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336" yWindow="65096" windowWidth="25440" windowHeight="18260" activeTab="0"/>
  </bookViews>
  <sheets>
    <sheet name="data" sheetId="1" r:id="rId1"/>
    <sheet name="references" sheetId="2" r:id="rId2"/>
  </sheets>
  <definedNames/>
  <calcPr fullCalcOnLoad="1"/>
</workbook>
</file>

<file path=xl/sharedStrings.xml><?xml version="1.0" encoding="utf-8"?>
<sst xmlns="http://schemas.openxmlformats.org/spreadsheetml/2006/main" count="5515" uniqueCount="1476">
  <si>
    <t>Discovery Bay, WA</t>
  </si>
  <si>
    <t>Tidal marsh at end of bay</t>
  </si>
  <si>
    <t>7-9</t>
  </si>
  <si>
    <t>1-8</t>
  </si>
  <si>
    <t>2150-2750</t>
  </si>
  <si>
    <t>No ages reported</t>
  </si>
  <si>
    <t>Some display internal stratification consistent with  deposition by a tsunami wave train.</t>
  </si>
  <si>
    <t>sand sheets</t>
  </si>
  <si>
    <t>muddy sand</t>
  </si>
  <si>
    <t>2-4 of the sand sheets may be asociated with tsunamis not originating on the CSZ.</t>
  </si>
  <si>
    <t>Williams et al., 2002</t>
  </si>
  <si>
    <t>Uncas</t>
  </si>
  <si>
    <t>Witter et al., 2001</t>
  </si>
  <si>
    <t>Williams, H., Hutchinson, I., and Nelson, A., 2002, Multiple sources for late Holocene tsunamis at Discovery bay, Washington State.  EOS (Transactions, American Geophysical Union), v. 83, n. 47, Fall Meeting Supplement, Abstract.</t>
  </si>
  <si>
    <t>This report attributes only two of the four sand sheets to tsunami deposit and suggests that the other two events were deposited by el Nino storm surges or a remote tsunami.</t>
  </si>
  <si>
    <t>Kelsey et al., 2002</t>
  </si>
  <si>
    <t>Freshwater lowland, abandoned meander valley</t>
  </si>
  <si>
    <t>1.7-4.2</t>
  </si>
  <si>
    <t>Freshwater wetland</t>
  </si>
  <si>
    <t>Outcrop, 2.5 cm gouge cores, 7.5 cm cores</t>
  </si>
  <si>
    <t>21 reconnaissance cores, 28 (2.5 cm), 5 (7.5 cm)</t>
  </si>
  <si>
    <t>Up River</t>
  </si>
  <si>
    <t>Infilled lake (cutoff meander) , marsh</t>
  </si>
  <si>
    <t>Nelson et al., 1998a</t>
  </si>
  <si>
    <t>Nelson et al., 1998b</t>
  </si>
  <si>
    <t>Nelson, A.R., Kelsey, H.M., Hemphil-Haley, E., Witter, R.C., 1998a, AMS 14C dating of qa 7300-year earthquake history from an Oregon coastal lake;  Geological Society of America, 1998 annual meeting, abstracts with programs v. 30, n. 7, p.162.</t>
  </si>
  <si>
    <t>Nelson, A.R., Ota, Y., Umitsu, M., Kashima, K., and Yoshiaki, M., 1998b, Seismic or hydrodynamic control of rapid late-Holocene sea-level rises in southern coastal Oregon, USA? The Holocene, v. 8, n. 3, p. 287-299.</t>
  </si>
  <si>
    <t>Cannon Beach, OR</t>
  </si>
  <si>
    <t>Radiocarbon dates from Slack 1 site, taken from top of underlying peat</t>
  </si>
  <si>
    <t>Radiocarbon from underlying peatlayer</t>
  </si>
  <si>
    <t>Witter, R. C., Kelsey, H. M. and Hemphill-Haley, E. 2001, Pacific storms, El Nino and Tsunamis, Competing mechanisms for sand deposition in a coastal marsh, Euchre Creek, Oregon, Journal of Coastal Research, 17, 563-583.</t>
  </si>
  <si>
    <t>Kelsey, H. M., Witter, R. C. and Hemphill-Haley, E. 2002, Plate-boundary earthquakes and tsunamis of the past 5,500 yr, Sixes River estuary, southern Oregon, Geological Society of America Bulletin, 114, 298-314.</t>
  </si>
  <si>
    <t>Atwater, B., 1996, Coastal evidence for great earthquakes in western Washington: in Assessing earthquake hazards and reducing risk in the Pacific Northwest: Rogers, A. M., Walsh, T. J., Kockelman, W. J., and Priest, G. R., eds., U. S. Geological Survey Professional Paper 1560, p. 77-90.</t>
  </si>
  <si>
    <t>Less than 1 cm thick (or no deposit) to more than 5 cm thick, depending on location along tidal channel.</t>
  </si>
  <si>
    <t>Atwater, 1996</t>
  </si>
  <si>
    <t>USGS professional Paper</t>
  </si>
  <si>
    <t>Cores and outcrops</t>
  </si>
  <si>
    <t>Muddy to sandy peat</t>
  </si>
  <si>
    <t>Peaty mud to sand</t>
  </si>
  <si>
    <t>Gradual or abrupt</t>
  </si>
  <si>
    <t>Through inlet of willapa Bay and up Niawiakum River</t>
  </si>
  <si>
    <t>3254±22</t>
  </si>
  <si>
    <t>2883±33</t>
  </si>
  <si>
    <t>2880-3160</t>
  </si>
  <si>
    <t>2460-2750</t>
  </si>
  <si>
    <t>2505±31</t>
  </si>
  <si>
    <t>2068±32</t>
  </si>
  <si>
    <t>1940-2130</t>
  </si>
  <si>
    <t>3390-3560</t>
  </si>
  <si>
    <t>3486±46</t>
  </si>
  <si>
    <t>Discontinuous. patchy</t>
  </si>
  <si>
    <t>Lower meander: 0.8    Upper meander: 10.2</t>
  </si>
  <si>
    <t>Lower meander: 3.3</t>
  </si>
  <si>
    <t>Lower meander: 0.5</t>
  </si>
  <si>
    <t>Lower meander: 0.1</t>
  </si>
  <si>
    <t>Lower meander: 3.4</t>
  </si>
  <si>
    <t>Lower meander: 0.9</t>
  </si>
  <si>
    <t>Lower meander: 16.5</t>
  </si>
  <si>
    <t>Lower meander: 7.5</t>
  </si>
  <si>
    <t>Lower meander: 8.5  Upper meander: 5.3</t>
  </si>
  <si>
    <t>Lower meander: 15.2   Upper meander: 24.8</t>
  </si>
  <si>
    <t>Lower meander: 7.5  Upper meander: 25.0</t>
  </si>
  <si>
    <t>Multiple fining upward cycles</t>
  </si>
  <si>
    <t>Abrupt, erosional</t>
  </si>
  <si>
    <t>Peat to mud</t>
  </si>
  <si>
    <t>Abrupt to clear</t>
  </si>
  <si>
    <t>Peaty mud to mud</t>
  </si>
  <si>
    <t>Peat to peaty mud</t>
  </si>
  <si>
    <t>In a few instances, rip-up clasts of underlying strata</t>
  </si>
  <si>
    <t>Medium fine sand to sandy loam</t>
  </si>
  <si>
    <t>Medium to fine sand</t>
  </si>
  <si>
    <t>Clean and well sorted in most cases</t>
  </si>
  <si>
    <t>Massive to fining upwards</t>
  </si>
  <si>
    <t>Peaty sandy mud to peaty muddy sand</t>
  </si>
  <si>
    <t>Mud to sandy mud to peaty sandy mud</t>
  </si>
  <si>
    <t>Peaty mud</t>
  </si>
  <si>
    <t>Slightly peaty mud to sand</t>
  </si>
  <si>
    <t>Soil, archaeological remains</t>
  </si>
  <si>
    <t>Tideflat deposits</t>
  </si>
  <si>
    <t>Topsoil</t>
  </si>
  <si>
    <t>Tidal mud</t>
  </si>
  <si>
    <t>Silt and very fine sandy silt</t>
  </si>
  <si>
    <t>Slightly peaty mud to sand (marsh deposit)</t>
  </si>
  <si>
    <t>Peaty mud to sand (marsh deposit)</t>
  </si>
  <si>
    <t>Rooted mud to sand (marsh deposit)</t>
  </si>
  <si>
    <t>Mud (tidal flat deposit)</t>
  </si>
  <si>
    <t>Rooted to slightly peaty muds</t>
  </si>
  <si>
    <t>Abrupt or gradual</t>
  </si>
  <si>
    <t>Rooted mud to sand</t>
  </si>
  <si>
    <t>Abrupt to gradual</t>
  </si>
  <si>
    <t>Peaty to slightly peaty muds</t>
  </si>
  <si>
    <t>Muddy peat</t>
  </si>
  <si>
    <t>Detrital layer grading into peat</t>
  </si>
  <si>
    <t>1000 m from present shoreline, 500 m from erosional scarp interpreted as paleoshoreline.</t>
  </si>
  <si>
    <t>River mouth</t>
  </si>
  <si>
    <t xml:space="preserve"> Marsh, tidal</t>
  </si>
  <si>
    <t>Coastal lake and marsh</t>
  </si>
  <si>
    <t>Marshes along tidal creek</t>
  </si>
  <si>
    <t>2.5 cm gouge corer, 5-7.5 cm pipe corer</t>
  </si>
  <si>
    <t>0pen coastal plain with back-barrier wetlands.</t>
  </si>
  <si>
    <t>Cores and shallow pits</t>
  </si>
  <si>
    <t>Gouge cores, vibracores</t>
  </si>
  <si>
    <t>Up to 4</t>
  </si>
  <si>
    <t>Up to 6, possibly 7</t>
  </si>
  <si>
    <t>Marsh along landward side of bay</t>
  </si>
  <si>
    <t>Cutbank, gouge core</t>
  </si>
  <si>
    <t>Cutbank</t>
  </si>
  <si>
    <t>Cores, aluminum tins</t>
  </si>
  <si>
    <t>Vibracore, gouge cores</t>
  </si>
  <si>
    <t>Marsh at south end of bay</t>
  </si>
  <si>
    <t>Pipe cores, gouge cores</t>
  </si>
  <si>
    <t>Continuous cores and 1 meter interval cores</t>
  </si>
  <si>
    <t>13+ pipe cores in 2 orthoganal transects with additional gouge cores.</t>
  </si>
  <si>
    <t>9+  in 2 orthoganal transects with additional gouge cores, outcrops.</t>
  </si>
  <si>
    <t>Marshes along bay</t>
  </si>
  <si>
    <t>2.5 cm gouge corer, 5-7.5 cm pipe corer, truck-mounted hollow stem auger.</t>
  </si>
  <si>
    <t>300 m from modern shoreline.</t>
  </si>
  <si>
    <t>600 m from modern shoreline for north marsh, 1000 m for central marsh.</t>
  </si>
  <si>
    <t>Cutbanks and cores</t>
  </si>
  <si>
    <t>Marsh on bay side of spit</t>
  </si>
  <si>
    <t>Open coast (from shoreward side of spit)</t>
  </si>
  <si>
    <t>2.5 cm gouge corer, 5-7.5 cm pipe corer, outcrops</t>
  </si>
  <si>
    <t>Inland of Cape Blanco</t>
  </si>
  <si>
    <t>Soil pit , outcrop</t>
  </si>
  <si>
    <t>Tsunami either came through a 15-20 meter high gap in coastal bluffs or up Sixes River.</t>
  </si>
  <si>
    <t>Small freshwater wetland along a coastal stream</t>
  </si>
  <si>
    <t>Broad coastal plain with low beach berm</t>
  </si>
  <si>
    <t>Vibracores</t>
  </si>
  <si>
    <t>500 m (events 3,4), 6 of remaining ten prehistoric tsunami deposits are similar in extent to historic deposits (100m).</t>
  </si>
  <si>
    <t>Narrow flat-lying valley</t>
  </si>
  <si>
    <t>5 (MHHW) - sandy beach berm separating pond from open ocean.</t>
  </si>
  <si>
    <t>Bay side of spit</t>
  </si>
  <si>
    <t>Marshes along river mouth</t>
  </si>
  <si>
    <t>Vibracores,hand-augered cores, bank exposures</t>
  </si>
  <si>
    <t>Up to 13</t>
  </si>
  <si>
    <t>Marsh, tidal</t>
  </si>
  <si>
    <t>Lake</t>
  </si>
  <si>
    <t>Marsh</t>
  </si>
  <si>
    <t>Near river  mouth</t>
  </si>
  <si>
    <t>Upriver from site 2, upper midle part of valley</t>
  </si>
  <si>
    <t>Upriver from site 3, upper reaches of tidal river</t>
  </si>
  <si>
    <t xml:space="preserve">Marsh, tidal </t>
  </si>
  <si>
    <t>Marsh (high), or forested lowland</t>
  </si>
  <si>
    <t>Salt and freshwater marshes</t>
  </si>
  <si>
    <t>Back-barrier wetlands</t>
  </si>
  <si>
    <t>Low terrace, former tidal channel</t>
  </si>
  <si>
    <t>Fines landward, except coarsens landward of diamicton, which it overlies.</t>
  </si>
  <si>
    <t>Marsh, freshwater</t>
  </si>
  <si>
    <t>Journal</t>
  </si>
  <si>
    <t>Abstract</t>
  </si>
  <si>
    <t>Proceedings</t>
  </si>
  <si>
    <t>Journal, field trip guide</t>
  </si>
  <si>
    <t>Sixes River, OR</t>
  </si>
  <si>
    <t>5750-6180</t>
  </si>
  <si>
    <t>5205±65</t>
  </si>
  <si>
    <t>4630±65</t>
  </si>
  <si>
    <t>4362±51</t>
  </si>
  <si>
    <t>5050-5600</t>
  </si>
  <si>
    <t>4830-5220</t>
  </si>
  <si>
    <t>3849—22</t>
  </si>
  <si>
    <t>4150-4410</t>
  </si>
  <si>
    <t>3630-3560</t>
  </si>
  <si>
    <t>Sandy granule gravel, fines to fine sand.</t>
  </si>
  <si>
    <t>Fine to very fine sand and silt</t>
  </si>
  <si>
    <t>Sand or muddy sand (lower layers) to clean fine sand (upper layer).</t>
  </si>
  <si>
    <t>Coarse-textured beds.</t>
  </si>
  <si>
    <t>Gravelly sand</t>
  </si>
  <si>
    <t>Sand</t>
  </si>
  <si>
    <t>Coarser sand</t>
  </si>
  <si>
    <t>Fine to medium sand</t>
  </si>
  <si>
    <t>Medium to very fine sand and minor silt, scattered granules and pebbles near base at some sites.</t>
  </si>
  <si>
    <t>Sand and pebble gravel</t>
  </si>
  <si>
    <t>Fine grained</t>
  </si>
  <si>
    <t>Unimodal - finer grained sand than event 3.</t>
  </si>
  <si>
    <t>Bimodal - medium sand to pebbles in a silty matrix.</t>
  </si>
  <si>
    <t>Texturally bimodal - a mix of med to coarse sand and gravel, shell fragments with low amounts of plant detritus and a silty matrix.</t>
  </si>
  <si>
    <t>Medium to very fine sand and silt</t>
  </si>
  <si>
    <t>Radiocarbon from buried peatlayer, represents greatest possible age for tsunami</t>
  </si>
  <si>
    <t>Radiocarbon dates based on corellation with AB9, taken from top of underlying peat</t>
  </si>
  <si>
    <t>Radiocarbon date taken from peat 2 cm below tsunami deposit</t>
  </si>
  <si>
    <t>Radiocarbon date taken on wood from detrital layer below tsunami deposit</t>
  </si>
  <si>
    <t>Age range from Seven Mile Creek and Fahys/Osprey localities</t>
  </si>
  <si>
    <t>AMS</t>
  </si>
  <si>
    <t>Correllation with section X</t>
  </si>
  <si>
    <t>Age of youngest soil burial, 300 year event not clearly recorded</t>
  </si>
  <si>
    <t>Largest subsidence accompanies youngest earthquake</t>
  </si>
  <si>
    <t xml:space="preserve">Up to 15 </t>
  </si>
  <si>
    <t>Radiocarbon (AMS), just below sand layer</t>
  </si>
  <si>
    <t>Radiocarbon (AMS), top of sand layer</t>
  </si>
  <si>
    <t>Radiocarbon (AMS)in sand</t>
  </si>
  <si>
    <t>Radiocarbon (AMS) in peat below sand</t>
  </si>
  <si>
    <t>Thinner than at Crescent City</t>
  </si>
  <si>
    <t>Head of inlet, protected from open ocean by 50 km of narrow waterways and islands.</t>
  </si>
  <si>
    <t>Northern side of sound, 15 km from open ocean.</t>
  </si>
  <si>
    <t>Head of inlet. Open ocean is 20 km away.</t>
  </si>
  <si>
    <t>Marsh along coastal inlet</t>
  </si>
  <si>
    <t>Pits, gouge cores, outcrops</t>
  </si>
  <si>
    <t>Piston corer (lake)</t>
  </si>
  <si>
    <t>Open coast</t>
  </si>
  <si>
    <t>Data points 5 m apart on gridded transects</t>
  </si>
  <si>
    <t>Radiocarbon dates from top of underlying peat</t>
  </si>
  <si>
    <t>Radiocarbon, from oyster farm locality</t>
  </si>
  <si>
    <t>Radiocarbon, from Nestucca DucK location</t>
  </si>
  <si>
    <t>Radiocarbon, from Little Nestucca 5</t>
  </si>
  <si>
    <t>Peat abovethis layer dated as modern</t>
  </si>
  <si>
    <t>Nine samples taken from buried soil</t>
  </si>
  <si>
    <t xml:space="preserve">Radiocarbon </t>
  </si>
  <si>
    <t>Radiocarbon dates from Salishan House, taken from top of underlying peat</t>
  </si>
  <si>
    <t>Not dated at Salishan House</t>
  </si>
  <si>
    <t>Radiocarbon, Hatfield site</t>
  </si>
  <si>
    <t>Radiocarbon, Outcrop B</t>
  </si>
  <si>
    <t>No date available for this event</t>
  </si>
  <si>
    <t>Radiocarbon, Slack 1</t>
  </si>
  <si>
    <t>Correlated to events in Peterson et al., 1993, Darienzo et al., 1994</t>
  </si>
  <si>
    <t>Radiocarbon - parenthetical date is from Hatfield core</t>
  </si>
  <si>
    <t>Barrier beach</t>
  </si>
  <si>
    <t>Marsh surrounding small coastal lake in lee of small barrier beach.</t>
  </si>
  <si>
    <t>Vibracores, gouge cores, pits</t>
  </si>
  <si>
    <t>Cores collected at 10 m intervals.</t>
  </si>
  <si>
    <t>Marshes along river</t>
  </si>
  <si>
    <t>River mouth     (2 km inland)</t>
  </si>
  <si>
    <t>Cutbank exposures, hand-drilled cores.</t>
  </si>
  <si>
    <t>Cutbank exposures</t>
  </si>
  <si>
    <t>Exposed in drainage ditch</t>
  </si>
  <si>
    <t>Marshes along river that flows into bay</t>
  </si>
  <si>
    <t>Upriver</t>
  </si>
  <si>
    <t>Cutbank exposures, gouge cores, pipe cores</t>
  </si>
  <si>
    <t>Cutbank exposures, hand-drilled cores</t>
  </si>
  <si>
    <t>Marshes along river that flows into bay.</t>
  </si>
  <si>
    <t>Gouge cores, outcrop</t>
  </si>
  <si>
    <t>Vertical slabs</t>
  </si>
  <si>
    <t>Direct field sampling</t>
  </si>
  <si>
    <t>Gouge and vibracores</t>
  </si>
  <si>
    <t>Inland</t>
  </si>
  <si>
    <t>800 m from present shoreline, 300 m from erosional scarp interpreted as paleoshoreline.</t>
  </si>
  <si>
    <t>1500 m from present shoreline, 1000 m from erosional scarp interpreted as paleoshoreline.</t>
  </si>
  <si>
    <t>Sharp (mostly - 30% gradational 1-3mm boundaries)</t>
  </si>
  <si>
    <t>Mud or peat</t>
  </si>
  <si>
    <t>Rooted muds</t>
  </si>
  <si>
    <t>Mottled, may have been extensively bioturbated</t>
  </si>
  <si>
    <t>Fines landward</t>
  </si>
  <si>
    <t>Fines inland</t>
  </si>
  <si>
    <t>Peat to peaty mud to sand (depending on site)</t>
  </si>
  <si>
    <t>Contains black and white photographs of deposit and maps showing distribution and thickness of sandy interval and path of inferred tsunami.</t>
  </si>
  <si>
    <t>Diffuse, interfingered</t>
  </si>
  <si>
    <t>Organic-rich mud, dense</t>
  </si>
  <si>
    <t>Rooted mud</t>
  </si>
  <si>
    <t>Peaty muddy sand</t>
  </si>
  <si>
    <t>Muddy sand to sandy mud to mud</t>
  </si>
  <si>
    <t>10-15% muscovite, 10-25% subangular quartz, plus nearly equal amounts of orthopyoxine, clinopyroxine, and hornblende at Niawiakim River, North River sediments lack orthopyroxine and hornblende.</t>
  </si>
  <si>
    <t>10-15% muscovite, 10-25% subangular quartz,  North River sediments lack orthopyroxine and hornblende.</t>
  </si>
  <si>
    <t>Flopovers (tufts of Deschampsia caespitosa flopped over to the east (aimuths 65˚-120˚, average: 82˚)</t>
  </si>
  <si>
    <t>Fines upvalley, as sand size decreases, silt proportion increases while clay remains the same.</t>
  </si>
  <si>
    <t>Well sorted</t>
  </si>
  <si>
    <t>Quartz rich</t>
  </si>
  <si>
    <t>Detrital wood, needles and leaves. Thick (4 cm) detrital cap in most distal core.</t>
  </si>
  <si>
    <t>Fines upstream at site 7, indicating downstream source</t>
  </si>
  <si>
    <t xml:space="preserve"> West to eat surge</t>
  </si>
  <si>
    <t>Propagated from west to east through bay mouth, then south</t>
  </si>
  <si>
    <t>Slightly sandy peaty mud</t>
  </si>
  <si>
    <t>Peat or detrital material</t>
  </si>
  <si>
    <t>Gradual to sharp</t>
  </si>
  <si>
    <t>Capped</t>
  </si>
  <si>
    <t>Abrupt/erosive</t>
  </si>
  <si>
    <t>Sharp, sometimes erosional</t>
  </si>
  <si>
    <t>Lake mud</t>
  </si>
  <si>
    <t>Soil developed on a silt loam to loamy sand-bioturbated, A horizon</t>
  </si>
  <si>
    <t>Loamy soil</t>
  </si>
  <si>
    <t>Marsh soil</t>
  </si>
  <si>
    <t>Silty mud</t>
  </si>
  <si>
    <t>Sandy loam</t>
  </si>
  <si>
    <t>Silt loam and loam</t>
  </si>
  <si>
    <t>Mud or incipient peaty soil</t>
  </si>
  <si>
    <t>Sandy mud to silty, clay-rich mud</t>
  </si>
  <si>
    <t>Irregular/errosive</t>
  </si>
  <si>
    <t>Muddy peat, diamicton in some cores</t>
  </si>
  <si>
    <t>Peat, in one core overlies a diamicton</t>
  </si>
  <si>
    <t>Correlation with Fair Harbor deposits</t>
  </si>
  <si>
    <t>Radiocarbon from growth position triglochin in sand layer, correlation with Japanese historical records</t>
  </si>
  <si>
    <t>Radiocarbon from bark fragment on sand layer, correlation with japanese historical record</t>
  </si>
  <si>
    <t>Radiocarbon from stick 2-3 cm below sand layer, correlation with japanese historical record</t>
  </si>
  <si>
    <t>Radiocarbon</t>
  </si>
  <si>
    <t>Radiocarbon (AMS) - youngest of 5 ages on plant detritus capping sand layer, most closely approximates age of deposit</t>
  </si>
  <si>
    <t>Radiocarbon (AMS) - youngest of 5 ages for this layer, from spruce and fir needles</t>
  </si>
  <si>
    <t>Possible weak subsidence evidence at a few sites</t>
  </si>
  <si>
    <t>2.5 cm gouge corer, outcrops</t>
  </si>
  <si>
    <t>Up river - bayshore</t>
  </si>
  <si>
    <t>River/slough at south end of bay</t>
  </si>
  <si>
    <t>Marsh on bay side of spit and across bay in slough.</t>
  </si>
  <si>
    <t>Cores, vibracores, cutbanks</t>
  </si>
  <si>
    <t>River mouth (mouth of bay/estuary)</t>
  </si>
  <si>
    <t>River/estuary/ small bay</t>
  </si>
  <si>
    <t>Up river</t>
  </si>
  <si>
    <t>Continuous pipe cores, gouge cores, outcrop</t>
  </si>
  <si>
    <t>Cores, vibracores</t>
  </si>
  <si>
    <t>Gouge cores and vibracores</t>
  </si>
  <si>
    <t>River/estuary</t>
  </si>
  <si>
    <t>Gouge cores, vibracores, cutbank exposures</t>
  </si>
  <si>
    <t>Lake formed by stream blocked by coastal sand dunes.</t>
  </si>
  <si>
    <t>Freshwater lake</t>
  </si>
  <si>
    <t>Conventional radiocarbon - correlates to 1700 event based on similar appearance to tree-ring dated horizons at Willipa Bay, Washington (Yamaguchi et al., 1989, Atwater et al., 1991)).</t>
  </si>
  <si>
    <t>A few cm</t>
  </si>
  <si>
    <t>Presumtion, no radiacarbon dates</t>
  </si>
  <si>
    <t>No radiocarbon dates</t>
  </si>
  <si>
    <t>Radiocarbon (wood), historical artifact (glass shard)</t>
  </si>
  <si>
    <t>Radiocarbon dates from Neawanna 2 core</t>
  </si>
  <si>
    <t>First radiocarbon dates from Neawanna 2 core, second dates from Neawanna 5.</t>
  </si>
  <si>
    <t>Tentative correlation with event 800±200 years ago</t>
  </si>
  <si>
    <t>Thinner than lower tsunami deposit</t>
  </si>
  <si>
    <t>Thicker than upper tsunami deposit</t>
  </si>
  <si>
    <t>Uppermost sand layer(s) deposited within last 800 years(rcybp)</t>
  </si>
  <si>
    <t>Not dated</t>
  </si>
  <si>
    <t>Radiocarbon ages from Neawanna 2 from underlying peat layer</t>
  </si>
  <si>
    <t>Rip up clasts of peat and mud, only in a few cores, wood, twigs, spruce cones.</t>
  </si>
  <si>
    <t>Abundant large rip up clasts of peat and mud, bark, wood, twigs.</t>
  </si>
  <si>
    <t>Rip up clasts of peat and mud, twigs.</t>
  </si>
  <si>
    <t>Diatoms ~ 10% marine and11% littoral</t>
  </si>
  <si>
    <t>Intertidal diatoms</t>
  </si>
  <si>
    <t>Tidal flat diatoms</t>
  </si>
  <si>
    <t>Diatoms</t>
  </si>
  <si>
    <t>Fine sand, moderately sorted silt</t>
  </si>
  <si>
    <t>Journal, field guide</t>
  </si>
  <si>
    <t>Thesis (unpublished masters project)</t>
  </si>
  <si>
    <t>Thesis (Ph.D.)</t>
  </si>
  <si>
    <t>Thesis (M.S.)</t>
  </si>
  <si>
    <t>Layer not dated</t>
  </si>
  <si>
    <t>Correlation with other deposits</t>
  </si>
  <si>
    <t>Fine to medium sand, moderately sorted silt</t>
  </si>
  <si>
    <t>Sand and silty sand</t>
  </si>
  <si>
    <t>Brackish water diatoms</t>
  </si>
  <si>
    <t>Brackish diatoms</t>
  </si>
  <si>
    <t>Increase or first appearance of brackish marine diatoms</t>
  </si>
  <si>
    <t>Landward directed (seaward source)</t>
  </si>
  <si>
    <t>Beach sand</t>
  </si>
  <si>
    <t>Triglochin rhyzomes</t>
  </si>
  <si>
    <t>Sand transport landward by marine surges, overtopped spit</t>
  </si>
  <si>
    <t>Increase in marine and brackish diatoms</t>
  </si>
  <si>
    <t>Flowed through bay mouth, then due east to NE bay margin, then up north channel, rapidly diminishing in flow energy</t>
  </si>
  <si>
    <t>Up to 21% beach sand</t>
  </si>
  <si>
    <t>Up to 47% beach sand</t>
  </si>
  <si>
    <t>Up to 27% beach sand</t>
  </si>
  <si>
    <t>Lacks structures</t>
  </si>
  <si>
    <t>Diatom biostratigraphy records influxes of marine water into the otherwise freshwater lake</t>
  </si>
  <si>
    <t>Planktonic marine diatoms at top of sand layers</t>
  </si>
  <si>
    <t>Muddy fine-med sand. Fines landward to mud.</t>
  </si>
  <si>
    <t>Very fine to fine sand</t>
  </si>
  <si>
    <t>Fine-grained, well rounded sand</t>
  </si>
  <si>
    <t>Sandy, sandy silt</t>
  </si>
  <si>
    <t>Silty sand</t>
  </si>
  <si>
    <t>Silt with very fine sand</t>
  </si>
  <si>
    <t>Sandy silt to coarse silt</t>
  </si>
  <si>
    <t>Sandy silt</t>
  </si>
  <si>
    <t>Silty very fine sand</t>
  </si>
  <si>
    <t xml:space="preserve"> Silty sand</t>
  </si>
  <si>
    <t>Very fine sand</t>
  </si>
  <si>
    <t>Sandy-contains very fine sand and coarse silt at x-section line near landward extent of study.</t>
  </si>
  <si>
    <t>Deposit consists of terrestrial organic-rich detritus within peat in core 11 to a terrestrial detritus/sand mixture on top of a sand layer in core 44.</t>
  </si>
  <si>
    <t>Fine-upper sand</t>
  </si>
  <si>
    <t>Sandy</t>
  </si>
  <si>
    <t>Sand (mL)</t>
  </si>
  <si>
    <t>Sand-rich</t>
  </si>
  <si>
    <t>Sands</t>
  </si>
  <si>
    <t>Muddy sand</t>
  </si>
  <si>
    <t>Sandy mud</t>
  </si>
  <si>
    <t>Upper fraction mean: 2.08 phi; STD=0.27 phi                        Lower fraction mean:        2.17 phi; STD = 0.255</t>
  </si>
  <si>
    <t>Medium-fine grained</t>
  </si>
  <si>
    <t>Fine sand</t>
  </si>
  <si>
    <t>Muddy sand to sandy mud</t>
  </si>
  <si>
    <t>Clean fine sand</t>
  </si>
  <si>
    <t>Fine sand (predominantly)</t>
  </si>
  <si>
    <t>Fine to medium sand, large pebbles in layer above oldest peat.</t>
  </si>
  <si>
    <t>Fine to medium sand, contains coarse angular sandstone and shale clast landward of diamicton</t>
  </si>
  <si>
    <t xml:space="preserve">Data points 5 m apart along 330 m transect and along seven shorter transects perpendicular to axial transect </t>
  </si>
  <si>
    <t>Data points 5 m apart on 30x30m gridded transect</t>
  </si>
  <si>
    <t>Gouge corer (marsh), push core (10 cm aluminum irrigation pipe - 1 marsh site)</t>
  </si>
  <si>
    <t>Coastal lake</t>
  </si>
  <si>
    <t>Length of outlet stream</t>
  </si>
  <si>
    <t>Lake in bedrock-rimmed basin</t>
  </si>
  <si>
    <t>Lake in bedrock-silled basin</t>
  </si>
  <si>
    <t>Percussion corer</t>
  </si>
  <si>
    <t>Piston corer</t>
  </si>
  <si>
    <t>Cores</t>
  </si>
  <si>
    <t>Marsh along coastal inlet.</t>
  </si>
  <si>
    <t>Marsh at head of coastal inlet.</t>
  </si>
  <si>
    <t>Pits, sonic corer , field exposures at banks of tidal channels.</t>
  </si>
  <si>
    <t>1 (only uppermost sand layer documented)</t>
  </si>
  <si>
    <t>Coastal lake located on western peninsula of Meares Island</t>
  </si>
  <si>
    <t>Up outlet stream</t>
  </si>
  <si>
    <t>Low coastal plain</t>
  </si>
  <si>
    <t>Mud</t>
  </si>
  <si>
    <t>Abrupt; erosive in places, other places preserve delicate leaves of herbaceous plants which extend upward into sand or are matted down below</t>
  </si>
  <si>
    <t>Abrupt</t>
  </si>
  <si>
    <t>Sharp, locally eroded</t>
  </si>
  <si>
    <t>Abrupt; erosive in places, other places preserve delicate leaves of herbaceous plants which extend upward into sand or are matted down below.</t>
  </si>
  <si>
    <t>Peaty black soil</t>
  </si>
  <si>
    <t>Erosionally based thin bed of gravel</t>
  </si>
  <si>
    <t>Reddish brown fibrous peat</t>
  </si>
  <si>
    <t>Directly above</t>
  </si>
  <si>
    <t>Gradual</t>
  </si>
  <si>
    <t>Wetland surface</t>
  </si>
  <si>
    <t>Sharp (mostly - 30% gradational 1-3mm boundaries)general description for deposits at all sites in report).</t>
  </si>
  <si>
    <t>Sharp (mostly - 30% gradational 1-3mm boundaries).</t>
  </si>
  <si>
    <t>Soil</t>
  </si>
  <si>
    <t>Peat or sand</t>
  </si>
  <si>
    <t>Mud (intertidal)</t>
  </si>
  <si>
    <t>Tidal flat mud</t>
  </si>
  <si>
    <t>Bark, twigs, branches, cones, other plant detritus</t>
  </si>
  <si>
    <t>Bark, twigs, branches, cones, other plant detritus, and rare foraminiferal tests</t>
  </si>
  <si>
    <t>Brown organic detritus</t>
  </si>
  <si>
    <t>Landward thining</t>
  </si>
  <si>
    <t>Thins upriver and towards the uplands.</t>
  </si>
  <si>
    <t>Massive, ungraded</t>
  </si>
  <si>
    <t>Landward directed surge</t>
  </si>
  <si>
    <t xml:space="preserve"> Peaty mud to sand</t>
  </si>
  <si>
    <t>Organic-rich mud and peat</t>
  </si>
  <si>
    <t>Soft organic-rich mud</t>
  </si>
  <si>
    <t>Organic-rich mud/muck, gelatinous, very loose.</t>
  </si>
  <si>
    <t>Peat (thin)</t>
  </si>
  <si>
    <t>Exposed in only a few cores on seaward side of the marsh.</t>
  </si>
  <si>
    <t>Normally graded, sharply based,fine to coarse sand abruptly overlain by sandy mud.</t>
  </si>
  <si>
    <t>2 thin sand layers separated by sandy gytja. Overlain by poorlystatified bed of sandy  mud containing woody detritus.</t>
  </si>
  <si>
    <t>Thin lamina of distinctly finer sand at the base of the deposit.</t>
  </si>
  <si>
    <t>Well stratified, at some sites a coarse to fine fining up sequence overlies massive sand.</t>
  </si>
  <si>
    <t>Displays weak laminae.</t>
  </si>
  <si>
    <t>Closely spaced intercalation between much smaller 5-cm sheets.</t>
  </si>
  <si>
    <t>Multiple sand-mud normally-graded couplets capped by brown organic detritus.</t>
  </si>
  <si>
    <t>Thin sandy laminae separated by a few mm of muddy organic detritus.</t>
  </si>
  <si>
    <t>Slightly laminated</t>
  </si>
  <si>
    <t>Laminated</t>
  </si>
  <si>
    <t>Surged over spit at south end of Seaside, then down tidal channel (to north)</t>
  </si>
  <si>
    <t>Historical artifacts</t>
  </si>
  <si>
    <t>Round gravel-sized mudstone clasts mixed with woody debris, probably of debris flow origin. Only found in upper reaches of Neawanna creek.</t>
  </si>
  <si>
    <t>Increased or coarsening of beach sand component</t>
  </si>
  <si>
    <t>Mostly river sand</t>
  </si>
  <si>
    <t>Increase in beach sand component from underlying peat in one core (7), decrease in another(5).</t>
  </si>
  <si>
    <t>Increase in beach sand component from underlying peat in one core (5).</t>
  </si>
  <si>
    <t>Increase in beach sand component from underlying peat in two cores (2,5).</t>
  </si>
  <si>
    <t>Increase in beach sand component from underlying peat in one core (2).</t>
  </si>
  <si>
    <t>Entered wetlands via Ecola Creek mouth and by overtopping Cannon beach spit.</t>
  </si>
  <si>
    <t>Absence of crossbedding</t>
  </si>
  <si>
    <t>Large plant fragments, peat clumps, and/or mud rip-up clasts are rare or absent from sand layers.</t>
  </si>
  <si>
    <t>Greater and/or coarser beach sand component than underlying peaty layers.</t>
  </si>
  <si>
    <t>Landward fining cannot be discerned from grain-size analysis</t>
  </si>
  <si>
    <t xml:space="preserve">Fining upwards </t>
  </si>
  <si>
    <t>Tsunami overtopped spit</t>
  </si>
  <si>
    <t>Radiocarbon (AMS), obtained from bark</t>
  </si>
  <si>
    <t>Radiocarbon (AMS)Youngest of three age determinations on reworked material</t>
  </si>
  <si>
    <t>Radiocarbon (AMS) on bark fragment</t>
  </si>
  <si>
    <t>Radiocarbon (AMS) on piece of wood</t>
  </si>
  <si>
    <r>
      <t>High concentrations of</t>
    </r>
    <r>
      <rPr>
        <vertAlign val="superscript"/>
        <sz val="10"/>
        <rFont val="Geneva"/>
        <family val="0"/>
      </rPr>
      <t>137</t>
    </r>
    <r>
      <rPr>
        <sz val="10"/>
        <rFont val="Geneva"/>
        <family val="0"/>
      </rPr>
      <t>Cs, eye witness accounts of sand deposition, radiocarbon on twig 60 cm below sand sheet</t>
    </r>
  </si>
  <si>
    <t>Radiocabon - youngest of10  dates taken from top of peat/base of sand</t>
  </si>
  <si>
    <t>Radiocabon - youngest of 5  dates taken from top of peat/base of sand</t>
  </si>
  <si>
    <t>Same stratigraphic position as uppermost sheet at Port Alberni.</t>
  </si>
  <si>
    <t>Similar to second sand sheet (&lt;1 - 30)</t>
  </si>
  <si>
    <t>A few mm to 30 cm</t>
  </si>
  <si>
    <t>Several decimeters</t>
  </si>
  <si>
    <t>Radiocarbon - from cone and twig at top of peaty mud</t>
  </si>
  <si>
    <t>Same stratigraphic position as uppermost sheet at Port Alberni</t>
  </si>
  <si>
    <t>Spruce cones, needles, and twigs.</t>
  </si>
  <si>
    <t>Landward directed surge, source oceanward of marsh.</t>
  </si>
  <si>
    <t>Normal (in some cores)</t>
  </si>
  <si>
    <t>Normal</t>
  </si>
  <si>
    <t>Well sorted, except inland of diamicton.</t>
  </si>
  <si>
    <t>Coarse woody debris several cm thick caps deposits at most sites.</t>
  </si>
  <si>
    <t>Rip up clasts of peat and mud.</t>
  </si>
  <si>
    <t>Rip up clasts of peat and mud, wood, twigs, spruce cones. Needles, and other plant detritus.</t>
  </si>
  <si>
    <t>Rip up clasts of peat and mud, only in a few cores, twigs.</t>
  </si>
  <si>
    <t>Planktonic, benthic, and brackish marine diatom and protazoan assemblages</t>
  </si>
  <si>
    <t>Marine diatoms (Plagiogramma staurophorum, Opephora pacifica, Opephora marina)</t>
  </si>
  <si>
    <t>Marine-brackish planktonic and benthic diatoms</t>
  </si>
  <si>
    <t>Rare tests of foraminifera</t>
  </si>
  <si>
    <t>Rare foraminiferal tests</t>
  </si>
  <si>
    <t>Forams( change from upper marsh to middle marsh)</t>
  </si>
  <si>
    <t>Intertidal foraminifera</t>
  </si>
  <si>
    <t>Shallow marine foraminifera</t>
  </si>
  <si>
    <t>Few diatoms, lttoral and fresh/brackish marine</t>
  </si>
  <si>
    <t>Diatoms - littoral, mudflat, salt-marsh, brackish marsh varieties. More marine than layer 1.</t>
  </si>
  <si>
    <t>Diatoms ~ 10% marine or littoral</t>
  </si>
  <si>
    <t>Diatoms (0pen estuarine, sand flat)</t>
  </si>
  <si>
    <t>Fine to very coarse sand, moderately sorted silt, some gravel present near tidal chanels.</t>
  </si>
  <si>
    <t>Very fine to coarse sand, moderately sorted silt</t>
  </si>
  <si>
    <t>Biogenic tracers</t>
  </si>
  <si>
    <t>Geochemical tracers</t>
  </si>
  <si>
    <t>Peak in bromine concentration</t>
  </si>
  <si>
    <t>Cores collected close to stream outlet contain some, but not all of the deposits represented at Deserted Lake. Part of upper sequence may be eroded, possibly by a tsunami.</t>
  </si>
  <si>
    <t>Relatively uniform in thicknes, unusually thick (up to 15 cm) at some sites south of pipeline, north of pipeline, sand is thin and discontinuous.</t>
  </si>
  <si>
    <t xml:space="preserve">Relatively uniform in thicknes, does not vary near  pipeline. </t>
  </si>
  <si>
    <t>Discontinuous</t>
  </si>
  <si>
    <t>Thinner at Ucluelet than in Browning passage, discontinuous in Grice bay; extends from seaward edge of marsh to forest, thickest in tidal flats at head of broad, north-facing bays,along tidal channels, and thinnest in W &amp; SW facing bays and inlets. In Browning Passsage, thins in forest adjacent to marsh.</t>
  </si>
  <si>
    <t>Encountered in several pits at Tofino and Ucluelet.</t>
  </si>
  <si>
    <t>Sheetlike, discontinuous at Grice Bay, present from seaward edge of marsh to forest margin.</t>
  </si>
  <si>
    <t>Brackish marine diatoms (also present below tsunami deposit)</t>
  </si>
  <si>
    <t>Marine brackish diatoms (Cosmioneis pusilla)</t>
  </si>
  <si>
    <t xml:space="preserve">Sparse marine brackish diatoms </t>
  </si>
  <si>
    <t>Marine brackish diatoms (Thalassoria pacifica)</t>
  </si>
  <si>
    <t>Marine diatoms</t>
  </si>
  <si>
    <t>Sticks, cones, bark, shell fragments, forams, diatoms</t>
  </si>
  <si>
    <t>Growth position leaf bases of Triglochin maritimum, sticks, cones bark shell fragments, forams, diatoms</t>
  </si>
  <si>
    <t>Sticks, cones, bark, shell fragments, forams, diatoms, leaf bases of marsh plant Triglochin maritimum</t>
  </si>
  <si>
    <t>Sticks, conifer cones, bark, leaf bases of marsh plants</t>
  </si>
  <si>
    <t>Abundant wood and other plant detritus</t>
  </si>
  <si>
    <t>Coarse plant sdetritus</t>
  </si>
  <si>
    <t>Sand and shell fragments</t>
  </si>
  <si>
    <t xml:space="preserve"> Well-rounded stones</t>
  </si>
  <si>
    <t>Moderately sorted</t>
  </si>
  <si>
    <t>Poorly sorted</t>
  </si>
  <si>
    <t>Masssive</t>
  </si>
  <si>
    <t>Massive or normal</t>
  </si>
  <si>
    <t>Massive to normal</t>
  </si>
  <si>
    <t>Massive</t>
  </si>
  <si>
    <t>assive to normal</t>
  </si>
  <si>
    <t>Fines away from outlet</t>
  </si>
  <si>
    <t>Fines landward and away from tidal channels</t>
  </si>
  <si>
    <t>Plant debris coarsens downward</t>
  </si>
  <si>
    <t>Coarse to fine sand</t>
  </si>
  <si>
    <t>Fine sand (0.1-0.5 mm)</t>
  </si>
  <si>
    <t>Medium to very coarse sand, moderately sorted silt</t>
  </si>
  <si>
    <t>Mantled</t>
  </si>
  <si>
    <t>Sharp</t>
  </si>
  <si>
    <t>Peat</t>
  </si>
  <si>
    <t>Peaty soil</t>
  </si>
  <si>
    <t>Gyttja</t>
  </si>
  <si>
    <t>Organic-rich mud</t>
  </si>
  <si>
    <t>Gradional</t>
  </si>
  <si>
    <t>Peat (rooty, dusky brown,minor mud)</t>
  </si>
  <si>
    <t>Peat (less rooty, more muddy)</t>
  </si>
  <si>
    <t>Mud (yellowish gray to orangish brown, organic rich), peat at some sites</t>
  </si>
  <si>
    <t>Sharp, except where bioturbated</t>
  </si>
  <si>
    <t>Sandy silty mud and muddy sand</t>
  </si>
  <si>
    <t>Mud (organic-rich)</t>
  </si>
  <si>
    <t>Brown rooty peat w/ interstitial mud</t>
  </si>
  <si>
    <t>Dark brown to dark olive silt and sand-rich gyttja</t>
  </si>
  <si>
    <t>Erosional</t>
  </si>
  <si>
    <t>Gradational</t>
  </si>
  <si>
    <t>Contemporary marsh root zone</t>
  </si>
  <si>
    <t>Peat (rooty, fibrous, dusky brown, muddy)</t>
  </si>
  <si>
    <t>Twigs, branches,logs bark seeds conifer cones and needles, also occur as a mat on top of sand sheet also includes rare tests of foraminifera</t>
  </si>
  <si>
    <t>Wood detrirus, underlying peat contains rhizomes of herbaceous marsh plants, notably Triglochin maritimum.</t>
  </si>
  <si>
    <t>Wood detrirus, cones, twigs</t>
  </si>
  <si>
    <t>Branches, sticks, seeds and cones scattered throughout sediment, in some places forming capping layer.</t>
  </si>
  <si>
    <t>Considerably more plant detritus accumulated near top of layer.</t>
  </si>
  <si>
    <t>Plant detritus</t>
  </si>
  <si>
    <t>West of main channel only at North River, disapears as it enters paleoforest at Smith River.</t>
  </si>
  <si>
    <t>Regionally distributed, landward thining, thicker downstream than upstream.</t>
  </si>
  <si>
    <t>Thinning of layer upvalley, laminae thin upward, thicker sand laminae occur at outside corner of channel beds.</t>
  </si>
  <si>
    <t>Thins and pinches out landward.</t>
  </si>
  <si>
    <t>Thinning of layer upvalley, thicker sand laminae occur at outside corner of channel beds.</t>
  </si>
  <si>
    <t>Sheet-like, thins landward</t>
  </si>
  <si>
    <t>Continuous for 2 km along seaside spit.</t>
  </si>
  <si>
    <t>Pinches out with distance down tidal channel (to north).</t>
  </si>
  <si>
    <t>Pinches out down tidal channel to the north.</t>
  </si>
  <si>
    <t>Thins upvalley and away from river, thickest behind banks that face upriver.</t>
  </si>
  <si>
    <t>Grades upwards to assemblages indicative of less sandy intertidal flat</t>
  </si>
  <si>
    <t>Massive (each laminae in the layer)</t>
  </si>
  <si>
    <t>East, up Niawiakum River valley</t>
  </si>
  <si>
    <t>Micaceous</t>
  </si>
  <si>
    <t>Restricted to seaward edge of marshes.</t>
  </si>
  <si>
    <t>Second, most destructive wave ~7m high, inundating tidal marsh 4-5 meters.</t>
  </si>
  <si>
    <t>AMS - pine cone from within the deeposit</t>
  </si>
  <si>
    <t>AMS - bark and twig samples in layer</t>
  </si>
  <si>
    <t>AMS -twig and wood samples dated, minimum age reported</t>
  </si>
  <si>
    <t>Hutchinson, I., Clague, J.C., and Mathewes, R.W., 1997, Reconstructing the tsunami record on an emerging coast: a case study of Kanim Lake, Vancouver Island, British Columbia, Canada;Journal of Coastal Research, v.13, n. 2, pp. 545-553.</t>
  </si>
  <si>
    <t>0-26</t>
  </si>
  <si>
    <t>2630±60</t>
  </si>
  <si>
    <t>Elk River, OR</t>
  </si>
  <si>
    <t>Gearhart, OR</t>
  </si>
  <si>
    <t>Astoria, OR</t>
  </si>
  <si>
    <t>820-1380</t>
  </si>
  <si>
    <t>1090-1650</t>
  </si>
  <si>
    <t xml:space="preserve">1270±60 </t>
  </si>
  <si>
    <t>140-620</t>
  </si>
  <si>
    <t>1030-1510</t>
  </si>
  <si>
    <t>&lt;1 - 25</t>
  </si>
  <si>
    <t>5+</t>
  </si>
  <si>
    <t>elevation(mamsl)</t>
  </si>
  <si>
    <t>Varies in thickness from core to core, but can be traced across full extent of marsh</t>
  </si>
  <si>
    <t>1430±80</t>
  </si>
  <si>
    <t>Shennan et al., 1998</t>
  </si>
  <si>
    <t>Thin (1-5 mm) discontinuous laminae of mud, a thick (2 cm)basal sandy lamina, overlain by 2-3 thin sandy lamina (each 2-3 mm thick).</t>
  </si>
  <si>
    <t>Muddy lamina (10-25mm) overlain by sandy silt (2cm) capped by 2 thin (1-6mm) lamina of coarse silt.</t>
  </si>
  <si>
    <t>Horizontal laminae of sandy silt separated  by mud laminae.</t>
  </si>
  <si>
    <t>Thin (1-5 mm) laminae alternating with layers of mud, layers thin upward, often topped by coarse silt couplet, number of layers decrease with each successive bar upstream.</t>
  </si>
  <si>
    <t>Very fine sand and silt laminae 5 - 10 mm thick.</t>
  </si>
  <si>
    <t>Angling mud laminae</t>
  </si>
  <si>
    <t>Very few, if any, intevening mud laminae. When present, mud laminae occur near top of layer.</t>
  </si>
  <si>
    <t>Distinct sand and mud layers from1 mm to several cm.</t>
  </si>
  <si>
    <t>Lacks lamination</t>
  </si>
  <si>
    <t>2 fining upwards beds of sand to muddy sand in core L.</t>
  </si>
  <si>
    <t>Multiple fining upward sequences at Sevenmile Creek.</t>
  </si>
  <si>
    <t>2-3 fining upward intervals of medium to fine sand with pebbles at the base of each interval.</t>
  </si>
  <si>
    <t>Incorporates large pebbles near base and fines upwards.</t>
  </si>
  <si>
    <t>Triglochin rhyzomes present at Alder site (closest site to Siletz Bay)</t>
  </si>
  <si>
    <t xml:space="preserve">Triglochin rhyzomes present at Millpoprt 1 site </t>
  </si>
  <si>
    <t>Fining upward</t>
  </si>
  <si>
    <t>Rip-up clasts of lake substrate, capped by woody detritus.</t>
  </si>
  <si>
    <t>Wood detrirus</t>
  </si>
  <si>
    <t>Spruce cones, needles, and twigs</t>
  </si>
  <si>
    <t>Fines upwards</t>
  </si>
  <si>
    <t>Normal - fines upward, terminates in woody organic debris.</t>
  </si>
  <si>
    <t xml:space="preserve"> Subrounded</t>
  </si>
  <si>
    <t>Mud clasts</t>
  </si>
  <si>
    <t>Detrital spruce needles and delicate twigs, woody organic layer on top of sand.</t>
  </si>
  <si>
    <t>Detrital spruce needles and delicate twigs.</t>
  </si>
  <si>
    <t>Pebbles, mud rip up clasts, detrital spruce needles, and delicate twigs,</t>
  </si>
  <si>
    <t>May be locally stratified (2-3 sand/mud cuplets).</t>
  </si>
  <si>
    <t>At least 3</t>
  </si>
  <si>
    <t>At least 2</t>
  </si>
  <si>
    <t>Up to 5 (general description, see layer characteristics)</t>
  </si>
  <si>
    <t>Marine microfossils</t>
  </si>
  <si>
    <t>Marine diatoms (navicula marina)</t>
  </si>
  <si>
    <t>Marine shoreface and brackish diatom and foram assemblages</t>
  </si>
  <si>
    <t>Brackish and freshwater diatom assmblages, marine diatoms increase upward through unit.</t>
  </si>
  <si>
    <t>Marine and brackish diatom and protazoan assemblages</t>
  </si>
  <si>
    <t>Clague, J.J., Hutchinson, I., Mathews, R.W., and Patterson, R.T., 1999, Evidence for late Holocene  tsunamis at Catala Lake, British Columbia; Journal of Coastal Research, v.15, n.1, pp.45-60.</t>
  </si>
  <si>
    <t>Bone River, Willipa Bay, WA</t>
  </si>
  <si>
    <t>Sand layer thicker to north near outlet stream(core 7)than in core 6. Disapears in cores farther south away from outlet.</t>
  </si>
  <si>
    <t>Thins landward and away from tidal channels, discontinuous 15 m beyond axial tidal channel, rises10 cm toward forest. Possibly correlative discontinuous lenses up to 12 cm thick near forest edge.</t>
  </si>
  <si>
    <t>Thins landward and away from tidal channels, pinches out near forest edge.</t>
  </si>
  <si>
    <t>Thins landward and away from tidal channels, pinches out near forest edge, discontinuous near back of marsh to SE.</t>
  </si>
  <si>
    <t xml:space="preserve">Continuous only near axcial tidal channel, thins landward and away from tidal channels, pinches out near forest edge, only locally reachs it, rises 0.4 m from tidal channel to forest. </t>
  </si>
  <si>
    <t>Diatoms (benthic, tidal flat)</t>
  </si>
  <si>
    <t>Elevated levels of marine diatom species</t>
  </si>
  <si>
    <t>First appearance or increase in brackish or marine diatoms</t>
  </si>
  <si>
    <t>Increase in brackish/marine diatoms in core examined</t>
  </si>
  <si>
    <t>Present in most marsh cores, but often only as a trace. Thickest near lakeshore, rapidly pinches out upslope and away from lake.</t>
  </si>
  <si>
    <t>Youngs Bay, Columbia River, OR</t>
  </si>
  <si>
    <t>Nestucca Bay, OR</t>
  </si>
  <si>
    <t>Silitz Bay, OR</t>
  </si>
  <si>
    <t>Alsea Bay, OR</t>
  </si>
  <si>
    <t>Necanicum River, OR</t>
  </si>
  <si>
    <t>Stanley Lake, OR</t>
  </si>
  <si>
    <t>160±60, 180±50, 190±60</t>
  </si>
  <si>
    <t>1-1.5</t>
  </si>
  <si>
    <t>Abundant organic detritus at 2 sites nearest the spit. Large plant fragments, peat clumps, and/or mud rip-up clasts are rare or absent from sand layers.</t>
  </si>
  <si>
    <t>1.3-1.5</t>
  </si>
  <si>
    <t>0.9-1.1</t>
  </si>
  <si>
    <t>130 - 610          (0 - 578)</t>
  </si>
  <si>
    <t>1600-2080      (1490-2030)</t>
  </si>
  <si>
    <t>2600±70</t>
  </si>
  <si>
    <t>2320-2880     (2360-3050)</t>
  </si>
  <si>
    <t>Peterson and Darienzo, 1988</t>
  </si>
  <si>
    <t>sand-rich</t>
  </si>
  <si>
    <t>620-1060</t>
  </si>
  <si>
    <t>960-1410</t>
  </si>
  <si>
    <t>0.2-0.4</t>
  </si>
  <si>
    <t>ER-VC-06</t>
  </si>
  <si>
    <t>860±70</t>
  </si>
  <si>
    <t>1290±60</t>
  </si>
  <si>
    <t>~1100</t>
  </si>
  <si>
    <t>Tsunami deposits associated with coseismic uplift.</t>
  </si>
  <si>
    <t>92 E/15</t>
  </si>
  <si>
    <t>92 L/12,  92 L/5</t>
  </si>
  <si>
    <t>Thinner at Ucluelet than in Browning passage, discontinuous in Grice bay; extends from seaward edge of marsh to forest, thickest in tidal flats at head of broad, north-facing bays,along tidal channels, and thinnest in W &amp; SW facing bays and inlets. In Browning Passsage, thins in forest adjacent to march.</t>
  </si>
  <si>
    <t>Sheetlike, present from seaward edge of marsh to forest margin.</t>
  </si>
  <si>
    <t>Thins landward</t>
  </si>
  <si>
    <t>Thins inland  to the NE,E,S - discontinuous in distal part.</t>
  </si>
  <si>
    <t>Pinches out landward</t>
  </si>
  <si>
    <t>Disappears upstream</t>
  </si>
  <si>
    <t>Found as far upstream as similar sand layer (see entry above).</t>
  </si>
  <si>
    <t>Thins from 10 cm near channel mouth to 0 cm 2 km inland.</t>
  </si>
  <si>
    <t>Continuous over outcrop (20-30m).</t>
  </si>
  <si>
    <t>Deposit thins away from channel, laminae thin upward.</t>
  </si>
  <si>
    <t>West of main channel only at North River, disapears as it enters paleoforest at Smith River</t>
  </si>
  <si>
    <t>Regionally distributed, landward thining, Thicker downstream than upstream</t>
  </si>
  <si>
    <t>Capped by plant detritus</t>
  </si>
  <si>
    <t>Woody detritus</t>
  </si>
  <si>
    <t>Mussel shells (shell hash), plant detritus</t>
  </si>
  <si>
    <t>Plant detritus (branches, twigs, bryophyte fragments,conifer needles, seeds, and cones). Plant debris coarsens and increases in abundance downward.</t>
  </si>
  <si>
    <t>Forest detritus</t>
  </si>
  <si>
    <t>Uniform in texture</t>
  </si>
  <si>
    <t>Fining up - pebble gravel grades into fine sand</t>
  </si>
  <si>
    <t>Moderately well</t>
  </si>
  <si>
    <t>Olive gray (Munsell colours 5Y 5/1, 5Y 4/2)</t>
  </si>
  <si>
    <t>Chaotic</t>
  </si>
  <si>
    <t>maximum thickness (cm)</t>
  </si>
  <si>
    <t>Witter, R. C., 1999, Late Holocene paleoseismicity, tsunamis, and relative sea-level changes along the south-central Cascadia subduction zone, southern Oregon, U. S. A; Ph. D. dissertation, University of Oregon. 152 pp.</t>
  </si>
  <si>
    <t>1400 cybp</t>
  </si>
  <si>
    <t>800 cybp</t>
  </si>
  <si>
    <t>1100 cybp</t>
  </si>
  <si>
    <t>2500 cybp</t>
  </si>
  <si>
    <t>1700 cybp</t>
  </si>
  <si>
    <t>1300 cybp</t>
  </si>
  <si>
    <t xml:space="preserve"> 4.0 - 0.0</t>
  </si>
  <si>
    <t>4.0 - 2.0</t>
  </si>
  <si>
    <t>3.0 - 1.0</t>
  </si>
  <si>
    <t>4.0  -  1.0</t>
  </si>
  <si>
    <t>4.0 - 3.0</t>
  </si>
  <si>
    <t>3.5 - 3.0</t>
  </si>
  <si>
    <t>2.0 - 1.5</t>
  </si>
  <si>
    <t>2.0 -  1.5</t>
  </si>
  <si>
    <t>Stratigraphic colums and discussion show 7 burial events, 4 of which are capped by tsunami deposits. The conclusions state there are 6 burial events, 5 of which are capped by tsunami deposits. The figures included in the database are from the stratigraphic data presented, not the conclusions.</t>
  </si>
  <si>
    <t>1250±50</t>
  </si>
  <si>
    <t>1000-1389</t>
  </si>
  <si>
    <t>5 (maximum elevation)</t>
  </si>
  <si>
    <t>2450-2900</t>
  </si>
  <si>
    <t>360-570</t>
  </si>
  <si>
    <t>400±50</t>
  </si>
  <si>
    <t>1750±60</t>
  </si>
  <si>
    <t>1580-1870</t>
  </si>
  <si>
    <t>Event S (Atwater and Hemphill-Haley, 1997)</t>
  </si>
  <si>
    <t>Event N (Atwater and Hemphill-Haley, 1997)</t>
  </si>
  <si>
    <t>marsh, tidal</t>
  </si>
  <si>
    <t>5 thin (1-5 cm) layers of sand or muddy sand separated by thin layers of sandy, woody detritus. Uppermost thin sand layer overlain by thin mud layer overlain by 11 cm weakly graded clean fine sand layer topped by thin layer of plant detritus.</t>
  </si>
  <si>
    <t>Listed in table of known tsunami deposits</t>
  </si>
  <si>
    <t>Older than 1700</t>
  </si>
  <si>
    <t>Listed in table of lakes containing tsunami deposits</t>
  </si>
  <si>
    <t>Thins landward (NW bay marsh to E confluence of north channel), locally thick, asociated with low marsh surfaces, also decreases in thickness away from north channel axis.</t>
  </si>
  <si>
    <t>Landward thinning</t>
  </si>
  <si>
    <t>Continuous layers in lake, thins landward</t>
  </si>
  <si>
    <t>Sheet over entire floodplain</t>
  </si>
  <si>
    <t>Continuous, sheetlike</t>
  </si>
  <si>
    <t>Briggs G.G., 1994, Coastal crossing of the elastic strain zero isobase, Cascadia margin, south central Oregon coast. Masters thesis, Portland State University, 251 pp.</t>
  </si>
  <si>
    <t>marshes along river that flows into bay</t>
  </si>
  <si>
    <t>&lt;10 cm</t>
  </si>
  <si>
    <t>layer thickness (cm)</t>
  </si>
  <si>
    <t>0.8-1.0 near base, thin to o.1 near top</t>
  </si>
  <si>
    <t>200 cores</t>
  </si>
  <si>
    <t>Reinhart and Bourgeois, 1987</t>
  </si>
  <si>
    <t>Cedar River, Willipa Bay, WA</t>
  </si>
  <si>
    <t>Niawiakum River, Willipa Bay, WA</t>
  </si>
  <si>
    <t>Palix River, Willipa Bay, WA</t>
  </si>
  <si>
    <t>Concludes evidence for tsunami deposition at Netarts Bay is not convincing. Pollen and diatom data suggest coarse minerogenic layers overlying peat reflect changes in the hydrodynamics of the estuary, but the change was part of a longer term trend already underway.</t>
  </si>
  <si>
    <t>92 B/5</t>
  </si>
  <si>
    <t>3 events over 5000 years</t>
  </si>
  <si>
    <t>3 events over 2000 years</t>
  </si>
  <si>
    <t>Sandy bed composed of a thin basal lamina of mud (5mm thick), 2 sandy laminae (4-10mm thick),alternating with mud, capped by a thin (1-2 mm) discontinuous lamina of sandy silt.</t>
  </si>
  <si>
    <t>1-2</t>
  </si>
  <si>
    <t>&lt; 360±50</t>
  </si>
  <si>
    <t>0-500</t>
  </si>
  <si>
    <t>880±90</t>
  </si>
  <si>
    <t>600-1000</t>
  </si>
  <si>
    <t>3090±50</t>
  </si>
  <si>
    <t>Coos Bay, OR</t>
  </si>
  <si>
    <t>0-4.5</t>
  </si>
  <si>
    <t>0.3-16.5</t>
  </si>
  <si>
    <t>0.3-40</t>
  </si>
  <si>
    <t>map (USGS 7.5 minute quadrangle for U. S., NTS 1:50,000 for Canada)</t>
  </si>
  <si>
    <t>92 L/5, 92 L6</t>
  </si>
  <si>
    <t>92 L/3</t>
  </si>
  <si>
    <t>Hutchinson et al., 1997</t>
  </si>
  <si>
    <t>1840±60</t>
  </si>
  <si>
    <t>Peterson et al., 1993</t>
  </si>
  <si>
    <t>800±200</t>
  </si>
  <si>
    <t>2230-2870 (2200-2970)</t>
  </si>
  <si>
    <t>0.5-1.0</t>
  </si>
  <si>
    <t>Netarts, OR; Sand Lake, OR</t>
  </si>
  <si>
    <t>composition</t>
  </si>
  <si>
    <t>Q,F,L</t>
  </si>
  <si>
    <t>1444-1950</t>
  </si>
  <si>
    <t>1670-1950</t>
  </si>
  <si>
    <t>mud</t>
  </si>
  <si>
    <t>~2</t>
  </si>
  <si>
    <t>0-10</t>
  </si>
  <si>
    <t>0.2-0.5</t>
  </si>
  <si>
    <t>underlying material</t>
  </si>
  <si>
    <t>chemical evidence</t>
  </si>
  <si>
    <t>thin</t>
  </si>
  <si>
    <t>overlying material</t>
  </si>
  <si>
    <t>thickness (cm)</t>
  </si>
  <si>
    <t>AMS radiocarbon on tubers</t>
  </si>
  <si>
    <t>3</t>
  </si>
  <si>
    <t>3.5</t>
  </si>
  <si>
    <t>550 ±70 (1270±70)</t>
  </si>
  <si>
    <t>550±70</t>
  </si>
  <si>
    <t>1350±60</t>
  </si>
  <si>
    <t>Kelsey et al., 1993</t>
  </si>
  <si>
    <t>Similar marsh stratigraphy as Sixes River and Eucre creek.</t>
  </si>
  <si>
    <t>Diatom data and soil desription available for download from GSA data depository GSA data repository 9826</t>
  </si>
  <si>
    <t>Up to 10 normally graded sequences (in some cores), sometimes separated by silty and clayey laminations.</t>
  </si>
  <si>
    <t>Each extensive sand layer preserved as a single layer.</t>
  </si>
  <si>
    <t>Presence of only two tsunami deposits due to youthfulness of marshes (&lt; 550 cal. yr. ago, based on Fair Harbor site)</t>
  </si>
  <si>
    <t>4- 5 layers</t>
  </si>
  <si>
    <t>4-5 layers</t>
  </si>
  <si>
    <t>7</t>
  </si>
  <si>
    <t>0.1 - 0.5</t>
  </si>
  <si>
    <t>0-5</t>
  </si>
  <si>
    <t>marsh at south end of bay</t>
  </si>
  <si>
    <t>marsh along coastal inlet</t>
  </si>
  <si>
    <t>&lt;500</t>
  </si>
  <si>
    <t>age range (cybp)</t>
  </si>
  <si>
    <t>catalog #</t>
  </si>
  <si>
    <t>site #</t>
  </si>
  <si>
    <t>110 at Tofino and Ucluelet</t>
  </si>
  <si>
    <t>1, possibly 2 in one core</t>
  </si>
  <si>
    <t>1000±60</t>
  </si>
  <si>
    <t>In Browning Passage, fines to silt in forest adjacent to marsh</t>
  </si>
  <si>
    <t>older than 1700</t>
  </si>
  <si>
    <t>780±90</t>
  </si>
  <si>
    <t>2370±60</t>
  </si>
  <si>
    <t>Kelsey et al., 1998b</t>
  </si>
  <si>
    <t>Kelsey et al., 1998a</t>
  </si>
  <si>
    <t>Kelsey et al., 1995</t>
  </si>
  <si>
    <t>Paired study with Bradley Lake. Deposits at Sixes River related to incidences of liquifaction</t>
  </si>
  <si>
    <t>Abstract mentions tsunami deposits at this site. Briggs, 1994, lists 2 pebble layers in peat from cores at this site, but attributes them to debris flows, not tsunamis.</t>
  </si>
  <si>
    <t>Florence, OR</t>
  </si>
  <si>
    <t>Suislaw Bay, OR</t>
  </si>
  <si>
    <t>38 (14 contain candidate tsunami layers)</t>
  </si>
  <si>
    <t>2.0</t>
  </si>
  <si>
    <t>1040±60</t>
  </si>
  <si>
    <t>7.0</t>
  </si>
  <si>
    <t>1630±60</t>
  </si>
  <si>
    <t>Tsunami deposits described are termed candidate tsunami deposits. Coseismic subsidence is noted for each tsunami event, but not necessarily where evidence for tsunami is strongest.</t>
  </si>
  <si>
    <t>Newport South, OR</t>
  </si>
  <si>
    <t>5-10</t>
  </si>
  <si>
    <t>With the exception of Johns River, anomalous sands are asbsent along entire south shore of Grays Harborand in South Bay</t>
  </si>
  <si>
    <t>Thins landward and away from tidal channels, pinches out near forest edge, rises topograsphically 1.4 m from open marsh to forest edge.</t>
  </si>
  <si>
    <t>Single widespread sand sheet.</t>
  </si>
  <si>
    <t>Thins away from outlet, discontinuous at southernmost core site where it consists of fine sand a few mm thick.</t>
  </si>
  <si>
    <t>Reinhart, M.A. , 1991, Sedimentological analysis of postulated tsunami-generated deposits from Cascadia great-subduction earthquakes along southern coastal Washington; Unpublished M.S. project, University of Washington Department of Geological Sciences. 83 pp.</t>
  </si>
  <si>
    <t>Schlichting, R.B, 2000, Establishing the inundation distance and overtopping height of paleotsunami from the late-Holocene geologic record at open coastal wetland sites, central Cascadia margin; Masters Thesis, Portland State University,166 pp.</t>
  </si>
  <si>
    <t>shallow (1-2 m) gouge cores, cutbanks</t>
  </si>
  <si>
    <t>cores and shallow pits</t>
  </si>
  <si>
    <t>Thin discontinuous lamina of mud, overlain by a single continuous bed of sand thinning from approximately 10cm near the channel mouth to 0 cm ~2km inland</t>
  </si>
  <si>
    <t>outcrop, half-cylinder corer</t>
  </si>
  <si>
    <t>Witter, R.C. and Kelsey, H.M., 1994, Abrupt late Holocene relative sea-level changes in three coastal marshes along the southern Oregon portion of the Cascadia Subduction Zone; EOS (Transactions, American Geophysical Union), v. 75,  p. 621.</t>
  </si>
  <si>
    <t>Kelsey, H. M., Nelson, A.R., and Hemphill-Haley, E., 1995, Properties and depositional characteristics of tsunamis in south coastal Oregon from a paired coastal-lake and marh study; in Tsunami Deposits: Geologic Warnings of Future inundation, University of Washington, May 22-23, 1995, p.20.</t>
  </si>
  <si>
    <t>2 km west of Humptulips River mouth. Exposed in sides of man-made drainage ditch. several other sites around Grays Harbor show evidence for an anomalous sand layer</t>
  </si>
  <si>
    <t>370±60</t>
  </si>
  <si>
    <t>290-520</t>
  </si>
  <si>
    <t>1189-1520</t>
  </si>
  <si>
    <t>3300±100</t>
  </si>
  <si>
    <t>1540-1869</t>
  </si>
  <si>
    <t>1330±50</t>
  </si>
  <si>
    <t>Abramson, 1998</t>
  </si>
  <si>
    <t>0.5+</t>
  </si>
  <si>
    <t>2-3 fining upwards sequences</t>
  </si>
  <si>
    <t>2-3 layers</t>
  </si>
  <si>
    <t>Clague et al., 2000</t>
  </si>
  <si>
    <t>Kakawis Lake, B.C.</t>
  </si>
  <si>
    <t>location</t>
  </si>
  <si>
    <t>tsunami deposit present in rootzone of contempory marsh a Ucluelet, locally on Meares Island and along Browning Passage, deposit not described at length</t>
  </si>
  <si>
    <t>Lopez, G.I. and Bobrowski, P.T., 2001, A 14,000 year old record from a coastal freshwater lake: Sedimentological evidence for tsunamigenic events on the west coast of Vancouver Island, British  Columbia, Canada. Proceedings of the Internantional Tsunami Symposium 2001, Seattle, Washington, August 7-10, 2001, pp. 493-502</t>
  </si>
  <si>
    <t>open coast</t>
  </si>
  <si>
    <t>Grant, W.C. and McLaren, D.D., 1987, Evidence for Holocene subduction earthquakes along the northern Oregon coast; EOS (Transactions, American Geophysical Union), v.68, p.1239.</t>
  </si>
  <si>
    <t>Reinhart and Bourgeois, 1987, Distribution of anomalous sand at Willapa Bay, Washington: Evidence for Large-scale landward-directed processes. EOS (Transactions, American Geophysical Union), v. 68, n. 44, p. 1469.</t>
  </si>
  <si>
    <t>reference</t>
  </si>
  <si>
    <t>Radiocarbon on underlying peats. The top of Buried Marsh 3 has an older date than the bottom of Buried Marsh 3. Therefore, the bottom of Buried Marsh 3  represents the maximum age for this deposit.</t>
  </si>
  <si>
    <t>Radiocarbon on underlying peats.</t>
  </si>
  <si>
    <t>peat</t>
  </si>
  <si>
    <t>mantled</t>
  </si>
  <si>
    <t>Presence of only two tsunami deposits due to youthfulness of marshes (&lt; 550 cal. yr. ago)</t>
  </si>
  <si>
    <t>inclusions</t>
  </si>
  <si>
    <t>flow direction</t>
  </si>
  <si>
    <t>0pen coastal plain with back-barrier wetlands</t>
  </si>
  <si>
    <t>Swantown Marsh, Whidbey Island, WA</t>
  </si>
  <si>
    <t>Wiliams and Hutchinson, 2000</t>
  </si>
  <si>
    <t>Schlichting, 2000</t>
  </si>
  <si>
    <t>655-880</t>
  </si>
  <si>
    <t>370±70</t>
  </si>
  <si>
    <t>1220±40</t>
  </si>
  <si>
    <t>comments/additional descriptions</t>
  </si>
  <si>
    <t>-</t>
  </si>
  <si>
    <t>Preliminary reconnaissance, only shallow (1-2 m)  records were examined</t>
  </si>
  <si>
    <t>shallow (1-2 m) gouge cores</t>
  </si>
  <si>
    <t>Ucluelet, Vancouver Island, B.C.</t>
  </si>
  <si>
    <t>Eucre Creek, OR</t>
  </si>
  <si>
    <t>Yaquina, OR</t>
  </si>
  <si>
    <t>&lt;1 - 30</t>
  </si>
  <si>
    <t>Deserted Lake, B.C.</t>
  </si>
  <si>
    <t>~1.5</t>
  </si>
  <si>
    <t>peaty soil</t>
  </si>
  <si>
    <t>Oak Harbor</t>
  </si>
  <si>
    <t>Cape Disappointment, WA</t>
  </si>
  <si>
    <t>Listed in table of marshes containing tsunami deposits</t>
  </si>
  <si>
    <t>2800±50</t>
  </si>
  <si>
    <t>3 (8 additionalsand layers in sonic drill hole)</t>
  </si>
  <si>
    <t>1-2 (average)</t>
  </si>
  <si>
    <t>5  (average)</t>
  </si>
  <si>
    <t>12-68</t>
  </si>
  <si>
    <t>Carver, G.A., Peterson, C.D., Garrison, C.E., and Koehler, R., 1996, Paleotsunami evidence of subductin earthquakes from northern California; GSA abstracts with programs, p. 55.</t>
  </si>
  <si>
    <t>2500±50</t>
  </si>
  <si>
    <t>layer characteristics</t>
  </si>
  <si>
    <t>3-4</t>
  </si>
  <si>
    <t>2.08-2.17</t>
  </si>
  <si>
    <t>Clague, J.J.,and  Bobrowski, P.T., 1994 (a), Tsunami deposits beneath tidal marshes on Vancouver Island, British Columbia; Geological Society of America Bulletin, v. 106, pp. 1293-1303.</t>
  </si>
  <si>
    <t>Tsunami sand with no evidence for subsidence</t>
  </si>
  <si>
    <t>1700 event correlated with youngest horizon</t>
  </si>
  <si>
    <t>Study focuses on diatom as method for identifying tsunami deposits. Describes changes in diatom assemblages with distance inland.</t>
  </si>
  <si>
    <t>Darienzo and Peterson, 1990</t>
  </si>
  <si>
    <t>Darienzo and Peterson, 1995</t>
  </si>
  <si>
    <t>18+</t>
  </si>
  <si>
    <t>One of the longest records of tsunami deposition on the Pacific Northwest coast (7300 years)</t>
  </si>
  <si>
    <t>Paired study with Sixes River</t>
  </si>
  <si>
    <t>Paired study with Bradley Lake</t>
  </si>
  <si>
    <t>Tsunami deposits are visible in cutbanks</t>
  </si>
  <si>
    <t>4-9</t>
  </si>
  <si>
    <t>No consistent change in thickness from west to east. Dramatic thickening and thinning from north to south.</t>
  </si>
  <si>
    <t>Dramatic thickening and thinning from north to south.</t>
  </si>
  <si>
    <t>Tsunami deposit bounds debris flow deposit - evidence for multiple wave trains. Last two prehistoric tsunamis 10X larger than 1964 tsunami. Tsunami deposit is located within a peat, indicating no subsidence.</t>
  </si>
  <si>
    <t xml:space="preserve">1200±60 </t>
  </si>
  <si>
    <t>&gt;50% beach sand</t>
  </si>
  <si>
    <t>0-470</t>
  </si>
  <si>
    <t>270±50</t>
  </si>
  <si>
    <t>650±50, 680±50</t>
  </si>
  <si>
    <t>500-800</t>
  </si>
  <si>
    <t>North River, Willipa Bay, WA</t>
  </si>
  <si>
    <t>Smith River, Willipa Bay, WA</t>
  </si>
  <si>
    <t>North Bay, Grays Harbor, WA</t>
  </si>
  <si>
    <t>Johns River, Grays Harbor, WA</t>
  </si>
  <si>
    <t>Copalis River, WA</t>
  </si>
  <si>
    <t>Netarts Marsh, OR</t>
  </si>
  <si>
    <t>Neskowin, OR</t>
  </si>
  <si>
    <t xml:space="preserve">Peterson et al., 1993 </t>
  </si>
  <si>
    <t>Bandon, OR</t>
  </si>
  <si>
    <t>Ophir, OR</t>
  </si>
  <si>
    <t>Cape Blanco, OR</t>
  </si>
  <si>
    <t>Charleston, OR</t>
  </si>
  <si>
    <t>inundation distance (m)</t>
  </si>
  <si>
    <t>upriver</t>
  </si>
  <si>
    <t>22 cm bed overlies oldes peat, consists of multiple intervals</t>
  </si>
  <si>
    <t>0.02-1.2</t>
  </si>
  <si>
    <t>A-C soils</t>
  </si>
  <si>
    <t>3.0-1.0</t>
  </si>
  <si>
    <t>0.5</t>
  </si>
  <si>
    <t>3.0-2.0</t>
  </si>
  <si>
    <t>1400-1700</t>
  </si>
  <si>
    <t>3.0 - -1.0</t>
  </si>
  <si>
    <t>Girabaldi, OR</t>
  </si>
  <si>
    <t>Thin sandy interval mantling at least 3 burried lowlands; coincides with rapid tectonic subsidence. Several sites cored in tidal marsh along Niawiakum River. Study focused on tectonic subsidence as evidence for great earthquakes.</t>
  </si>
  <si>
    <t>Atwater, 1987</t>
  </si>
  <si>
    <t>380±60</t>
  </si>
  <si>
    <t>up to 10</t>
  </si>
  <si>
    <t>Tsunami deposits described are termed candidate tsunami deposits. Coseismic subsidence is noted for each tsunami event, but due to location of the zero isobase, not necessarily where evidence for tsunami is strongest.</t>
  </si>
  <si>
    <t>gouge cores, vibracores, cutbank exposures</t>
  </si>
  <si>
    <t>Sevenmile Creek, Ferry Creek, Fahys Creek</t>
  </si>
  <si>
    <t>Bandon Marsh, Randolf Island</t>
  </si>
  <si>
    <t>1526-1701</t>
  </si>
  <si>
    <t>2150-2360</t>
  </si>
  <si>
    <t>2871-3074</t>
  </si>
  <si>
    <t>3377-3476</t>
  </si>
  <si>
    <t>3864-4085</t>
  </si>
  <si>
    <t>4986-5286</t>
  </si>
  <si>
    <t>6200-6410</t>
  </si>
  <si>
    <t>6489-6724</t>
  </si>
  <si>
    <t>0-286</t>
  </si>
  <si>
    <t>4411-4566</t>
  </si>
  <si>
    <t>&gt;4</t>
  </si>
  <si>
    <t>14,000 year record.  Tsunami deposits are described from oldest (1) to youngest (3) with another possible undated tsunmai deposit (labled with a "?", not described here) found between deposits 1 and 2. In the database, event numbers have been changed from youngest (1) to oldest (3) to be consistent with the rest of the database. Possible corelations with events described in Atwater and Hemphill-Haley (1997) are presented in Table 1 in the text.</t>
  </si>
  <si>
    <t>Darienzo, M.E., Peterson, C.D., and Clough, 1994, Stratigraphic evidence for great subduction-zone earthquakes at four estuaries in northern Oregon; Journal of Coastal Research, v.10, n.4, pp.850-876.</t>
  </si>
  <si>
    <t># subsidence events documented at site</t>
  </si>
  <si>
    <t>subsidence event #</t>
  </si>
  <si>
    <t># tsunami deposits at site associated with subsidence</t>
  </si>
  <si>
    <t># tsunami deposits at site not associated with subsidence</t>
  </si>
  <si>
    <t xml:space="preserve">110-590 </t>
  </si>
  <si>
    <t>1410-1970 (1310-1900)</t>
  </si>
  <si>
    <t>Williams, H.F.L., 1995, Stratigraphic and foraminiferal evidence for earthquake-induced subsidence and attending tsunami about 300 years ago at Sooke Inlet, southern Vancouver Island, Canada; in Tsunami Deposits: Geologic Warnings of Future inundation, University of Washington, May 22-23, 1995, p.13.</t>
  </si>
  <si>
    <t>81.8% sand, 18.2% silt and mud</t>
  </si>
  <si>
    <t>Hemphill-Haley. E., 1995, Diatom evidence for earthquake-induced subsidence and tsunami 300yr ago in southern coastal Washington. Geological Society of America Bulletin, v. 107, n. 3, pp. 367-378.</t>
  </si>
  <si>
    <t># events documented (tsunami + subsidence)</t>
  </si>
  <si>
    <t>age method/comments</t>
  </si>
  <si>
    <t>grain size distribution</t>
  </si>
  <si>
    <t>76.9% sand, 23.1% silt and mud</t>
  </si>
  <si>
    <t>88.5% sand, 11.5% silt and mud</t>
  </si>
  <si>
    <t>58.1% sand, 41.9% silt and mud</t>
  </si>
  <si>
    <t>Bradley Lake, OR</t>
  </si>
  <si>
    <t>22, 7 in lake and 15 in marsh bordering lake</t>
  </si>
  <si>
    <t>5-22</t>
  </si>
  <si>
    <t>1630±50</t>
  </si>
  <si>
    <t>1160-1350</t>
  </si>
  <si>
    <t>Millport Slough (Siletz River)</t>
  </si>
  <si>
    <t>Kelsey, H.M., Witter, R. C., and Nelson, A.R., 1994, Repeated abrupt late Holocene environmental changes in south coastal Oregon: Stratigraphic evidence at Sixes river Marsh and Bradley Lake. GSA abstracts with programs, Geological Society of America, v. 26. n. 5, p. 524.</t>
  </si>
  <si>
    <t>Peterson, C.D. and Priest, G.R.,1995, Preliminary reconnaissance survey of cascadia paleotsunami deposits in Yaquina Bay, Oregon. Oregon Geology, v.57, n. 2, pp. 33-40.</t>
  </si>
  <si>
    <t>Peterson, C. D. and Darienzo, M. E., 1988, Field trip guide for Netarts Bay, Oregon ; Oregon Geology, v. 50, n. 9/10, pp. 99-106.</t>
  </si>
  <si>
    <t>Peterson, C. D. and Darienzo, M. E., 1996, Discrimination of climatic, oceanic, and tectonic mechanisms of cyclic marsh burial; in Assessing Earthquake Hazards and Reducing Risk in the Pacific Northwest, Roger, A. M., Walsh, T. J., Kockelman, W. J., and Priest, G. R., eds., USGS Professional Paper 1560, pp. 115-146.</t>
  </si>
  <si>
    <t>References</t>
  </si>
  <si>
    <t>Bobrowski, P.T. and Clague, J.J., 1995, Tsunami deposits beneath tidal marshes on Vancouver Island, British Columbia, Canada;in Tsunami Deposits: Geologic Warnings of Future inundation, University of Washington, May 22-23, 1995, p.12.</t>
  </si>
  <si>
    <t>Darienzo, M. E., 1991, Late Holocene paleoseismicity along the northern Oregon coast, Ph.D. dissertation, Portland State University, 167 pp.</t>
  </si>
  <si>
    <t>Garrison, C.E., Abramson, H.F., and Carver, G.A, 1997, Evidence for repeated tsunami inundation from two freshwater coastal marshes, Del Norte County, California; GSA abstracts with programs, p.15.</t>
  </si>
  <si>
    <t>Witter, R.C., and Kelsey, H.M., 1996, Repeated abrupt changes in the depositional environments of a freshwater marsh: a record of late Holocene paleoseismicity at Eucre Creek, south coastal Oregon. GSA abstracts with programs, Geological Society of America, v. 28, n. 5, p. 125.</t>
  </si>
  <si>
    <t>Abramson, H.F., 1998, Evidence for tsunamis and earthquakes during the last 3500 years from Lagoon Creek, a coastal freshwater marsh, northern California; M.S. thesis, Humboldt State University, 76 pp.</t>
  </si>
  <si>
    <t>Atwater, B.F., 1992,  Geologic evidence for earthquakes during the past 2000 years along the Copalis River, southern coastal Washington; Journal of Geophysical Research, v. 97, n. B2, pp. 1901-1919.</t>
  </si>
  <si>
    <t>Atwater, B., and Hemphil-Haley, E., 1997, Recurrence intervals for great earthquakes of the past 3500 years at northeastern Willapa Bay, Washington; U.S. Geological Survey Professional Paper 1576, 108 pp.</t>
  </si>
  <si>
    <t>Benson, B. E., Grimm, K. A., and Clague, J. J., 1997, Tsunami deposits beneath Tidal Marshes on Northwestern Vancouver Island, British Columbia; Quaternary Research, v. 48, pp. 192-204.</t>
  </si>
  <si>
    <t>Briggs, G.G. and Peterson, C.D., 1992, Neotectonics of the south-central Oregon coast as recorded by late Holocene paleosubsidence of marsh systems; Geological society of America Abstracts with programs, v. 24, n. 5, pp. 9-10.</t>
  </si>
  <si>
    <t>Peterson, C. D., Darienzo, M. E., Burns, S. F., and Burris, W. K, 1993; Field trip guide to Cascadia paleoseismic evidence along the northern Oregon coast: evidence of subduction zone seismicity in the central Cascadia margin; Oregon Geology, v. 55, n. 5, pp. 99-114.</t>
  </si>
  <si>
    <t>0.8-1.0 near base, thin to 0.1 near top</t>
  </si>
  <si>
    <t xml:space="preserve">0 - 343 </t>
  </si>
  <si>
    <t>Darienzo et al., 1994</t>
  </si>
  <si>
    <t xml:space="preserve">Darienzo, 1991 </t>
  </si>
  <si>
    <t>75-100% beach sand</t>
  </si>
  <si>
    <t>base of core</t>
  </si>
  <si>
    <t>No prehistoric marsh deposits to preserve paleotsunami inundation.</t>
  </si>
  <si>
    <t>Schlichting, R.B.,  Peterson, C., and Qualman, D., 1999, Establishing long inundation distances of prehistoric tsunami from siliciclastic and bio-geochemical tracers in open-coast, beach plain wetlands, Central Cascadia Margin, USA, EOS (Transactions, American Geophysical Union), v. 80, n. 46,  pp. 520-521.</t>
  </si>
  <si>
    <t>latitude (decimal degrees)</t>
  </si>
  <si>
    <t>longitude (decimal degrees)</t>
  </si>
  <si>
    <t>Located at the southeastern corner of Siletz Bay, not exposed to open ocean. Event 2 not present or too small to measure on columns from Millport Slough and may not be present at this site.</t>
  </si>
  <si>
    <t>Riverton, OR</t>
  </si>
  <si>
    <t>3-150</t>
  </si>
  <si>
    <t>Evidence for tsunami deposits associated with coseismic subsidence limited to westernmost core site near bay mouth (Hatfield). Inland site (Slack 1) shows evidence for sand sheet associated with event 6, but tsunami origin not conclusive. Events are parentheticallylisted 0'-6 to correspond to notation used in paper, with tsunami sands indicated for events 0' and 1. Table 2 lists distinct sand layers for events 3 and 5, but these are not discussed as tsunami deposits, nor do they show up in the columns. Distinct sandy horizons are mentioned for Oysterville sites, but these also do not show up in column. Subsidence data is for Oysterville site for events 1-3, while events 4-6 likely subsided less than 0.5 m. Hatfield, near the zero isobar, likely subsided 0.5 m or less. Dates for event 1 in representative Yaquina column and Hatfield 2 core do not agree.</t>
  </si>
  <si>
    <t>Shennan, I, Long,  A.J. , Rutherford, M.M., Innes, J.B., Green, F.M., and Walker, K.J., 1998, Tidal marsh stratigraphy, sea-level change and large earthquakes -II: Submergence events during the last 3500 years at Netarts Bay, Oregon, USA; Quaternary Science Reviews, v.17, pp. 365-393.</t>
  </si>
  <si>
    <t>Witter and Kelsey, 1996</t>
  </si>
  <si>
    <t>2-3 fining upwards intervals that encorporate large pebbles near  base.</t>
  </si>
  <si>
    <t xml:space="preserve"> Garrison et al., 1997</t>
  </si>
  <si>
    <t>Thinner sand sheets attributed to remote tsunamis, thicker sand sheets attributed to Cascadia events</t>
  </si>
  <si>
    <t>up to 13</t>
  </si>
  <si>
    <t>narrow valley with high beach berm</t>
  </si>
  <si>
    <t>broad coastal plain with low beach berm</t>
  </si>
  <si>
    <t>12 (10 prehistoric)</t>
  </si>
  <si>
    <t>Li, 1992</t>
  </si>
  <si>
    <t>Tsunami deposit present in root zone of contempory marsh a Ucluelet, locally on Meares Island and along Browning Passage.</t>
  </si>
  <si>
    <t>Shennan, I,Long,  A.J. , Rutherford, M.M., Green, F.M., Innes, J.B., Lloyd, J.M., Zong, Y. and Walker, K.J., 1996, Tidal marsh stratigraphy, sea-level change and large earthquakes - I: A 5000 year record in Washington, U.S.A.; Quaternary Science Reviews, v.15, pp. 1023-1059.</t>
  </si>
  <si>
    <t xml:space="preserve">Williams, H. and Hutchinson, I., 2000, Stratigraphic and microfossil evidence for late Holocene Tsunamis at Swantown Marsh, Whidbey Island, Washington. Quaternary Research, v. 54, pp. 218-227. </t>
  </si>
  <si>
    <t>Minor, R. and Grant, W. C., Earthquake-induced subsidence and burial of late Holocene archaeological sites, northern Oregon coast. American Antiquity, v. 61, n. 4, pp. 772-782.</t>
  </si>
  <si>
    <t>Clague, J.J.,and  Bobrowski, P.T., 1994 (b), Evidence for a large earthquake and tsunami 100-400 years ago on western Vancouver Island, British Columbia; Quaternery Research, v.41, pp. 176-184.</t>
  </si>
  <si>
    <t>&lt;1 m above high tide</t>
  </si>
  <si>
    <t>Darienzo, M. E. and Peterson, C. D., 1990, Episodic tectonic subsidence of late Holocene salt marshes, northern Oregon central Cascadia margin; Tectonics, v.9, n.1, pp. 1-22.</t>
  </si>
  <si>
    <t>Darienzo, M. E., and Peterson, C. D., 1995; Magnitude and frequency of subduction zone earthquakes along the northern Oregon coast in the past 3,000 years; Oregon Geology, v. 57, n. 1, pp. 3-12.</t>
  </si>
  <si>
    <t>up to 70 cm in oceanward portion of lake</t>
  </si>
  <si>
    <t>Hutchinson et al., 1995</t>
  </si>
  <si>
    <t>Witter and Kelsey, 1994</t>
  </si>
  <si>
    <t>8 additional sand layers (11 total) were penetrated in the sonic drill hole, but not all of these are necessarilly tsunami deposits. Only top 3 sand layers are described.</t>
  </si>
  <si>
    <t>0.3-10</t>
  </si>
  <si>
    <t>Tsunami deposits, located on the bay side of Salishan spit, are derived directly from the beach and are an example of spit overtopping. Tsunami deposits and buried peats are particularly well developed at this site.</t>
  </si>
  <si>
    <t>Salishan Spit, Salishan House</t>
  </si>
  <si>
    <t>1 (0')</t>
  </si>
  <si>
    <t>2 (1)</t>
  </si>
  <si>
    <t>3 (2)</t>
  </si>
  <si>
    <t>4 (3)</t>
  </si>
  <si>
    <t>1680±70</t>
  </si>
  <si>
    <t>5 (4)</t>
  </si>
  <si>
    <t>0-400</t>
  </si>
  <si>
    <t>270-830   (310-720)</t>
  </si>
  <si>
    <t>1110-1590</t>
  </si>
  <si>
    <t>1400-1960</t>
  </si>
  <si>
    <t>Nelson, A.R. and Peronius, S.F., 1996, Great earthquake potential in Oregon and Washington - an overview of recent coastal geologic studies and their bearig on segmentation of Holocene ruptures, central Cascadia Subduction zone; in Assessing Earthquake Hazards and Reducing Risk in the Pacific Northwest, Roger, A. M., Walsh, T. J., Kockelman, W. J., and Priest, G. R., eds., USGS Professional Paper 1560, pp. 91-114.</t>
  </si>
  <si>
    <t>core/section/secondary location</t>
  </si>
  <si>
    <t>obsevational method/ sampling method</t>
  </si>
  <si>
    <t>Hutchinson, I., Guilbault, J.-P., Clague, J.J., and Bobrowsky, P.T., 2000, Tsunamis and tectonic deformation at the northern Cascadia margin: a 3000 year record from Deserted Lake, Vancouver Island, British Columbia, Canada; The Holocene, v. 10, n. 4, pp. 429-439.</t>
  </si>
  <si>
    <t>Kelsey, H. M., Witter, R. C., and Hemphill-Haley, E., 1998a, Response of a small Oregon estuary to coseismic subsidence and postseismic uplift in the past 300 years; Geology, v. 26, n. 3, pp. 231-234.</t>
  </si>
  <si>
    <t>Nemah River, Willipa Bay, WA</t>
  </si>
  <si>
    <t>Does not specify North or South Nemah River</t>
  </si>
  <si>
    <t>Koprino Harbour, Vancouver Island, B.C.</t>
  </si>
  <si>
    <t>Fair Harbour, Vancouver Island, B.C.</t>
  </si>
  <si>
    <t>92 E14</t>
  </si>
  <si>
    <t>92 E15</t>
  </si>
  <si>
    <t>92 E/10</t>
  </si>
  <si>
    <t>92 E/08</t>
  </si>
  <si>
    <t>92 F2</t>
  </si>
  <si>
    <t>92F/4</t>
  </si>
  <si>
    <t>92 C/13</t>
  </si>
  <si>
    <t>92 C/9</t>
  </si>
  <si>
    <t>Atwater, B., 1987, Evidence for great Holocene earthquakes along the outer coast of Washington state; Science, v.236, p.942-944.</t>
  </si>
  <si>
    <t>Hutchinson, I., Clague, J.C., and Mathewes, R.W., 1995, A tsunami record from Kanim Lake, central west coast of Vancouver Island.  Geologic Warnings of Future Inundation, University of Washington, May 22-23, 1995, p.23.</t>
  </si>
  <si>
    <t>Li, W.,1992, Evidence for the late Holocene coseismic subsidence in the lower Eel River Valley, Humboldt county, northern California: An application of foraminiferal zonation to indicate tectonic submergence. Masters thesis, Humboldt State University, 80 pp.</t>
  </si>
  <si>
    <t>Leroy, T. H., 1999, Holocene sand dune stratigraphy and paleoseismicity of the north and south spits of Humboldt Bay, Northern California. Masters Thesis, Humboldt State University, 50 pp.</t>
  </si>
  <si>
    <t>Lopez and Bobrowski, 2001</t>
  </si>
  <si>
    <t>Minor and Grant, 1996</t>
  </si>
  <si>
    <t>1 (only top soil extensively studied)</t>
  </si>
  <si>
    <t>246±25</t>
  </si>
  <si>
    <t>up to10</t>
  </si>
  <si>
    <t>215 borings, data points 5 m apart on gridded transects</t>
  </si>
  <si>
    <r>
      <t>137</t>
    </r>
    <r>
      <rPr>
        <sz val="10"/>
        <rFont val="Geneva"/>
        <family val="0"/>
      </rPr>
      <t>Cs, radiocarbon on twig 60 cm below sand sheet</t>
    </r>
  </si>
  <si>
    <r>
      <t>137</t>
    </r>
    <r>
      <rPr>
        <sz val="10"/>
        <rFont val="Geneva"/>
        <family val="0"/>
      </rPr>
      <t>Cs spike</t>
    </r>
  </si>
  <si>
    <t>Clague, J.J., Bobrowski, P.T., and Hamilton, T.S.,1994, A sand sheet deposited by tsunami at Port Alberni, British Columbia; Estuarine, Coastal, and Shelf Science, v.38, pp. 413-421.</t>
  </si>
  <si>
    <t>5.1 (2.5 m above marsh surface)</t>
  </si>
  <si>
    <t>Clague, J.J., Bobrowski, P.T., and Hutchunson, I., 2000, A review of Geological records of large tsunamis at Vancouver Island, British Columbia, and implications for hazard; Quaternary Science Reviews, v.19, pp. 849-863.</t>
  </si>
  <si>
    <t>170±40</t>
  </si>
  <si>
    <t>400 from modern shoreline</t>
  </si>
  <si>
    <t>560-1040  360-1000</t>
  </si>
  <si>
    <t>2000±70 2200±90</t>
  </si>
  <si>
    <t xml:space="preserve">1.0-1.5 </t>
  </si>
  <si>
    <t>up to 4</t>
  </si>
  <si>
    <t>2210±80</t>
  </si>
  <si>
    <t>1999-2349</t>
  </si>
  <si>
    <t>1400-1900</t>
  </si>
  <si>
    <t>0-600</t>
  </si>
  <si>
    <t>2</t>
  </si>
  <si>
    <t>Sheltered setting - includes sites on Meares Island, Grice Bay, and along Browning Passage south of Tofino</t>
  </si>
  <si>
    <t>several other sites around Willipa Bay show evidence for an anomalous sand layer</t>
  </si>
  <si>
    <t>2-3 (bounds debris flow)</t>
  </si>
  <si>
    <t>Copalis Beach, WA</t>
  </si>
  <si>
    <t>Copalis Crossing, WA</t>
  </si>
  <si>
    <t>14 piston cores, 13 vibracores</t>
  </si>
  <si>
    <t>1-50</t>
  </si>
  <si>
    <t>61 AMS (super 14)C ages on delicate terrestrial macrofossils</t>
  </si>
  <si>
    <t>head of inlet, protected from open ocean by 50 km of narrow waterways and islands</t>
  </si>
  <si>
    <t>substantially less than the 0.5-0.7 m that occurred at Tofino, 80 km to the SE</t>
  </si>
  <si>
    <t>160±60</t>
  </si>
  <si>
    <t>&gt;0.8</t>
  </si>
  <si>
    <t>35 in former tidal channel at southern end of study area near this section (X)</t>
  </si>
  <si>
    <t xml:space="preserve">0.2-0.5 </t>
  </si>
  <si>
    <t>2300-2325</t>
  </si>
  <si>
    <t>810±40 (940±40)</t>
  </si>
  <si>
    <t>decimeters</t>
  </si>
  <si>
    <t>8</t>
  </si>
  <si>
    <t>Corellation with previous studies</t>
  </si>
  <si>
    <t>Grayland Plains, WA</t>
  </si>
  <si>
    <t>Necanicum River section discusses Neawanna Creek (a tributary of the Necanicum).  No paleotsunami deposits were found along the Necanicum River.</t>
  </si>
  <si>
    <t>2000±70</t>
  </si>
  <si>
    <t>462-634</t>
  </si>
  <si>
    <t>670-903</t>
  </si>
  <si>
    <t>920-1170</t>
  </si>
  <si>
    <t>1820-2139</t>
  </si>
  <si>
    <t>~2.5</t>
  </si>
  <si>
    <t>Detailed core logs and analyses without interpretations are presented in thesis. Data included in this database based on authors interpretations in body of thesis, not core logs or analyses in appendices.</t>
  </si>
  <si>
    <t>920-1290</t>
  </si>
  <si>
    <t>Tsunami deposits were not common and are confined to cores along the Little Nestucca River and across the wide part of Nestucca Spit at Nestucca Duck</t>
  </si>
  <si>
    <t>muddy sand laminae</t>
  </si>
  <si>
    <t>sandy mud laminae</t>
  </si>
  <si>
    <t>Little Nestucca 5</t>
  </si>
  <si>
    <t>Little Nestucca 5, Nestucca 2</t>
  </si>
  <si>
    <t>Nestucca 1</t>
  </si>
  <si>
    <t>Little Nestucca  4, Little Nestucca 5, Nestucca 2</t>
  </si>
  <si>
    <t>Little Nestucca  4, Nestucca 2</t>
  </si>
  <si>
    <t>Nestucca Duck, Nestucca 1, Little Nestucca 2</t>
  </si>
  <si>
    <t>1280-1600</t>
  </si>
  <si>
    <t>1280-1520</t>
  </si>
  <si>
    <t>3349-3689</t>
  </si>
  <si>
    <t>3260±80</t>
  </si>
  <si>
    <t>amount of subsidence (m)</t>
  </si>
  <si>
    <t xml:space="preserve"> Events are parentheticallylisted 0'-6 to correspond to notation used in the paper.  This designation is tentative. Inland site (Slack 1) shows evidence for sand sheet associated with event 6, but tsunami origin not conclusive. Tsunami deposits are too small to measure or do not appear in representative column, but are discussed in text.</t>
  </si>
  <si>
    <t>18 (in core M)</t>
  </si>
  <si>
    <t>2 (in core O)</t>
  </si>
  <si>
    <t>multiple sand intervals</t>
  </si>
  <si>
    <t>1500 m from present shoreline, 1000 m from erosional scarp interpreted as paleoshoreline</t>
  </si>
  <si>
    <t>300-530</t>
  </si>
  <si>
    <t>665-795</t>
  </si>
  <si>
    <t>990-1285</t>
  </si>
  <si>
    <t>Report contains color photograph of tsunami deposit which covers remains of Native American fishing camp.</t>
  </si>
  <si>
    <t>Atwater et al., 1999</t>
  </si>
  <si>
    <t>USGS Circular</t>
  </si>
  <si>
    <t>Atwater, B. F., Cisternas, M.V., Bourgeois, J., Dudley, W.C., Hendley, J.W. II, Stauffer, P.H., 1999, Surviving a Tsunami - Lessons from Chile, Hawaii, and Japan, U. S. Geological Survey Circular 1187, 18 pp.</t>
  </si>
  <si>
    <t>correlated date (in years A.D. unless otherwise noted)</t>
  </si>
  <si>
    <t>30-510         (0-520)</t>
  </si>
  <si>
    <t>160-640        (0-620)</t>
  </si>
  <si>
    <t>735-795    (840-975)</t>
  </si>
  <si>
    <t>420-540,     390-320</t>
  </si>
  <si>
    <t>240-720      (300-680)</t>
  </si>
  <si>
    <t>Corellation with previous studies (e.g. Satake et al., 1996;  Nelson et al., 1995)</t>
  </si>
  <si>
    <t>Discusses tsunami sands as associated with the coseismic burial events but does not discuss individual layers or whether all burial events have associated tsunami sands.</t>
  </si>
  <si>
    <t>800±60 680±60</t>
  </si>
  <si>
    <t>possible evidence for minor coseismic subsidence (occasional peat underlying deposit) but subsidence could also be atributed to compaction or liquifaction. Site lies near eastern margin of zone of coseismic subsidence.</t>
  </si>
  <si>
    <t>subsidence present? (y/n or comment)</t>
  </si>
  <si>
    <t>Located at the southeastern corner of Siletz Bay, not exposed to open ocean. Event 1 not present or too small to measure on columns from Millport Slough and may not be present at this site.</t>
  </si>
  <si>
    <t>1000 m from present shoreline</t>
  </si>
  <si>
    <t>0.2-5</t>
  </si>
  <si>
    <t>4</t>
  </si>
  <si>
    <t>0.3-3 (1-3)</t>
  </si>
  <si>
    <t>Located on eastern side of Salishan Spit, not exposed to open ocean. When not specifically refered to, I assumed general comments for salishan Spit sites applied. Tsunami event 3 does not appear in column for this site, and may not be present at this site.</t>
  </si>
  <si>
    <t>1490±80</t>
  </si>
  <si>
    <t>1260-1530</t>
  </si>
  <si>
    <t>Located at the southeastern corner of Siletz Bay, not exposed to open ocean. Event 3 not present or too small to measure on columns from Millport Slough and may not be present at this site.</t>
  </si>
  <si>
    <t xml:space="preserve">Located at the southeastern corner of Siletz Bay, not exposed to open ocean. </t>
  </si>
  <si>
    <t>Located on eastern side of Salishan Spit, not exposed to open ocean. When not specifically refered to, I assumed general comments for salishan Spit sites applied.</t>
  </si>
  <si>
    <t>Last two prehistoric tsunamis 10x larger than 1964 tsunami</t>
  </si>
  <si>
    <t>Identified only as 2 abruptly burried peats capped by thin layer of silty sand (cited as unpublished 1988 data). Other papers on Coos Bay (Peterson and Darienzo, 1989, Nelson, 1992, Nelson et al., 1996) discuss subsidence, but no others discuss tsunami deposits or metion sand layers in their stratigraphy. Darienzo and Peterson (1995) compare it with other central Oregon sites as being similar, at least for a young burial event.</t>
  </si>
  <si>
    <t>Nelson and Peronius, 1996</t>
  </si>
  <si>
    <t>Deming Creek</t>
  </si>
  <si>
    <t>1330±70</t>
  </si>
  <si>
    <t>1630±70</t>
  </si>
  <si>
    <t>physiographic setting</t>
  </si>
  <si>
    <t>Strongest evidence is for the 1700 tsunami at Netuscca Duck site. Thin tsunami layers are found upriver at Hurliman and Little Nestucca sites.</t>
  </si>
  <si>
    <t>This site record 12 events (subsidence with or without tsunami) in 5700 radiocarbon years.</t>
  </si>
  <si>
    <t>Radiocarbon dates from Little Nestucca 5, taken from top of underlying buried peat</t>
  </si>
  <si>
    <t>0-480</t>
  </si>
  <si>
    <t>1410-1805</t>
  </si>
  <si>
    <t>2359-2789</t>
  </si>
  <si>
    <t>Hatfield</t>
  </si>
  <si>
    <t>Slack</t>
  </si>
  <si>
    <t>3840±70</t>
  </si>
  <si>
    <t>3996-4504</t>
  </si>
  <si>
    <t>3170±70</t>
  </si>
  <si>
    <t>3259-2569</t>
  </si>
  <si>
    <t>3277-3699</t>
  </si>
  <si>
    <t>3260±90</t>
  </si>
  <si>
    <t>Briggs, 1994</t>
  </si>
  <si>
    <t>This layer is not not well documented here but better documented at Wee Willies and Oyster Farm sites (see above)</t>
  </si>
  <si>
    <t>Kelsey, H. M., Nelson, A.R., Hemphill-Haley, E. and Witter, R. C.,1998b, Short-term and long term changes in ocean level recorded by a coastal freshwater meromitic lake, Cascadia subductionzone, southern Oregon; Geological Society of America, 1998 annual meeting, abstracts with programs v. 30, n. 7, pp.162.</t>
  </si>
  <si>
    <t>Thickness and depth data are measured from a composite column of two or more columns from Darienzo, 1991 and Darienzo and Peterson, 1994. Data about contacts and over- and underlying material also taken from this column.</t>
  </si>
  <si>
    <t># tsunami events documented at site</t>
  </si>
  <si>
    <t>30</t>
  </si>
  <si>
    <t xml:space="preserve"> barrier elevation (mamsl)</t>
  </si>
  <si>
    <t>Lily lake, OR</t>
  </si>
  <si>
    <t>1-5</t>
  </si>
  <si>
    <t>inundation reference point</t>
  </si>
  <si>
    <t>laminae</t>
  </si>
  <si>
    <t>480-1120</t>
  </si>
  <si>
    <t>1170-1810</t>
  </si>
  <si>
    <t>Located on eastern side of Salishan Spit, not exposed to open ocean. When not specifically refered to, I assumed general comments for salishan Spit sites applied. Tsunami event 6 does not appear in column for this site, and may not be present at this site.</t>
  </si>
  <si>
    <t>0.35-0.65</t>
  </si>
  <si>
    <t>&gt;1500</t>
  </si>
  <si>
    <t>Detailed core logs and analyses without interpretations are presented in thesis. Data included in this database based on authors interpretations in body of thesis, not core logs or analysies in appendices. Prevalence of liquifaction features makes correlation of sand layerts between cores difficult.</t>
  </si>
  <si>
    <t>Detailed core logs and analyses without interpretations are presented in thesis. Data included in this database based on authors interpretations in body of thesis, not core logs or analysies in appendices.</t>
  </si>
  <si>
    <t>0.2-15</t>
  </si>
  <si>
    <t>0.2-20</t>
  </si>
  <si>
    <t>0.2-8</t>
  </si>
  <si>
    <t>0.2-25</t>
  </si>
  <si>
    <t>2.0-25</t>
  </si>
  <si>
    <t>200 from modern shoreline</t>
  </si>
  <si>
    <t>500 from modern shoreline</t>
  </si>
  <si>
    <t>474-645</t>
  </si>
  <si>
    <t xml:space="preserve">This third sand sheet is simply described as "similar to the second snd sheet" except noting the  contacts are sharp and the over- and underlying material is olive-gray mud. All other inferences based on second sand sheet. </t>
  </si>
  <si>
    <t>1150-1870</t>
  </si>
  <si>
    <t>2.2 m above MLLW</t>
  </si>
  <si>
    <t>This layer is composed of mostly river sand, suggesting river flooding instead of a tsunami deposit. However,, at site 7, the coarse sand fines upstream, suggesting a downriver source</t>
  </si>
  <si>
    <t>2+</t>
  </si>
  <si>
    <t>2700±50</t>
  </si>
  <si>
    <t>270±80</t>
  </si>
  <si>
    <t>Benson et al., 1997</t>
  </si>
  <si>
    <t>2-4</t>
  </si>
  <si>
    <t>Port Alberni, Vancouver Island, B.C.</t>
  </si>
  <si>
    <t>Rockaway, OR</t>
  </si>
  <si>
    <t>Ecola Creek, OR</t>
  </si>
  <si>
    <t>Oyster Farm, Netarts Bay, OR</t>
  </si>
  <si>
    <t>Wee Willies, Netarts Bay, OR</t>
  </si>
  <si>
    <t>Schlichting et al. 1999</t>
  </si>
  <si>
    <t>Salmon River, OR</t>
  </si>
  <si>
    <t>Carver et al., 1996</t>
  </si>
  <si>
    <t>Lagoon Creek, CA</t>
  </si>
  <si>
    <t>Crescent City, CA (along 5 km of open coast south of Crescent City)</t>
  </si>
  <si>
    <t>0.5 -1.0</t>
  </si>
  <si>
    <t xml:space="preserve">&lt;1 - 30 </t>
  </si>
  <si>
    <t>180±50</t>
  </si>
  <si>
    <t xml:space="preserve">Conventional and AMS radiocarbon. Tofino and Uclelet are reported together. </t>
  </si>
  <si>
    <t>2.4-2.5 m above MLLW</t>
  </si>
  <si>
    <t>5-6 sandy laminae alternate with mud. Lowest of laminae least distinct, least continuous. Upper two laminae silt partings.</t>
  </si>
  <si>
    <t>5.0-7.0 (mainly)</t>
  </si>
  <si>
    <t>970-1350</t>
  </si>
  <si>
    <t>3.0-0.0</t>
  </si>
  <si>
    <t>Kelsey et al., 1994</t>
  </si>
  <si>
    <t>5</t>
  </si>
  <si>
    <t xml:space="preserve">0.5 - 1 </t>
  </si>
  <si>
    <t xml:space="preserve"> Darienzo et al., 1994</t>
  </si>
  <si>
    <t>10</t>
  </si>
  <si>
    <t>15</t>
  </si>
  <si>
    <t>other sedimentary structures or properties</t>
  </si>
  <si>
    <t>4.0 - 1.0</t>
  </si>
  <si>
    <t>Grant and McLaren, 1987</t>
  </si>
  <si>
    <t>Hutchinson et al., 2000</t>
  </si>
  <si>
    <t xml:space="preserve">Shennan et al., 1996 </t>
  </si>
  <si>
    <t>USGS Professional Paper</t>
  </si>
  <si>
    <t>0.2 - 0.7</t>
  </si>
  <si>
    <t>Williams, 1995</t>
  </si>
  <si>
    <t>3 (locally up to 3 couplets of clean coarse to fine sand overlain by muddy fine sand and silt…)</t>
  </si>
  <si>
    <t>&lt;2</t>
  </si>
  <si>
    <t>10-15%muscovite, 10-25% subangular quartz</t>
  </si>
  <si>
    <t>Louie Bay, Vancouver Island, B.C.</t>
  </si>
  <si>
    <t>1850±70</t>
  </si>
  <si>
    <t>2880±90</t>
  </si>
  <si>
    <t>12 (only top 6 analyzed)</t>
  </si>
  <si>
    <t>6 (top 6 events contain a distinct sandy layer)</t>
  </si>
  <si>
    <t>Necanicum River section discusses Neawanna Creek (a tributary of the Necanicum).  No paleotsunami deposits were found along the Necanicum River. Cosiesmic subsidence and tsunami deposition of this layer is questionable</t>
  </si>
  <si>
    <t>at least 0.5 -1.0</t>
  </si>
  <si>
    <t>less than 1.0</t>
  </si>
  <si>
    <t>Swantown Marsh is on the west coast of Whidbey Island. Layers 3 and 4 are thought to be products of local earthquakes on the Southern Whidbey Island, Leech River or Devil's Island faults because ages do not correspond to ages of great earthquakes reported by Atwater and Hemphill-Haley(1997).</t>
  </si>
  <si>
    <t>50-60</t>
  </si>
  <si>
    <t>1970±50</t>
  </si>
  <si>
    <t>2010+50</t>
  </si>
  <si>
    <t>1810-2060</t>
  </si>
  <si>
    <t>1830-2120</t>
  </si>
  <si>
    <t>AMS radiocarbon on peat</t>
  </si>
  <si>
    <t>3070-3470</t>
  </si>
  <si>
    <t>1860±70</t>
  </si>
  <si>
    <t>2560±70</t>
  </si>
  <si>
    <t>Darienzo, 1991</t>
  </si>
  <si>
    <t>Salishan Spit</t>
  </si>
  <si>
    <t>Millport Slough</t>
  </si>
  <si>
    <t>4,5,7</t>
  </si>
  <si>
    <t>1,2,3</t>
  </si>
  <si>
    <t>Zeballos, Vancouver Island, B.C.</t>
  </si>
  <si>
    <t>Northward propagation of tsunami supported by pinching out to the north down tidal channel and sand mineralogy. Tsnami deposit distinguished from riverdeposit by heavy mineral content and relative rounding of sand grains.</t>
  </si>
  <si>
    <t>4-68</t>
  </si>
  <si>
    <t>event #</t>
  </si>
  <si>
    <t>Located on eastern side of Salishan Spit, not exposed to open ocean. When not specifically refered to, I assumed general comments for salishan Spit sites applied. Tsunami events other than 1 and 4 were either too small to measure ornot present at this site.</t>
  </si>
  <si>
    <t>grain size description</t>
  </si>
  <si>
    <t>Peterson and Priest, 1995</t>
  </si>
  <si>
    <t>2-10</t>
  </si>
  <si>
    <t>0-0.5</t>
  </si>
  <si>
    <t>&lt;1</t>
  </si>
  <si>
    <t>Briggs and Peterson, 1992</t>
  </si>
  <si>
    <t>450±60</t>
  </si>
  <si>
    <t>4480±80</t>
  </si>
  <si>
    <t>4240-5310</t>
  </si>
  <si>
    <t>0.65-1.05</t>
  </si>
  <si>
    <t>3.0 - 2.0</t>
  </si>
  <si>
    <t>2.0 - -1.0</t>
  </si>
  <si>
    <t>Port Renfrew, Vancouver Island, B.C.</t>
  </si>
  <si>
    <t>Louie Bay, Vancouver Island, B.C</t>
  </si>
  <si>
    <t>Channel Lagoon, Vancouver Island, B.C</t>
  </si>
  <si>
    <t>AMS radiocarbon</t>
  </si>
  <si>
    <t>5-6 layers</t>
  </si>
  <si>
    <t>370 ±60</t>
  </si>
  <si>
    <t>660±60</t>
  </si>
  <si>
    <t>1670±80</t>
  </si>
  <si>
    <t>2.0-3.0</t>
  </si>
  <si>
    <t>Witter, 1999</t>
  </si>
  <si>
    <t>Kelsey, H.M., Witter, R.C., and Polenz, M. 1993, Cascadia paleoseismic record derived from late Holocene fluvial and lake sediments, Sixes River valley, Cape Blanco, south coastal Oregon. EOS (Transactions, American Geophysical Union), v. 74, p. 199.</t>
  </si>
  <si>
    <t>Distance inland based on tsunami entering lake from outlet stream, not over10m high rocky isthmus (probably 7.5 m  at time of tsunami). Outlet stream may also have been shorter at time of tsunami.</t>
  </si>
  <si>
    <t>lower contact</t>
  </si>
  <si>
    <t>3360±80</t>
  </si>
  <si>
    <t>2-3</t>
  </si>
  <si>
    <t>Atwater and Hemphil-Haley, 1997</t>
  </si>
  <si>
    <t>Long Beach Peninsula, WA</t>
  </si>
  <si>
    <t>Grayland, WA</t>
  </si>
  <si>
    <t>1.5-2.5</t>
  </si>
  <si>
    <t>geometry</t>
  </si>
  <si>
    <t>grain size range(phi)</t>
  </si>
  <si>
    <t>microfossils</t>
  </si>
  <si>
    <t>Bobrowski and Clague, 1995</t>
  </si>
  <si>
    <t>&gt;8000</t>
  </si>
  <si>
    <t xml:space="preserve">Coquille River, OR </t>
  </si>
  <si>
    <t>400±60</t>
  </si>
  <si>
    <t>Netarts, OR</t>
  </si>
  <si>
    <t>Neawanna Creek, OR</t>
  </si>
  <si>
    <t>Tillamook Head, OR</t>
  </si>
  <si>
    <t>peat and mud rip up clasts</t>
  </si>
  <si>
    <t>marsh</t>
  </si>
  <si>
    <t>sorting</t>
  </si>
  <si>
    <t>3274-3827</t>
  </si>
  <si>
    <t>1350 - 1990</t>
  </si>
  <si>
    <t>240-720</t>
  </si>
  <si>
    <t>0-512</t>
  </si>
  <si>
    <t>650-1173</t>
  </si>
  <si>
    <t xml:space="preserve">up to 25 </t>
  </si>
  <si>
    <t>200km landward from plate boundary, conference abstract, not much info</t>
  </si>
  <si>
    <t>Sister Rocks, CA</t>
  </si>
  <si>
    <t># cores/sampling localities</t>
  </si>
  <si>
    <t>Neroutsos Inlet, Vancouver Island, B.C.</t>
  </si>
  <si>
    <t>800±60, 680±80</t>
  </si>
  <si>
    <t>1100±70</t>
  </si>
  <si>
    <t>0.1-1.0</t>
  </si>
  <si>
    <t>1.0-2.0</t>
  </si>
  <si>
    <t>0.5-2.0</t>
  </si>
  <si>
    <t>50 gouge cores, 21 vibracores</t>
  </si>
  <si>
    <t>Clague and Bobrowski, 1994b</t>
  </si>
  <si>
    <t>Atwater, 1992</t>
  </si>
  <si>
    <t>abstract</t>
  </si>
  <si>
    <t>13 events in last 7300 years. Intervals range from &lt;50 - 850 years</t>
  </si>
  <si>
    <t>15-22</t>
  </si>
  <si>
    <t>9.5</t>
  </si>
  <si>
    <t>270±60</t>
  </si>
  <si>
    <t>350±60</t>
  </si>
  <si>
    <t>1510±90</t>
  </si>
  <si>
    <t>1690±70</t>
  </si>
  <si>
    <t>2550±80</t>
  </si>
  <si>
    <t>1470±70</t>
  </si>
  <si>
    <t>1590±60</t>
  </si>
  <si>
    <t>790-1099</t>
  </si>
  <si>
    <t>plant fragments (bark-free twigs, pieces of bark up to 1 cm thick,leaf bases of Triglochin maririma, tufts of Deschampsia caespitosa)</t>
  </si>
  <si>
    <t xml:space="preserve"> </t>
  </si>
  <si>
    <t>3330±70</t>
  </si>
  <si>
    <t>age (rcybp)</t>
  </si>
  <si>
    <t>1+</t>
  </si>
  <si>
    <t>8-9</t>
  </si>
  <si>
    <t>Sand layer thicker to north near outlet stream (core 7) than in core 6. Disapears in cores farther south away from outlet.</t>
  </si>
  <si>
    <t>marsh (freshwater) and lily pond</t>
  </si>
  <si>
    <t>Clague et al., 1999</t>
  </si>
  <si>
    <t>1460±70</t>
  </si>
  <si>
    <t>n</t>
  </si>
  <si>
    <t>Clague et al. 1994</t>
  </si>
  <si>
    <t>upper contact</t>
  </si>
  <si>
    <t>grading</t>
  </si>
  <si>
    <t xml:space="preserve"># layers </t>
  </si>
  <si>
    <t>0.7 - &gt; 3.0</t>
  </si>
  <si>
    <t>1.0 - &gt;3.0</t>
  </si>
  <si>
    <t>Catala Lake, B.C.</t>
  </si>
  <si>
    <t>480±60</t>
  </si>
  <si>
    <t>800±80</t>
  </si>
  <si>
    <t>&gt; 0.5 - 1.0</t>
  </si>
  <si>
    <t>1.0-1.5</t>
  </si>
  <si>
    <t>1.0</t>
  </si>
  <si>
    <t>1-4</t>
  </si>
  <si>
    <t>3300±50</t>
  </si>
  <si>
    <t xml:space="preserve">3220±50 </t>
  </si>
  <si>
    <t>16-23</t>
  </si>
  <si>
    <t>20</t>
  </si>
  <si>
    <t>1515-1635</t>
  </si>
  <si>
    <t>1680-1750</t>
  </si>
  <si>
    <t>Darienzo. 1991</t>
  </si>
  <si>
    <t>DL-2</t>
  </si>
  <si>
    <t>Cited as an unpublished site in a table</t>
  </si>
  <si>
    <t>Hot Springs Cove, Vancouver Island, B.C.</t>
  </si>
  <si>
    <t>540-690</t>
  </si>
  <si>
    <t>1354-1769</t>
  </si>
  <si>
    <t>3411-3829</t>
  </si>
  <si>
    <t>3399-3818</t>
  </si>
  <si>
    <t>1-3</t>
  </si>
  <si>
    <t>Stone Creek</t>
  </si>
  <si>
    <t>2.5 cm gouge cores, 7.5 cm pipe cores</t>
  </si>
  <si>
    <t>as much as 10</t>
  </si>
  <si>
    <t>Sharp, possibly erosional</t>
  </si>
  <si>
    <t>Clean to muddy sand</t>
  </si>
  <si>
    <t>Hidden Creek</t>
  </si>
  <si>
    <t>2082±90    2580±60</t>
  </si>
  <si>
    <t>1732-2343    2360-2845</t>
  </si>
  <si>
    <t>Radiocarbon on herbaceous stems. Second date on abraded decayed stem.</t>
  </si>
  <si>
    <t>Small (&lt;100 m) marshes in middle estuary.</t>
  </si>
  <si>
    <t>Fine sand and sandy mud</t>
  </si>
  <si>
    <t>North Creek</t>
  </si>
  <si>
    <t>Sand and sandy mud</t>
  </si>
  <si>
    <t>Day  Creek</t>
  </si>
  <si>
    <t>Sand with fine round pebbles</t>
  </si>
  <si>
    <t>Hayward Creek</t>
  </si>
  <si>
    <t>Crown Point</t>
  </si>
  <si>
    <t>Shana Creek</t>
  </si>
  <si>
    <t>8-40</t>
  </si>
  <si>
    <t>Peat, muddy peat, and peaty mud</t>
  </si>
  <si>
    <t>Fibrous peat</t>
  </si>
  <si>
    <t>Fibrous to fine grained peat</t>
  </si>
  <si>
    <t>Fine to very fine sand</t>
  </si>
  <si>
    <t>Less muddy toward forest</t>
  </si>
  <si>
    <t>Thickens towards forest</t>
  </si>
  <si>
    <t>Thins to laminae a few grains thick near forest, thickens towards 1m high stabalized dune at NW edge of cove.</t>
  </si>
  <si>
    <t>Medium to fine</t>
  </si>
  <si>
    <t>4.0-2.0</t>
  </si>
  <si>
    <t>Abrupt and planar</t>
  </si>
  <si>
    <t>Kelsey, H. M., Witter, R. C. and Hemphill-Haley, E., 2002, Plate-boundary earthquakes and tsunamis of the past 5,500 yr, Sixes River estuary, southern Oregon, Geological Society of America Bulletin, v. 114, p. 298-314.</t>
  </si>
  <si>
    <t>Infers an average recurrence interval for 11 earthquakes and tsunamis of 480-535 years.</t>
  </si>
  <si>
    <t>0.4-2.4</t>
  </si>
  <si>
    <t>0.5 median,1.4 maximum</t>
  </si>
  <si>
    <t>Shown on map (Figure 2) of sites presenting geologic evidence of tsunami deposits.</t>
  </si>
  <si>
    <t>Nemah, WA</t>
  </si>
  <si>
    <t>Hoquiam, WA</t>
  </si>
  <si>
    <t>y</t>
  </si>
  <si>
    <t>Hemphil-Haley, 1995</t>
  </si>
  <si>
    <t>Kanim Lake, Vancouver Island, B.C.</t>
  </si>
  <si>
    <t>Sooke Inlet, Vancouver Island, B.C.</t>
  </si>
  <si>
    <t>Bay Center, WA</t>
  </si>
  <si>
    <t>faint internal layering at some sites</t>
  </si>
  <si>
    <t>horizontal textural gradient</t>
  </si>
  <si>
    <t>120±50</t>
  </si>
  <si>
    <t>0 ( no tsunami deposit this far upriver)</t>
  </si>
  <si>
    <t>Peterson and Darienzo, 1996</t>
  </si>
  <si>
    <t>tsunami event #</t>
  </si>
  <si>
    <t>1 km upriver from site 1</t>
  </si>
  <si>
    <t>2.4 m above MLLW</t>
  </si>
  <si>
    <t>5-13</t>
  </si>
  <si>
    <t>Tofino, Vancouver Island, B.C.</t>
  </si>
  <si>
    <t>Power Lake, Vancouver Island, B.C.</t>
  </si>
  <si>
    <t>Reedsport. OR</t>
  </si>
  <si>
    <t>Umpqua River, OR</t>
  </si>
  <si>
    <t>South Humboldt Spit, CA</t>
  </si>
  <si>
    <t>Eel River, CA</t>
  </si>
  <si>
    <t>230±50</t>
  </si>
  <si>
    <t>161±16</t>
  </si>
  <si>
    <t>Only evidence is a sand capping layer in one core. No other cores show evidence of this layer.</t>
  </si>
  <si>
    <t>Leroy, 1999</t>
  </si>
  <si>
    <t>Canibal Island, CA</t>
  </si>
  <si>
    <t>~300</t>
  </si>
  <si>
    <t>Concludes localized tsunami deposition cannot be rejected. Sedimentation in sandy tidal flat is equally valid. Lasting submergence is indicated. Sand deposition due to river floods is rejected on basis of diatom assemblages.</t>
  </si>
  <si>
    <t>1</t>
  </si>
  <si>
    <t>reference type</t>
  </si>
  <si>
    <t>reference date</t>
  </si>
  <si>
    <t>420 - 900</t>
  </si>
  <si>
    <t xml:space="preserve">2780 - 3440 </t>
  </si>
  <si>
    <t>2740-3000</t>
  </si>
  <si>
    <t>5 - 30% silt</t>
  </si>
  <si>
    <t>Clague and Bobrowski, 1994a</t>
  </si>
  <si>
    <t>800±60</t>
  </si>
  <si>
    <t>1370±70</t>
  </si>
  <si>
    <t>Sample sites cover large area between Ucluelet and Tofino, including Browning Passage, Mears Island and Grice bay. This part of the Coast of Vancouver Island is being uplifted. Only relatively recent tsunami deposits preserved.</t>
  </si>
  <si>
    <t>Requa, CA</t>
  </si>
  <si>
    <t>Lincoln City, OR</t>
  </si>
  <si>
    <t>Waldport, OR</t>
  </si>
  <si>
    <t>depositional setting</t>
  </si>
  <si>
    <t>Coarse sand to medium fine sand</t>
  </si>
  <si>
    <t>X</t>
  </si>
  <si>
    <t>Y</t>
  </si>
  <si>
    <t>Reinhart, 1991</t>
  </si>
  <si>
    <t xml:space="preserve">Tsunami data represents a compilation of data presented for the Redtail and Oyster localities along the Niawiakum River </t>
  </si>
  <si>
    <t>Study focuses on diatom as method for identifying tsunami deposits. Describes changes in diatom assemblages with distance inland. Sand flat diatoms may have been transported above upriver limit of preservation of sand deposits</t>
  </si>
  <si>
    <t>&lt; 300-510</t>
  </si>
  <si>
    <t xml:space="preserve"> 3.0 - 1.0</t>
  </si>
  <si>
    <t>0-330</t>
  </si>
  <si>
    <t>1430-1520</t>
  </si>
  <si>
    <t xml:space="preserve">3410±60 </t>
  </si>
  <si>
    <t>561-903</t>
  </si>
  <si>
    <t>65 (30% contain tsunamigenic horizons)</t>
  </si>
  <si>
    <t>4 sites/sections</t>
  </si>
  <si>
    <t>massive (each laminae in the layer)</t>
  </si>
  <si>
    <t>1180-1740</t>
  </si>
  <si>
    <t>Western, WA; Bay Center, WA</t>
  </si>
  <si>
    <t>0-560</t>
  </si>
  <si>
    <t>1280-1550</t>
  </si>
  <si>
    <t>1300-1820</t>
  </si>
  <si>
    <t>2350-2760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</si>
</sst>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0.0000"/>
  </numFmts>
  <fonts count="5">
    <font>
      <sz val="10"/>
      <name val="Geneva"/>
      <family val="0"/>
    </font>
    <font>
      <b/>
      <sz val="10"/>
      <name val="Geneva"/>
      <family val="0"/>
    </font>
    <font>
      <i/>
      <sz val="10"/>
      <name val="Geneva"/>
      <family val="0"/>
    </font>
    <font>
      <b/>
      <i/>
      <sz val="10"/>
      <name val="Geneva"/>
      <family val="0"/>
    </font>
    <font>
      <vertAlign val="superscript"/>
      <sz val="10"/>
      <name val="Genev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4" fontId="0" fillId="0" borderId="0" xfId="0" applyNumberFormat="1" applyAlignment="1">
      <alignment vertical="top" wrapText="1"/>
    </xf>
    <xf numFmtId="49" fontId="0" fillId="0" borderId="0" xfId="0" applyNumberFormat="1" applyAlignment="1" quotePrefix="1">
      <alignment horizontal="center" vertical="top" wrapText="1"/>
    </xf>
    <xf numFmtId="2" fontId="0" fillId="0" borderId="0" xfId="0" applyNumberFormat="1" applyAlignment="1" quotePrefix="1">
      <alignment horizontal="center" vertical="top" wrapText="1"/>
    </xf>
    <xf numFmtId="0" fontId="0" fillId="0" borderId="0" xfId="0" applyNumberFormat="1" applyAlignment="1">
      <alignment vertical="top" wrapText="1"/>
    </xf>
    <xf numFmtId="0" fontId="0" fillId="0" borderId="0" xfId="0" applyFont="1" applyAlignment="1">
      <alignment vertical="top" wrapText="1"/>
    </xf>
    <xf numFmtId="4" fontId="0" fillId="0" borderId="0" xfId="0" applyNumberFormat="1" applyAlignment="1">
      <alignment horizontal="center" vertical="top" wrapText="1"/>
    </xf>
    <xf numFmtId="16" fontId="0" fillId="0" borderId="0" xfId="0" applyNumberFormat="1" applyAlignment="1" quotePrefix="1">
      <alignment vertical="top" wrapText="1"/>
    </xf>
    <xf numFmtId="0" fontId="0" fillId="0" borderId="0" xfId="0" applyAlignment="1" quotePrefix="1">
      <alignment horizontal="center" vertical="top" wrapText="1"/>
    </xf>
    <xf numFmtId="16" fontId="0" fillId="0" borderId="0" xfId="0" applyNumberFormat="1" applyAlignment="1" quotePrefix="1">
      <alignment horizontal="center" vertical="top" wrapText="1"/>
    </xf>
    <xf numFmtId="3" fontId="0" fillId="0" borderId="0" xfId="0" applyNumberFormat="1" applyAlignment="1">
      <alignment horizontal="center" vertical="top" wrapText="1"/>
    </xf>
    <xf numFmtId="0" fontId="0" fillId="0" borderId="0" xfId="0" applyAlignment="1">
      <alignment horizontal="left" vertical="top"/>
    </xf>
    <xf numFmtId="0" fontId="0" fillId="0" borderId="0" xfId="0" applyNumberFormat="1" applyAlignment="1">
      <alignment horizontal="lef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Alignment="1">
      <alignment horizontal="center"/>
    </xf>
    <xf numFmtId="0" fontId="0" fillId="0" borderId="0" xfId="0" applyAlignment="1">
      <alignment vertical="top"/>
    </xf>
    <xf numFmtId="0" fontId="0" fillId="0" borderId="0" xfId="0" applyAlignment="1">
      <alignment horizontal="center" vertical="top"/>
    </xf>
    <xf numFmtId="16" fontId="0" fillId="0" borderId="0" xfId="0" applyNumberFormat="1" applyAlignment="1">
      <alignment horizontal="center" vertical="top" wrapText="1"/>
    </xf>
    <xf numFmtId="0" fontId="0" fillId="0" borderId="0" xfId="0" applyAlignment="1">
      <alignment horizontal="center" wrapText="1"/>
    </xf>
    <xf numFmtId="0" fontId="0" fillId="0" borderId="0" xfId="0" applyNumberFormat="1" applyAlignment="1" quotePrefix="1">
      <alignment horizontal="center" vertical="top" wrapText="1"/>
    </xf>
    <xf numFmtId="0" fontId="0" fillId="0" borderId="0" xfId="0" applyNumberFormat="1" applyAlignment="1">
      <alignment horizontal="center" vertical="top" wrapText="1"/>
    </xf>
    <xf numFmtId="0" fontId="0" fillId="0" borderId="0" xfId="0" applyNumberFormat="1" applyAlignment="1">
      <alignment wrapText="1"/>
    </xf>
    <xf numFmtId="0" fontId="0"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vertical="top" wrapText="1"/>
    </xf>
    <xf numFmtId="164" fontId="0" fillId="0" borderId="0" xfId="0" applyNumberFormat="1" applyAlignment="1">
      <alignment horizontal="center" vertical="top" wrapText="1"/>
    </xf>
    <xf numFmtId="1" fontId="0" fillId="0" borderId="0" xfId="0" applyNumberFormat="1" applyAlignment="1">
      <alignment horizontal="center" vertical="top" wrapText="1"/>
    </xf>
    <xf numFmtId="166" fontId="0" fillId="0" borderId="0" xfId="0" applyNumberFormat="1" applyAlignment="1">
      <alignment horizontal="center" vertical="top" wrapText="1"/>
    </xf>
    <xf numFmtId="167" fontId="0" fillId="0" borderId="0" xfId="0" applyNumberFormat="1" applyAlignment="1">
      <alignment/>
    </xf>
    <xf numFmtId="49"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C439"/>
  <sheetViews>
    <sheetView tabSelected="1" zoomScaleSheetLayoutView="100" workbookViewId="0" topLeftCell="A1">
      <pane xSplit="5360" ySplit="1260" topLeftCell="A305" activePane="bottomRight" state="split"/>
      <selection pane="topLeft" activeCell="A1" sqref="A1:A16384"/>
      <selection pane="topRight" activeCell="AR1" sqref="AR1:AR16384"/>
      <selection pane="bottomLeft" activeCell="A113" sqref="A113:IV113"/>
      <selection pane="bottomRight" activeCell="C315" sqref="C315"/>
    </sheetView>
  </sheetViews>
  <sheetFormatPr defaultColWidth="11.00390625" defaultRowHeight="12.75"/>
  <cols>
    <col min="1" max="1" width="34.125" style="1" customWidth="1"/>
    <col min="2" max="2" width="8.875" style="5" customWidth="1"/>
    <col min="3" max="3" width="8.625" style="5" customWidth="1"/>
    <col min="4" max="4" width="17.625" style="5" customWidth="1"/>
    <col min="5" max="6" width="15.375" style="35" customWidth="1"/>
    <col min="7" max="8" width="15.00390625" style="5" customWidth="1"/>
    <col min="9" max="9" width="14.875" style="5" customWidth="1"/>
    <col min="10" max="10" width="12.25390625" style="5" customWidth="1"/>
    <col min="11" max="11" width="13.875" style="5" customWidth="1"/>
    <col min="12" max="12" width="13.75390625" style="5" customWidth="1"/>
    <col min="13" max="13" width="21.25390625" style="1" customWidth="1"/>
    <col min="14" max="14" width="13.75390625" style="5" customWidth="1"/>
    <col min="15" max="15" width="18.875" style="5" customWidth="1"/>
    <col min="16" max="16" width="13.25390625" style="5" customWidth="1"/>
    <col min="17" max="17" width="15.125" style="5" customWidth="1"/>
    <col min="18" max="18" width="13.25390625" style="5" customWidth="1"/>
    <col min="19" max="19" width="11.375" style="5" bestFit="1" customWidth="1"/>
    <col min="20" max="20" width="14.00390625" style="5" customWidth="1"/>
    <col min="21" max="21" width="9.125" style="5" customWidth="1"/>
    <col min="22" max="23" width="14.125" style="5" customWidth="1"/>
    <col min="24" max="24" width="17.125" style="5" customWidth="1"/>
    <col min="25" max="25" width="11.125" style="5" customWidth="1"/>
    <col min="26" max="26" width="12.125" style="5" customWidth="1"/>
    <col min="27" max="27" width="14.375" style="5" customWidth="1"/>
    <col min="28" max="28" width="21.25390625" style="1" customWidth="1"/>
    <col min="29" max="29" width="15.875" style="6" customWidth="1"/>
    <col min="30" max="30" width="14.375" style="3" customWidth="1"/>
    <col min="31" max="31" width="21.25390625" style="1" customWidth="1"/>
    <col min="32" max="32" width="12.25390625" style="26" customWidth="1"/>
    <col min="33" max="33" width="11.375" style="21" customWidth="1"/>
    <col min="34" max="34" width="16.25390625" style="21" customWidth="1"/>
    <col min="35" max="35" width="20.75390625" style="1" customWidth="1"/>
    <col min="36" max="36" width="19.25390625" style="1" customWidth="1"/>
    <col min="37" max="37" width="21.25390625" style="1" customWidth="1"/>
    <col min="38" max="38" width="16.375" style="1" customWidth="1"/>
    <col min="39" max="39" width="18.125" style="6" customWidth="1"/>
    <col min="40" max="40" width="21.25390625" style="7" customWidth="1"/>
    <col min="41" max="42" width="21.25390625" style="1" customWidth="1"/>
    <col min="43" max="43" width="14.125" style="1" customWidth="1"/>
    <col min="44" max="44" width="15.75390625" style="1" customWidth="1"/>
    <col min="45" max="45" width="21.25390625" style="1" customWidth="1"/>
    <col min="46" max="46" width="16.75390625" style="1" customWidth="1"/>
    <col min="47" max="49" width="21.25390625" style="1" customWidth="1"/>
    <col min="50" max="50" width="14.75390625" style="1" customWidth="1"/>
    <col min="51" max="51" width="36.75390625" style="1" customWidth="1"/>
    <col min="52" max="52" width="21.25390625" style="1" customWidth="1"/>
    <col min="53" max="53" width="16.875" style="5" customWidth="1"/>
    <col min="54" max="54" width="13.75390625" style="34" customWidth="1"/>
    <col min="55" max="16384" width="21.25390625" style="1" customWidth="1"/>
  </cols>
  <sheetData>
    <row r="1" spans="1:55" ht="51.75">
      <c r="A1" s="1" t="s">
        <v>829</v>
      </c>
      <c r="B1" s="5" t="s">
        <v>780</v>
      </c>
      <c r="C1" s="5" t="s">
        <v>781</v>
      </c>
      <c r="D1" s="5" t="s">
        <v>1025</v>
      </c>
      <c r="E1" s="35" t="s">
        <v>983</v>
      </c>
      <c r="F1" s="35" t="s">
        <v>984</v>
      </c>
      <c r="G1" s="5" t="s">
        <v>1454</v>
      </c>
      <c r="H1" s="5" t="s">
        <v>1150</v>
      </c>
      <c r="I1" s="5" t="s">
        <v>907</v>
      </c>
      <c r="J1" s="5" t="s">
        <v>1174</v>
      </c>
      <c r="K1" s="5" t="s">
        <v>574</v>
      </c>
      <c r="L1" s="5" t="s">
        <v>1171</v>
      </c>
      <c r="M1" s="1" t="s">
        <v>1026</v>
      </c>
      <c r="N1" s="5" t="s">
        <v>1316</v>
      </c>
      <c r="O1" s="4" t="s">
        <v>948</v>
      </c>
      <c r="P1" s="5" t="s">
        <v>1169</v>
      </c>
      <c r="Q1" s="5" t="s">
        <v>1132</v>
      </c>
      <c r="R1" s="5" t="s">
        <v>939</v>
      </c>
      <c r="S1" s="5" t="s">
        <v>941</v>
      </c>
      <c r="T1" s="5" t="s">
        <v>942</v>
      </c>
      <c r="U1" s="5" t="s">
        <v>1262</v>
      </c>
      <c r="V1" s="5" t="s">
        <v>1423</v>
      </c>
      <c r="W1" s="5" t="s">
        <v>940</v>
      </c>
      <c r="X1" s="5" t="s">
        <v>1109</v>
      </c>
      <c r="Y1" s="5" t="s">
        <v>1341</v>
      </c>
      <c r="Z1" s="5" t="s">
        <v>779</v>
      </c>
      <c r="AA1" s="5" t="s">
        <v>1122</v>
      </c>
      <c r="AB1" s="1" t="s">
        <v>949</v>
      </c>
      <c r="AC1" s="6" t="s">
        <v>758</v>
      </c>
      <c r="AD1" s="3" t="s">
        <v>674</v>
      </c>
      <c r="AE1" s="1" t="s">
        <v>1295</v>
      </c>
      <c r="AF1" s="5" t="s">
        <v>1352</v>
      </c>
      <c r="AG1" s="1" t="s">
        <v>714</v>
      </c>
      <c r="AH1" s="1" t="s">
        <v>871</v>
      </c>
      <c r="AI1" s="1" t="s">
        <v>754</v>
      </c>
      <c r="AJ1" s="1" t="s">
        <v>757</v>
      </c>
      <c r="AK1" s="1" t="s">
        <v>1288</v>
      </c>
      <c r="AL1" s="1" t="s">
        <v>1350</v>
      </c>
      <c r="AM1" s="6" t="s">
        <v>1296</v>
      </c>
      <c r="AN1" s="7" t="s">
        <v>950</v>
      </c>
      <c r="AO1" s="5" t="s">
        <v>1264</v>
      </c>
      <c r="AP1" s="1" t="s">
        <v>1419</v>
      </c>
      <c r="AQ1" s="1" t="s">
        <v>1351</v>
      </c>
      <c r="AR1" s="1" t="s">
        <v>1307</v>
      </c>
      <c r="AS1" s="1" t="s">
        <v>1225</v>
      </c>
      <c r="AT1" s="1" t="s">
        <v>746</v>
      </c>
      <c r="AU1" s="1" t="s">
        <v>841</v>
      </c>
      <c r="AV1" s="1" t="s">
        <v>842</v>
      </c>
      <c r="AW1" s="1" t="s">
        <v>1297</v>
      </c>
      <c r="AX1" s="1" t="s">
        <v>755</v>
      </c>
      <c r="AY1" s="1" t="s">
        <v>850</v>
      </c>
      <c r="AZ1" s="1" t="s">
        <v>835</v>
      </c>
      <c r="BA1" s="5" t="s">
        <v>1441</v>
      </c>
      <c r="BB1" s="34" t="s">
        <v>1442</v>
      </c>
      <c r="BC1" s="1" t="s">
        <v>736</v>
      </c>
    </row>
    <row r="2" spans="1:55" ht="90.75">
      <c r="A2" s="1" t="s">
        <v>1031</v>
      </c>
      <c r="B2" s="5">
        <v>1</v>
      </c>
      <c r="C2" s="5">
        <v>1</v>
      </c>
      <c r="E2" s="36">
        <v>50.5089</v>
      </c>
      <c r="F2" s="36">
        <v>-127.8462</v>
      </c>
      <c r="G2" s="5" t="s">
        <v>701</v>
      </c>
      <c r="H2" s="5" t="s">
        <v>193</v>
      </c>
      <c r="M2" s="1" t="s">
        <v>196</v>
      </c>
      <c r="N2" s="5" t="s">
        <v>199</v>
      </c>
      <c r="O2" s="5">
        <v>2</v>
      </c>
      <c r="P2" s="5">
        <v>2</v>
      </c>
      <c r="U2" s="5">
        <v>1</v>
      </c>
      <c r="V2" s="5">
        <v>1</v>
      </c>
      <c r="AA2" s="5">
        <v>1964</v>
      </c>
      <c r="AB2" s="1" t="s">
        <v>277</v>
      </c>
      <c r="AC2" s="6">
        <v>0.5</v>
      </c>
      <c r="AE2" s="1" t="s">
        <v>619</v>
      </c>
      <c r="AF2" s="5" t="s">
        <v>604</v>
      </c>
      <c r="AH2" s="1" t="s">
        <v>419</v>
      </c>
      <c r="AI2" s="1" t="s">
        <v>519</v>
      </c>
      <c r="AJ2" s="1" t="s">
        <v>519</v>
      </c>
      <c r="AK2" s="1" t="s">
        <v>517</v>
      </c>
      <c r="AM2" s="6" t="s">
        <v>1274</v>
      </c>
      <c r="AN2" s="1"/>
      <c r="AO2" s="1" t="s">
        <v>320</v>
      </c>
      <c r="AP2" s="1" t="s">
        <v>512</v>
      </c>
      <c r="AQ2" s="1" t="s">
        <v>508</v>
      </c>
      <c r="AR2" s="7"/>
      <c r="AT2" s="1" t="s">
        <v>747</v>
      </c>
      <c r="AU2" s="1" t="s">
        <v>496</v>
      </c>
      <c r="AW2" s="1" t="s">
        <v>608</v>
      </c>
      <c r="AY2" s="1" t="s">
        <v>770</v>
      </c>
      <c r="AZ2" s="1" t="s">
        <v>1198</v>
      </c>
      <c r="BA2" s="5" t="s">
        <v>148</v>
      </c>
      <c r="BB2" s="34">
        <v>1997</v>
      </c>
      <c r="BC2" s="1" t="s">
        <v>651</v>
      </c>
    </row>
    <row r="3" spans="1:55" ht="103.5">
      <c r="A3" s="1" t="s">
        <v>1031</v>
      </c>
      <c r="B3" s="5">
        <f>B2+1</f>
        <v>2</v>
      </c>
      <c r="C3" s="5">
        <v>1</v>
      </c>
      <c r="E3" s="36">
        <v>50.5089</v>
      </c>
      <c r="F3" s="36">
        <v>-127.8462</v>
      </c>
      <c r="G3" s="5" t="s">
        <v>701</v>
      </c>
      <c r="H3" s="5" t="s">
        <v>193</v>
      </c>
      <c r="M3" s="1" t="s">
        <v>196</v>
      </c>
      <c r="N3" s="5" t="s">
        <v>372</v>
      </c>
      <c r="O3" s="5">
        <v>2</v>
      </c>
      <c r="P3" s="5">
        <v>2</v>
      </c>
      <c r="U3" s="5">
        <v>2</v>
      </c>
      <c r="V3" s="5">
        <v>2</v>
      </c>
      <c r="Y3" s="5" t="s">
        <v>1434</v>
      </c>
      <c r="Z3" s="5" t="s">
        <v>749</v>
      </c>
      <c r="AA3" s="5">
        <v>1700</v>
      </c>
      <c r="AB3" s="1" t="s">
        <v>278</v>
      </c>
      <c r="AC3" s="6" t="s">
        <v>1320</v>
      </c>
      <c r="AD3" s="3">
        <v>12</v>
      </c>
      <c r="AE3" s="1" t="s">
        <v>616</v>
      </c>
      <c r="AF3" s="5" t="s">
        <v>604</v>
      </c>
      <c r="AH3" s="1" t="s">
        <v>419</v>
      </c>
      <c r="AI3" s="1" t="s">
        <v>519</v>
      </c>
      <c r="AJ3" s="1" t="s">
        <v>519</v>
      </c>
      <c r="AK3" s="1" t="s">
        <v>517</v>
      </c>
      <c r="AM3" s="6" t="s">
        <v>916</v>
      </c>
      <c r="AN3" s="1"/>
      <c r="AO3" s="1" t="s">
        <v>479</v>
      </c>
      <c r="AP3" s="1" t="s">
        <v>512</v>
      </c>
      <c r="AQ3" s="1" t="s">
        <v>508</v>
      </c>
      <c r="AR3" s="7"/>
      <c r="AT3" s="1" t="s">
        <v>747</v>
      </c>
      <c r="AU3" s="1" t="s">
        <v>496</v>
      </c>
      <c r="AW3" s="1" t="s">
        <v>608</v>
      </c>
      <c r="AY3" s="1" t="s">
        <v>770</v>
      </c>
      <c r="AZ3" s="1" t="s">
        <v>1198</v>
      </c>
      <c r="BA3" s="5" t="s">
        <v>148</v>
      </c>
      <c r="BB3" s="34">
        <v>1997</v>
      </c>
      <c r="BC3" s="1" t="s">
        <v>651</v>
      </c>
    </row>
    <row r="4" spans="1:55" ht="64.5">
      <c r="A4" s="1" t="s">
        <v>1317</v>
      </c>
      <c r="B4" s="5">
        <f aca="true" t="shared" si="0" ref="B4:B67">B3+1</f>
        <v>3</v>
      </c>
      <c r="C4" s="5">
        <v>2</v>
      </c>
      <c r="E4" s="36">
        <v>50.4</v>
      </c>
      <c r="F4" s="36">
        <v>-127.52</v>
      </c>
      <c r="G4" s="5" t="s">
        <v>701</v>
      </c>
      <c r="H4" s="5" t="s">
        <v>192</v>
      </c>
      <c r="K4" s="5" t="s">
        <v>1339</v>
      </c>
      <c r="M4" s="1" t="s">
        <v>196</v>
      </c>
      <c r="N4" s="5" t="s">
        <v>373</v>
      </c>
      <c r="O4" s="5">
        <v>2</v>
      </c>
      <c r="P4" s="5">
        <v>2</v>
      </c>
      <c r="U4" s="5">
        <v>1</v>
      </c>
      <c r="V4" s="5">
        <v>1</v>
      </c>
      <c r="AA4" s="5">
        <v>1964</v>
      </c>
      <c r="AB4" s="1" t="s">
        <v>277</v>
      </c>
      <c r="AC4" s="6" t="s">
        <v>1322</v>
      </c>
      <c r="AE4" s="1" t="s">
        <v>618</v>
      </c>
      <c r="AF4" s="5" t="s">
        <v>604</v>
      </c>
      <c r="AH4" s="1" t="s">
        <v>419</v>
      </c>
      <c r="AI4" s="1" t="s">
        <v>519</v>
      </c>
      <c r="AJ4" s="1" t="s">
        <v>519</v>
      </c>
      <c r="AK4" s="1" t="s">
        <v>517</v>
      </c>
      <c r="AM4" s="6" t="s">
        <v>682</v>
      </c>
      <c r="AN4" s="1"/>
      <c r="AO4" s="1" t="s">
        <v>480</v>
      </c>
      <c r="AP4" s="1" t="s">
        <v>512</v>
      </c>
      <c r="AQ4" s="1" t="s">
        <v>509</v>
      </c>
      <c r="AR4" s="7"/>
      <c r="AT4" s="1" t="s">
        <v>747</v>
      </c>
      <c r="AU4" s="1" t="s">
        <v>496</v>
      </c>
      <c r="AW4" s="1" t="s">
        <v>608</v>
      </c>
      <c r="AY4" s="1" t="s">
        <v>770</v>
      </c>
      <c r="AZ4" s="1" t="s">
        <v>1198</v>
      </c>
      <c r="BA4" s="5" t="s">
        <v>148</v>
      </c>
      <c r="BB4" s="34">
        <v>1997</v>
      </c>
      <c r="BC4" s="1" t="s">
        <v>737</v>
      </c>
    </row>
    <row r="5" spans="1:55" ht="64.5">
      <c r="A5" s="1" t="s">
        <v>1317</v>
      </c>
      <c r="B5" s="5">
        <f t="shared" si="0"/>
        <v>4</v>
      </c>
      <c r="C5" s="5">
        <v>2</v>
      </c>
      <c r="E5" s="36">
        <v>50.4</v>
      </c>
      <c r="F5" s="36">
        <v>-127.52</v>
      </c>
      <c r="G5" s="5" t="s">
        <v>135</v>
      </c>
      <c r="H5" s="5" t="s">
        <v>1075</v>
      </c>
      <c r="M5" s="1" t="s">
        <v>196</v>
      </c>
      <c r="N5" s="5" t="s">
        <v>373</v>
      </c>
      <c r="O5" s="5">
        <v>2</v>
      </c>
      <c r="P5" s="5">
        <v>2</v>
      </c>
      <c r="U5" s="5">
        <v>2</v>
      </c>
      <c r="V5" s="5">
        <v>2</v>
      </c>
      <c r="Y5" s="5" t="s">
        <v>1433</v>
      </c>
      <c r="Z5" s="5" t="s">
        <v>748</v>
      </c>
      <c r="AA5" s="5">
        <v>1700</v>
      </c>
      <c r="AB5" s="1" t="s">
        <v>279</v>
      </c>
      <c r="AC5" s="6" t="s">
        <v>1321</v>
      </c>
      <c r="AE5" s="1" t="s">
        <v>618</v>
      </c>
      <c r="AF5" s="5" t="s">
        <v>604</v>
      </c>
      <c r="AH5" s="1" t="s">
        <v>419</v>
      </c>
      <c r="AI5" s="1" t="s">
        <v>519</v>
      </c>
      <c r="AJ5" s="1" t="s">
        <v>519</v>
      </c>
      <c r="AK5" s="1" t="s">
        <v>517</v>
      </c>
      <c r="AM5" s="6" t="s">
        <v>1275</v>
      </c>
      <c r="AN5" s="1"/>
      <c r="AO5" s="1" t="s">
        <v>516</v>
      </c>
      <c r="AP5" s="1" t="s">
        <v>512</v>
      </c>
      <c r="AQ5" s="1" t="s">
        <v>510</v>
      </c>
      <c r="AR5" s="7"/>
      <c r="AT5" s="1" t="s">
        <v>747</v>
      </c>
      <c r="AU5" s="1" t="s">
        <v>497</v>
      </c>
      <c r="AW5" s="1" t="s">
        <v>608</v>
      </c>
      <c r="AY5" s="1" t="s">
        <v>770</v>
      </c>
      <c r="AZ5" s="1" t="s">
        <v>1198</v>
      </c>
      <c r="BA5" s="5" t="s">
        <v>148</v>
      </c>
      <c r="BB5" s="34">
        <v>1997</v>
      </c>
      <c r="BC5" s="1" t="s">
        <v>737</v>
      </c>
    </row>
    <row r="6" spans="1:55" ht="25.5">
      <c r="A6" s="1" t="s">
        <v>1428</v>
      </c>
      <c r="B6" s="5">
        <f t="shared" si="0"/>
        <v>5</v>
      </c>
      <c r="C6" s="5">
        <v>3</v>
      </c>
      <c r="E6" s="36">
        <v>50.1925</v>
      </c>
      <c r="F6" s="36">
        <v>-127.4617</v>
      </c>
      <c r="G6" s="5" t="s">
        <v>136</v>
      </c>
      <c r="O6" s="5">
        <v>2</v>
      </c>
      <c r="P6" s="5">
        <v>2</v>
      </c>
      <c r="U6" s="5">
        <v>1</v>
      </c>
      <c r="V6" s="5">
        <v>1</v>
      </c>
      <c r="AA6" s="5">
        <v>1964</v>
      </c>
      <c r="AF6" s="5"/>
      <c r="AH6" s="1"/>
      <c r="AN6" s="1"/>
      <c r="AR6" s="7"/>
      <c r="AV6" s="7"/>
      <c r="AY6" s="10" t="s">
        <v>863</v>
      </c>
      <c r="AZ6" s="1" t="s">
        <v>827</v>
      </c>
      <c r="BA6" s="5" t="s">
        <v>148</v>
      </c>
      <c r="BB6" s="34">
        <v>2000</v>
      </c>
      <c r="BC6" s="1" t="s">
        <v>738</v>
      </c>
    </row>
    <row r="7" spans="1:55" ht="25.5">
      <c r="A7" s="1" t="s">
        <v>1428</v>
      </c>
      <c r="B7" s="5">
        <f t="shared" si="0"/>
        <v>6</v>
      </c>
      <c r="C7" s="5">
        <v>3</v>
      </c>
      <c r="E7" s="36">
        <v>50.1925</v>
      </c>
      <c r="F7" s="36">
        <v>-127.4617</v>
      </c>
      <c r="G7" s="5" t="s">
        <v>136</v>
      </c>
      <c r="O7" s="5">
        <v>2</v>
      </c>
      <c r="P7" s="5">
        <v>2</v>
      </c>
      <c r="U7" s="5">
        <v>2</v>
      </c>
      <c r="V7" s="5">
        <v>2</v>
      </c>
      <c r="AA7" s="5">
        <v>1700</v>
      </c>
      <c r="AF7" s="5"/>
      <c r="AH7" s="1"/>
      <c r="AN7" s="1"/>
      <c r="AR7" s="7"/>
      <c r="AV7" s="7"/>
      <c r="AY7" s="10" t="s">
        <v>863</v>
      </c>
      <c r="AZ7" s="1" t="s">
        <v>827</v>
      </c>
      <c r="BA7" s="5" t="s">
        <v>148</v>
      </c>
      <c r="BB7" s="34">
        <v>2000</v>
      </c>
      <c r="BC7" s="1" t="s">
        <v>738</v>
      </c>
    </row>
    <row r="8" spans="1:55" ht="90.75">
      <c r="A8" s="1" t="s">
        <v>1032</v>
      </c>
      <c r="B8" s="5">
        <f t="shared" si="0"/>
        <v>7</v>
      </c>
      <c r="C8" s="5">
        <v>4</v>
      </c>
      <c r="E8" s="36">
        <v>50.07</v>
      </c>
      <c r="F8" s="36">
        <v>-127.15</v>
      </c>
      <c r="G8" s="5" t="s">
        <v>135</v>
      </c>
      <c r="H8" s="5" t="s">
        <v>194</v>
      </c>
      <c r="M8" s="1" t="s">
        <v>196</v>
      </c>
      <c r="N8" s="5" t="s">
        <v>1050</v>
      </c>
      <c r="O8" s="5">
        <v>2</v>
      </c>
      <c r="P8" s="5">
        <v>2</v>
      </c>
      <c r="U8" s="5">
        <v>1</v>
      </c>
      <c r="V8" s="5">
        <v>1</v>
      </c>
      <c r="AA8" s="5">
        <v>1964</v>
      </c>
      <c r="AB8" s="32" t="s">
        <v>1052</v>
      </c>
      <c r="AC8" s="6" t="s">
        <v>744</v>
      </c>
      <c r="AD8" s="3">
        <v>2</v>
      </c>
      <c r="AE8" s="1" t="s">
        <v>617</v>
      </c>
      <c r="AF8" s="5" t="s">
        <v>1233</v>
      </c>
      <c r="AH8" s="1" t="s">
        <v>419</v>
      </c>
      <c r="AI8" s="1" t="s">
        <v>519</v>
      </c>
      <c r="AJ8" s="1" t="s">
        <v>519</v>
      </c>
      <c r="AK8" s="1" t="s">
        <v>517</v>
      </c>
      <c r="AM8" s="6" t="s">
        <v>1462</v>
      </c>
      <c r="AN8" s="1"/>
      <c r="AO8" s="1" t="s">
        <v>327</v>
      </c>
      <c r="AP8" s="1" t="s">
        <v>512</v>
      </c>
      <c r="AQ8" s="1" t="s">
        <v>509</v>
      </c>
      <c r="AR8" s="7"/>
      <c r="AT8" s="1" t="s">
        <v>747</v>
      </c>
      <c r="AU8" s="1" t="s">
        <v>498</v>
      </c>
      <c r="AW8" s="1" t="s">
        <v>608</v>
      </c>
      <c r="AY8" s="1" t="s">
        <v>840</v>
      </c>
      <c r="AZ8" s="1" t="s">
        <v>1198</v>
      </c>
      <c r="BA8" s="5" t="s">
        <v>148</v>
      </c>
      <c r="BB8" s="34">
        <v>1997</v>
      </c>
      <c r="BC8" s="1" t="s">
        <v>738</v>
      </c>
    </row>
    <row r="9" spans="1:55" ht="90.75">
      <c r="A9" s="1" t="s">
        <v>1032</v>
      </c>
      <c r="B9" s="5">
        <f t="shared" si="0"/>
        <v>8</v>
      </c>
      <c r="C9" s="5">
        <v>4</v>
      </c>
      <c r="E9" s="36">
        <v>50.07</v>
      </c>
      <c r="F9" s="36">
        <v>-127.15</v>
      </c>
      <c r="G9" s="5" t="s">
        <v>135</v>
      </c>
      <c r="H9" s="5" t="s">
        <v>194</v>
      </c>
      <c r="M9" s="1" t="s">
        <v>196</v>
      </c>
      <c r="N9" s="5" t="s">
        <v>1050</v>
      </c>
      <c r="O9" s="5">
        <v>2</v>
      </c>
      <c r="P9" s="5">
        <v>2</v>
      </c>
      <c r="U9" s="5">
        <v>2</v>
      </c>
      <c r="V9" s="5">
        <v>2</v>
      </c>
      <c r="Y9" s="5" t="s">
        <v>1197</v>
      </c>
      <c r="Z9" s="5" t="s">
        <v>748</v>
      </c>
      <c r="AA9" s="5">
        <v>1700</v>
      </c>
      <c r="AB9" s="1" t="s">
        <v>280</v>
      </c>
      <c r="AC9" s="6" t="s">
        <v>1294</v>
      </c>
      <c r="AD9" s="3">
        <v>10</v>
      </c>
      <c r="AE9" s="1" t="s">
        <v>805</v>
      </c>
      <c r="AF9" s="5" t="s">
        <v>1233</v>
      </c>
      <c r="AH9" s="1" t="s">
        <v>419</v>
      </c>
      <c r="AI9" s="1" t="s">
        <v>519</v>
      </c>
      <c r="AJ9" s="1" t="s">
        <v>519</v>
      </c>
      <c r="AK9" s="1" t="s">
        <v>517</v>
      </c>
      <c r="AM9" s="6" t="s">
        <v>916</v>
      </c>
      <c r="AN9" s="1"/>
      <c r="AO9" s="1" t="s">
        <v>479</v>
      </c>
      <c r="AP9" s="1" t="s">
        <v>512</v>
      </c>
      <c r="AQ9" s="1" t="s">
        <v>507</v>
      </c>
      <c r="AR9" s="7"/>
      <c r="AT9" s="1" t="s">
        <v>747</v>
      </c>
      <c r="AU9" s="1" t="s">
        <v>499</v>
      </c>
      <c r="AW9" s="1" t="s">
        <v>609</v>
      </c>
      <c r="AY9" s="1" t="s">
        <v>840</v>
      </c>
      <c r="AZ9" s="1" t="s">
        <v>1198</v>
      </c>
      <c r="BA9" s="5" t="s">
        <v>148</v>
      </c>
      <c r="BB9" s="34">
        <v>1997</v>
      </c>
      <c r="BC9" s="1" t="s">
        <v>738</v>
      </c>
    </row>
    <row r="10" spans="1:55" ht="25.5">
      <c r="A10" s="1" t="s">
        <v>1259</v>
      </c>
      <c r="B10" s="5">
        <f t="shared" si="0"/>
        <v>9</v>
      </c>
      <c r="C10" s="5">
        <v>5</v>
      </c>
      <c r="E10" s="36">
        <v>49.98</v>
      </c>
      <c r="F10" s="36">
        <v>-126.85</v>
      </c>
      <c r="G10" s="5" t="s">
        <v>1306</v>
      </c>
      <c r="H10" s="5" t="s">
        <v>195</v>
      </c>
      <c r="AF10" s="5"/>
      <c r="AH10" s="1"/>
      <c r="AN10" s="1"/>
      <c r="AR10" s="7"/>
      <c r="AZ10" s="1" t="s">
        <v>827</v>
      </c>
      <c r="BA10" s="5" t="s">
        <v>148</v>
      </c>
      <c r="BB10" s="34">
        <v>2000</v>
      </c>
      <c r="BC10" s="1" t="s">
        <v>650</v>
      </c>
    </row>
    <row r="11" spans="1:55" ht="25.5">
      <c r="A11" s="1" t="s">
        <v>1259</v>
      </c>
      <c r="B11" s="5">
        <f t="shared" si="0"/>
        <v>10</v>
      </c>
      <c r="C11" s="5">
        <v>5</v>
      </c>
      <c r="E11" s="36">
        <v>49.98</v>
      </c>
      <c r="F11" s="36">
        <v>-126.85</v>
      </c>
      <c r="G11" s="5" t="s">
        <v>137</v>
      </c>
      <c r="H11" s="5" t="s">
        <v>195</v>
      </c>
      <c r="O11" s="5">
        <v>1</v>
      </c>
      <c r="P11" s="5">
        <v>1</v>
      </c>
      <c r="Q11" s="5" t="s">
        <v>1413</v>
      </c>
      <c r="R11" s="5">
        <v>1</v>
      </c>
      <c r="U11" s="5">
        <v>1</v>
      </c>
      <c r="V11" s="5">
        <v>1</v>
      </c>
      <c r="W11" s="5">
        <v>1</v>
      </c>
      <c r="Z11" s="5" t="s">
        <v>778</v>
      </c>
      <c r="AA11" s="5">
        <v>1700</v>
      </c>
      <c r="AB11" s="1" t="s">
        <v>281</v>
      </c>
      <c r="AE11" s="1" t="s">
        <v>806</v>
      </c>
      <c r="AF11" s="5"/>
      <c r="AH11" s="1"/>
      <c r="AI11" s="1" t="s">
        <v>520</v>
      </c>
      <c r="AK11" s="1" t="s">
        <v>518</v>
      </c>
      <c r="AL11" s="1" t="s">
        <v>518</v>
      </c>
      <c r="AN11" s="1"/>
      <c r="AO11" s="1" t="s">
        <v>328</v>
      </c>
      <c r="AR11" s="1" t="s">
        <v>504</v>
      </c>
      <c r="AU11" s="1" t="s">
        <v>500</v>
      </c>
      <c r="AZ11" s="1" t="s">
        <v>1298</v>
      </c>
      <c r="BA11" s="5" t="s">
        <v>149</v>
      </c>
      <c r="BB11" s="34">
        <v>1995</v>
      </c>
      <c r="BC11" s="1" t="s">
        <v>650</v>
      </c>
    </row>
    <row r="12" spans="1:55" ht="64.5">
      <c r="A12" s="1" t="s">
        <v>1355</v>
      </c>
      <c r="B12" s="5">
        <f t="shared" si="0"/>
        <v>11</v>
      </c>
      <c r="C12" s="5">
        <v>6</v>
      </c>
      <c r="E12" s="36">
        <v>49.8328</v>
      </c>
      <c r="F12" s="36">
        <v>-127.0593</v>
      </c>
      <c r="G12" s="5" t="s">
        <v>136</v>
      </c>
      <c r="H12" s="5" t="s">
        <v>375</v>
      </c>
      <c r="I12" s="5">
        <v>500</v>
      </c>
      <c r="J12" s="5" t="s">
        <v>198</v>
      </c>
      <c r="K12" s="5" t="s">
        <v>1004</v>
      </c>
      <c r="M12" s="1" t="s">
        <v>197</v>
      </c>
      <c r="N12" s="5" t="s">
        <v>955</v>
      </c>
      <c r="O12" s="5" t="s">
        <v>1195</v>
      </c>
      <c r="P12" s="5" t="s">
        <v>1195</v>
      </c>
      <c r="U12" s="5">
        <v>1</v>
      </c>
      <c r="V12" s="5">
        <v>1</v>
      </c>
      <c r="Y12" s="5" t="s">
        <v>1056</v>
      </c>
      <c r="Z12" s="5" t="s">
        <v>976</v>
      </c>
      <c r="AA12" s="5">
        <v>1700</v>
      </c>
      <c r="AB12" s="1" t="s">
        <v>282</v>
      </c>
      <c r="AC12" s="8" t="s">
        <v>1066</v>
      </c>
      <c r="AD12" s="9"/>
      <c r="AE12" s="1" t="s">
        <v>807</v>
      </c>
      <c r="AF12" s="5"/>
      <c r="AH12" s="1"/>
      <c r="AI12" s="1" t="s">
        <v>521</v>
      </c>
      <c r="AJ12" s="1" t="s">
        <v>521</v>
      </c>
      <c r="AN12" s="1"/>
      <c r="AO12" s="1" t="s">
        <v>162</v>
      </c>
      <c r="AP12" s="1" t="s">
        <v>511</v>
      </c>
      <c r="AR12" s="1" t="s">
        <v>505</v>
      </c>
      <c r="AS12" s="1" t="s">
        <v>503</v>
      </c>
      <c r="AT12" s="1" t="s">
        <v>502</v>
      </c>
      <c r="AU12" s="1" t="s">
        <v>501</v>
      </c>
      <c r="AW12" s="1" t="s">
        <v>610</v>
      </c>
      <c r="AZ12" s="1" t="s">
        <v>1346</v>
      </c>
      <c r="BA12" s="5" t="s">
        <v>148</v>
      </c>
      <c r="BB12" s="34">
        <v>1999</v>
      </c>
      <c r="BC12" s="1" t="s">
        <v>1033</v>
      </c>
    </row>
    <row r="13" spans="1:55" ht="51.75">
      <c r="A13" s="1" t="s">
        <v>1355</v>
      </c>
      <c r="B13" s="5">
        <f t="shared" si="0"/>
        <v>12</v>
      </c>
      <c r="C13" s="5">
        <v>6</v>
      </c>
      <c r="E13" s="36">
        <v>49.8328</v>
      </c>
      <c r="F13" s="36">
        <v>-127.0593</v>
      </c>
      <c r="G13" s="5" t="s">
        <v>136</v>
      </c>
      <c r="H13" s="5" t="s">
        <v>375</v>
      </c>
      <c r="I13" s="5">
        <v>500</v>
      </c>
      <c r="J13" s="5" t="s">
        <v>198</v>
      </c>
      <c r="K13" s="5" t="s">
        <v>1004</v>
      </c>
      <c r="M13" s="1" t="s">
        <v>197</v>
      </c>
      <c r="N13" s="5" t="s">
        <v>955</v>
      </c>
      <c r="O13" s="5" t="s">
        <v>1195</v>
      </c>
      <c r="P13" s="5" t="s">
        <v>1195</v>
      </c>
      <c r="U13" s="5" t="s">
        <v>1195</v>
      </c>
      <c r="V13" s="5" t="s">
        <v>1195</v>
      </c>
      <c r="Y13" s="5" t="s">
        <v>691</v>
      </c>
      <c r="Z13" s="5" t="s">
        <v>692</v>
      </c>
      <c r="AB13" s="1" t="s">
        <v>283</v>
      </c>
      <c r="AC13" s="6" t="s">
        <v>1210</v>
      </c>
      <c r="AF13" s="5"/>
      <c r="AH13" s="1"/>
      <c r="AI13" s="1" t="s">
        <v>521</v>
      </c>
      <c r="AJ13" s="1" t="s">
        <v>521</v>
      </c>
      <c r="AN13" s="1"/>
      <c r="AO13" s="1" t="s">
        <v>502</v>
      </c>
      <c r="AQ13" s="1" t="s">
        <v>506</v>
      </c>
      <c r="AR13" s="1" t="s">
        <v>504</v>
      </c>
      <c r="AW13" s="1" t="s">
        <v>610</v>
      </c>
      <c r="AZ13" s="1" t="s">
        <v>1346</v>
      </c>
      <c r="BA13" s="5" t="s">
        <v>148</v>
      </c>
      <c r="BB13" s="34">
        <v>1999</v>
      </c>
      <c r="BC13" s="1" t="s">
        <v>1033</v>
      </c>
    </row>
    <row r="14" spans="1:55" ht="78">
      <c r="A14" s="1" t="s">
        <v>1355</v>
      </c>
      <c r="B14" s="5">
        <f t="shared" si="0"/>
        <v>13</v>
      </c>
      <c r="C14" s="5">
        <v>6</v>
      </c>
      <c r="E14" s="36">
        <v>49.8328</v>
      </c>
      <c r="F14" s="36">
        <v>-127.0593</v>
      </c>
      <c r="G14" s="5" t="s">
        <v>137</v>
      </c>
      <c r="H14" s="5" t="s">
        <v>375</v>
      </c>
      <c r="I14" s="5">
        <v>500</v>
      </c>
      <c r="J14" s="5" t="s">
        <v>198</v>
      </c>
      <c r="K14" s="5" t="s">
        <v>1004</v>
      </c>
      <c r="M14" s="1" t="s">
        <v>374</v>
      </c>
      <c r="N14" s="5" t="s">
        <v>955</v>
      </c>
      <c r="O14" s="5" t="s">
        <v>783</v>
      </c>
      <c r="P14" s="5" t="s">
        <v>783</v>
      </c>
      <c r="U14" s="5">
        <v>1</v>
      </c>
      <c r="V14" s="5">
        <v>1</v>
      </c>
      <c r="Y14" s="5" t="s">
        <v>784</v>
      </c>
      <c r="Z14" s="5" t="s">
        <v>1337</v>
      </c>
      <c r="AB14" s="1" t="s">
        <v>445</v>
      </c>
      <c r="AC14" s="8" t="s">
        <v>913</v>
      </c>
      <c r="AD14" s="9"/>
      <c r="AE14" s="1" t="s">
        <v>624</v>
      </c>
      <c r="AF14" s="5"/>
      <c r="AH14" s="1"/>
      <c r="AI14" s="1" t="s">
        <v>522</v>
      </c>
      <c r="AJ14" s="1" t="s">
        <v>522</v>
      </c>
      <c r="AM14" s="6" t="s">
        <v>683</v>
      </c>
      <c r="AN14" s="1"/>
      <c r="AO14" s="1" t="s">
        <v>163</v>
      </c>
      <c r="AZ14" s="1" t="s">
        <v>1346</v>
      </c>
      <c r="BA14" s="5" t="s">
        <v>148</v>
      </c>
      <c r="BB14" s="34">
        <v>1999</v>
      </c>
      <c r="BC14" s="1" t="s">
        <v>1033</v>
      </c>
    </row>
    <row r="15" spans="1:55" ht="168.75">
      <c r="A15" s="1" t="s">
        <v>858</v>
      </c>
      <c r="B15" s="5">
        <f t="shared" si="0"/>
        <v>14</v>
      </c>
      <c r="C15" s="5">
        <v>7</v>
      </c>
      <c r="D15" s="5" t="s">
        <v>1369</v>
      </c>
      <c r="E15" s="36">
        <v>49.77</v>
      </c>
      <c r="F15" s="36">
        <v>-126.5</v>
      </c>
      <c r="G15" s="5" t="s">
        <v>136</v>
      </c>
      <c r="H15" s="5" t="s">
        <v>375</v>
      </c>
      <c r="I15" s="5">
        <v>500</v>
      </c>
      <c r="J15" s="5" t="s">
        <v>198</v>
      </c>
      <c r="K15"/>
      <c r="L15" s="5" t="s">
        <v>693</v>
      </c>
      <c r="M15" s="1" t="s">
        <v>379</v>
      </c>
      <c r="N15" s="5">
        <v>11</v>
      </c>
      <c r="O15" s="5">
        <v>3</v>
      </c>
      <c r="P15" s="5">
        <v>3</v>
      </c>
      <c r="Q15" s="5" t="s">
        <v>1413</v>
      </c>
      <c r="R15" s="5">
        <v>2</v>
      </c>
      <c r="S15" s="5">
        <v>2</v>
      </c>
      <c r="U15" s="5">
        <v>1</v>
      </c>
      <c r="V15" s="5">
        <v>1</v>
      </c>
      <c r="W15" s="5">
        <v>1</v>
      </c>
      <c r="X15" s="5" t="s">
        <v>744</v>
      </c>
      <c r="Y15" s="5" t="s">
        <v>696</v>
      </c>
      <c r="Z15" s="5" t="s">
        <v>695</v>
      </c>
      <c r="AA15" s="5">
        <v>1700</v>
      </c>
      <c r="AB15" s="1" t="s">
        <v>446</v>
      </c>
      <c r="AE15" s="1" t="s">
        <v>484</v>
      </c>
      <c r="AF15" s="5">
        <v>6</v>
      </c>
      <c r="AH15" s="1" t="s">
        <v>702</v>
      </c>
      <c r="AI15" s="1" t="s">
        <v>521</v>
      </c>
      <c r="AJ15" s="1" t="s">
        <v>521</v>
      </c>
      <c r="AK15" s="1" t="s">
        <v>518</v>
      </c>
      <c r="AM15" s="1"/>
      <c r="AN15" s="1"/>
      <c r="AO15" s="1" t="s">
        <v>164</v>
      </c>
      <c r="AR15" s="1" t="s">
        <v>1339</v>
      </c>
      <c r="AU15" s="1" t="s">
        <v>664</v>
      </c>
      <c r="AW15" s="1" t="s">
        <v>611</v>
      </c>
      <c r="AY15" s="10"/>
      <c r="AZ15" s="1" t="s">
        <v>1228</v>
      </c>
      <c r="BA15" s="5" t="s">
        <v>148</v>
      </c>
      <c r="BB15" s="34">
        <v>2000</v>
      </c>
      <c r="BC15" s="1" t="s">
        <v>1034</v>
      </c>
    </row>
    <row r="16" spans="1:55" ht="90.75">
      <c r="A16" s="1" t="s">
        <v>858</v>
      </c>
      <c r="B16" s="5">
        <f t="shared" si="0"/>
        <v>15</v>
      </c>
      <c r="C16" s="5">
        <v>7</v>
      </c>
      <c r="D16" s="5" t="s">
        <v>1369</v>
      </c>
      <c r="E16" s="36">
        <v>49.77</v>
      </c>
      <c r="F16" s="36">
        <v>-126.5</v>
      </c>
      <c r="G16" s="5" t="s">
        <v>136</v>
      </c>
      <c r="H16" s="5" t="s">
        <v>375</v>
      </c>
      <c r="I16" s="5">
        <v>500</v>
      </c>
      <c r="J16" s="5" t="s">
        <v>198</v>
      </c>
      <c r="K16"/>
      <c r="L16" s="5" t="s">
        <v>1339</v>
      </c>
      <c r="M16" s="1" t="s">
        <v>379</v>
      </c>
      <c r="N16" s="5">
        <v>11</v>
      </c>
      <c r="O16" s="5">
        <v>3</v>
      </c>
      <c r="P16" s="5">
        <v>3</v>
      </c>
      <c r="Q16" s="5" t="s">
        <v>1413</v>
      </c>
      <c r="R16" s="5">
        <v>2</v>
      </c>
      <c r="S16" s="5">
        <v>2</v>
      </c>
      <c r="U16" s="5">
        <v>2</v>
      </c>
      <c r="V16" s="5">
        <v>2</v>
      </c>
      <c r="W16" s="5">
        <v>2</v>
      </c>
      <c r="X16" s="5" t="s">
        <v>1076</v>
      </c>
      <c r="Y16" s="5" t="s">
        <v>697</v>
      </c>
      <c r="Z16" s="5" t="s">
        <v>698</v>
      </c>
      <c r="AA16" s="5" t="s">
        <v>699</v>
      </c>
      <c r="AB16" s="1" t="s">
        <v>447</v>
      </c>
      <c r="AE16" s="1" t="s">
        <v>484</v>
      </c>
      <c r="AF16" s="5">
        <v>3</v>
      </c>
      <c r="AH16" s="1" t="s">
        <v>420</v>
      </c>
      <c r="AI16" s="1" t="s">
        <v>521</v>
      </c>
      <c r="AJ16" s="1" t="s">
        <v>521</v>
      </c>
      <c r="AK16" s="1" t="s">
        <v>518</v>
      </c>
      <c r="AM16" s="1"/>
      <c r="AN16" s="1"/>
      <c r="AO16" s="1" t="s">
        <v>165</v>
      </c>
      <c r="AR16" s="1" t="s">
        <v>1339</v>
      </c>
      <c r="AU16" s="1" t="s">
        <v>665</v>
      </c>
      <c r="AW16" s="1" t="s">
        <v>612</v>
      </c>
      <c r="AY16" s="10"/>
      <c r="AZ16" s="1" t="s">
        <v>1228</v>
      </c>
      <c r="BA16" s="5" t="s">
        <v>148</v>
      </c>
      <c r="BB16" s="34">
        <v>2000</v>
      </c>
      <c r="BC16" s="1" t="s">
        <v>1034</v>
      </c>
    </row>
    <row r="17" spans="1:55" ht="90.75">
      <c r="A17" s="1" t="s">
        <v>858</v>
      </c>
      <c r="B17" s="5">
        <f t="shared" si="0"/>
        <v>16</v>
      </c>
      <c r="C17" s="5">
        <v>7</v>
      </c>
      <c r="D17" s="5" t="s">
        <v>1369</v>
      </c>
      <c r="E17" s="36">
        <v>49.77</v>
      </c>
      <c r="F17" s="36">
        <v>-126.5</v>
      </c>
      <c r="G17" s="5" t="s">
        <v>136</v>
      </c>
      <c r="H17" s="5" t="s">
        <v>375</v>
      </c>
      <c r="I17" s="5">
        <v>500</v>
      </c>
      <c r="J17" s="5" t="s">
        <v>198</v>
      </c>
      <c r="K17"/>
      <c r="L17" s="5" t="s">
        <v>693</v>
      </c>
      <c r="M17" s="1" t="s">
        <v>379</v>
      </c>
      <c r="N17" s="5">
        <v>11</v>
      </c>
      <c r="O17" s="5">
        <v>3</v>
      </c>
      <c r="P17" s="5">
        <v>3</v>
      </c>
      <c r="R17" s="5">
        <v>2</v>
      </c>
      <c r="U17" s="5">
        <v>3</v>
      </c>
      <c r="V17" s="5">
        <v>3</v>
      </c>
      <c r="Y17" s="5" t="s">
        <v>563</v>
      </c>
      <c r="Z17" s="5" t="s">
        <v>694</v>
      </c>
      <c r="AA17" s="5" t="s">
        <v>700</v>
      </c>
      <c r="AB17" s="1" t="s">
        <v>448</v>
      </c>
      <c r="AC17" s="6" t="s">
        <v>980</v>
      </c>
      <c r="AE17" s="1" t="s">
        <v>484</v>
      </c>
      <c r="AF17" s="5"/>
      <c r="AG17" s="1"/>
      <c r="AH17" s="1"/>
      <c r="AJ17" s="1" t="s">
        <v>521</v>
      </c>
      <c r="AM17" s="1"/>
      <c r="AN17" s="1"/>
      <c r="AO17" s="1" t="s">
        <v>166</v>
      </c>
      <c r="AT17" s="1" t="s">
        <v>502</v>
      </c>
      <c r="AU17" s="1" t="s">
        <v>666</v>
      </c>
      <c r="AW17" s="1" t="s">
        <v>467</v>
      </c>
      <c r="AY17" s="10"/>
      <c r="AZ17" s="1" t="s">
        <v>1228</v>
      </c>
      <c r="BA17" s="5" t="s">
        <v>148</v>
      </c>
      <c r="BB17" s="34">
        <v>2000</v>
      </c>
      <c r="BC17" s="1" t="s">
        <v>1034</v>
      </c>
    </row>
    <row r="18" spans="1:55" ht="12.75">
      <c r="A18" s="1" t="s">
        <v>858</v>
      </c>
      <c r="B18" s="5">
        <f t="shared" si="0"/>
        <v>17</v>
      </c>
      <c r="C18" s="5">
        <v>7</v>
      </c>
      <c r="E18" s="36">
        <v>49.77</v>
      </c>
      <c r="F18" s="36">
        <v>-126.5</v>
      </c>
      <c r="G18" s="5" t="s">
        <v>136</v>
      </c>
      <c r="H18" s="5" t="s">
        <v>375</v>
      </c>
      <c r="I18" s="5">
        <v>500</v>
      </c>
      <c r="J18" s="5" t="s">
        <v>198</v>
      </c>
      <c r="K18"/>
      <c r="L18" s="5">
        <v>5</v>
      </c>
      <c r="M18" s="1" t="s">
        <v>379</v>
      </c>
      <c r="AF18" s="5"/>
      <c r="AG18" s="1"/>
      <c r="AH18" s="1"/>
      <c r="AM18" s="1"/>
      <c r="AY18" s="10" t="s">
        <v>705</v>
      </c>
      <c r="AZ18" s="1" t="s">
        <v>827</v>
      </c>
      <c r="BA18" s="5" t="s">
        <v>148</v>
      </c>
      <c r="BB18" s="34">
        <v>2000</v>
      </c>
      <c r="BC18" s="1" t="s">
        <v>1034</v>
      </c>
    </row>
    <row r="19" spans="1:55" ht="25.5">
      <c r="A19" s="11" t="s">
        <v>1277</v>
      </c>
      <c r="B19" s="5">
        <f t="shared" si="0"/>
        <v>18</v>
      </c>
      <c r="C19" s="5">
        <v>8</v>
      </c>
      <c r="E19" s="36">
        <v>49.7477</v>
      </c>
      <c r="F19" s="36">
        <v>-126.9221</v>
      </c>
      <c r="G19" s="5" t="s">
        <v>137</v>
      </c>
      <c r="H19" s="5" t="s">
        <v>777</v>
      </c>
      <c r="AF19" s="5"/>
      <c r="AG19" s="1"/>
      <c r="AH19" s="1"/>
      <c r="AM19" s="1"/>
      <c r="AN19" s="1"/>
      <c r="AY19" s="1" t="s">
        <v>1410</v>
      </c>
      <c r="AZ19" s="1" t="s">
        <v>1045</v>
      </c>
      <c r="BA19" s="5" t="s">
        <v>150</v>
      </c>
      <c r="BB19" s="34">
        <v>2001</v>
      </c>
      <c r="BC19" s="1" t="s">
        <v>1035</v>
      </c>
    </row>
    <row r="20" spans="1:55" ht="25.5">
      <c r="A20" s="11" t="s">
        <v>1236</v>
      </c>
      <c r="B20" s="5">
        <f t="shared" si="0"/>
        <v>19</v>
      </c>
      <c r="C20" s="5">
        <v>8</v>
      </c>
      <c r="E20" s="36">
        <v>49.7477</v>
      </c>
      <c r="F20" s="36">
        <v>-126.9221</v>
      </c>
      <c r="G20" s="5" t="s">
        <v>137</v>
      </c>
      <c r="H20" s="5" t="s">
        <v>777</v>
      </c>
      <c r="O20" s="5">
        <v>2</v>
      </c>
      <c r="P20" s="5">
        <v>2</v>
      </c>
      <c r="U20" s="5">
        <v>1</v>
      </c>
      <c r="V20" s="5">
        <v>1</v>
      </c>
      <c r="AA20" s="5">
        <v>1964</v>
      </c>
      <c r="AF20" s="5"/>
      <c r="AG20" s="1"/>
      <c r="AH20" s="1"/>
      <c r="AM20" s="1"/>
      <c r="AN20" s="1"/>
      <c r="AY20" s="10" t="s">
        <v>703</v>
      </c>
      <c r="AZ20" s="1" t="s">
        <v>827</v>
      </c>
      <c r="BA20" s="5" t="s">
        <v>148</v>
      </c>
      <c r="BB20" s="34">
        <v>2000</v>
      </c>
      <c r="BC20" s="1" t="s">
        <v>1035</v>
      </c>
    </row>
    <row r="21" spans="1:55" ht="25.5">
      <c r="A21" s="11" t="s">
        <v>1277</v>
      </c>
      <c r="B21" s="5">
        <f t="shared" si="0"/>
        <v>20</v>
      </c>
      <c r="C21" s="5">
        <v>8</v>
      </c>
      <c r="E21" s="36">
        <v>49.7477</v>
      </c>
      <c r="F21" s="36">
        <v>-126.9221</v>
      </c>
      <c r="G21" s="5" t="s">
        <v>137</v>
      </c>
      <c r="H21" s="5" t="s">
        <v>777</v>
      </c>
      <c r="O21" s="5">
        <v>2</v>
      </c>
      <c r="P21" s="5">
        <v>2</v>
      </c>
      <c r="U21" s="5">
        <v>2</v>
      </c>
      <c r="V21" s="5">
        <v>2</v>
      </c>
      <c r="AA21" s="5">
        <v>1700</v>
      </c>
      <c r="AF21" s="5"/>
      <c r="AG21" s="1"/>
      <c r="AH21" s="1"/>
      <c r="AM21" s="1"/>
      <c r="AN21" s="1"/>
      <c r="AY21" s="10" t="s">
        <v>703</v>
      </c>
      <c r="AZ21" s="1" t="s">
        <v>827</v>
      </c>
      <c r="BA21" s="5" t="s">
        <v>148</v>
      </c>
      <c r="BB21" s="34">
        <v>2000</v>
      </c>
      <c r="BC21" s="1" t="s">
        <v>1035</v>
      </c>
    </row>
    <row r="22" spans="1:55" ht="25.5">
      <c r="A22" s="11" t="s">
        <v>1278</v>
      </c>
      <c r="B22" s="5">
        <f t="shared" si="0"/>
        <v>21</v>
      </c>
      <c r="C22" s="5">
        <v>9</v>
      </c>
      <c r="E22" s="36">
        <v>49.581</v>
      </c>
      <c r="F22" s="36">
        <v>-126.6788</v>
      </c>
      <c r="G22" s="5" t="s">
        <v>137</v>
      </c>
      <c r="H22" s="5" t="s">
        <v>777</v>
      </c>
      <c r="AF22" s="5"/>
      <c r="AG22" s="1"/>
      <c r="AH22" s="1"/>
      <c r="AM22" s="1"/>
      <c r="AN22" s="1"/>
      <c r="AY22" s="1" t="s">
        <v>1410</v>
      </c>
      <c r="AZ22" s="1" t="s">
        <v>1045</v>
      </c>
      <c r="BA22" s="5" t="s">
        <v>150</v>
      </c>
      <c r="BB22" s="34">
        <v>2001</v>
      </c>
      <c r="BC22" s="1" t="s">
        <v>1035</v>
      </c>
    </row>
    <row r="23" spans="1:55" ht="25.5">
      <c r="A23" s="11" t="s">
        <v>1278</v>
      </c>
      <c r="B23" s="5">
        <f t="shared" si="0"/>
        <v>22</v>
      </c>
      <c r="C23" s="5">
        <v>9</v>
      </c>
      <c r="E23" s="36">
        <v>49.581</v>
      </c>
      <c r="F23" s="36">
        <v>-126.6788</v>
      </c>
      <c r="G23" s="5" t="s">
        <v>137</v>
      </c>
      <c r="H23" s="5" t="s">
        <v>777</v>
      </c>
      <c r="AA23" s="5" t="s">
        <v>704</v>
      </c>
      <c r="AF23" s="5"/>
      <c r="AG23" s="1"/>
      <c r="AH23" s="1"/>
      <c r="AM23" s="1"/>
      <c r="AN23" s="1"/>
      <c r="AY23" s="10" t="s">
        <v>703</v>
      </c>
      <c r="AZ23" s="1" t="s">
        <v>827</v>
      </c>
      <c r="BA23" s="5" t="s">
        <v>148</v>
      </c>
      <c r="BB23" s="34">
        <v>2000</v>
      </c>
      <c r="BC23" s="1" t="s">
        <v>1035</v>
      </c>
    </row>
    <row r="24" spans="1:55" ht="90.75">
      <c r="A24" s="1" t="s">
        <v>1415</v>
      </c>
      <c r="B24" s="5">
        <f t="shared" si="0"/>
        <v>23</v>
      </c>
      <c r="C24" s="5">
        <v>10</v>
      </c>
      <c r="D24" s="5">
        <v>6</v>
      </c>
      <c r="E24" s="36">
        <v>49.4</v>
      </c>
      <c r="F24" s="36">
        <v>-126.34</v>
      </c>
      <c r="G24" s="5" t="s">
        <v>136</v>
      </c>
      <c r="H24" s="5" t="s">
        <v>377</v>
      </c>
      <c r="I24" s="5">
        <v>700</v>
      </c>
      <c r="J24" s="5" t="s">
        <v>198</v>
      </c>
      <c r="K24" s="5">
        <v>6</v>
      </c>
      <c r="M24" s="1" t="s">
        <v>380</v>
      </c>
      <c r="O24" s="5">
        <v>1</v>
      </c>
      <c r="P24" s="5">
        <v>1</v>
      </c>
      <c r="U24" s="5">
        <v>1</v>
      </c>
      <c r="V24" s="5">
        <v>1</v>
      </c>
      <c r="Y24" s="5" t="s">
        <v>864</v>
      </c>
      <c r="Z24" s="5" t="s">
        <v>1444</v>
      </c>
      <c r="AB24" s="1" t="s">
        <v>1279</v>
      </c>
      <c r="AC24" s="6">
        <v>9</v>
      </c>
      <c r="AE24" s="1" t="s">
        <v>615</v>
      </c>
      <c r="AF24" s="12"/>
      <c r="AG24" s="7"/>
      <c r="AH24" s="7"/>
      <c r="AI24" s="1" t="s">
        <v>521</v>
      </c>
      <c r="AJ24" s="1" t="s">
        <v>521</v>
      </c>
      <c r="AK24" s="1" t="s">
        <v>518</v>
      </c>
      <c r="AL24" s="1" t="s">
        <v>523</v>
      </c>
      <c r="AM24" s="1"/>
      <c r="AN24" s="1"/>
      <c r="AO24" s="1" t="s">
        <v>167</v>
      </c>
      <c r="AQ24" s="7"/>
      <c r="AR24" s="7" t="s">
        <v>1339</v>
      </c>
      <c r="AT24" s="7"/>
      <c r="AU24" s="1" t="s">
        <v>667</v>
      </c>
      <c r="AV24" s="7"/>
      <c r="AW24" s="1" t="s">
        <v>468</v>
      </c>
      <c r="AY24" s="1" t="s">
        <v>1287</v>
      </c>
      <c r="AZ24" s="1" t="s">
        <v>739</v>
      </c>
      <c r="BA24" s="5" t="s">
        <v>148</v>
      </c>
      <c r="BB24" s="34">
        <v>1997</v>
      </c>
      <c r="BC24" s="1" t="s">
        <v>1036</v>
      </c>
    </row>
    <row r="25" spans="1:55" ht="90.75">
      <c r="A25" s="1" t="s">
        <v>1415</v>
      </c>
      <c r="B25" s="5">
        <f t="shared" si="0"/>
        <v>24</v>
      </c>
      <c r="C25" s="5">
        <v>10</v>
      </c>
      <c r="D25" s="5">
        <v>7</v>
      </c>
      <c r="E25" s="36">
        <v>49.4</v>
      </c>
      <c r="F25" s="36">
        <v>-126.34</v>
      </c>
      <c r="G25" s="5" t="s">
        <v>136</v>
      </c>
      <c r="H25" s="5" t="s">
        <v>377</v>
      </c>
      <c r="I25" s="5">
        <v>700</v>
      </c>
      <c r="J25" s="5" t="s">
        <v>198</v>
      </c>
      <c r="K25" s="5">
        <v>6</v>
      </c>
      <c r="M25" s="1" t="s">
        <v>380</v>
      </c>
      <c r="O25" s="5">
        <v>1</v>
      </c>
      <c r="P25" s="5">
        <v>1</v>
      </c>
      <c r="U25" s="5">
        <v>1</v>
      </c>
      <c r="V25" s="5">
        <v>1</v>
      </c>
      <c r="Y25" s="5" t="s">
        <v>1196</v>
      </c>
      <c r="Z25" s="5" t="s">
        <v>1445</v>
      </c>
      <c r="AB25" s="1" t="s">
        <v>1279</v>
      </c>
      <c r="AC25" s="6">
        <v>20</v>
      </c>
      <c r="AE25" s="1" t="s">
        <v>1344</v>
      </c>
      <c r="AF25" s="12"/>
      <c r="AG25" s="7"/>
      <c r="AH25" s="7"/>
      <c r="AI25" s="1" t="s">
        <v>521</v>
      </c>
      <c r="AJ25" s="1" t="s">
        <v>521</v>
      </c>
      <c r="AK25" s="1" t="s">
        <v>518</v>
      </c>
      <c r="AL25" s="1" t="s">
        <v>523</v>
      </c>
      <c r="AM25" s="1"/>
      <c r="AN25" s="1"/>
      <c r="AO25" s="1" t="s">
        <v>168</v>
      </c>
      <c r="AQ25" s="7" t="s">
        <v>513</v>
      </c>
      <c r="AR25" s="7"/>
      <c r="AT25" s="7"/>
      <c r="AU25" s="1" t="s">
        <v>667</v>
      </c>
      <c r="AV25" s="7"/>
      <c r="AW25" s="1" t="s">
        <v>468</v>
      </c>
      <c r="AY25" s="1" t="s">
        <v>1287</v>
      </c>
      <c r="AZ25" s="1" t="s">
        <v>739</v>
      </c>
      <c r="BA25" s="5" t="s">
        <v>148</v>
      </c>
      <c r="BB25" s="34">
        <v>1997</v>
      </c>
      <c r="BC25" s="1" t="s">
        <v>1036</v>
      </c>
    </row>
    <row r="26" spans="1:55" ht="25.5">
      <c r="A26" s="1" t="s">
        <v>1415</v>
      </c>
      <c r="B26" s="5">
        <f t="shared" si="0"/>
        <v>25</v>
      </c>
      <c r="C26" s="5">
        <v>10</v>
      </c>
      <c r="E26" s="36">
        <v>49.4</v>
      </c>
      <c r="F26" s="36">
        <v>-126.34</v>
      </c>
      <c r="G26" s="5" t="s">
        <v>136</v>
      </c>
      <c r="H26" s="5" t="s">
        <v>378</v>
      </c>
      <c r="I26" s="5">
        <v>1000</v>
      </c>
      <c r="J26" s="5" t="s">
        <v>376</v>
      </c>
      <c r="K26" s="5">
        <v>6</v>
      </c>
      <c r="M26" s="1" t="s">
        <v>381</v>
      </c>
      <c r="O26" s="5">
        <v>1</v>
      </c>
      <c r="P26" s="5">
        <v>1</v>
      </c>
      <c r="U26" s="5">
        <v>1</v>
      </c>
      <c r="V26" s="5">
        <v>1</v>
      </c>
      <c r="AF26" s="12"/>
      <c r="AG26" s="7"/>
      <c r="AH26" s="7"/>
      <c r="AM26" s="1"/>
      <c r="AN26" s="1"/>
      <c r="AQ26" s="7"/>
      <c r="AR26" s="7"/>
      <c r="AT26" s="7"/>
      <c r="AU26" s="1" t="s">
        <v>668</v>
      </c>
      <c r="AV26" s="7"/>
      <c r="AW26" s="1" t="s">
        <v>469</v>
      </c>
      <c r="AZ26" s="1" t="s">
        <v>1008</v>
      </c>
      <c r="BA26" s="5" t="s">
        <v>149</v>
      </c>
      <c r="BB26" s="34">
        <v>1995</v>
      </c>
      <c r="BC26" s="1" t="s">
        <v>1036</v>
      </c>
    </row>
    <row r="27" spans="1:55" ht="12.75">
      <c r="A27" s="1" t="s">
        <v>1415</v>
      </c>
      <c r="B27" s="5">
        <f t="shared" si="0"/>
        <v>26</v>
      </c>
      <c r="C27" s="5">
        <v>10</v>
      </c>
      <c r="E27" s="36">
        <v>49.4</v>
      </c>
      <c r="F27" s="36">
        <v>-126.34</v>
      </c>
      <c r="G27" s="5" t="s">
        <v>136</v>
      </c>
      <c r="AA27" s="5" t="s">
        <v>704</v>
      </c>
      <c r="AF27" s="12"/>
      <c r="AG27" s="7"/>
      <c r="AH27" s="7"/>
      <c r="AM27" s="1"/>
      <c r="AN27" s="1"/>
      <c r="AQ27" s="7"/>
      <c r="AR27" s="7"/>
      <c r="AT27" s="7"/>
      <c r="AV27" s="7"/>
      <c r="AY27" s="10" t="s">
        <v>705</v>
      </c>
      <c r="AZ27" s="1" t="s">
        <v>827</v>
      </c>
      <c r="BA27" s="5" t="s">
        <v>148</v>
      </c>
      <c r="BB27" s="34">
        <v>2000</v>
      </c>
      <c r="BC27" s="1" t="s">
        <v>1036</v>
      </c>
    </row>
    <row r="28" spans="1:55" ht="25.5">
      <c r="A28" s="1" t="s">
        <v>1371</v>
      </c>
      <c r="B28" s="5">
        <f t="shared" si="0"/>
        <v>27</v>
      </c>
      <c r="C28" s="5">
        <v>11</v>
      </c>
      <c r="E28" s="36">
        <v>49.37</v>
      </c>
      <c r="F28" s="36">
        <v>-126.27</v>
      </c>
      <c r="G28" s="5" t="s">
        <v>137</v>
      </c>
      <c r="H28" s="5" t="s">
        <v>382</v>
      </c>
      <c r="AF28" s="5"/>
      <c r="AG28" s="1"/>
      <c r="AH28" s="1"/>
      <c r="AV28" s="7"/>
      <c r="AY28" s="1" t="s">
        <v>1410</v>
      </c>
      <c r="AZ28" s="1" t="s">
        <v>1045</v>
      </c>
      <c r="BA28" s="5" t="s">
        <v>150</v>
      </c>
      <c r="BB28" s="34">
        <v>2001</v>
      </c>
      <c r="BC28" s="1" t="s">
        <v>1036</v>
      </c>
    </row>
    <row r="29" spans="1:55" ht="78">
      <c r="A29" s="1" t="s">
        <v>1200</v>
      </c>
      <c r="B29" s="5">
        <f t="shared" si="0"/>
        <v>28</v>
      </c>
      <c r="C29" s="5">
        <v>12</v>
      </c>
      <c r="E29" s="36">
        <v>49.25</v>
      </c>
      <c r="F29" s="36">
        <v>-124.83</v>
      </c>
      <c r="G29" s="5" t="s">
        <v>137</v>
      </c>
      <c r="H29" s="5" t="s">
        <v>383</v>
      </c>
      <c r="M29" s="1" t="s">
        <v>384</v>
      </c>
      <c r="N29" s="5">
        <v>50</v>
      </c>
      <c r="O29" s="5" t="s">
        <v>865</v>
      </c>
      <c r="P29" s="5">
        <v>3</v>
      </c>
      <c r="U29" s="5">
        <v>1</v>
      </c>
      <c r="V29" s="5">
        <v>1</v>
      </c>
      <c r="Y29" s="5" t="s">
        <v>727</v>
      </c>
      <c r="AA29" s="5">
        <v>1964</v>
      </c>
      <c r="AB29" s="11" t="s">
        <v>449</v>
      </c>
      <c r="AC29" s="6" t="s">
        <v>866</v>
      </c>
      <c r="AD29" s="3">
        <v>15</v>
      </c>
      <c r="AE29" s="1" t="s">
        <v>485</v>
      </c>
      <c r="AF29" s="5"/>
      <c r="AG29" s="1"/>
      <c r="AH29" s="1"/>
      <c r="AI29" s="1" t="s">
        <v>525</v>
      </c>
      <c r="AJ29" s="1" t="s">
        <v>524</v>
      </c>
      <c r="AL29" s="1" t="s">
        <v>518</v>
      </c>
      <c r="AM29" s="6" t="s">
        <v>684</v>
      </c>
      <c r="AN29" s="7" t="s">
        <v>1446</v>
      </c>
      <c r="AO29" s="1" t="s">
        <v>169</v>
      </c>
      <c r="AP29" s="1" t="s">
        <v>669</v>
      </c>
      <c r="AQ29" s="1" t="s">
        <v>509</v>
      </c>
      <c r="AR29" s="1" t="s">
        <v>671</v>
      </c>
      <c r="AT29" s="1" t="s">
        <v>747</v>
      </c>
      <c r="AU29" s="1" t="s">
        <v>536</v>
      </c>
      <c r="AV29" s="7"/>
      <c r="AY29" s="1" t="s">
        <v>1010</v>
      </c>
      <c r="AZ29" s="1" t="s">
        <v>1447</v>
      </c>
      <c r="BA29" s="5" t="s">
        <v>148</v>
      </c>
      <c r="BB29" s="34">
        <v>1994</v>
      </c>
      <c r="BC29" s="1" t="s">
        <v>1037</v>
      </c>
    </row>
    <row r="30" spans="1:55" ht="168.75">
      <c r="A30" s="1" t="s">
        <v>1200</v>
      </c>
      <c r="B30" s="5">
        <f t="shared" si="0"/>
        <v>29</v>
      </c>
      <c r="C30" s="5">
        <v>12</v>
      </c>
      <c r="E30" s="36">
        <v>49.25</v>
      </c>
      <c r="F30" s="36">
        <v>-124.83</v>
      </c>
      <c r="G30" s="5" t="s">
        <v>137</v>
      </c>
      <c r="H30" s="5" t="s">
        <v>383</v>
      </c>
      <c r="M30" s="1" t="s">
        <v>384</v>
      </c>
      <c r="N30" s="5">
        <v>50</v>
      </c>
      <c r="O30" s="5" t="s">
        <v>865</v>
      </c>
      <c r="P30" s="5">
        <v>3</v>
      </c>
      <c r="Q30" s="5" t="s">
        <v>1131</v>
      </c>
      <c r="U30" s="5">
        <v>2</v>
      </c>
      <c r="V30" s="5">
        <v>2</v>
      </c>
      <c r="Y30" s="5" t="s">
        <v>892</v>
      </c>
      <c r="Z30" s="5" t="s">
        <v>728</v>
      </c>
      <c r="AA30" s="5">
        <v>1700</v>
      </c>
      <c r="AB30" s="1" t="s">
        <v>450</v>
      </c>
      <c r="AC30" s="6" t="s">
        <v>867</v>
      </c>
      <c r="AE30" s="1" t="s">
        <v>486</v>
      </c>
      <c r="AF30" s="5"/>
      <c r="AH30" s="1" t="s">
        <v>421</v>
      </c>
      <c r="AI30" s="1" t="s">
        <v>526</v>
      </c>
      <c r="AJ30" s="1" t="s">
        <v>526</v>
      </c>
      <c r="AK30" s="1" t="s">
        <v>527</v>
      </c>
      <c r="AL30" s="1" t="s">
        <v>527</v>
      </c>
      <c r="AM30" s="6" t="s">
        <v>1226</v>
      </c>
      <c r="AN30" s="1"/>
      <c r="AO30" s="1" t="s">
        <v>170</v>
      </c>
      <c r="AQ30" s="1" t="s">
        <v>509</v>
      </c>
      <c r="AR30" s="1" t="s">
        <v>671</v>
      </c>
      <c r="AU30" s="1" t="s">
        <v>537</v>
      </c>
      <c r="AV30" s="7"/>
      <c r="AY30" s="1" t="s">
        <v>1010</v>
      </c>
      <c r="AZ30" s="1" t="s">
        <v>1447</v>
      </c>
      <c r="BA30" s="5" t="s">
        <v>148</v>
      </c>
      <c r="BB30" s="34">
        <v>1994</v>
      </c>
      <c r="BC30" s="1" t="s">
        <v>1037</v>
      </c>
    </row>
    <row r="31" spans="1:55" ht="64.5">
      <c r="A31" s="1" t="s">
        <v>1200</v>
      </c>
      <c r="B31" s="5">
        <f t="shared" si="0"/>
        <v>30</v>
      </c>
      <c r="C31" s="5">
        <v>12</v>
      </c>
      <c r="E31" s="36">
        <v>49.25</v>
      </c>
      <c r="F31" s="36">
        <v>-124.83</v>
      </c>
      <c r="G31" s="5" t="s">
        <v>137</v>
      </c>
      <c r="H31" s="5" t="s">
        <v>383</v>
      </c>
      <c r="M31" s="1" t="s">
        <v>384</v>
      </c>
      <c r="N31" s="5">
        <v>50</v>
      </c>
      <c r="O31" s="5" t="s">
        <v>865</v>
      </c>
      <c r="P31" s="5">
        <v>3</v>
      </c>
      <c r="U31" s="5">
        <v>3</v>
      </c>
      <c r="V31" s="5">
        <v>3</v>
      </c>
      <c r="Y31" s="5" t="s">
        <v>729</v>
      </c>
      <c r="Z31" s="5" t="s">
        <v>730</v>
      </c>
      <c r="AB31" s="1" t="s">
        <v>451</v>
      </c>
      <c r="AC31" s="6" t="s">
        <v>868</v>
      </c>
      <c r="AF31" s="5"/>
      <c r="AH31" s="1" t="s">
        <v>422</v>
      </c>
      <c r="AI31" s="1" t="s">
        <v>528</v>
      </c>
      <c r="AJ31" s="1" t="s">
        <v>529</v>
      </c>
      <c r="AK31" s="1" t="s">
        <v>518</v>
      </c>
      <c r="AL31" s="1" t="s">
        <v>518</v>
      </c>
      <c r="AN31" s="1"/>
      <c r="AO31" s="1" t="s">
        <v>171</v>
      </c>
      <c r="AQ31" s="1" t="s">
        <v>670</v>
      </c>
      <c r="AU31" s="1" t="s">
        <v>538</v>
      </c>
      <c r="AV31" s="7"/>
      <c r="AY31" s="1" t="s">
        <v>1010</v>
      </c>
      <c r="AZ31" s="1" t="s">
        <v>1447</v>
      </c>
      <c r="BA31" s="5" t="s">
        <v>148</v>
      </c>
      <c r="BB31" s="34">
        <v>1994</v>
      </c>
      <c r="BC31" s="1" t="s">
        <v>1037</v>
      </c>
    </row>
    <row r="32" spans="1:55" ht="51.75">
      <c r="A32" s="1" t="s">
        <v>1200</v>
      </c>
      <c r="B32" s="5">
        <f t="shared" si="0"/>
        <v>31</v>
      </c>
      <c r="C32" s="5">
        <v>12</v>
      </c>
      <c r="E32" s="36">
        <v>49.25</v>
      </c>
      <c r="F32" s="36">
        <v>-124.83</v>
      </c>
      <c r="G32" s="5" t="s">
        <v>137</v>
      </c>
      <c r="H32" s="5" t="s">
        <v>383</v>
      </c>
      <c r="M32" s="1" t="s">
        <v>384</v>
      </c>
      <c r="N32" s="5">
        <v>14</v>
      </c>
      <c r="O32" s="5" t="s">
        <v>385</v>
      </c>
      <c r="P32" s="5" t="s">
        <v>385</v>
      </c>
      <c r="U32" s="5">
        <v>1</v>
      </c>
      <c r="V32" s="5">
        <v>1</v>
      </c>
      <c r="Y32" s="5" t="s">
        <v>727</v>
      </c>
      <c r="Z32" s="5" t="s">
        <v>1461</v>
      </c>
      <c r="AA32" s="5">
        <v>1964</v>
      </c>
      <c r="AB32" s="32" t="s">
        <v>1051</v>
      </c>
      <c r="AC32" s="6" t="s">
        <v>726</v>
      </c>
      <c r="AD32" s="3">
        <v>15</v>
      </c>
      <c r="AF32" s="5"/>
      <c r="AG32" s="1"/>
      <c r="AH32" s="1"/>
      <c r="AI32" s="1" t="s">
        <v>525</v>
      </c>
      <c r="AJ32" s="1" t="s">
        <v>530</v>
      </c>
      <c r="AK32" s="1" t="s">
        <v>518</v>
      </c>
      <c r="AL32" s="1" t="s">
        <v>518</v>
      </c>
      <c r="AM32" s="6" t="s">
        <v>1274</v>
      </c>
      <c r="AN32" s="7" t="s">
        <v>1446</v>
      </c>
      <c r="AO32" s="1" t="s">
        <v>172</v>
      </c>
      <c r="AQ32" s="1" t="s">
        <v>509</v>
      </c>
      <c r="AR32" s="1" t="s">
        <v>671</v>
      </c>
      <c r="AS32" s="1" t="s">
        <v>672</v>
      </c>
      <c r="AU32" s="1" t="s">
        <v>539</v>
      </c>
      <c r="AV32" s="7"/>
      <c r="AW32" s="1" t="s">
        <v>470</v>
      </c>
      <c r="AY32" s="1" t="s">
        <v>557</v>
      </c>
      <c r="AZ32" s="1" t="s">
        <v>1349</v>
      </c>
      <c r="BA32" s="5" t="s">
        <v>148</v>
      </c>
      <c r="BB32" s="34">
        <v>1994</v>
      </c>
      <c r="BC32" s="1" t="s">
        <v>1037</v>
      </c>
    </row>
    <row r="33" spans="1:55" ht="129.75">
      <c r="A33" s="1" t="s">
        <v>828</v>
      </c>
      <c r="B33" s="5">
        <f t="shared" si="0"/>
        <v>32</v>
      </c>
      <c r="C33" s="5">
        <v>13</v>
      </c>
      <c r="E33" s="36">
        <v>49.1941</v>
      </c>
      <c r="F33" s="36">
        <v>-125.8887</v>
      </c>
      <c r="G33" s="5" t="s">
        <v>136</v>
      </c>
      <c r="H33" s="5" t="s">
        <v>386</v>
      </c>
      <c r="I33" s="5">
        <v>500</v>
      </c>
      <c r="J33" s="5" t="s">
        <v>387</v>
      </c>
      <c r="K33" s="6" t="s">
        <v>872</v>
      </c>
      <c r="M33" s="1" t="s">
        <v>379</v>
      </c>
      <c r="N33" s="5">
        <v>6</v>
      </c>
      <c r="O33" s="6" t="s">
        <v>872</v>
      </c>
      <c r="P33" s="6" t="s">
        <v>872</v>
      </c>
      <c r="U33" s="5">
        <v>1</v>
      </c>
      <c r="V33" s="5">
        <v>1</v>
      </c>
      <c r="Y33" s="5" t="s">
        <v>1363</v>
      </c>
      <c r="Z33" s="5" t="s">
        <v>1464</v>
      </c>
      <c r="AB33" s="1" t="s">
        <v>558</v>
      </c>
      <c r="AD33" s="6" t="s">
        <v>1170</v>
      </c>
      <c r="AF33" s="5"/>
      <c r="AG33" s="1"/>
      <c r="AH33" s="1" t="s">
        <v>423</v>
      </c>
      <c r="AI33" s="1" t="s">
        <v>521</v>
      </c>
      <c r="AJ33" s="1" t="s">
        <v>531</v>
      </c>
      <c r="AL33" s="1" t="s">
        <v>533</v>
      </c>
      <c r="AM33" s="1"/>
      <c r="AN33" s="1"/>
      <c r="AO33" s="1" t="s">
        <v>174</v>
      </c>
      <c r="AS33" s="1" t="s">
        <v>673</v>
      </c>
      <c r="AY33" s="10" t="s">
        <v>937</v>
      </c>
      <c r="AZ33" s="1" t="s">
        <v>1045</v>
      </c>
      <c r="BA33" s="5" t="s">
        <v>150</v>
      </c>
      <c r="BB33" s="34">
        <v>2001</v>
      </c>
      <c r="BC33" s="1" t="s">
        <v>1038</v>
      </c>
    </row>
    <row r="34" spans="1:55" ht="129.75">
      <c r="A34" s="1" t="s">
        <v>828</v>
      </c>
      <c r="B34" s="5">
        <f t="shared" si="0"/>
        <v>33</v>
      </c>
      <c r="C34" s="5">
        <v>13</v>
      </c>
      <c r="E34" s="36">
        <v>49.1941</v>
      </c>
      <c r="F34" s="36">
        <v>-125.8887</v>
      </c>
      <c r="G34" s="5" t="s">
        <v>136</v>
      </c>
      <c r="H34" s="5" t="s">
        <v>386</v>
      </c>
      <c r="I34" s="5">
        <v>500</v>
      </c>
      <c r="J34" s="5" t="s">
        <v>387</v>
      </c>
      <c r="K34" s="6" t="s">
        <v>872</v>
      </c>
      <c r="M34" s="1" t="s">
        <v>379</v>
      </c>
      <c r="N34" s="5">
        <v>6</v>
      </c>
      <c r="O34" s="6" t="s">
        <v>872</v>
      </c>
      <c r="P34" s="6" t="s">
        <v>872</v>
      </c>
      <c r="U34" s="5">
        <v>2</v>
      </c>
      <c r="V34" s="5">
        <v>2</v>
      </c>
      <c r="Y34" s="5" t="s">
        <v>1465</v>
      </c>
      <c r="Z34" s="5" t="s">
        <v>1367</v>
      </c>
      <c r="AB34" s="1" t="s">
        <v>559</v>
      </c>
      <c r="AD34" s="6" t="s">
        <v>1365</v>
      </c>
      <c r="AF34" s="5"/>
      <c r="AG34" s="1"/>
      <c r="AH34" s="1"/>
      <c r="AI34" s="1" t="s">
        <v>521</v>
      </c>
      <c r="AJ34" s="1" t="s">
        <v>521</v>
      </c>
      <c r="AM34" s="1"/>
      <c r="AN34" s="1"/>
      <c r="AO34" s="1" t="s">
        <v>173</v>
      </c>
      <c r="AU34" s="1" t="s">
        <v>540</v>
      </c>
      <c r="AY34" s="10" t="s">
        <v>937</v>
      </c>
      <c r="AZ34" s="1" t="s">
        <v>1045</v>
      </c>
      <c r="BA34" s="5" t="s">
        <v>150</v>
      </c>
      <c r="BB34" s="34">
        <v>2001</v>
      </c>
      <c r="BC34" s="1" t="s">
        <v>1038</v>
      </c>
    </row>
    <row r="35" spans="1:55" ht="129.75">
      <c r="A35" s="1" t="s">
        <v>828</v>
      </c>
      <c r="B35" s="5">
        <f t="shared" si="0"/>
        <v>34</v>
      </c>
      <c r="C35" s="5">
        <v>13</v>
      </c>
      <c r="E35" s="36">
        <v>49.1941</v>
      </c>
      <c r="F35" s="36">
        <v>-125.8887</v>
      </c>
      <c r="G35" s="5" t="s">
        <v>136</v>
      </c>
      <c r="H35" s="5" t="s">
        <v>386</v>
      </c>
      <c r="I35" s="5">
        <v>500</v>
      </c>
      <c r="J35" s="5" t="s">
        <v>387</v>
      </c>
      <c r="K35" s="6" t="s">
        <v>872</v>
      </c>
      <c r="M35" s="1" t="s">
        <v>379</v>
      </c>
      <c r="N35" s="5">
        <v>6</v>
      </c>
      <c r="O35" s="6" t="s">
        <v>872</v>
      </c>
      <c r="P35" s="6" t="s">
        <v>872</v>
      </c>
      <c r="U35" s="5">
        <v>3</v>
      </c>
      <c r="V35" s="5">
        <v>3</v>
      </c>
      <c r="Y35" s="5" t="s">
        <v>1362</v>
      </c>
      <c r="Z35" s="5" t="s">
        <v>1366</v>
      </c>
      <c r="AB35" s="1" t="s">
        <v>560</v>
      </c>
      <c r="AC35" s="6" t="s">
        <v>1364</v>
      </c>
      <c r="AF35" s="5">
        <v>3</v>
      </c>
      <c r="AG35" s="1">
        <v>5</v>
      </c>
      <c r="AH35" s="1" t="s">
        <v>424</v>
      </c>
      <c r="AI35" s="1" t="s">
        <v>521</v>
      </c>
      <c r="AJ35" s="1" t="s">
        <v>521</v>
      </c>
      <c r="AK35" s="1" t="s">
        <v>532</v>
      </c>
      <c r="AM35" s="1"/>
      <c r="AN35" s="1"/>
      <c r="AO35" s="1" t="s">
        <v>175</v>
      </c>
      <c r="AU35" s="1" t="s">
        <v>541</v>
      </c>
      <c r="AY35" s="10" t="s">
        <v>937</v>
      </c>
      <c r="AZ35" s="1" t="s">
        <v>1045</v>
      </c>
      <c r="BA35" s="5" t="s">
        <v>150</v>
      </c>
      <c r="BB35" s="34">
        <v>2001</v>
      </c>
      <c r="BC35" s="1" t="s">
        <v>1038</v>
      </c>
    </row>
    <row r="36" spans="1:55" ht="51.75">
      <c r="A36" s="1" t="s">
        <v>828</v>
      </c>
      <c r="B36" s="5">
        <f t="shared" si="0"/>
        <v>35</v>
      </c>
      <c r="C36" s="5">
        <v>13</v>
      </c>
      <c r="E36" s="36">
        <v>49.1941</v>
      </c>
      <c r="F36" s="36">
        <v>-125.8887</v>
      </c>
      <c r="G36" s="5" t="s">
        <v>136</v>
      </c>
      <c r="H36" s="5" t="s">
        <v>386</v>
      </c>
      <c r="I36" s="5">
        <v>200</v>
      </c>
      <c r="J36" s="5" t="s">
        <v>198</v>
      </c>
      <c r="AA36" s="5" t="s">
        <v>786</v>
      </c>
      <c r="AF36" s="5"/>
      <c r="AG36" s="1"/>
      <c r="AH36" s="1"/>
      <c r="AM36" s="1"/>
      <c r="AN36" s="1"/>
      <c r="AY36" s="1" t="s">
        <v>1370</v>
      </c>
      <c r="AZ36" s="1" t="s">
        <v>827</v>
      </c>
      <c r="BA36" s="5" t="s">
        <v>148</v>
      </c>
      <c r="BB36" s="34">
        <v>2000</v>
      </c>
      <c r="BC36" s="1" t="s">
        <v>1038</v>
      </c>
    </row>
    <row r="37" spans="1:55" ht="39">
      <c r="A37" s="1" t="s">
        <v>1427</v>
      </c>
      <c r="B37" s="5">
        <f t="shared" si="0"/>
        <v>36</v>
      </c>
      <c r="C37" s="5">
        <v>14</v>
      </c>
      <c r="E37" s="36">
        <v>49.1162</v>
      </c>
      <c r="F37" s="36">
        <v>-125.8813</v>
      </c>
      <c r="G37" s="5" t="s">
        <v>137</v>
      </c>
      <c r="H37" s="5" t="s">
        <v>388</v>
      </c>
      <c r="M37" s="1" t="s">
        <v>384</v>
      </c>
      <c r="N37" s="5" t="s">
        <v>782</v>
      </c>
      <c r="O37" s="5">
        <v>3</v>
      </c>
      <c r="P37" s="5">
        <v>3</v>
      </c>
      <c r="Q37" s="5" t="s">
        <v>1348</v>
      </c>
      <c r="R37" s="5">
        <v>1</v>
      </c>
      <c r="S37" s="5">
        <v>1</v>
      </c>
      <c r="T37" s="5">
        <v>1</v>
      </c>
      <c r="U37" s="5">
        <v>1</v>
      </c>
      <c r="V37" s="5">
        <v>1</v>
      </c>
      <c r="AA37" s="5">
        <v>1964</v>
      </c>
      <c r="AB37" s="1" t="s">
        <v>452</v>
      </c>
      <c r="AC37" s="6" t="s">
        <v>774</v>
      </c>
      <c r="AE37" s="1" t="s">
        <v>487</v>
      </c>
      <c r="AF37" s="5"/>
      <c r="AG37" s="1"/>
      <c r="AH37" s="1"/>
      <c r="AI37" s="1" t="s">
        <v>534</v>
      </c>
      <c r="AJ37" s="1" t="s">
        <v>534</v>
      </c>
      <c r="AM37" s="6" t="s">
        <v>685</v>
      </c>
      <c r="AN37" s="1"/>
      <c r="AO37" s="1" t="s">
        <v>176</v>
      </c>
      <c r="AQ37" s="1" t="s">
        <v>509</v>
      </c>
      <c r="AR37" s="1" t="s">
        <v>671</v>
      </c>
      <c r="AS37" s="1" t="s">
        <v>239</v>
      </c>
      <c r="AT37" s="1" t="s">
        <v>747</v>
      </c>
      <c r="AV37" s="7"/>
      <c r="AW37" s="1" t="s">
        <v>471</v>
      </c>
      <c r="AY37" s="1" t="s">
        <v>999</v>
      </c>
      <c r="AZ37" s="1" t="s">
        <v>1447</v>
      </c>
      <c r="BA37" s="5" t="s">
        <v>148</v>
      </c>
      <c r="BB37" s="34">
        <v>1994</v>
      </c>
      <c r="BC37" s="1" t="s">
        <v>1038</v>
      </c>
    </row>
    <row r="38" spans="1:55" ht="142.5">
      <c r="A38" s="1" t="s">
        <v>1427</v>
      </c>
      <c r="B38" s="5">
        <f t="shared" si="0"/>
        <v>37</v>
      </c>
      <c r="C38" s="5">
        <v>14</v>
      </c>
      <c r="E38" s="36">
        <v>49.1162</v>
      </c>
      <c r="F38" s="36">
        <v>-125.8813</v>
      </c>
      <c r="G38" s="5" t="s">
        <v>137</v>
      </c>
      <c r="H38" s="5" t="s">
        <v>388</v>
      </c>
      <c r="M38" s="1" t="s">
        <v>384</v>
      </c>
      <c r="N38" s="5" t="s">
        <v>782</v>
      </c>
      <c r="O38" s="5">
        <v>3</v>
      </c>
      <c r="P38" s="5">
        <v>3</v>
      </c>
      <c r="Q38" s="5" t="s">
        <v>1413</v>
      </c>
      <c r="R38" s="5">
        <v>1</v>
      </c>
      <c r="S38" s="5">
        <v>1</v>
      </c>
      <c r="T38" s="5">
        <v>1</v>
      </c>
      <c r="U38" s="5">
        <v>2</v>
      </c>
      <c r="V38" s="5">
        <v>2</v>
      </c>
      <c r="W38" s="5">
        <v>1</v>
      </c>
      <c r="X38" s="5" t="s">
        <v>455</v>
      </c>
      <c r="Y38" s="5" t="s">
        <v>631</v>
      </c>
      <c r="Z38" s="5" t="s">
        <v>891</v>
      </c>
      <c r="AA38" s="5">
        <v>1700</v>
      </c>
      <c r="AB38" s="1" t="s">
        <v>450</v>
      </c>
      <c r="AC38" s="6" t="s">
        <v>1211</v>
      </c>
      <c r="AE38" s="10" t="s">
        <v>488</v>
      </c>
      <c r="AF38" s="5"/>
      <c r="AG38" s="1"/>
      <c r="AH38" s="1"/>
      <c r="AI38" s="1" t="s">
        <v>535</v>
      </c>
      <c r="AJ38" s="1" t="s">
        <v>389</v>
      </c>
      <c r="AK38" s="1" t="s">
        <v>390</v>
      </c>
      <c r="AL38" s="1" t="s">
        <v>518</v>
      </c>
      <c r="AM38" s="6" t="s">
        <v>685</v>
      </c>
      <c r="AN38" s="1"/>
      <c r="AO38" s="1" t="s">
        <v>176</v>
      </c>
      <c r="AP38" s="1" t="s">
        <v>785</v>
      </c>
      <c r="AQ38" s="1" t="s">
        <v>509</v>
      </c>
      <c r="AR38" s="1" t="s">
        <v>671</v>
      </c>
      <c r="AS38" s="1" t="s">
        <v>239</v>
      </c>
      <c r="AT38" s="1" t="s">
        <v>747</v>
      </c>
      <c r="AU38" s="1" t="s">
        <v>406</v>
      </c>
      <c r="AV38" s="7"/>
      <c r="AW38" s="1" t="s">
        <v>472</v>
      </c>
      <c r="AY38" s="1" t="s">
        <v>1450</v>
      </c>
      <c r="AZ38" s="1" t="s">
        <v>1447</v>
      </c>
      <c r="BA38" s="5" t="s">
        <v>148</v>
      </c>
      <c r="BB38" s="34">
        <v>1994</v>
      </c>
      <c r="BC38" s="1" t="s">
        <v>1038</v>
      </c>
    </row>
    <row r="39" spans="1:55" ht="64.5">
      <c r="A39" s="1" t="s">
        <v>1427</v>
      </c>
      <c r="B39" s="5">
        <f t="shared" si="0"/>
        <v>38</v>
      </c>
      <c r="C39" s="5">
        <v>14</v>
      </c>
      <c r="E39" s="36">
        <v>49.1162</v>
      </c>
      <c r="F39" s="36">
        <v>-125.8813</v>
      </c>
      <c r="G39" s="5" t="s">
        <v>137</v>
      </c>
      <c r="H39" s="5" t="s">
        <v>388</v>
      </c>
      <c r="M39" s="1" t="s">
        <v>384</v>
      </c>
      <c r="N39" s="5" t="s">
        <v>782</v>
      </c>
      <c r="O39" s="5">
        <v>3</v>
      </c>
      <c r="P39" s="5">
        <v>3</v>
      </c>
      <c r="R39" s="5">
        <v>1</v>
      </c>
      <c r="S39" s="5">
        <v>1</v>
      </c>
      <c r="T39" s="5">
        <v>1</v>
      </c>
      <c r="U39" s="5">
        <v>3</v>
      </c>
      <c r="V39" s="5">
        <v>3</v>
      </c>
      <c r="Y39" s="5" t="s">
        <v>893</v>
      </c>
      <c r="Z39" s="5" t="s">
        <v>894</v>
      </c>
      <c r="AB39" s="1" t="s">
        <v>456</v>
      </c>
      <c r="AC39" s="6" t="s">
        <v>453</v>
      </c>
      <c r="AE39" s="1" t="s">
        <v>489</v>
      </c>
      <c r="AF39" s="5"/>
      <c r="AG39" s="1"/>
      <c r="AH39" s="1"/>
      <c r="AI39" s="1" t="s">
        <v>389</v>
      </c>
      <c r="AJ39" s="1" t="s">
        <v>389</v>
      </c>
      <c r="AK39" s="1" t="s">
        <v>391</v>
      </c>
      <c r="AL39" s="1" t="s">
        <v>518</v>
      </c>
      <c r="AM39" s="6" t="s">
        <v>685</v>
      </c>
      <c r="AN39" s="1"/>
      <c r="AO39" s="1" t="s">
        <v>176</v>
      </c>
      <c r="AQ39" s="1" t="s">
        <v>509</v>
      </c>
      <c r="AR39" s="1" t="s">
        <v>671</v>
      </c>
      <c r="AS39" s="1" t="s">
        <v>239</v>
      </c>
      <c r="AT39" s="1" t="s">
        <v>747</v>
      </c>
      <c r="AV39" s="7"/>
      <c r="AW39" s="1" t="s">
        <v>471</v>
      </c>
      <c r="AY39" s="1" t="s">
        <v>1191</v>
      </c>
      <c r="AZ39" s="1" t="s">
        <v>1447</v>
      </c>
      <c r="BA39" s="5" t="s">
        <v>148</v>
      </c>
      <c r="BB39" s="34">
        <v>1994</v>
      </c>
      <c r="BC39" s="1" t="s">
        <v>1038</v>
      </c>
    </row>
    <row r="40" spans="1:55" ht="51.75">
      <c r="A40" s="1" t="s">
        <v>1427</v>
      </c>
      <c r="B40" s="5">
        <f t="shared" si="0"/>
        <v>39</v>
      </c>
      <c r="C40" s="5">
        <v>14</v>
      </c>
      <c r="E40" s="36">
        <v>49.1162</v>
      </c>
      <c r="F40" s="36">
        <v>-125.8813</v>
      </c>
      <c r="G40" s="5" t="s">
        <v>137</v>
      </c>
      <c r="H40" s="5" t="s">
        <v>388</v>
      </c>
      <c r="M40" s="1" t="s">
        <v>384</v>
      </c>
      <c r="N40" s="5" t="s">
        <v>782</v>
      </c>
      <c r="O40" s="5">
        <v>1</v>
      </c>
      <c r="P40" s="5">
        <v>1</v>
      </c>
      <c r="Q40" s="5" t="s">
        <v>1413</v>
      </c>
      <c r="R40" s="5">
        <v>1</v>
      </c>
      <c r="S40" s="5">
        <v>1</v>
      </c>
      <c r="T40" s="5">
        <v>0</v>
      </c>
      <c r="U40" s="5">
        <v>1</v>
      </c>
      <c r="V40" s="5">
        <v>1</v>
      </c>
      <c r="W40" s="5">
        <v>1</v>
      </c>
      <c r="Y40" s="5" t="s">
        <v>1212</v>
      </c>
      <c r="Z40" s="5" t="s">
        <v>891</v>
      </c>
      <c r="AA40" s="5">
        <v>1700</v>
      </c>
      <c r="AB40" s="1" t="s">
        <v>1213</v>
      </c>
      <c r="AC40" s="6" t="s">
        <v>454</v>
      </c>
      <c r="AE40" s="1" t="s">
        <v>490</v>
      </c>
      <c r="AF40" s="5"/>
      <c r="AG40" s="1"/>
      <c r="AH40" s="1"/>
      <c r="AI40" s="1" t="s">
        <v>519</v>
      </c>
      <c r="AJ40" s="1" t="s">
        <v>389</v>
      </c>
      <c r="AK40" s="1" t="s">
        <v>392</v>
      </c>
      <c r="AL40" s="1" t="s">
        <v>518</v>
      </c>
      <c r="AM40" s="6" t="s">
        <v>685</v>
      </c>
      <c r="AO40" s="1" t="s">
        <v>167</v>
      </c>
      <c r="AQ40" s="1" t="s">
        <v>509</v>
      </c>
      <c r="AR40" s="1" t="s">
        <v>671</v>
      </c>
      <c r="AW40" s="1" t="s">
        <v>473</v>
      </c>
      <c r="AY40" s="1" t="s">
        <v>1067</v>
      </c>
      <c r="AZ40" s="1" t="s">
        <v>1324</v>
      </c>
      <c r="BA40" s="5" t="s">
        <v>148</v>
      </c>
      <c r="BB40" s="34">
        <v>1994</v>
      </c>
      <c r="BC40" s="1" t="s">
        <v>1038</v>
      </c>
    </row>
    <row r="41" spans="1:55" ht="51.75">
      <c r="A41" s="1" t="s">
        <v>854</v>
      </c>
      <c r="B41" s="5">
        <f t="shared" si="0"/>
        <v>40</v>
      </c>
      <c r="C41" s="5">
        <v>15</v>
      </c>
      <c r="E41" s="36">
        <v>48.95</v>
      </c>
      <c r="F41" s="36">
        <v>-125.58</v>
      </c>
      <c r="G41" s="5" t="s">
        <v>137</v>
      </c>
      <c r="H41" s="5" t="s">
        <v>388</v>
      </c>
      <c r="M41" s="1" t="s">
        <v>384</v>
      </c>
      <c r="N41" s="5" t="s">
        <v>782</v>
      </c>
      <c r="O41" s="5">
        <v>3</v>
      </c>
      <c r="P41" s="5">
        <v>3</v>
      </c>
      <c r="Q41" s="5" t="s">
        <v>1348</v>
      </c>
      <c r="R41" s="5">
        <v>1</v>
      </c>
      <c r="S41" s="5">
        <v>1</v>
      </c>
      <c r="T41" s="5">
        <v>1</v>
      </c>
      <c r="U41" s="5">
        <v>1</v>
      </c>
      <c r="V41" s="5">
        <v>1</v>
      </c>
      <c r="AA41" s="5">
        <v>1964</v>
      </c>
      <c r="AB41" s="1" t="s">
        <v>457</v>
      </c>
      <c r="AC41" s="6" t="s">
        <v>774</v>
      </c>
      <c r="AE41" s="1" t="s">
        <v>487</v>
      </c>
      <c r="AF41" s="5"/>
      <c r="AG41" s="1"/>
      <c r="AH41" s="1"/>
      <c r="AI41" s="1" t="s">
        <v>534</v>
      </c>
      <c r="AJ41" s="1" t="s">
        <v>534</v>
      </c>
      <c r="AM41" s="6" t="s">
        <v>685</v>
      </c>
      <c r="AN41" s="1"/>
      <c r="AO41" s="1" t="s">
        <v>176</v>
      </c>
      <c r="AQ41" s="1" t="s">
        <v>509</v>
      </c>
      <c r="AR41" s="1" t="s">
        <v>671</v>
      </c>
      <c r="AS41" s="1" t="s">
        <v>239</v>
      </c>
      <c r="AT41" s="1" t="s">
        <v>747</v>
      </c>
      <c r="AV41" s="7"/>
      <c r="AW41" s="1" t="s">
        <v>471</v>
      </c>
      <c r="AY41" s="1" t="s">
        <v>830</v>
      </c>
      <c r="AZ41" s="1" t="s">
        <v>1447</v>
      </c>
      <c r="BA41" s="5" t="s">
        <v>148</v>
      </c>
      <c r="BB41" s="34">
        <v>1994</v>
      </c>
      <c r="BC41" s="1" t="s">
        <v>1039</v>
      </c>
    </row>
    <row r="42" spans="1:55" ht="142.5">
      <c r="A42" s="1" t="s">
        <v>854</v>
      </c>
      <c r="B42" s="5">
        <f t="shared" si="0"/>
        <v>41</v>
      </c>
      <c r="C42" s="5">
        <v>15</v>
      </c>
      <c r="E42" s="36">
        <v>48.95</v>
      </c>
      <c r="F42" s="36">
        <v>-125.58</v>
      </c>
      <c r="G42" s="5" t="s">
        <v>137</v>
      </c>
      <c r="H42" s="5" t="s">
        <v>388</v>
      </c>
      <c r="M42" s="1" t="s">
        <v>384</v>
      </c>
      <c r="N42" s="5" t="s">
        <v>782</v>
      </c>
      <c r="O42" s="5">
        <v>3</v>
      </c>
      <c r="P42" s="5">
        <v>3</v>
      </c>
      <c r="Q42" s="5" t="s">
        <v>1413</v>
      </c>
      <c r="R42" s="5">
        <v>1</v>
      </c>
      <c r="S42" s="5">
        <v>1</v>
      </c>
      <c r="T42" s="5">
        <v>1</v>
      </c>
      <c r="U42" s="5">
        <v>2</v>
      </c>
      <c r="V42" s="5">
        <v>2</v>
      </c>
      <c r="W42" s="5">
        <v>1</v>
      </c>
      <c r="X42" s="5" t="s">
        <v>455</v>
      </c>
      <c r="Y42" s="5" t="s">
        <v>631</v>
      </c>
      <c r="Z42" s="5" t="s">
        <v>891</v>
      </c>
      <c r="AA42" s="5">
        <v>1700</v>
      </c>
      <c r="AB42" s="1" t="s">
        <v>450</v>
      </c>
      <c r="AC42" s="6" t="s">
        <v>857</v>
      </c>
      <c r="AE42" s="10" t="s">
        <v>652</v>
      </c>
      <c r="AF42" s="5"/>
      <c r="AG42" s="1"/>
      <c r="AH42" s="1"/>
      <c r="AI42" s="1" t="s">
        <v>535</v>
      </c>
      <c r="AJ42" s="1" t="s">
        <v>389</v>
      </c>
      <c r="AK42" s="1" t="s">
        <v>393</v>
      </c>
      <c r="AL42" s="1" t="s">
        <v>518</v>
      </c>
      <c r="AM42" s="6" t="s">
        <v>685</v>
      </c>
      <c r="AN42" s="1"/>
      <c r="AO42" s="1" t="s">
        <v>176</v>
      </c>
      <c r="AQ42" s="1" t="s">
        <v>509</v>
      </c>
      <c r="AR42" s="1" t="s">
        <v>671</v>
      </c>
      <c r="AS42" s="1" t="s">
        <v>239</v>
      </c>
      <c r="AT42" s="1" t="s">
        <v>747</v>
      </c>
      <c r="AU42" s="1" t="s">
        <v>407</v>
      </c>
      <c r="AV42" s="7"/>
      <c r="AW42" s="1" t="s">
        <v>472</v>
      </c>
      <c r="AY42" s="1" t="s">
        <v>1450</v>
      </c>
      <c r="AZ42" s="1" t="s">
        <v>1447</v>
      </c>
      <c r="BA42" s="5" t="s">
        <v>148</v>
      </c>
      <c r="BB42" s="34">
        <v>1994</v>
      </c>
      <c r="BC42" s="1" t="s">
        <v>1039</v>
      </c>
    </row>
    <row r="43" spans="1:55" ht="64.5">
      <c r="A43" s="1" t="s">
        <v>854</v>
      </c>
      <c r="B43" s="5">
        <f t="shared" si="0"/>
        <v>42</v>
      </c>
      <c r="C43" s="5">
        <v>15</v>
      </c>
      <c r="E43" s="36">
        <v>48.95</v>
      </c>
      <c r="F43" s="36">
        <v>-125.58</v>
      </c>
      <c r="G43" s="5" t="s">
        <v>137</v>
      </c>
      <c r="H43" s="5" t="s">
        <v>388</v>
      </c>
      <c r="M43" s="1" t="s">
        <v>384</v>
      </c>
      <c r="N43" s="5" t="s">
        <v>782</v>
      </c>
      <c r="O43" s="5">
        <v>3</v>
      </c>
      <c r="P43" s="5">
        <v>3</v>
      </c>
      <c r="Q43" s="5" t="s">
        <v>1348</v>
      </c>
      <c r="R43" s="5">
        <v>1</v>
      </c>
      <c r="S43" s="5">
        <v>1</v>
      </c>
      <c r="T43" s="5">
        <v>1</v>
      </c>
      <c r="U43" s="5">
        <v>3</v>
      </c>
      <c r="V43" s="5">
        <v>3</v>
      </c>
      <c r="Y43" s="5" t="s">
        <v>893</v>
      </c>
      <c r="Z43" s="5" t="s">
        <v>894</v>
      </c>
      <c r="AB43" s="1" t="s">
        <v>456</v>
      </c>
      <c r="AC43" s="6" t="s">
        <v>453</v>
      </c>
      <c r="AE43" s="1" t="s">
        <v>489</v>
      </c>
      <c r="AF43" s="5"/>
      <c r="AG43" s="1"/>
      <c r="AH43" s="1"/>
      <c r="AI43" s="1" t="s">
        <v>389</v>
      </c>
      <c r="AJ43" s="1" t="s">
        <v>389</v>
      </c>
      <c r="AK43" s="1" t="s">
        <v>391</v>
      </c>
      <c r="AL43" s="1" t="s">
        <v>518</v>
      </c>
      <c r="AM43" s="6" t="s">
        <v>685</v>
      </c>
      <c r="AN43" s="1"/>
      <c r="AO43" s="1" t="s">
        <v>176</v>
      </c>
      <c r="AQ43" s="1" t="s">
        <v>509</v>
      </c>
      <c r="AR43" s="1" t="s">
        <v>671</v>
      </c>
      <c r="AS43" s="1" t="s">
        <v>239</v>
      </c>
      <c r="AT43" s="1" t="s">
        <v>747</v>
      </c>
      <c r="AV43" s="7"/>
      <c r="AW43" s="1" t="s">
        <v>471</v>
      </c>
      <c r="AY43" s="1" t="s">
        <v>1191</v>
      </c>
      <c r="AZ43" s="1" t="s">
        <v>1447</v>
      </c>
      <c r="BA43" s="5" t="s">
        <v>148</v>
      </c>
      <c r="BB43" s="34">
        <v>1994</v>
      </c>
      <c r="BC43" s="1" t="s">
        <v>1039</v>
      </c>
    </row>
    <row r="44" spans="1:55" ht="51.75">
      <c r="A44" s="1" t="s">
        <v>854</v>
      </c>
      <c r="B44" s="5">
        <f t="shared" si="0"/>
        <v>43</v>
      </c>
      <c r="C44" s="5">
        <v>15</v>
      </c>
      <c r="E44" s="36">
        <v>48.95</v>
      </c>
      <c r="F44" s="36">
        <v>-125.58</v>
      </c>
      <c r="G44" s="5" t="s">
        <v>137</v>
      </c>
      <c r="H44" s="5" t="s">
        <v>388</v>
      </c>
      <c r="M44" s="1" t="s">
        <v>384</v>
      </c>
      <c r="N44" s="5" t="s">
        <v>782</v>
      </c>
      <c r="O44" s="5">
        <v>1</v>
      </c>
      <c r="P44" s="5">
        <v>1</v>
      </c>
      <c r="Q44" s="5" t="s">
        <v>1413</v>
      </c>
      <c r="R44" s="5">
        <v>1</v>
      </c>
      <c r="S44" s="5">
        <v>1</v>
      </c>
      <c r="T44" s="5">
        <v>0</v>
      </c>
      <c r="U44" s="5">
        <v>1</v>
      </c>
      <c r="V44" s="5">
        <v>1</v>
      </c>
      <c r="W44" s="5">
        <v>1</v>
      </c>
      <c r="Y44" s="5" t="s">
        <v>1212</v>
      </c>
      <c r="Z44" s="5" t="s">
        <v>891</v>
      </c>
      <c r="AA44" s="5">
        <v>1700</v>
      </c>
      <c r="AB44" s="1" t="s">
        <v>1213</v>
      </c>
      <c r="AC44" s="6" t="s">
        <v>454</v>
      </c>
      <c r="AE44" s="1" t="s">
        <v>653</v>
      </c>
      <c r="AF44" s="5"/>
      <c r="AG44" s="4"/>
      <c r="AH44" s="1"/>
      <c r="AI44" s="1" t="s">
        <v>519</v>
      </c>
      <c r="AJ44" s="1" t="s">
        <v>389</v>
      </c>
      <c r="AK44" s="1" t="s">
        <v>392</v>
      </c>
      <c r="AL44" s="1" t="s">
        <v>518</v>
      </c>
      <c r="AO44" s="1" t="s">
        <v>167</v>
      </c>
      <c r="AQ44" s="1" t="s">
        <v>509</v>
      </c>
      <c r="AR44" s="1" t="s">
        <v>671</v>
      </c>
      <c r="AW44" s="1" t="s">
        <v>473</v>
      </c>
      <c r="AZ44" s="1" t="s">
        <v>1324</v>
      </c>
      <c r="BA44" s="5" t="s">
        <v>148</v>
      </c>
      <c r="BB44" s="34">
        <v>1994</v>
      </c>
      <c r="BC44" s="1" t="s">
        <v>1039</v>
      </c>
    </row>
    <row r="45" spans="1:55" ht="25.5">
      <c r="A45" s="11" t="s">
        <v>1276</v>
      </c>
      <c r="B45" s="5">
        <f t="shared" si="0"/>
        <v>44</v>
      </c>
      <c r="C45" s="5">
        <v>16</v>
      </c>
      <c r="E45" s="36">
        <v>48.57</v>
      </c>
      <c r="F45" s="36">
        <v>-124.4</v>
      </c>
      <c r="G45" s="5" t="s">
        <v>137</v>
      </c>
      <c r="H45" s="5" t="s">
        <v>195</v>
      </c>
      <c r="O45" s="5">
        <v>1</v>
      </c>
      <c r="P45" s="5">
        <v>1</v>
      </c>
      <c r="U45" s="5">
        <v>1</v>
      </c>
      <c r="V45" s="5">
        <v>1</v>
      </c>
      <c r="AA45" s="5">
        <v>1700</v>
      </c>
      <c r="AF45" s="5"/>
      <c r="AG45" s="1"/>
      <c r="AH45" s="1"/>
      <c r="AN45" s="1"/>
      <c r="AZ45" s="1" t="s">
        <v>827</v>
      </c>
      <c r="BA45" s="5" t="s">
        <v>148</v>
      </c>
      <c r="BB45" s="34">
        <v>2000</v>
      </c>
      <c r="BC45" s="1" t="s">
        <v>1040</v>
      </c>
    </row>
    <row r="46" spans="1:55" ht="25.5">
      <c r="A46" s="11" t="s">
        <v>1416</v>
      </c>
      <c r="B46" s="5">
        <f t="shared" si="0"/>
        <v>45</v>
      </c>
      <c r="C46" s="5">
        <v>17</v>
      </c>
      <c r="E46" s="36">
        <v>48.37</v>
      </c>
      <c r="F46" s="36">
        <v>-123.69</v>
      </c>
      <c r="G46" s="5" t="s">
        <v>135</v>
      </c>
      <c r="H46" s="5" t="s">
        <v>195</v>
      </c>
      <c r="O46" s="5">
        <v>1</v>
      </c>
      <c r="P46" s="5">
        <v>1</v>
      </c>
      <c r="Q46" s="5" t="s">
        <v>1413</v>
      </c>
      <c r="R46" s="5">
        <v>1</v>
      </c>
      <c r="T46" s="5">
        <v>0</v>
      </c>
      <c r="U46" s="5">
        <v>1</v>
      </c>
      <c r="V46" s="5">
        <v>1</v>
      </c>
      <c r="W46" s="5">
        <v>1</v>
      </c>
      <c r="X46" s="5" t="s">
        <v>1231</v>
      </c>
      <c r="AA46" s="5">
        <v>1700</v>
      </c>
      <c r="AB46" s="1" t="s">
        <v>281</v>
      </c>
      <c r="AE46" s="1" t="s">
        <v>654</v>
      </c>
      <c r="AF46" s="5"/>
      <c r="AG46" s="1"/>
      <c r="AH46" s="1"/>
      <c r="AN46" s="1"/>
      <c r="AP46" s="1" t="s">
        <v>240</v>
      </c>
      <c r="AW46" s="1" t="s">
        <v>474</v>
      </c>
      <c r="AY46" s="1" t="s">
        <v>1314</v>
      </c>
      <c r="AZ46" s="1" t="s">
        <v>1232</v>
      </c>
      <c r="BA46" s="5" t="s">
        <v>149</v>
      </c>
      <c r="BB46" s="34">
        <v>1995</v>
      </c>
      <c r="BC46" s="1" t="s">
        <v>722</v>
      </c>
    </row>
    <row r="47" spans="1:55" ht="78">
      <c r="A47" s="11" t="s">
        <v>844</v>
      </c>
      <c r="B47" s="5">
        <f t="shared" si="0"/>
        <v>46</v>
      </c>
      <c r="C47" s="5">
        <v>18</v>
      </c>
      <c r="E47" s="36">
        <v>48.31</v>
      </c>
      <c r="F47" s="36">
        <v>-122.71</v>
      </c>
      <c r="G47" s="5" t="s">
        <v>137</v>
      </c>
      <c r="H47" s="5" t="s">
        <v>216</v>
      </c>
      <c r="I47" s="5">
        <v>100</v>
      </c>
      <c r="J47" s="5" t="s">
        <v>215</v>
      </c>
      <c r="K47" s="5">
        <v>2.6</v>
      </c>
      <c r="L47" s="5" t="s">
        <v>1054</v>
      </c>
      <c r="M47" s="1" t="s">
        <v>217</v>
      </c>
      <c r="N47" s="5" t="s">
        <v>218</v>
      </c>
      <c r="O47" s="5">
        <v>4</v>
      </c>
      <c r="P47" s="5">
        <v>4</v>
      </c>
      <c r="U47" s="5">
        <v>1</v>
      </c>
      <c r="V47" s="5">
        <v>1</v>
      </c>
      <c r="Y47" s="5" t="s">
        <v>822</v>
      </c>
      <c r="Z47" s="5" t="s">
        <v>958</v>
      </c>
      <c r="AB47" s="1" t="s">
        <v>759</v>
      </c>
      <c r="AD47" s="6" t="s">
        <v>760</v>
      </c>
      <c r="AE47" s="1" t="s">
        <v>655</v>
      </c>
      <c r="AF47" s="5" t="s">
        <v>605</v>
      </c>
      <c r="AH47" s="4" t="s">
        <v>425</v>
      </c>
      <c r="AI47" s="1" t="s">
        <v>519</v>
      </c>
      <c r="AJ47" s="1" t="s">
        <v>519</v>
      </c>
      <c r="AK47" s="1" t="s">
        <v>518</v>
      </c>
      <c r="AL47" s="1" t="s">
        <v>518</v>
      </c>
      <c r="AM47" s="6" t="s">
        <v>684</v>
      </c>
      <c r="AN47" s="1"/>
      <c r="AO47" s="1" t="s">
        <v>344</v>
      </c>
      <c r="AP47" s="1" t="s">
        <v>241</v>
      </c>
      <c r="AU47" s="1" t="s">
        <v>408</v>
      </c>
      <c r="AW47" s="1" t="s">
        <v>475</v>
      </c>
      <c r="AY47" s="10" t="s">
        <v>1244</v>
      </c>
      <c r="AZ47" s="1" t="s">
        <v>845</v>
      </c>
      <c r="BA47" s="5" t="s">
        <v>148</v>
      </c>
      <c r="BB47" s="34">
        <v>2000</v>
      </c>
      <c r="BC47" s="1" t="s">
        <v>861</v>
      </c>
    </row>
    <row r="48" spans="1:55" ht="78">
      <c r="A48" s="11" t="s">
        <v>844</v>
      </c>
      <c r="B48" s="5">
        <f t="shared" si="0"/>
        <v>47</v>
      </c>
      <c r="C48" s="5">
        <v>18</v>
      </c>
      <c r="E48" s="36">
        <v>48.31</v>
      </c>
      <c r="F48" s="36">
        <v>-122.71</v>
      </c>
      <c r="G48" s="5" t="s">
        <v>137</v>
      </c>
      <c r="H48" s="5" t="s">
        <v>216</v>
      </c>
      <c r="I48" s="5">
        <v>230</v>
      </c>
      <c r="J48" s="5" t="s">
        <v>215</v>
      </c>
      <c r="K48" s="5">
        <v>2.6</v>
      </c>
      <c r="L48" s="5" t="s">
        <v>1054</v>
      </c>
      <c r="M48" s="1" t="s">
        <v>217</v>
      </c>
      <c r="N48" s="5" t="s">
        <v>218</v>
      </c>
      <c r="O48" s="5">
        <v>4</v>
      </c>
      <c r="P48" s="5">
        <v>4</v>
      </c>
      <c r="U48" s="5">
        <v>2</v>
      </c>
      <c r="V48" s="5">
        <v>2</v>
      </c>
      <c r="Y48" s="5" t="s">
        <v>957</v>
      </c>
      <c r="Z48" s="5" t="s">
        <v>915</v>
      </c>
      <c r="AB48" s="1" t="s">
        <v>759</v>
      </c>
      <c r="AD48" s="6" t="s">
        <v>761</v>
      </c>
      <c r="AE48" s="1" t="s">
        <v>655</v>
      </c>
      <c r="AF48" s="6" t="s">
        <v>872</v>
      </c>
      <c r="AH48" s="4" t="s">
        <v>425</v>
      </c>
      <c r="AI48" s="1" t="s">
        <v>519</v>
      </c>
      <c r="AJ48" s="1" t="s">
        <v>519</v>
      </c>
      <c r="AK48" s="1" t="s">
        <v>518</v>
      </c>
      <c r="AL48" s="1" t="s">
        <v>518</v>
      </c>
      <c r="AM48" s="6" t="s">
        <v>684</v>
      </c>
      <c r="AN48" s="1"/>
      <c r="AO48" s="1" t="s">
        <v>344</v>
      </c>
      <c r="AP48" s="1" t="s">
        <v>241</v>
      </c>
      <c r="AU48" s="1" t="s">
        <v>408</v>
      </c>
      <c r="AW48" s="1" t="s">
        <v>476</v>
      </c>
      <c r="AY48" s="10" t="s">
        <v>1244</v>
      </c>
      <c r="AZ48" s="1" t="s">
        <v>845</v>
      </c>
      <c r="BA48" s="5" t="s">
        <v>148</v>
      </c>
      <c r="BB48" s="34">
        <v>2000</v>
      </c>
      <c r="BC48" s="1" t="s">
        <v>861</v>
      </c>
    </row>
    <row r="49" spans="1:55" ht="78">
      <c r="A49" s="11" t="s">
        <v>844</v>
      </c>
      <c r="B49" s="5">
        <f t="shared" si="0"/>
        <v>48</v>
      </c>
      <c r="C49" s="5">
        <v>18</v>
      </c>
      <c r="E49" s="36">
        <v>48.31</v>
      </c>
      <c r="F49" s="36">
        <v>-122.71</v>
      </c>
      <c r="G49" s="5" t="s">
        <v>137</v>
      </c>
      <c r="H49" s="5" t="s">
        <v>216</v>
      </c>
      <c r="I49" s="5" t="s">
        <v>1245</v>
      </c>
      <c r="J49" s="5" t="s">
        <v>215</v>
      </c>
      <c r="K49" s="5">
        <v>2.6</v>
      </c>
      <c r="L49" s="5" t="s">
        <v>1054</v>
      </c>
      <c r="M49" s="1" t="s">
        <v>217</v>
      </c>
      <c r="N49" s="5" t="s">
        <v>218</v>
      </c>
      <c r="O49" s="5">
        <v>4</v>
      </c>
      <c r="P49" s="5">
        <v>4</v>
      </c>
      <c r="U49" s="5">
        <v>3</v>
      </c>
      <c r="V49" s="5">
        <v>3</v>
      </c>
      <c r="Y49" s="5" t="s">
        <v>1246</v>
      </c>
      <c r="Z49" s="5" t="s">
        <v>1248</v>
      </c>
      <c r="AB49" s="1" t="s">
        <v>759</v>
      </c>
      <c r="AD49" s="6" t="s">
        <v>1360</v>
      </c>
      <c r="AE49" s="1" t="s">
        <v>656</v>
      </c>
      <c r="AF49" s="6" t="s">
        <v>606</v>
      </c>
      <c r="AH49" s="1" t="s">
        <v>426</v>
      </c>
      <c r="AI49" s="1" t="s">
        <v>519</v>
      </c>
      <c r="AJ49" s="1" t="s">
        <v>519</v>
      </c>
      <c r="AK49" s="1" t="s">
        <v>518</v>
      </c>
      <c r="AL49" s="1" t="s">
        <v>518</v>
      </c>
      <c r="AN49" s="1"/>
      <c r="AW49" s="1" t="s">
        <v>477</v>
      </c>
      <c r="AY49" s="10" t="s">
        <v>1244</v>
      </c>
      <c r="AZ49" s="1" t="s">
        <v>845</v>
      </c>
      <c r="BA49" s="5" t="s">
        <v>148</v>
      </c>
      <c r="BB49" s="34">
        <v>2000</v>
      </c>
      <c r="BC49" s="1" t="s">
        <v>861</v>
      </c>
    </row>
    <row r="50" spans="1:55" ht="78">
      <c r="A50" s="11" t="s">
        <v>844</v>
      </c>
      <c r="B50" s="5">
        <f t="shared" si="0"/>
        <v>49</v>
      </c>
      <c r="C50" s="5">
        <v>18</v>
      </c>
      <c r="E50" s="36">
        <v>48.31</v>
      </c>
      <c r="F50" s="36">
        <v>-122.71</v>
      </c>
      <c r="G50" s="5" t="s">
        <v>137</v>
      </c>
      <c r="H50" s="5" t="s">
        <v>216</v>
      </c>
      <c r="I50" s="5">
        <v>10</v>
      </c>
      <c r="J50" s="5" t="s">
        <v>215</v>
      </c>
      <c r="K50" s="5">
        <v>2.6</v>
      </c>
      <c r="L50" s="5" t="s">
        <v>1054</v>
      </c>
      <c r="M50" s="1" t="s">
        <v>217</v>
      </c>
      <c r="N50" s="5" t="s">
        <v>218</v>
      </c>
      <c r="O50" s="5">
        <v>4</v>
      </c>
      <c r="P50" s="5">
        <v>4</v>
      </c>
      <c r="U50" s="5">
        <v>4</v>
      </c>
      <c r="V50" s="5">
        <v>4</v>
      </c>
      <c r="Y50" s="5" t="s">
        <v>1247</v>
      </c>
      <c r="Z50" s="5" t="s">
        <v>1249</v>
      </c>
      <c r="AB50" s="1" t="s">
        <v>1250</v>
      </c>
      <c r="AD50" s="6" t="s">
        <v>913</v>
      </c>
      <c r="AF50" s="6" t="s">
        <v>606</v>
      </c>
      <c r="AH50" s="1" t="s">
        <v>426</v>
      </c>
      <c r="AI50" s="1" t="s">
        <v>519</v>
      </c>
      <c r="AJ50" s="1" t="s">
        <v>519</v>
      </c>
      <c r="AK50" s="1" t="s">
        <v>518</v>
      </c>
      <c r="AL50" s="1" t="s">
        <v>518</v>
      </c>
      <c r="AN50" s="1"/>
      <c r="AW50" s="1" t="s">
        <v>316</v>
      </c>
      <c r="AY50" s="10" t="s">
        <v>1244</v>
      </c>
      <c r="AZ50" s="1" t="s">
        <v>845</v>
      </c>
      <c r="BA50" s="5" t="s">
        <v>148</v>
      </c>
      <c r="BB50" s="34">
        <v>2000</v>
      </c>
      <c r="BC50" s="1" t="s">
        <v>861</v>
      </c>
    </row>
    <row r="51" spans="1:55" ht="64.5">
      <c r="A51" s="11" t="s">
        <v>0</v>
      </c>
      <c r="B51" s="5">
        <f t="shared" si="0"/>
        <v>50</v>
      </c>
      <c r="C51" s="5">
        <v>19</v>
      </c>
      <c r="E51" s="36">
        <f>47+((59+16/60)/60)</f>
        <v>47.98777777777778</v>
      </c>
      <c r="F51" s="36">
        <f>-(122+((52+54/60)/60))</f>
        <v>-122.88166666666666</v>
      </c>
      <c r="G51" s="5" t="s">
        <v>135</v>
      </c>
      <c r="H51" s="5" t="s">
        <v>1</v>
      </c>
      <c r="O51" s="6" t="s">
        <v>2</v>
      </c>
      <c r="P51" s="6" t="s">
        <v>2</v>
      </c>
      <c r="Q51" s="6"/>
      <c r="R51" s="6"/>
      <c r="S51" s="6"/>
      <c r="T51" s="6"/>
      <c r="U51" s="6" t="s">
        <v>3</v>
      </c>
      <c r="V51" s="6" t="s">
        <v>3</v>
      </c>
      <c r="W51" s="6"/>
      <c r="X51" s="6"/>
      <c r="Y51" s="6"/>
      <c r="Z51" s="6"/>
      <c r="AA51" s="6"/>
      <c r="AB51" s="2" t="s">
        <v>5</v>
      </c>
      <c r="AD51" s="6"/>
      <c r="AE51" s="2" t="s">
        <v>7</v>
      </c>
      <c r="AF51" s="6"/>
      <c r="AG51" s="37"/>
      <c r="AH51" s="2" t="s">
        <v>6</v>
      </c>
      <c r="AI51" s="2" t="s">
        <v>519</v>
      </c>
      <c r="AJ51" s="2" t="s">
        <v>519</v>
      </c>
      <c r="AK51" s="2"/>
      <c r="AL51" s="2"/>
      <c r="AN51" s="2"/>
      <c r="AO51" s="2" t="s">
        <v>8</v>
      </c>
      <c r="AP51" s="2"/>
      <c r="AW51" s="1" t="s">
        <v>608</v>
      </c>
      <c r="AY51" s="10" t="s">
        <v>9</v>
      </c>
      <c r="AZ51" s="1" t="s">
        <v>10</v>
      </c>
      <c r="BA51" s="5" t="s">
        <v>149</v>
      </c>
      <c r="BB51" s="34">
        <v>2002</v>
      </c>
      <c r="BC51" s="1" t="s">
        <v>11</v>
      </c>
    </row>
    <row r="52" spans="1:55" ht="64.5">
      <c r="A52" s="11" t="s">
        <v>0</v>
      </c>
      <c r="B52" s="5">
        <f t="shared" si="0"/>
        <v>51</v>
      </c>
      <c r="C52" s="5">
        <v>19</v>
      </c>
      <c r="E52" s="36">
        <f>47+((59+16/60)/60)</f>
        <v>47.98777777777778</v>
      </c>
      <c r="F52" s="36">
        <f>-(122+((52+54/60)/60))</f>
        <v>-122.88166666666666</v>
      </c>
      <c r="G52" s="5" t="s">
        <v>135</v>
      </c>
      <c r="H52" s="5" t="s">
        <v>1</v>
      </c>
      <c r="O52" s="6" t="s">
        <v>2</v>
      </c>
      <c r="P52" s="6" t="s">
        <v>2</v>
      </c>
      <c r="Q52" s="6"/>
      <c r="R52" s="6"/>
      <c r="S52" s="6"/>
      <c r="T52" s="6"/>
      <c r="U52" s="6" t="s">
        <v>3</v>
      </c>
      <c r="V52" s="6" t="s">
        <v>3</v>
      </c>
      <c r="W52" s="6"/>
      <c r="X52" s="6"/>
      <c r="Y52" s="6"/>
      <c r="Z52" s="6" t="s">
        <v>4</v>
      </c>
      <c r="AA52" s="1"/>
      <c r="AB52" s="2" t="s">
        <v>281</v>
      </c>
      <c r="AD52" s="6"/>
      <c r="AE52" s="2" t="s">
        <v>7</v>
      </c>
      <c r="AF52" s="6"/>
      <c r="AG52" s="37"/>
      <c r="AH52" s="2" t="s">
        <v>6</v>
      </c>
      <c r="AI52" s="2" t="s">
        <v>519</v>
      </c>
      <c r="AJ52" s="2" t="s">
        <v>519</v>
      </c>
      <c r="AK52" s="2"/>
      <c r="AL52" s="2"/>
      <c r="AN52" s="2"/>
      <c r="AO52" s="2" t="s">
        <v>8</v>
      </c>
      <c r="AP52" s="2"/>
      <c r="AW52" s="1" t="s">
        <v>608</v>
      </c>
      <c r="AY52" s="10" t="s">
        <v>9</v>
      </c>
      <c r="AZ52" s="1" t="s">
        <v>10</v>
      </c>
      <c r="BA52" s="5" t="s">
        <v>149</v>
      </c>
      <c r="BB52" s="34">
        <v>2002</v>
      </c>
      <c r="BC52" s="1" t="s">
        <v>11</v>
      </c>
    </row>
    <row r="53" spans="1:55" ht="90.75">
      <c r="A53" s="4" t="s">
        <v>899</v>
      </c>
      <c r="B53" s="5">
        <f t="shared" si="0"/>
        <v>52</v>
      </c>
      <c r="C53" s="5">
        <v>20</v>
      </c>
      <c r="D53" s="4"/>
      <c r="E53" s="36">
        <v>47.12</v>
      </c>
      <c r="F53" s="36">
        <v>-124.16</v>
      </c>
      <c r="G53" s="5" t="s">
        <v>137</v>
      </c>
      <c r="H53" s="5" t="s">
        <v>219</v>
      </c>
      <c r="M53" s="4" t="s">
        <v>221</v>
      </c>
      <c r="O53" s="5">
        <v>3</v>
      </c>
      <c r="P53" s="5">
        <v>2</v>
      </c>
      <c r="Q53" s="5" t="s">
        <v>1413</v>
      </c>
      <c r="R53" s="5">
        <v>3</v>
      </c>
      <c r="S53" s="5">
        <v>2</v>
      </c>
      <c r="T53" s="5">
        <v>0</v>
      </c>
      <c r="U53" s="5">
        <v>1</v>
      </c>
      <c r="V53" s="5">
        <v>1</v>
      </c>
      <c r="W53" s="5">
        <v>1</v>
      </c>
      <c r="X53" s="5">
        <v>0.5</v>
      </c>
      <c r="Z53" s="5" t="s">
        <v>1065</v>
      </c>
      <c r="AA53" s="5">
        <v>1700</v>
      </c>
      <c r="AB53" s="4" t="s">
        <v>300</v>
      </c>
      <c r="AC53" s="19"/>
      <c r="AD53" s="19"/>
      <c r="AE53" s="4" t="s">
        <v>657</v>
      </c>
      <c r="AF53" s="6"/>
      <c r="AG53" s="4"/>
      <c r="AH53" s="4"/>
      <c r="AI53" s="4" t="s">
        <v>394</v>
      </c>
      <c r="AJ53" s="4" t="s">
        <v>389</v>
      </c>
      <c r="AK53" s="1" t="s">
        <v>839</v>
      </c>
      <c r="AL53" s="4"/>
      <c r="AM53" s="6" t="s">
        <v>683</v>
      </c>
      <c r="AN53" s="4"/>
      <c r="AO53" s="4" t="s">
        <v>345</v>
      </c>
      <c r="AP53" s="4"/>
      <c r="AQ53" s="4"/>
      <c r="AR53" s="4"/>
      <c r="AS53" s="4"/>
      <c r="AT53" s="4"/>
      <c r="AU53" s="4"/>
      <c r="AV53" s="4"/>
      <c r="AW53" s="4"/>
      <c r="AX53" s="4"/>
      <c r="AY53" s="20"/>
      <c r="AZ53" s="4" t="s">
        <v>1325</v>
      </c>
      <c r="BA53" s="5" t="s">
        <v>148</v>
      </c>
      <c r="BB53" s="34">
        <v>1992</v>
      </c>
      <c r="BC53" s="4" t="s">
        <v>1070</v>
      </c>
    </row>
    <row r="54" spans="1:55" ht="39">
      <c r="A54" s="1" t="s">
        <v>899</v>
      </c>
      <c r="B54" s="5">
        <f t="shared" si="0"/>
        <v>53</v>
      </c>
      <c r="C54" s="5">
        <v>20</v>
      </c>
      <c r="E54" s="36">
        <v>47.12</v>
      </c>
      <c r="F54" s="36">
        <v>-124.16</v>
      </c>
      <c r="G54" s="5" t="s">
        <v>137</v>
      </c>
      <c r="H54" s="5" t="s">
        <v>219</v>
      </c>
      <c r="M54" s="1" t="s">
        <v>221</v>
      </c>
      <c r="O54" s="5">
        <v>3</v>
      </c>
      <c r="P54" s="5">
        <v>2</v>
      </c>
      <c r="Q54" s="5" t="s">
        <v>1413</v>
      </c>
      <c r="R54" s="5">
        <v>3</v>
      </c>
      <c r="S54" s="5">
        <v>2</v>
      </c>
      <c r="T54" s="5">
        <v>0</v>
      </c>
      <c r="U54" s="5">
        <v>3</v>
      </c>
      <c r="V54" s="5">
        <v>2</v>
      </c>
      <c r="W54" s="5">
        <v>3</v>
      </c>
      <c r="X54" s="5" t="s">
        <v>1083</v>
      </c>
      <c r="Z54" s="5" t="s">
        <v>1064</v>
      </c>
      <c r="AB54" s="1" t="s">
        <v>281</v>
      </c>
      <c r="AC54" s="6" t="s">
        <v>301</v>
      </c>
      <c r="AD54" s="6"/>
      <c r="AE54" s="1" t="s">
        <v>658</v>
      </c>
      <c r="AF54" s="6"/>
      <c r="AG54" s="1"/>
      <c r="AH54" s="1"/>
      <c r="AI54" s="1" t="s">
        <v>396</v>
      </c>
      <c r="AJ54" s="4" t="s">
        <v>389</v>
      </c>
      <c r="AK54" s="1" t="s">
        <v>839</v>
      </c>
      <c r="AM54" s="6" t="s">
        <v>683</v>
      </c>
      <c r="AN54" s="1"/>
      <c r="AO54" s="4" t="s">
        <v>345</v>
      </c>
      <c r="AY54" s="10"/>
      <c r="AZ54" s="1" t="s">
        <v>1325</v>
      </c>
      <c r="BA54" s="5" t="s">
        <v>148</v>
      </c>
      <c r="BB54" s="34">
        <v>1992</v>
      </c>
      <c r="BC54" s="1" t="s">
        <v>1070</v>
      </c>
    </row>
    <row r="55" spans="1:55" ht="117">
      <c r="A55" s="1" t="s">
        <v>899</v>
      </c>
      <c r="B55" s="5">
        <f t="shared" si="0"/>
        <v>54</v>
      </c>
      <c r="C55" s="5">
        <v>20</v>
      </c>
      <c r="E55" s="36">
        <v>47.12</v>
      </c>
      <c r="F55" s="36">
        <v>-124.16</v>
      </c>
      <c r="G55" s="5" t="s">
        <v>137</v>
      </c>
      <c r="H55" s="5" t="s">
        <v>219</v>
      </c>
      <c r="I55" s="5">
        <v>2000</v>
      </c>
      <c r="J55" s="5" t="s">
        <v>220</v>
      </c>
      <c r="M55" s="1" t="s">
        <v>222</v>
      </c>
      <c r="O55" s="5">
        <v>1</v>
      </c>
      <c r="P55" s="5">
        <v>1</v>
      </c>
      <c r="Q55" s="5" t="s">
        <v>1413</v>
      </c>
      <c r="R55" s="5">
        <v>1</v>
      </c>
      <c r="S55" s="5">
        <v>1</v>
      </c>
      <c r="T55" s="5">
        <v>0</v>
      </c>
      <c r="U55" s="5">
        <v>1</v>
      </c>
      <c r="V55" s="5">
        <v>1</v>
      </c>
      <c r="W55" s="5">
        <v>1</v>
      </c>
      <c r="AC55" s="6" t="s">
        <v>752</v>
      </c>
      <c r="AD55" s="9"/>
      <c r="AE55" s="1" t="s">
        <v>659</v>
      </c>
      <c r="AF55" s="5"/>
      <c r="AH55" s="1" t="s">
        <v>812</v>
      </c>
      <c r="AI55" s="1" t="s">
        <v>519</v>
      </c>
      <c r="AJ55" s="4" t="s">
        <v>389</v>
      </c>
      <c r="AM55" s="6" t="s">
        <v>1274</v>
      </c>
      <c r="AN55" s="1"/>
      <c r="AO55" s="1" t="s">
        <v>346</v>
      </c>
      <c r="AQ55" s="1" t="s">
        <v>411</v>
      </c>
      <c r="AT55" s="1" t="s">
        <v>1235</v>
      </c>
      <c r="AU55" s="1" t="s">
        <v>1305</v>
      </c>
      <c r="AV55" s="1" t="s">
        <v>412</v>
      </c>
      <c r="AZ55" s="1" t="s">
        <v>1458</v>
      </c>
      <c r="BA55" s="5" t="s">
        <v>322</v>
      </c>
      <c r="BB55" s="34">
        <v>1991</v>
      </c>
      <c r="BC55" s="1" t="s">
        <v>1070</v>
      </c>
    </row>
    <row r="56" spans="1:55" ht="129.75">
      <c r="A56" s="1" t="s">
        <v>897</v>
      </c>
      <c r="B56" s="5">
        <f t="shared" si="0"/>
        <v>55</v>
      </c>
      <c r="C56" s="5">
        <v>21</v>
      </c>
      <c r="E56" s="36">
        <v>47.05</v>
      </c>
      <c r="F56" s="36">
        <v>-124.1</v>
      </c>
      <c r="G56" s="5" t="s">
        <v>137</v>
      </c>
      <c r="H56" s="5" t="s">
        <v>219</v>
      </c>
      <c r="M56" s="1" t="s">
        <v>223</v>
      </c>
      <c r="O56" s="5">
        <v>1</v>
      </c>
      <c r="P56" s="5">
        <v>1</v>
      </c>
      <c r="Q56" s="5" t="s">
        <v>1413</v>
      </c>
      <c r="R56" s="5">
        <v>1</v>
      </c>
      <c r="S56" s="5">
        <v>1</v>
      </c>
      <c r="T56" s="5">
        <v>0</v>
      </c>
      <c r="U56" s="5">
        <v>1</v>
      </c>
      <c r="V56" s="5">
        <v>1</v>
      </c>
      <c r="W56" s="5">
        <v>1</v>
      </c>
      <c r="AC56" s="6" t="s">
        <v>859</v>
      </c>
      <c r="AE56" s="1" t="s">
        <v>660</v>
      </c>
      <c r="AF56" s="5" t="s">
        <v>607</v>
      </c>
      <c r="AH56" s="10" t="s">
        <v>725</v>
      </c>
      <c r="AI56" s="1" t="s">
        <v>860</v>
      </c>
      <c r="AJ56" s="1" t="s">
        <v>395</v>
      </c>
      <c r="AK56" s="1" t="s">
        <v>397</v>
      </c>
      <c r="AL56" s="1" t="s">
        <v>532</v>
      </c>
      <c r="AN56" s="1"/>
      <c r="AO56" s="1" t="s">
        <v>347</v>
      </c>
      <c r="AR56" s="7"/>
      <c r="AT56" s="1" t="s">
        <v>250</v>
      </c>
      <c r="AV56" s="1" t="s">
        <v>412</v>
      </c>
      <c r="AY56" s="1" t="s">
        <v>816</v>
      </c>
      <c r="AZ56" s="1" t="s">
        <v>1458</v>
      </c>
      <c r="BA56" s="5" t="s">
        <v>322</v>
      </c>
      <c r="BB56" s="34">
        <v>1991</v>
      </c>
      <c r="BC56" s="1" t="s">
        <v>1412</v>
      </c>
    </row>
    <row r="57" spans="1:55" ht="64.5">
      <c r="A57" s="1" t="s">
        <v>898</v>
      </c>
      <c r="B57" s="5">
        <f t="shared" si="0"/>
        <v>56</v>
      </c>
      <c r="C57" s="5">
        <v>22</v>
      </c>
      <c r="E57" s="36">
        <v>46.9</v>
      </c>
      <c r="F57" s="36">
        <v>-123.98</v>
      </c>
      <c r="G57" s="5" t="s">
        <v>137</v>
      </c>
      <c r="H57" s="5" t="s">
        <v>224</v>
      </c>
      <c r="M57" s="1" t="s">
        <v>221</v>
      </c>
      <c r="O57" s="5">
        <v>8</v>
      </c>
      <c r="P57" s="6" t="s">
        <v>1066</v>
      </c>
      <c r="Q57" s="5" t="s">
        <v>1413</v>
      </c>
      <c r="R57" s="6" t="s">
        <v>1084</v>
      </c>
      <c r="S57" s="5">
        <v>2</v>
      </c>
      <c r="T57" s="5">
        <v>0</v>
      </c>
      <c r="U57" s="5">
        <v>1</v>
      </c>
      <c r="V57" s="5">
        <v>1</v>
      </c>
      <c r="W57" s="5">
        <v>1</v>
      </c>
      <c r="X57" s="5" t="s">
        <v>1273</v>
      </c>
      <c r="Y57" s="5" t="s">
        <v>1270</v>
      </c>
      <c r="Z57" s="5" t="s">
        <v>1126</v>
      </c>
      <c r="AB57" s="1" t="s">
        <v>1279</v>
      </c>
      <c r="AC57" s="6" t="s">
        <v>1066</v>
      </c>
      <c r="AF57" s="5"/>
      <c r="AH57" s="1" t="s">
        <v>427</v>
      </c>
      <c r="AI57" s="1" t="s">
        <v>519</v>
      </c>
      <c r="AJ57" s="4" t="s">
        <v>389</v>
      </c>
      <c r="AL57" s="1" t="s">
        <v>398</v>
      </c>
      <c r="AN57" s="1"/>
      <c r="AO57" s="1" t="s">
        <v>348</v>
      </c>
      <c r="AS57" s="1" t="s">
        <v>552</v>
      </c>
      <c r="AW57" s="1" t="s">
        <v>317</v>
      </c>
      <c r="AY57" s="1" t="s">
        <v>1439</v>
      </c>
      <c r="AZ57" s="1" t="s">
        <v>1229</v>
      </c>
      <c r="BA57" s="5" t="s">
        <v>148</v>
      </c>
      <c r="BB57" s="34">
        <v>1996</v>
      </c>
      <c r="BC57" s="1" t="s">
        <v>1071</v>
      </c>
    </row>
    <row r="58" spans="1:55" ht="64.5">
      <c r="A58" s="1" t="s">
        <v>898</v>
      </c>
      <c r="B58" s="5">
        <f t="shared" si="0"/>
        <v>57</v>
      </c>
      <c r="C58" s="5">
        <v>22</v>
      </c>
      <c r="E58" s="36">
        <v>46.9</v>
      </c>
      <c r="F58" s="36">
        <v>-123.98</v>
      </c>
      <c r="G58" s="5" t="s">
        <v>137</v>
      </c>
      <c r="H58" s="5" t="s">
        <v>224</v>
      </c>
      <c r="M58" s="1" t="s">
        <v>221</v>
      </c>
      <c r="O58" s="5">
        <v>8</v>
      </c>
      <c r="P58" s="6" t="s">
        <v>1066</v>
      </c>
      <c r="Q58" s="5" t="s">
        <v>1413</v>
      </c>
      <c r="R58" s="6" t="s">
        <v>1084</v>
      </c>
      <c r="S58" s="5">
        <v>2</v>
      </c>
      <c r="T58" s="5">
        <v>0</v>
      </c>
      <c r="U58" s="5">
        <v>4</v>
      </c>
      <c r="V58" s="5">
        <v>2</v>
      </c>
      <c r="W58" s="5">
        <v>4</v>
      </c>
      <c r="X58" s="5" t="s">
        <v>1179</v>
      </c>
      <c r="Y58" s="5" t="s">
        <v>1271</v>
      </c>
      <c r="Z58" s="5" t="s">
        <v>1272</v>
      </c>
      <c r="AB58" s="1" t="s">
        <v>1279</v>
      </c>
      <c r="AC58" s="6" t="s">
        <v>1199</v>
      </c>
      <c r="AF58" s="5"/>
      <c r="AH58" s="1" t="s">
        <v>428</v>
      </c>
      <c r="AI58" s="1" t="s">
        <v>519</v>
      </c>
      <c r="AJ58" s="4" t="s">
        <v>389</v>
      </c>
      <c r="AL58" s="1" t="s">
        <v>398</v>
      </c>
      <c r="AN58" s="1"/>
      <c r="AO58" s="1" t="s">
        <v>348</v>
      </c>
      <c r="AS58" s="1" t="s">
        <v>552</v>
      </c>
      <c r="AW58" s="1" t="s">
        <v>318</v>
      </c>
      <c r="AY58" s="1" t="s">
        <v>1439</v>
      </c>
      <c r="AZ58" s="1" t="s">
        <v>1229</v>
      </c>
      <c r="BA58" s="5" t="s">
        <v>148</v>
      </c>
      <c r="BB58" s="34">
        <v>1996</v>
      </c>
      <c r="BC58" s="1" t="s">
        <v>1071</v>
      </c>
    </row>
    <row r="59" spans="1:55" ht="103.5">
      <c r="A59" s="1" t="s">
        <v>898</v>
      </c>
      <c r="B59" s="5">
        <f t="shared" si="0"/>
        <v>58</v>
      </c>
      <c r="C59" s="5">
        <v>22</v>
      </c>
      <c r="E59" s="36">
        <v>46.9</v>
      </c>
      <c r="F59" s="36">
        <v>-123.98</v>
      </c>
      <c r="G59" s="5" t="s">
        <v>137</v>
      </c>
      <c r="H59" s="5" t="s">
        <v>224</v>
      </c>
      <c r="I59" s="5">
        <v>2000</v>
      </c>
      <c r="J59" s="5" t="s">
        <v>225</v>
      </c>
      <c r="M59" s="1" t="s">
        <v>221</v>
      </c>
      <c r="O59" s="5">
        <v>1</v>
      </c>
      <c r="P59" s="6" t="s">
        <v>1440</v>
      </c>
      <c r="Q59" s="5" t="s">
        <v>1413</v>
      </c>
      <c r="R59" s="6" t="s">
        <v>1440</v>
      </c>
      <c r="S59" s="5">
        <v>1</v>
      </c>
      <c r="T59" s="5">
        <v>0</v>
      </c>
      <c r="U59" s="5">
        <v>1</v>
      </c>
      <c r="V59" s="5">
        <v>1</v>
      </c>
      <c r="W59" s="5">
        <v>1</v>
      </c>
      <c r="AC59" s="6" t="s">
        <v>1093</v>
      </c>
      <c r="AD59" s="33"/>
      <c r="AE59" s="1" t="s">
        <v>661</v>
      </c>
      <c r="AF59" s="5"/>
      <c r="AH59" s="1" t="s">
        <v>578</v>
      </c>
      <c r="AI59" s="1" t="s">
        <v>519</v>
      </c>
      <c r="AJ59" s="4" t="s">
        <v>389</v>
      </c>
      <c r="AK59" s="1" t="s">
        <v>400</v>
      </c>
      <c r="AL59" s="1" t="s">
        <v>400</v>
      </c>
      <c r="AM59" s="6" t="s">
        <v>686</v>
      </c>
      <c r="AN59" s="1"/>
      <c r="AO59" s="1" t="s">
        <v>349</v>
      </c>
      <c r="AQ59" s="1" t="s">
        <v>553</v>
      </c>
      <c r="AT59" s="1" t="s">
        <v>1235</v>
      </c>
      <c r="AV59" s="1" t="s">
        <v>412</v>
      </c>
      <c r="AY59" s="1" t="s">
        <v>804</v>
      </c>
      <c r="AZ59" s="1" t="s">
        <v>1458</v>
      </c>
      <c r="BA59" s="5" t="s">
        <v>322</v>
      </c>
      <c r="BB59" s="34">
        <v>1991</v>
      </c>
      <c r="BC59" s="1" t="s">
        <v>1071</v>
      </c>
    </row>
    <row r="60" spans="1:55" ht="64.5">
      <c r="A60" s="1" t="s">
        <v>1086</v>
      </c>
      <c r="B60" s="5">
        <f t="shared" si="0"/>
        <v>59</v>
      </c>
      <c r="C60" s="5">
        <v>23</v>
      </c>
      <c r="E60" s="36">
        <v>46.8334</v>
      </c>
      <c r="F60" s="36">
        <v>-124.0891</v>
      </c>
      <c r="G60" s="5" t="s">
        <v>144</v>
      </c>
      <c r="H60" s="5" t="s">
        <v>843</v>
      </c>
      <c r="I60" s="5" t="s">
        <v>1134</v>
      </c>
      <c r="J60" s="5" t="s">
        <v>832</v>
      </c>
      <c r="L60" s="5">
        <v>6</v>
      </c>
      <c r="M60" s="1" t="s">
        <v>226</v>
      </c>
      <c r="N60" s="5">
        <v>27</v>
      </c>
      <c r="O60" s="6" t="s">
        <v>1290</v>
      </c>
      <c r="P60" s="6" t="s">
        <v>1290</v>
      </c>
      <c r="R60" s="6"/>
      <c r="U60" s="5">
        <v>1</v>
      </c>
      <c r="V60" s="5">
        <v>1</v>
      </c>
      <c r="AA60" s="5">
        <v>1700</v>
      </c>
      <c r="AC60" s="6" t="s">
        <v>1011</v>
      </c>
      <c r="AF60" s="5"/>
      <c r="AG60" s="1"/>
      <c r="AH60" s="1"/>
      <c r="AN60" s="1"/>
      <c r="AY60" s="1" t="s">
        <v>1094</v>
      </c>
      <c r="AZ60" s="1" t="s">
        <v>846</v>
      </c>
      <c r="BA60" s="5" t="s">
        <v>324</v>
      </c>
      <c r="BB60" s="34">
        <v>2000</v>
      </c>
      <c r="BC60" s="1" t="s">
        <v>1293</v>
      </c>
    </row>
    <row r="61" spans="1:55" ht="78">
      <c r="A61" s="1" t="s">
        <v>1086</v>
      </c>
      <c r="B61" s="5">
        <f t="shared" si="0"/>
        <v>60</v>
      </c>
      <c r="C61" s="5">
        <v>23</v>
      </c>
      <c r="E61" s="36">
        <v>46.8334</v>
      </c>
      <c r="F61" s="36">
        <v>-124.0891</v>
      </c>
      <c r="G61" s="5" t="s">
        <v>144</v>
      </c>
      <c r="H61" s="5" t="s">
        <v>843</v>
      </c>
      <c r="I61" s="5" t="s">
        <v>1114</v>
      </c>
      <c r="J61" s="5" t="s">
        <v>832</v>
      </c>
      <c r="L61" s="5">
        <v>6</v>
      </c>
      <c r="M61" s="1" t="s">
        <v>226</v>
      </c>
      <c r="N61" s="5">
        <v>27</v>
      </c>
      <c r="O61" s="6" t="s">
        <v>1290</v>
      </c>
      <c r="P61" s="6" t="s">
        <v>1290</v>
      </c>
      <c r="R61" s="6"/>
      <c r="U61" s="5">
        <v>2</v>
      </c>
      <c r="V61" s="5">
        <v>2</v>
      </c>
      <c r="Z61" s="5" t="s">
        <v>847</v>
      </c>
      <c r="AA61" s="5" t="s">
        <v>677</v>
      </c>
      <c r="AB61" s="1" t="s">
        <v>1279</v>
      </c>
      <c r="AC61" s="6" t="s">
        <v>1135</v>
      </c>
      <c r="AF61" s="5"/>
      <c r="AG61" s="1"/>
      <c r="AH61" s="1"/>
      <c r="AN61" s="1"/>
      <c r="AY61" s="1" t="s">
        <v>1094</v>
      </c>
      <c r="AZ61" s="1" t="s">
        <v>846</v>
      </c>
      <c r="BA61" s="5" t="s">
        <v>324</v>
      </c>
      <c r="BB61" s="34">
        <v>2000</v>
      </c>
      <c r="BC61" s="1" t="s">
        <v>1293</v>
      </c>
    </row>
    <row r="62" spans="1:55" ht="39">
      <c r="A62" s="1" t="s">
        <v>1086</v>
      </c>
      <c r="B62" s="5">
        <f t="shared" si="0"/>
        <v>61</v>
      </c>
      <c r="C62" s="5">
        <v>23</v>
      </c>
      <c r="E62" s="36">
        <v>46.8334</v>
      </c>
      <c r="F62" s="36">
        <v>-124.0891</v>
      </c>
      <c r="G62" s="5" t="s">
        <v>144</v>
      </c>
      <c r="H62" s="5" t="s">
        <v>843</v>
      </c>
      <c r="M62" s="1" t="s">
        <v>226</v>
      </c>
      <c r="O62" s="6"/>
      <c r="P62" s="6"/>
      <c r="AF62" s="5"/>
      <c r="AG62" s="1"/>
      <c r="AH62" s="1"/>
      <c r="AN62" s="1"/>
      <c r="AZ62" s="1" t="s">
        <v>1205</v>
      </c>
      <c r="BA62" s="5" t="s">
        <v>149</v>
      </c>
      <c r="BB62" s="34">
        <v>1999</v>
      </c>
      <c r="BC62" s="1" t="s">
        <v>1293</v>
      </c>
    </row>
    <row r="63" spans="1:55" ht="142.5">
      <c r="A63" s="1" t="s">
        <v>895</v>
      </c>
      <c r="B63" s="5">
        <f t="shared" si="0"/>
        <v>62</v>
      </c>
      <c r="C63" s="5">
        <v>24</v>
      </c>
      <c r="E63" s="36">
        <v>46.75</v>
      </c>
      <c r="F63" s="36">
        <v>-123.8934</v>
      </c>
      <c r="G63" s="5" t="s">
        <v>137</v>
      </c>
      <c r="H63" s="5" t="s">
        <v>228</v>
      </c>
      <c r="I63" s="5">
        <v>1000</v>
      </c>
      <c r="J63" s="5" t="s">
        <v>908</v>
      </c>
      <c r="M63" s="1" t="s">
        <v>227</v>
      </c>
      <c r="O63" s="5">
        <v>1</v>
      </c>
      <c r="P63" s="5">
        <v>1</v>
      </c>
      <c r="Q63" s="5" t="s">
        <v>1413</v>
      </c>
      <c r="R63" s="5">
        <v>1</v>
      </c>
      <c r="S63" s="5">
        <v>1</v>
      </c>
      <c r="T63" s="5">
        <v>0</v>
      </c>
      <c r="U63" s="5">
        <v>1</v>
      </c>
      <c r="V63" s="5">
        <v>1</v>
      </c>
      <c r="W63" s="5">
        <v>1</v>
      </c>
      <c r="AC63" s="6" t="s">
        <v>751</v>
      </c>
      <c r="AE63" s="1" t="s">
        <v>662</v>
      </c>
      <c r="AF63" s="5">
        <v>3</v>
      </c>
      <c r="AH63" s="1" t="s">
        <v>579</v>
      </c>
      <c r="AI63" s="1" t="s">
        <v>519</v>
      </c>
      <c r="AJ63" s="4" t="s">
        <v>389</v>
      </c>
      <c r="AN63" s="1"/>
      <c r="AO63" s="1" t="s">
        <v>350</v>
      </c>
      <c r="AT63" s="1" t="s">
        <v>249</v>
      </c>
      <c r="AV63" s="1" t="s">
        <v>412</v>
      </c>
      <c r="AZ63" s="1" t="s">
        <v>1458</v>
      </c>
      <c r="BA63" s="5" t="s">
        <v>322</v>
      </c>
      <c r="BB63" s="34">
        <v>1991</v>
      </c>
      <c r="BC63" s="1" t="s">
        <v>1417</v>
      </c>
    </row>
    <row r="64" spans="1:55" ht="39">
      <c r="A64" s="1" t="s">
        <v>895</v>
      </c>
      <c r="B64" s="5">
        <f t="shared" si="0"/>
        <v>63</v>
      </c>
      <c r="C64" s="5">
        <v>24</v>
      </c>
      <c r="E64" s="36">
        <v>46.75</v>
      </c>
      <c r="F64" s="36">
        <v>-123.8934</v>
      </c>
      <c r="G64" s="5" t="s">
        <v>137</v>
      </c>
      <c r="H64" s="5" t="s">
        <v>228</v>
      </c>
      <c r="AA64" s="5">
        <v>1700</v>
      </c>
      <c r="AC64" s="6" t="s">
        <v>713</v>
      </c>
      <c r="AE64" s="1" t="s">
        <v>663</v>
      </c>
      <c r="AF64" s="5"/>
      <c r="AG64" s="21" t="s">
        <v>975</v>
      </c>
      <c r="AH64" s="1" t="s">
        <v>580</v>
      </c>
      <c r="AI64" s="1" t="s">
        <v>399</v>
      </c>
      <c r="AJ64" s="4" t="s">
        <v>389</v>
      </c>
      <c r="AN64" s="1"/>
      <c r="AO64" s="2" t="s">
        <v>351</v>
      </c>
      <c r="AZ64" s="1" t="s">
        <v>717</v>
      </c>
      <c r="BA64" s="5" t="s">
        <v>149</v>
      </c>
      <c r="BB64" s="34">
        <v>1987</v>
      </c>
      <c r="BC64" s="1" t="s">
        <v>1417</v>
      </c>
    </row>
    <row r="65" spans="1:55" ht="142.5">
      <c r="A65" s="1" t="s">
        <v>896</v>
      </c>
      <c r="B65" s="5">
        <f t="shared" si="0"/>
        <v>64</v>
      </c>
      <c r="C65" s="5">
        <v>25</v>
      </c>
      <c r="E65" s="36">
        <v>46.74</v>
      </c>
      <c r="F65" s="36">
        <v>-123.8734</v>
      </c>
      <c r="G65" s="5" t="s">
        <v>137</v>
      </c>
      <c r="H65" s="5" t="s">
        <v>228</v>
      </c>
      <c r="I65" s="5">
        <v>500</v>
      </c>
      <c r="J65" s="5" t="s">
        <v>225</v>
      </c>
      <c r="M65" s="1" t="s">
        <v>227</v>
      </c>
      <c r="O65" s="5">
        <v>1</v>
      </c>
      <c r="P65" s="5">
        <v>1</v>
      </c>
      <c r="Q65" s="5" t="s">
        <v>1413</v>
      </c>
      <c r="R65" s="5">
        <v>1</v>
      </c>
      <c r="S65" s="5">
        <v>1</v>
      </c>
      <c r="T65" s="5">
        <v>0</v>
      </c>
      <c r="U65" s="5">
        <v>1</v>
      </c>
      <c r="V65" s="5">
        <v>1</v>
      </c>
      <c r="W65" s="5">
        <v>1</v>
      </c>
      <c r="AC65" s="6" t="s">
        <v>751</v>
      </c>
      <c r="AE65" s="1" t="s">
        <v>542</v>
      </c>
      <c r="AF65" s="5">
        <v>3</v>
      </c>
      <c r="AH65" s="1" t="s">
        <v>579</v>
      </c>
      <c r="AI65" s="1" t="s">
        <v>519</v>
      </c>
      <c r="AJ65" s="4" t="s">
        <v>389</v>
      </c>
      <c r="AN65" s="1"/>
      <c r="AO65" s="1" t="s">
        <v>350</v>
      </c>
      <c r="AT65" s="1" t="s">
        <v>249</v>
      </c>
      <c r="AV65" s="1" t="s">
        <v>412</v>
      </c>
      <c r="AZ65" s="1" t="s">
        <v>1458</v>
      </c>
      <c r="BA65" s="5" t="s">
        <v>322</v>
      </c>
      <c r="BB65" s="34">
        <v>1991</v>
      </c>
      <c r="BC65" s="1" t="s">
        <v>1471</v>
      </c>
    </row>
    <row r="66" spans="1:55" ht="39">
      <c r="A66" s="1" t="s">
        <v>718</v>
      </c>
      <c r="B66" s="5">
        <f t="shared" si="0"/>
        <v>65</v>
      </c>
      <c r="C66" s="5">
        <v>26</v>
      </c>
      <c r="D66" s="1"/>
      <c r="E66" s="36">
        <v>46.74</v>
      </c>
      <c r="F66" s="36">
        <v>-123.97</v>
      </c>
      <c r="G66" s="5" t="s">
        <v>137</v>
      </c>
      <c r="H66" s="5" t="s">
        <v>228</v>
      </c>
      <c r="AA66" s="5">
        <v>1700</v>
      </c>
      <c r="AC66" s="6" t="s">
        <v>713</v>
      </c>
      <c r="AE66" s="1" t="s">
        <v>543</v>
      </c>
      <c r="AF66" s="5"/>
      <c r="AG66" s="21" t="s">
        <v>975</v>
      </c>
      <c r="AH66" s="1" t="s">
        <v>580</v>
      </c>
      <c r="AI66" s="1" t="s">
        <v>399</v>
      </c>
      <c r="AJ66" s="4" t="s">
        <v>389</v>
      </c>
      <c r="AN66" s="1"/>
      <c r="AO66" s="2" t="s">
        <v>351</v>
      </c>
      <c r="AZ66" s="1" t="s">
        <v>717</v>
      </c>
      <c r="BA66" s="5" t="s">
        <v>149</v>
      </c>
      <c r="BB66" s="34">
        <v>1987</v>
      </c>
      <c r="BC66" s="1" t="s">
        <v>1417</v>
      </c>
    </row>
    <row r="67" spans="1:55" ht="142.5">
      <c r="A67" s="1" t="s">
        <v>614</v>
      </c>
      <c r="B67" s="5">
        <f t="shared" si="0"/>
        <v>66</v>
      </c>
      <c r="C67" s="5">
        <v>27</v>
      </c>
      <c r="E67" s="36">
        <v>46.66</v>
      </c>
      <c r="F67" s="36">
        <v>-123.92</v>
      </c>
      <c r="G67" s="5" t="s">
        <v>137</v>
      </c>
      <c r="H67" s="5" t="s">
        <v>228</v>
      </c>
      <c r="M67" s="1" t="s">
        <v>227</v>
      </c>
      <c r="O67" s="5">
        <v>1</v>
      </c>
      <c r="P67" s="5">
        <v>1</v>
      </c>
      <c r="Q67" s="5" t="s">
        <v>1413</v>
      </c>
      <c r="R67" s="5">
        <v>1</v>
      </c>
      <c r="S67" s="5">
        <v>1</v>
      </c>
      <c r="T67" s="5">
        <v>0</v>
      </c>
      <c r="U67" s="5">
        <v>1</v>
      </c>
      <c r="V67" s="5">
        <v>1</v>
      </c>
      <c r="W67" s="5">
        <v>1</v>
      </c>
      <c r="AE67" s="1" t="s">
        <v>544</v>
      </c>
      <c r="AF67" s="5" t="s">
        <v>772</v>
      </c>
      <c r="AH67" s="1" t="s">
        <v>581</v>
      </c>
      <c r="AI67" s="1" t="s">
        <v>519</v>
      </c>
      <c r="AJ67" s="4" t="s">
        <v>389</v>
      </c>
      <c r="AK67" s="1" t="s">
        <v>401</v>
      </c>
      <c r="AL67" s="1" t="s">
        <v>401</v>
      </c>
      <c r="AM67" s="6" t="s">
        <v>686</v>
      </c>
      <c r="AN67" s="1"/>
      <c r="AO67" s="1" t="s">
        <v>349</v>
      </c>
      <c r="AP67" s="1" t="s">
        <v>252</v>
      </c>
      <c r="AQ67" s="1" t="s">
        <v>553</v>
      </c>
      <c r="AT67" s="1" t="s">
        <v>249</v>
      </c>
      <c r="AV67" s="1" t="s">
        <v>412</v>
      </c>
      <c r="AZ67" s="1" t="s">
        <v>1458</v>
      </c>
      <c r="BA67" s="5" t="s">
        <v>322</v>
      </c>
      <c r="BB67" s="34">
        <v>1991</v>
      </c>
      <c r="BC67" s="1" t="s">
        <v>1417</v>
      </c>
    </row>
    <row r="68" spans="1:55" ht="39">
      <c r="A68" s="1" t="s">
        <v>614</v>
      </c>
      <c r="B68" s="5">
        <f aca="true" t="shared" si="1" ref="B68:B131">B67+1</f>
        <v>67</v>
      </c>
      <c r="C68" s="5">
        <v>27</v>
      </c>
      <c r="E68" s="36">
        <v>46.66</v>
      </c>
      <c r="F68" s="36">
        <v>-123.92</v>
      </c>
      <c r="G68" s="5" t="s">
        <v>137</v>
      </c>
      <c r="H68" s="5" t="s">
        <v>228</v>
      </c>
      <c r="AA68" s="5">
        <v>1700</v>
      </c>
      <c r="AC68" s="6" t="s">
        <v>713</v>
      </c>
      <c r="AE68" s="1" t="s">
        <v>543</v>
      </c>
      <c r="AF68" s="5"/>
      <c r="AG68" s="21" t="s">
        <v>975</v>
      </c>
      <c r="AH68" s="1" t="s">
        <v>580</v>
      </c>
      <c r="AI68" s="1" t="s">
        <v>399</v>
      </c>
      <c r="AJ68" s="4" t="s">
        <v>389</v>
      </c>
      <c r="AN68" s="1"/>
      <c r="AO68" s="2" t="s">
        <v>351</v>
      </c>
      <c r="AZ68" s="1" t="s">
        <v>717</v>
      </c>
      <c r="BA68" s="5" t="s">
        <v>149</v>
      </c>
      <c r="BB68" s="34">
        <v>1987</v>
      </c>
      <c r="BC68" s="1" t="s">
        <v>1417</v>
      </c>
    </row>
    <row r="69" spans="1:55" ht="90.75">
      <c r="A69" s="1" t="s">
        <v>719</v>
      </c>
      <c r="B69" s="5">
        <f t="shared" si="1"/>
        <v>68</v>
      </c>
      <c r="C69" s="5">
        <v>28</v>
      </c>
      <c r="E69" s="36">
        <v>46.63</v>
      </c>
      <c r="F69" s="36">
        <v>-123.92</v>
      </c>
      <c r="G69" s="5" t="s">
        <v>137</v>
      </c>
      <c r="H69" s="5" t="s">
        <v>228</v>
      </c>
      <c r="M69" s="1" t="s">
        <v>229</v>
      </c>
      <c r="O69" s="5">
        <v>8</v>
      </c>
      <c r="P69" s="5">
        <v>1</v>
      </c>
      <c r="Q69" s="5" t="s">
        <v>1413</v>
      </c>
      <c r="R69" s="5">
        <v>8</v>
      </c>
      <c r="S69" s="5">
        <v>1</v>
      </c>
      <c r="T69" s="5">
        <v>0</v>
      </c>
      <c r="U69" s="5">
        <v>1</v>
      </c>
      <c r="V69" s="5">
        <v>1</v>
      </c>
      <c r="W69" s="5">
        <v>1</v>
      </c>
      <c r="AA69" s="5">
        <v>1700</v>
      </c>
      <c r="AB69" s="1" t="s">
        <v>1128</v>
      </c>
      <c r="AC69" s="6" t="s">
        <v>1216</v>
      </c>
      <c r="AD69" s="3">
        <v>15</v>
      </c>
      <c r="AF69" s="5" t="s">
        <v>1280</v>
      </c>
      <c r="AH69" s="1" t="s">
        <v>1215</v>
      </c>
      <c r="AI69" s="1" t="s">
        <v>519</v>
      </c>
      <c r="AM69" s="6" t="s">
        <v>686</v>
      </c>
      <c r="AN69" s="1"/>
      <c r="AO69" s="1" t="s">
        <v>352</v>
      </c>
      <c r="AS69" s="1" t="s">
        <v>251</v>
      </c>
      <c r="AT69" s="1" t="s">
        <v>555</v>
      </c>
      <c r="AU69" s="1" t="s">
        <v>1338</v>
      </c>
      <c r="AV69" s="1" t="s">
        <v>554</v>
      </c>
      <c r="AW69" s="1" t="s">
        <v>319</v>
      </c>
      <c r="AY69" s="1" t="s">
        <v>1459</v>
      </c>
      <c r="AZ69" s="1" t="s">
        <v>1291</v>
      </c>
      <c r="BA69" s="5" t="s">
        <v>1230</v>
      </c>
      <c r="BB69" s="34">
        <v>1997</v>
      </c>
      <c r="BC69" s="1" t="s">
        <v>1417</v>
      </c>
    </row>
    <row r="70" spans="1:55" ht="78">
      <c r="A70" s="1" t="s">
        <v>719</v>
      </c>
      <c r="B70" s="5">
        <f t="shared" si="1"/>
        <v>69</v>
      </c>
      <c r="C70" s="5">
        <v>28</v>
      </c>
      <c r="E70" s="36">
        <v>46.63</v>
      </c>
      <c r="F70" s="36">
        <v>-123.92</v>
      </c>
      <c r="G70" s="5" t="s">
        <v>137</v>
      </c>
      <c r="H70" s="5" t="s">
        <v>228</v>
      </c>
      <c r="M70" s="1" t="s">
        <v>36</v>
      </c>
      <c r="O70" s="5">
        <v>6</v>
      </c>
      <c r="P70" s="5">
        <v>1</v>
      </c>
      <c r="Q70" s="5" t="s">
        <v>1413</v>
      </c>
      <c r="R70" s="5">
        <v>6</v>
      </c>
      <c r="S70" s="5">
        <v>1</v>
      </c>
      <c r="T70" s="5">
        <v>0</v>
      </c>
      <c r="U70" s="5">
        <v>1</v>
      </c>
      <c r="V70" s="5">
        <v>1</v>
      </c>
      <c r="W70" s="5">
        <v>1</v>
      </c>
      <c r="AA70" s="5">
        <v>1700</v>
      </c>
      <c r="AC70" s="6" t="s">
        <v>33</v>
      </c>
      <c r="AF70" s="5"/>
      <c r="AH70" s="1"/>
      <c r="AJ70" s="4"/>
      <c r="AN70" s="1"/>
      <c r="AO70" s="2"/>
      <c r="AV70" s="1" t="s">
        <v>40</v>
      </c>
      <c r="AY70" s="1" t="s">
        <v>243</v>
      </c>
      <c r="AZ70" s="1" t="s">
        <v>34</v>
      </c>
      <c r="BA70" s="5" t="s">
        <v>35</v>
      </c>
      <c r="BB70" s="34">
        <v>1996</v>
      </c>
      <c r="BC70" s="1" t="s">
        <v>1417</v>
      </c>
    </row>
    <row r="71" spans="1:55" ht="39">
      <c r="A71" s="1" t="s">
        <v>719</v>
      </c>
      <c r="B71" s="5">
        <f t="shared" si="1"/>
        <v>70</v>
      </c>
      <c r="C71" s="5">
        <v>28</v>
      </c>
      <c r="D71" s="5" t="s">
        <v>138</v>
      </c>
      <c r="E71" s="36">
        <v>46.63</v>
      </c>
      <c r="F71" s="36">
        <v>-123.92</v>
      </c>
      <c r="G71" s="5" t="s">
        <v>135</v>
      </c>
      <c r="H71" s="5" t="s">
        <v>228</v>
      </c>
      <c r="J71" s="5" t="s">
        <v>225</v>
      </c>
      <c r="K71" s="5" t="s">
        <v>1214</v>
      </c>
      <c r="M71" s="1" t="s">
        <v>230</v>
      </c>
      <c r="N71" s="5" t="s">
        <v>1468</v>
      </c>
      <c r="O71" s="5" t="s">
        <v>1342</v>
      </c>
      <c r="P71" s="5" t="s">
        <v>1342</v>
      </c>
      <c r="Q71" s="12" t="s">
        <v>1413</v>
      </c>
      <c r="R71" s="5" t="s">
        <v>1342</v>
      </c>
      <c r="S71" s="5">
        <v>1</v>
      </c>
      <c r="T71" s="5">
        <v>0</v>
      </c>
      <c r="U71" s="5">
        <v>1</v>
      </c>
      <c r="V71" s="5">
        <v>1</v>
      </c>
      <c r="W71" s="5">
        <v>1</v>
      </c>
      <c r="X71" s="12" t="s">
        <v>1353</v>
      </c>
      <c r="AA71" s="5">
        <v>1700</v>
      </c>
      <c r="AB71" s="1" t="s">
        <v>1085</v>
      </c>
      <c r="AC71" s="6">
        <v>5</v>
      </c>
      <c r="AE71" s="1" t="s">
        <v>545</v>
      </c>
      <c r="AF71" s="5"/>
      <c r="AH71" s="7" t="s">
        <v>582</v>
      </c>
      <c r="AI71" s="1" t="s">
        <v>402</v>
      </c>
      <c r="AJ71" s="1" t="s">
        <v>405</v>
      </c>
      <c r="AK71" s="1" t="s">
        <v>518</v>
      </c>
      <c r="AN71" s="1"/>
      <c r="AO71" s="1" t="s">
        <v>353</v>
      </c>
      <c r="AP71"/>
      <c r="AQ71" s="21"/>
      <c r="AR71" s="21"/>
      <c r="AS71"/>
      <c r="AT71"/>
      <c r="AU71"/>
      <c r="AV71"/>
      <c r="AW71" s="1" t="s">
        <v>478</v>
      </c>
      <c r="AY71" s="1" t="s">
        <v>877</v>
      </c>
      <c r="AZ71" s="1" t="s">
        <v>1414</v>
      </c>
      <c r="BA71" s="5" t="s">
        <v>148</v>
      </c>
      <c r="BB71" s="34">
        <v>1995</v>
      </c>
      <c r="BC71" s="1" t="s">
        <v>1417</v>
      </c>
    </row>
    <row r="72" spans="1:55" ht="39">
      <c r="A72" s="1" t="s">
        <v>719</v>
      </c>
      <c r="B72" s="5">
        <f t="shared" si="1"/>
        <v>71</v>
      </c>
      <c r="C72" s="5">
        <v>28</v>
      </c>
      <c r="D72" s="5" t="s">
        <v>1424</v>
      </c>
      <c r="E72" s="36">
        <v>46.63</v>
      </c>
      <c r="F72" s="36">
        <v>-123.92</v>
      </c>
      <c r="G72" s="5" t="s">
        <v>135</v>
      </c>
      <c r="H72" s="5" t="s">
        <v>228</v>
      </c>
      <c r="J72" s="5" t="s">
        <v>225</v>
      </c>
      <c r="K72" s="5" t="s">
        <v>1425</v>
      </c>
      <c r="M72" s="1" t="s">
        <v>230</v>
      </c>
      <c r="N72" s="5" t="s">
        <v>1468</v>
      </c>
      <c r="O72" s="5" t="s">
        <v>1342</v>
      </c>
      <c r="P72" s="5" t="s">
        <v>1342</v>
      </c>
      <c r="Q72" s="12" t="s">
        <v>1413</v>
      </c>
      <c r="R72" s="5" t="s">
        <v>1342</v>
      </c>
      <c r="S72" s="5">
        <v>1</v>
      </c>
      <c r="T72" s="5">
        <v>0</v>
      </c>
      <c r="U72" s="5">
        <v>1</v>
      </c>
      <c r="V72" s="5">
        <v>1</v>
      </c>
      <c r="W72" s="5">
        <v>1</v>
      </c>
      <c r="X72" s="12" t="s">
        <v>1354</v>
      </c>
      <c r="AA72" s="5">
        <v>1700</v>
      </c>
      <c r="AB72" s="1" t="s">
        <v>1085</v>
      </c>
      <c r="AC72" s="6">
        <v>0.1</v>
      </c>
      <c r="AE72" s="1" t="s">
        <v>545</v>
      </c>
      <c r="AF72" s="12"/>
      <c r="AG72" s="7"/>
      <c r="AH72" s="7"/>
      <c r="AI72" s="1" t="s">
        <v>402</v>
      </c>
      <c r="AJ72" s="4" t="s">
        <v>389</v>
      </c>
      <c r="AK72" s="1" t="s">
        <v>518</v>
      </c>
      <c r="AM72" s="6" t="s">
        <v>686</v>
      </c>
      <c r="AN72" s="1"/>
      <c r="AO72" s="1" t="s">
        <v>354</v>
      </c>
      <c r="AP72"/>
      <c r="AQ72" s="21"/>
      <c r="AR72" s="21"/>
      <c r="AS72"/>
      <c r="AT72"/>
      <c r="AU72"/>
      <c r="AV72"/>
      <c r="AW72" s="7" t="s">
        <v>620</v>
      </c>
      <c r="AY72" s="1" t="s">
        <v>877</v>
      </c>
      <c r="AZ72" s="1" t="s">
        <v>1414</v>
      </c>
      <c r="BA72" s="5" t="s">
        <v>148</v>
      </c>
      <c r="BB72" s="34">
        <v>1995</v>
      </c>
      <c r="BC72" s="1" t="s">
        <v>1417</v>
      </c>
    </row>
    <row r="73" spans="1:55" ht="39">
      <c r="A73" s="1" t="s">
        <v>719</v>
      </c>
      <c r="B73" s="5">
        <f t="shared" si="1"/>
        <v>72</v>
      </c>
      <c r="C73" s="5">
        <v>28</v>
      </c>
      <c r="D73" s="5" t="s">
        <v>139</v>
      </c>
      <c r="E73" s="36">
        <v>46.63</v>
      </c>
      <c r="F73" s="36">
        <v>-123.92</v>
      </c>
      <c r="G73" s="5" t="s">
        <v>135</v>
      </c>
      <c r="H73" s="5" t="s">
        <v>228</v>
      </c>
      <c r="J73" s="5" t="s">
        <v>225</v>
      </c>
      <c r="K73" s="5" t="s">
        <v>1193</v>
      </c>
      <c r="M73" s="1" t="s">
        <v>231</v>
      </c>
      <c r="N73" s="5" t="s">
        <v>1468</v>
      </c>
      <c r="O73" s="5" t="s">
        <v>1342</v>
      </c>
      <c r="P73" s="5" t="s">
        <v>1342</v>
      </c>
      <c r="Q73" s="12" t="s">
        <v>1413</v>
      </c>
      <c r="R73" s="5" t="s">
        <v>1342</v>
      </c>
      <c r="S73" s="5">
        <v>1</v>
      </c>
      <c r="T73" s="5">
        <v>0</v>
      </c>
      <c r="U73" s="5">
        <v>1</v>
      </c>
      <c r="V73" s="5">
        <v>1</v>
      </c>
      <c r="W73" s="5">
        <v>1</v>
      </c>
      <c r="X73" s="12"/>
      <c r="AA73" s="5">
        <v>1700</v>
      </c>
      <c r="AB73" s="1" t="s">
        <v>1085</v>
      </c>
      <c r="AC73" s="6">
        <v>0.5</v>
      </c>
      <c r="AE73" s="1" t="s">
        <v>545</v>
      </c>
      <c r="AF73" s="12"/>
      <c r="AG73" s="7"/>
      <c r="AH73" s="7"/>
      <c r="AI73" s="1" t="s">
        <v>402</v>
      </c>
      <c r="AJ73" s="4" t="s">
        <v>389</v>
      </c>
      <c r="AK73" s="1" t="s">
        <v>518</v>
      </c>
      <c r="AM73" s="6" t="s">
        <v>686</v>
      </c>
      <c r="AN73" s="1"/>
      <c r="AO73" s="1" t="s">
        <v>354</v>
      </c>
      <c r="AP73"/>
      <c r="AQ73" s="21"/>
      <c r="AR73" s="21"/>
      <c r="AS73"/>
      <c r="AT73"/>
      <c r="AU73"/>
      <c r="AV73"/>
      <c r="AW73" s="1" t="s">
        <v>478</v>
      </c>
      <c r="AY73" s="1" t="s">
        <v>877</v>
      </c>
      <c r="AZ73" s="1" t="s">
        <v>1414</v>
      </c>
      <c r="BA73" s="5" t="s">
        <v>148</v>
      </c>
      <c r="BB73" s="34">
        <v>1995</v>
      </c>
      <c r="BC73" s="1" t="s">
        <v>1417</v>
      </c>
    </row>
    <row r="74" spans="1:55" ht="64.5">
      <c r="A74" s="1" t="s">
        <v>719</v>
      </c>
      <c r="B74" s="5">
        <f t="shared" si="1"/>
        <v>73</v>
      </c>
      <c r="C74" s="5">
        <v>28</v>
      </c>
      <c r="D74" s="5" t="s">
        <v>140</v>
      </c>
      <c r="E74" s="36">
        <v>46.63</v>
      </c>
      <c r="F74" s="36">
        <v>-123.92</v>
      </c>
      <c r="G74" s="5" t="s">
        <v>135</v>
      </c>
      <c r="H74" s="5" t="s">
        <v>228</v>
      </c>
      <c r="J74" s="5" t="s">
        <v>225</v>
      </c>
      <c r="M74" s="1" t="s">
        <v>231</v>
      </c>
      <c r="N74" s="5" t="s">
        <v>1468</v>
      </c>
      <c r="O74" s="5" t="s">
        <v>1342</v>
      </c>
      <c r="P74" s="5" t="s">
        <v>1342</v>
      </c>
      <c r="Q74" s="5" t="s">
        <v>1413</v>
      </c>
      <c r="R74" s="5" t="s">
        <v>1342</v>
      </c>
      <c r="S74" s="5">
        <v>1</v>
      </c>
      <c r="T74" s="5">
        <v>0</v>
      </c>
      <c r="U74" s="5">
        <v>1</v>
      </c>
      <c r="V74" s="5">
        <v>1</v>
      </c>
      <c r="W74" s="5">
        <v>1</v>
      </c>
      <c r="AA74" s="5">
        <v>1700</v>
      </c>
      <c r="AB74" s="1" t="s">
        <v>1085</v>
      </c>
      <c r="AC74" s="6" t="s">
        <v>1421</v>
      </c>
      <c r="AE74" s="1" t="s">
        <v>545</v>
      </c>
      <c r="AF74" s="5"/>
      <c r="AG74" s="1"/>
      <c r="AH74" s="1"/>
      <c r="AN74" s="1"/>
      <c r="AR74" s="7"/>
      <c r="AW74" s="1" t="s">
        <v>478</v>
      </c>
      <c r="AY74" s="1" t="s">
        <v>1460</v>
      </c>
      <c r="AZ74" s="1" t="s">
        <v>1414</v>
      </c>
      <c r="BA74" s="5" t="s">
        <v>148</v>
      </c>
      <c r="BB74" s="34">
        <v>1995</v>
      </c>
      <c r="BC74" s="1" t="s">
        <v>1417</v>
      </c>
    </row>
    <row r="75" spans="1:55" ht="142.5">
      <c r="A75" s="1" t="s">
        <v>719</v>
      </c>
      <c r="B75" s="5">
        <f t="shared" si="1"/>
        <v>74</v>
      </c>
      <c r="C75" s="5">
        <v>28</v>
      </c>
      <c r="E75" s="36">
        <v>46.63</v>
      </c>
      <c r="F75" s="36">
        <v>-123.92</v>
      </c>
      <c r="G75" s="5" t="s">
        <v>137</v>
      </c>
      <c r="H75" s="5" t="s">
        <v>228</v>
      </c>
      <c r="I75" s="5">
        <v>3000</v>
      </c>
      <c r="J75" s="5" t="s">
        <v>225</v>
      </c>
      <c r="M75" s="1" t="s">
        <v>227</v>
      </c>
      <c r="O75" s="5">
        <v>1</v>
      </c>
      <c r="P75" s="5">
        <v>1</v>
      </c>
      <c r="Q75" s="5" t="s">
        <v>1413</v>
      </c>
      <c r="R75" s="5">
        <v>1</v>
      </c>
      <c r="S75" s="5">
        <v>1</v>
      </c>
      <c r="T75" s="5">
        <v>0</v>
      </c>
      <c r="U75" s="5">
        <v>1</v>
      </c>
      <c r="V75" s="5">
        <v>1</v>
      </c>
      <c r="W75" s="5">
        <v>1</v>
      </c>
      <c r="AC75" s="6" t="s">
        <v>33</v>
      </c>
      <c r="AE75" s="1" t="s">
        <v>546</v>
      </c>
      <c r="AF75" s="5" t="s">
        <v>772</v>
      </c>
      <c r="AH75" s="1" t="s">
        <v>581</v>
      </c>
      <c r="AI75" s="1" t="s">
        <v>519</v>
      </c>
      <c r="AJ75" s="4" t="s">
        <v>389</v>
      </c>
      <c r="AK75" s="1" t="s">
        <v>236</v>
      </c>
      <c r="AL75" s="1" t="s">
        <v>236</v>
      </c>
      <c r="AM75" s="6" t="s">
        <v>686</v>
      </c>
      <c r="AN75" s="1"/>
      <c r="AO75" s="1" t="s">
        <v>349</v>
      </c>
      <c r="AP75" s="1" t="s">
        <v>252</v>
      </c>
      <c r="AQ75" s="1" t="s">
        <v>553</v>
      </c>
      <c r="AT75" s="1" t="s">
        <v>249</v>
      </c>
      <c r="AV75" s="1" t="s">
        <v>412</v>
      </c>
      <c r="AY75" s="1" t="s">
        <v>1068</v>
      </c>
      <c r="AZ75" s="1" t="s">
        <v>1458</v>
      </c>
      <c r="BA75" s="5" t="s">
        <v>322</v>
      </c>
      <c r="BB75" s="34">
        <v>1991</v>
      </c>
      <c r="BC75" s="1" t="s">
        <v>1417</v>
      </c>
    </row>
    <row r="76" spans="1:55" ht="39">
      <c r="A76" s="1" t="s">
        <v>719</v>
      </c>
      <c r="B76" s="5">
        <f t="shared" si="1"/>
        <v>75</v>
      </c>
      <c r="C76" s="5">
        <v>28</v>
      </c>
      <c r="E76" s="36">
        <v>46.63</v>
      </c>
      <c r="F76" s="36">
        <v>-123.92</v>
      </c>
      <c r="G76" s="5" t="s">
        <v>137</v>
      </c>
      <c r="H76" s="5" t="s">
        <v>712</v>
      </c>
      <c r="I76" s="5">
        <v>2500</v>
      </c>
      <c r="J76" s="5" t="s">
        <v>233</v>
      </c>
      <c r="M76" s="1" t="s">
        <v>381</v>
      </c>
      <c r="N76" s="5" t="s">
        <v>716</v>
      </c>
      <c r="AA76" s="5">
        <v>1700</v>
      </c>
      <c r="AC76" s="6" t="s">
        <v>713</v>
      </c>
      <c r="AE76" s="1" t="s">
        <v>543</v>
      </c>
      <c r="AF76" s="5"/>
      <c r="AG76" s="21" t="s">
        <v>715</v>
      </c>
      <c r="AH76" s="1" t="s">
        <v>580</v>
      </c>
      <c r="AI76" s="1" t="s">
        <v>399</v>
      </c>
      <c r="AJ76" s="4" t="s">
        <v>389</v>
      </c>
      <c r="AN76" s="1"/>
      <c r="AO76" s="2" t="s">
        <v>351</v>
      </c>
      <c r="AZ76" s="1" t="s">
        <v>717</v>
      </c>
      <c r="BA76" s="5" t="s">
        <v>149</v>
      </c>
      <c r="BB76" s="34">
        <v>1987</v>
      </c>
      <c r="BC76" s="1" t="s">
        <v>1417</v>
      </c>
    </row>
    <row r="77" spans="1:55" ht="64.5">
      <c r="A77" s="1" t="s">
        <v>719</v>
      </c>
      <c r="B77" s="5">
        <f t="shared" si="1"/>
        <v>76</v>
      </c>
      <c r="C77" s="5">
        <v>28</v>
      </c>
      <c r="E77" s="36">
        <v>46.63</v>
      </c>
      <c r="F77" s="36">
        <v>-123.92</v>
      </c>
      <c r="G77" s="5" t="s">
        <v>137</v>
      </c>
      <c r="H77" s="5" t="s">
        <v>712</v>
      </c>
      <c r="M77" s="1" t="s">
        <v>381</v>
      </c>
      <c r="N77" s="5" t="s">
        <v>813</v>
      </c>
      <c r="O77" s="5">
        <v>6</v>
      </c>
      <c r="P77" s="5">
        <v>3</v>
      </c>
      <c r="Q77" s="12" t="s">
        <v>1413</v>
      </c>
      <c r="R77" s="5">
        <v>6</v>
      </c>
      <c r="S77" s="5">
        <v>3</v>
      </c>
      <c r="T77" s="5">
        <v>0</v>
      </c>
      <c r="X77" s="12"/>
      <c r="AD77" s="3">
        <v>7</v>
      </c>
      <c r="AE77" s="1" t="s">
        <v>547</v>
      </c>
      <c r="AF77" s="12"/>
      <c r="AG77" s="7"/>
      <c r="AH77" s="7"/>
      <c r="AI77" s="1" t="s">
        <v>519</v>
      </c>
      <c r="AJ77" s="1" t="s">
        <v>404</v>
      </c>
      <c r="AK77" s="1" t="s">
        <v>517</v>
      </c>
      <c r="AM77" s="6" t="s">
        <v>686</v>
      </c>
      <c r="AN77" s="1"/>
      <c r="AO77" s="1" t="s">
        <v>355</v>
      </c>
      <c r="AP77" s="1" t="s">
        <v>240</v>
      </c>
      <c r="AQ77" s="7"/>
      <c r="AR77" s="7"/>
      <c r="AT77" s="7"/>
      <c r="AU77" s="7"/>
      <c r="AV77" s="7"/>
      <c r="AW77" s="7"/>
      <c r="AY77" s="1" t="s">
        <v>918</v>
      </c>
      <c r="AZ77" s="1" t="s">
        <v>919</v>
      </c>
      <c r="BA77" s="5" t="s">
        <v>148</v>
      </c>
      <c r="BB77" s="34">
        <v>1987</v>
      </c>
      <c r="BC77" s="1" t="s">
        <v>1417</v>
      </c>
    </row>
    <row r="78" spans="1:55" ht="142.5">
      <c r="A78" s="1" t="s">
        <v>720</v>
      </c>
      <c r="B78" s="5">
        <f t="shared" si="1"/>
        <v>77</v>
      </c>
      <c r="C78" s="5">
        <v>29</v>
      </c>
      <c r="E78" s="36">
        <v>46.6</v>
      </c>
      <c r="F78" s="36">
        <v>-123.91</v>
      </c>
      <c r="G78" s="5" t="s">
        <v>137</v>
      </c>
      <c r="H78" s="5" t="s">
        <v>712</v>
      </c>
      <c r="M78" s="1" t="s">
        <v>227</v>
      </c>
      <c r="O78" s="5">
        <v>1</v>
      </c>
      <c r="P78" s="5">
        <v>1</v>
      </c>
      <c r="Q78" s="5" t="s">
        <v>1413</v>
      </c>
      <c r="R78" s="5">
        <v>1</v>
      </c>
      <c r="S78" s="5">
        <v>1</v>
      </c>
      <c r="T78" s="5">
        <v>0</v>
      </c>
      <c r="U78" s="5">
        <v>1</v>
      </c>
      <c r="V78" s="5">
        <v>1</v>
      </c>
      <c r="W78" s="5">
        <v>1</v>
      </c>
      <c r="AE78" s="1" t="s">
        <v>544</v>
      </c>
      <c r="AF78" s="5" t="s">
        <v>771</v>
      </c>
      <c r="AH78" s="1" t="s">
        <v>581</v>
      </c>
      <c r="AI78" s="1" t="s">
        <v>519</v>
      </c>
      <c r="AJ78" s="4" t="s">
        <v>389</v>
      </c>
      <c r="AK78" s="1" t="s">
        <v>236</v>
      </c>
      <c r="AL78" s="1" t="s">
        <v>236</v>
      </c>
      <c r="AM78" s="6" t="s">
        <v>686</v>
      </c>
      <c r="AN78" s="1"/>
      <c r="AO78" s="1" t="s">
        <v>349</v>
      </c>
      <c r="AP78" s="1" t="s">
        <v>252</v>
      </c>
      <c r="AQ78" s="1" t="s">
        <v>1469</v>
      </c>
      <c r="AT78" s="1" t="s">
        <v>249</v>
      </c>
      <c r="AV78" s="1" t="s">
        <v>412</v>
      </c>
      <c r="AZ78" s="1" t="s">
        <v>1458</v>
      </c>
      <c r="BA78" s="5" t="s">
        <v>322</v>
      </c>
      <c r="BB78" s="34">
        <v>1991</v>
      </c>
      <c r="BC78" s="1" t="s">
        <v>1411</v>
      </c>
    </row>
    <row r="79" spans="1:55" ht="39">
      <c r="A79" s="1" t="s">
        <v>720</v>
      </c>
      <c r="B79" s="5">
        <f t="shared" si="1"/>
        <v>78</v>
      </c>
      <c r="C79" s="5">
        <v>29</v>
      </c>
      <c r="E79" s="36">
        <v>46.6</v>
      </c>
      <c r="F79" s="36">
        <v>-123.91</v>
      </c>
      <c r="G79" s="5" t="s">
        <v>137</v>
      </c>
      <c r="H79" s="5" t="s">
        <v>712</v>
      </c>
      <c r="I79"/>
      <c r="J79"/>
      <c r="K79"/>
      <c r="L79"/>
      <c r="M79"/>
      <c r="N79"/>
      <c r="AA79" s="5">
        <v>1700</v>
      </c>
      <c r="AC79" s="6" t="s">
        <v>713</v>
      </c>
      <c r="AE79" s="1" t="s">
        <v>543</v>
      </c>
      <c r="AF79" s="5"/>
      <c r="AG79" s="21" t="s">
        <v>715</v>
      </c>
      <c r="AH79" s="1" t="s">
        <v>580</v>
      </c>
      <c r="AI79" s="1" t="s">
        <v>399</v>
      </c>
      <c r="AJ79" s="4" t="s">
        <v>389</v>
      </c>
      <c r="AN79" s="1"/>
      <c r="AO79" s="2" t="s">
        <v>351</v>
      </c>
      <c r="AZ79" s="1" t="s">
        <v>717</v>
      </c>
      <c r="BA79" s="5" t="s">
        <v>149</v>
      </c>
      <c r="BB79" s="34">
        <v>1987</v>
      </c>
      <c r="BC79" s="1" t="s">
        <v>1417</v>
      </c>
    </row>
    <row r="80" spans="1:55" ht="39">
      <c r="A80" s="1" t="s">
        <v>1029</v>
      </c>
      <c r="B80" s="5">
        <f t="shared" si="1"/>
        <v>79</v>
      </c>
      <c r="C80" s="5">
        <v>30</v>
      </c>
      <c r="D80" s="1"/>
      <c r="E80" s="36">
        <v>46.51</v>
      </c>
      <c r="F80" s="36">
        <v>-123.91</v>
      </c>
      <c r="G80" s="5" t="s">
        <v>137</v>
      </c>
      <c r="H80" s="5" t="s">
        <v>712</v>
      </c>
      <c r="AA80" s="5">
        <v>1700</v>
      </c>
      <c r="AC80" s="6" t="s">
        <v>713</v>
      </c>
      <c r="AE80" s="1" t="s">
        <v>543</v>
      </c>
      <c r="AF80" s="5"/>
      <c r="AG80" s="21" t="s">
        <v>715</v>
      </c>
      <c r="AH80" s="1" t="s">
        <v>580</v>
      </c>
      <c r="AI80" s="1" t="s">
        <v>399</v>
      </c>
      <c r="AJ80" s="4" t="s">
        <v>389</v>
      </c>
      <c r="AN80" s="1"/>
      <c r="AO80" s="2" t="s">
        <v>351</v>
      </c>
      <c r="AY80" s="1" t="s">
        <v>1030</v>
      </c>
      <c r="AZ80" s="1" t="s">
        <v>717</v>
      </c>
      <c r="BA80" s="5" t="s">
        <v>149</v>
      </c>
      <c r="BB80" s="34">
        <v>1987</v>
      </c>
      <c r="BC80" s="1" t="s">
        <v>1417</v>
      </c>
    </row>
    <row r="81" spans="1:55" ht="78">
      <c r="A81" s="1" t="s">
        <v>1292</v>
      </c>
      <c r="B81" s="5">
        <f t="shared" si="1"/>
        <v>80</v>
      </c>
      <c r="C81" s="5">
        <v>31</v>
      </c>
      <c r="E81" s="36">
        <v>46.45</v>
      </c>
      <c r="F81" s="36">
        <v>-124.05</v>
      </c>
      <c r="G81" s="5" t="s">
        <v>144</v>
      </c>
      <c r="H81" s="5" t="s">
        <v>843</v>
      </c>
      <c r="I81" s="5" t="s">
        <v>234</v>
      </c>
      <c r="J81" s="5" t="s">
        <v>198</v>
      </c>
      <c r="L81" s="5">
        <v>8</v>
      </c>
      <c r="M81" s="1" t="s">
        <v>101</v>
      </c>
      <c r="N81" s="5" t="s">
        <v>1467</v>
      </c>
      <c r="O81" s="5">
        <v>3</v>
      </c>
      <c r="P81" s="5">
        <v>3</v>
      </c>
      <c r="U81" s="6" t="s">
        <v>1440</v>
      </c>
      <c r="V81" s="6" t="s">
        <v>1440</v>
      </c>
      <c r="Z81" s="5" t="s">
        <v>1115</v>
      </c>
      <c r="AA81" s="5">
        <v>1700</v>
      </c>
      <c r="AC81" s="6" t="s">
        <v>1361</v>
      </c>
      <c r="AF81" s="5"/>
      <c r="AG81" s="1"/>
      <c r="AH81" s="1"/>
      <c r="AI81" s="1" t="s">
        <v>403</v>
      </c>
      <c r="AJ81" s="1" t="s">
        <v>519</v>
      </c>
      <c r="AN81" s="1"/>
      <c r="AO81" s="1" t="s">
        <v>356</v>
      </c>
      <c r="AW81" s="1" t="s">
        <v>621</v>
      </c>
      <c r="AX81" s="1" t="s">
        <v>483</v>
      </c>
      <c r="AY81" s="1" t="s">
        <v>1182</v>
      </c>
      <c r="AZ81" s="1" t="s">
        <v>846</v>
      </c>
      <c r="BA81" s="5" t="s">
        <v>324</v>
      </c>
      <c r="BB81" s="34">
        <v>2000</v>
      </c>
      <c r="BC81" s="1" t="s">
        <v>862</v>
      </c>
    </row>
    <row r="82" spans="1:55" ht="78">
      <c r="A82" s="1" t="s">
        <v>1292</v>
      </c>
      <c r="B82" s="5">
        <f t="shared" si="1"/>
        <v>81</v>
      </c>
      <c r="C82" s="5">
        <v>31</v>
      </c>
      <c r="E82" s="36">
        <v>46.45</v>
      </c>
      <c r="F82" s="36">
        <v>-124.05</v>
      </c>
      <c r="G82" s="5" t="s">
        <v>144</v>
      </c>
      <c r="H82" s="5" t="s">
        <v>843</v>
      </c>
      <c r="I82" s="5" t="s">
        <v>235</v>
      </c>
      <c r="J82" s="5" t="s">
        <v>198</v>
      </c>
      <c r="L82" s="5">
        <v>8</v>
      </c>
      <c r="M82" s="1" t="s">
        <v>101</v>
      </c>
      <c r="N82" s="5" t="s">
        <v>1467</v>
      </c>
      <c r="O82" s="5">
        <v>3</v>
      </c>
      <c r="P82" s="5">
        <v>3</v>
      </c>
      <c r="U82" s="6" t="s">
        <v>1066</v>
      </c>
      <c r="V82" s="6" t="s">
        <v>1066</v>
      </c>
      <c r="Z82" s="5" t="s">
        <v>1116</v>
      </c>
      <c r="AA82" s="5" t="s">
        <v>677</v>
      </c>
      <c r="AC82" s="6" t="s">
        <v>1137</v>
      </c>
      <c r="AF82" s="5"/>
      <c r="AG82" s="1"/>
      <c r="AH82" s="1"/>
      <c r="AI82" s="1" t="s">
        <v>403</v>
      </c>
      <c r="AJ82" s="1" t="s">
        <v>519</v>
      </c>
      <c r="AN82" s="1"/>
      <c r="AO82" s="1" t="s">
        <v>167</v>
      </c>
      <c r="AW82" s="1" t="s">
        <v>621</v>
      </c>
      <c r="AX82" s="1" t="s">
        <v>483</v>
      </c>
      <c r="AY82" s="1" t="s">
        <v>1182</v>
      </c>
      <c r="AZ82" s="1" t="s">
        <v>846</v>
      </c>
      <c r="BA82" s="5" t="s">
        <v>324</v>
      </c>
      <c r="BB82" s="34">
        <v>2000</v>
      </c>
      <c r="BC82" s="1" t="s">
        <v>862</v>
      </c>
    </row>
    <row r="83" spans="1:55" ht="78">
      <c r="A83" s="1" t="s">
        <v>1292</v>
      </c>
      <c r="B83" s="5">
        <f t="shared" si="1"/>
        <v>82</v>
      </c>
      <c r="C83" s="5">
        <v>31</v>
      </c>
      <c r="E83" s="36">
        <v>46.45</v>
      </c>
      <c r="F83" s="36">
        <v>-124.05</v>
      </c>
      <c r="G83" s="5" t="s">
        <v>144</v>
      </c>
      <c r="H83" s="5" t="s">
        <v>843</v>
      </c>
      <c r="I83" s="5" t="s">
        <v>93</v>
      </c>
      <c r="J83" s="5" t="s">
        <v>198</v>
      </c>
      <c r="L83" s="5">
        <v>8</v>
      </c>
      <c r="M83" s="1" t="s">
        <v>101</v>
      </c>
      <c r="N83" s="5" t="s">
        <v>1467</v>
      </c>
      <c r="O83" s="5">
        <v>3</v>
      </c>
      <c r="P83" s="5">
        <v>3</v>
      </c>
      <c r="U83" s="6" t="s">
        <v>760</v>
      </c>
      <c r="V83" s="6" t="s">
        <v>760</v>
      </c>
      <c r="Z83" s="5" t="s">
        <v>1117</v>
      </c>
      <c r="AA83" s="5" t="s">
        <v>678</v>
      </c>
      <c r="AC83" s="6" t="s">
        <v>1376</v>
      </c>
      <c r="AF83" s="5"/>
      <c r="AG83" s="1"/>
      <c r="AH83" s="1"/>
      <c r="AI83" s="1" t="s">
        <v>403</v>
      </c>
      <c r="AJ83" s="1" t="s">
        <v>519</v>
      </c>
      <c r="AM83" s="6" t="s">
        <v>687</v>
      </c>
      <c r="AN83" s="1"/>
      <c r="AO83" s="1" t="s">
        <v>357</v>
      </c>
      <c r="AR83" s="1" t="s">
        <v>253</v>
      </c>
      <c r="AT83" s="1" t="s">
        <v>254</v>
      </c>
      <c r="AU83" s="1" t="s">
        <v>255</v>
      </c>
      <c r="AW83" s="1" t="s">
        <v>621</v>
      </c>
      <c r="AX83" s="1" t="s">
        <v>483</v>
      </c>
      <c r="AY83" s="1" t="s">
        <v>1182</v>
      </c>
      <c r="AZ83" s="1" t="s">
        <v>846</v>
      </c>
      <c r="BA83" s="5" t="s">
        <v>324</v>
      </c>
      <c r="BB83" s="34">
        <v>2000</v>
      </c>
      <c r="BC83" s="1" t="s">
        <v>862</v>
      </c>
    </row>
    <row r="84" spans="1:55" ht="39">
      <c r="A84" s="1" t="s">
        <v>1292</v>
      </c>
      <c r="B84" s="5">
        <f t="shared" si="1"/>
        <v>83</v>
      </c>
      <c r="C84" s="5">
        <v>31</v>
      </c>
      <c r="E84" s="36">
        <v>46.45</v>
      </c>
      <c r="F84" s="36">
        <v>-124.05</v>
      </c>
      <c r="G84" s="5" t="s">
        <v>144</v>
      </c>
      <c r="H84" s="5" t="s">
        <v>843</v>
      </c>
      <c r="M84" s="1" t="s">
        <v>101</v>
      </c>
      <c r="AF84" s="5"/>
      <c r="AG84" s="1"/>
      <c r="AH84" s="1"/>
      <c r="AN84" s="1"/>
      <c r="AX84" s="1" t="s">
        <v>483</v>
      </c>
      <c r="AZ84" s="1" t="s">
        <v>1205</v>
      </c>
      <c r="BA84" s="5" t="s">
        <v>149</v>
      </c>
      <c r="BB84" s="34">
        <v>1999</v>
      </c>
      <c r="BC84" s="1" t="s">
        <v>862</v>
      </c>
    </row>
    <row r="85" spans="1:55" ht="25.5">
      <c r="A85" s="1" t="s">
        <v>625</v>
      </c>
      <c r="B85" s="5">
        <f t="shared" si="1"/>
        <v>84</v>
      </c>
      <c r="C85" s="5">
        <v>32</v>
      </c>
      <c r="E85" s="36">
        <v>46.15</v>
      </c>
      <c r="F85" s="36">
        <v>-123.88</v>
      </c>
      <c r="G85" s="5" t="s">
        <v>95</v>
      </c>
      <c r="H85" s="5" t="s">
        <v>95</v>
      </c>
      <c r="I85" s="16">
        <v>10000</v>
      </c>
      <c r="J85" s="16" t="s">
        <v>94</v>
      </c>
      <c r="O85" s="5">
        <v>2</v>
      </c>
      <c r="P85" s="5">
        <v>2</v>
      </c>
      <c r="Q85" s="5" t="s">
        <v>1413</v>
      </c>
      <c r="R85" s="5">
        <v>1</v>
      </c>
      <c r="S85" s="5">
        <v>1</v>
      </c>
      <c r="T85" s="5">
        <v>1</v>
      </c>
      <c r="U85" s="5">
        <v>1</v>
      </c>
      <c r="V85" s="5">
        <v>1</v>
      </c>
      <c r="W85" s="5">
        <v>1</v>
      </c>
      <c r="AA85" s="5">
        <v>1700</v>
      </c>
      <c r="AB85" s="1" t="s">
        <v>302</v>
      </c>
      <c r="AC85" s="6" t="s">
        <v>308</v>
      </c>
      <c r="AF85" s="5"/>
      <c r="AG85" s="1"/>
      <c r="AH85" s="1"/>
      <c r="AI85" s="1" t="s">
        <v>519</v>
      </c>
      <c r="AJ85" s="1" t="s">
        <v>389</v>
      </c>
      <c r="AK85" s="1" t="s">
        <v>391</v>
      </c>
      <c r="AL85" s="1" t="s">
        <v>391</v>
      </c>
      <c r="AN85" s="1"/>
      <c r="AO85" s="1" t="s">
        <v>167</v>
      </c>
      <c r="AP85" s="21"/>
      <c r="AQ85" s="21"/>
      <c r="AR85" s="21"/>
      <c r="AZ85" s="1" t="s">
        <v>741</v>
      </c>
      <c r="BA85" s="5" t="s">
        <v>151</v>
      </c>
      <c r="BB85" s="34">
        <v>1993</v>
      </c>
      <c r="BC85" s="1" t="s">
        <v>566</v>
      </c>
    </row>
    <row r="86" spans="1:55" ht="51.75">
      <c r="A86" s="1" t="s">
        <v>625</v>
      </c>
      <c r="B86" s="5">
        <f t="shared" si="1"/>
        <v>85</v>
      </c>
      <c r="C86" s="5">
        <v>32</v>
      </c>
      <c r="E86" s="36">
        <v>46.15</v>
      </c>
      <c r="F86" s="36">
        <v>-123.88</v>
      </c>
      <c r="G86" s="5" t="s">
        <v>95</v>
      </c>
      <c r="H86" s="5" t="s">
        <v>95</v>
      </c>
      <c r="I86" s="16">
        <v>10000</v>
      </c>
      <c r="J86" s="16" t="s">
        <v>94</v>
      </c>
      <c r="O86" s="5">
        <v>2</v>
      </c>
      <c r="P86" s="5">
        <v>2</v>
      </c>
      <c r="Q86" s="5" t="s">
        <v>1348</v>
      </c>
      <c r="R86" s="5">
        <v>1</v>
      </c>
      <c r="S86" s="5">
        <v>1</v>
      </c>
      <c r="T86" s="5">
        <v>1</v>
      </c>
      <c r="U86" s="5">
        <v>2</v>
      </c>
      <c r="V86" s="5">
        <v>2</v>
      </c>
      <c r="AA86" s="5" t="s">
        <v>307</v>
      </c>
      <c r="AB86" s="1" t="s">
        <v>303</v>
      </c>
      <c r="AC86" s="6" t="s">
        <v>309</v>
      </c>
      <c r="AF86" s="5"/>
      <c r="AG86" s="1"/>
      <c r="AI86" s="1" t="s">
        <v>519</v>
      </c>
      <c r="AJ86" s="1" t="s">
        <v>519</v>
      </c>
      <c r="AK86" s="1" t="s">
        <v>391</v>
      </c>
      <c r="AL86" s="1" t="s">
        <v>398</v>
      </c>
      <c r="AN86" s="1"/>
      <c r="AO86" s="1" t="s">
        <v>167</v>
      </c>
      <c r="AP86" s="21"/>
      <c r="AQ86" s="21"/>
      <c r="AR86" s="21"/>
      <c r="AZ86" s="1" t="s">
        <v>741</v>
      </c>
      <c r="BA86" s="5" t="s">
        <v>151</v>
      </c>
      <c r="BB86" s="34">
        <v>1993</v>
      </c>
      <c r="BC86" s="1" t="s">
        <v>566</v>
      </c>
    </row>
    <row r="87" spans="1:55" ht="39">
      <c r="A87" s="1" t="s">
        <v>630</v>
      </c>
      <c r="B87" s="5">
        <f t="shared" si="1"/>
        <v>86</v>
      </c>
      <c r="C87" s="5">
        <v>33</v>
      </c>
      <c r="E87" s="36">
        <v>46.01</v>
      </c>
      <c r="F87" s="36">
        <v>-123.91</v>
      </c>
      <c r="G87" s="5" t="s">
        <v>136</v>
      </c>
      <c r="H87" s="5" t="s">
        <v>96</v>
      </c>
      <c r="O87" s="5">
        <v>2</v>
      </c>
      <c r="P87" s="5">
        <v>2</v>
      </c>
      <c r="U87" s="5">
        <v>1</v>
      </c>
      <c r="V87" s="5">
        <v>1</v>
      </c>
      <c r="Y87" s="5" t="s">
        <v>787</v>
      </c>
      <c r="AB87" s="1" t="s">
        <v>281</v>
      </c>
      <c r="AC87" s="8"/>
      <c r="AD87" s="9"/>
      <c r="AG87" s="1"/>
      <c r="AI87" s="1" t="s">
        <v>237</v>
      </c>
      <c r="AJ87" s="1" t="s">
        <v>237</v>
      </c>
      <c r="AK87" s="1" t="s">
        <v>391</v>
      </c>
      <c r="AL87" s="21" t="s">
        <v>39</v>
      </c>
      <c r="AN87" s="1"/>
      <c r="AO87" s="1" t="s">
        <v>358</v>
      </c>
      <c r="AP87" s="21"/>
      <c r="AQ87" s="21"/>
      <c r="AR87" s="21"/>
      <c r="AT87" s="1" t="s">
        <v>979</v>
      </c>
      <c r="AV87" s="1" t="s">
        <v>257</v>
      </c>
      <c r="AW87" s="1" t="s">
        <v>622</v>
      </c>
      <c r="AZ87" s="1" t="s">
        <v>977</v>
      </c>
      <c r="BA87" s="5" t="s">
        <v>148</v>
      </c>
      <c r="BB87" s="34">
        <v>1994</v>
      </c>
      <c r="BC87" s="1" t="s">
        <v>565</v>
      </c>
    </row>
    <row r="88" spans="1:55" ht="39">
      <c r="A88" s="1" t="s">
        <v>630</v>
      </c>
      <c r="B88" s="5">
        <f t="shared" si="1"/>
        <v>87</v>
      </c>
      <c r="C88" s="5">
        <v>33</v>
      </c>
      <c r="E88" s="36">
        <v>46.01</v>
      </c>
      <c r="F88" s="36">
        <v>-123.91</v>
      </c>
      <c r="G88" s="5" t="s">
        <v>136</v>
      </c>
      <c r="H88" s="5" t="s">
        <v>96</v>
      </c>
      <c r="O88" s="5">
        <v>2</v>
      </c>
      <c r="P88" s="5">
        <v>2</v>
      </c>
      <c r="U88" s="5">
        <v>2</v>
      </c>
      <c r="V88" s="5">
        <v>2</v>
      </c>
      <c r="Y88" s="5" t="s">
        <v>788</v>
      </c>
      <c r="AB88" s="1" t="s">
        <v>281</v>
      </c>
      <c r="AC88" s="8"/>
      <c r="AD88" s="9"/>
      <c r="AG88" s="1"/>
      <c r="AI88" s="1" t="s">
        <v>237</v>
      </c>
      <c r="AJ88" s="1" t="s">
        <v>237</v>
      </c>
      <c r="AK88" s="1" t="s">
        <v>391</v>
      </c>
      <c r="AL88" s="21" t="s">
        <v>39</v>
      </c>
      <c r="AN88" s="1"/>
      <c r="AO88" s="1" t="s">
        <v>358</v>
      </c>
      <c r="AP88" s="21"/>
      <c r="AQ88" s="21"/>
      <c r="AR88" s="21"/>
      <c r="AT88" s="1" t="s">
        <v>979</v>
      </c>
      <c r="AV88" s="1" t="s">
        <v>257</v>
      </c>
      <c r="AW88" s="1" t="s">
        <v>622</v>
      </c>
      <c r="AZ88" s="1" t="s">
        <v>977</v>
      </c>
      <c r="BA88" s="5" t="s">
        <v>148</v>
      </c>
      <c r="BB88" s="34">
        <v>1994</v>
      </c>
      <c r="BC88" s="1" t="s">
        <v>565</v>
      </c>
    </row>
    <row r="89" spans="1:55" ht="51.75">
      <c r="A89" s="1" t="s">
        <v>630</v>
      </c>
      <c r="B89" s="5">
        <f t="shared" si="1"/>
        <v>88</v>
      </c>
      <c r="C89" s="5">
        <v>33</v>
      </c>
      <c r="E89" s="36">
        <v>46.01</v>
      </c>
      <c r="F89" s="36">
        <v>-123.91</v>
      </c>
      <c r="G89" s="5" t="s">
        <v>136</v>
      </c>
      <c r="H89" s="5" t="s">
        <v>96</v>
      </c>
      <c r="O89" s="5">
        <v>2</v>
      </c>
      <c r="P89" s="5">
        <v>2</v>
      </c>
      <c r="U89" s="5">
        <v>1</v>
      </c>
      <c r="V89" s="5">
        <v>1</v>
      </c>
      <c r="AA89" s="5" t="s">
        <v>310</v>
      </c>
      <c r="AB89" s="1" t="s">
        <v>281</v>
      </c>
      <c r="AC89" s="8" t="s">
        <v>1261</v>
      </c>
      <c r="AD89" s="9"/>
      <c r="AG89" s="1"/>
      <c r="AI89" s="1" t="s">
        <v>237</v>
      </c>
      <c r="AJ89" s="1" t="s">
        <v>237</v>
      </c>
      <c r="AK89" s="1" t="s">
        <v>391</v>
      </c>
      <c r="AL89" s="21" t="s">
        <v>39</v>
      </c>
      <c r="AN89" s="1"/>
      <c r="AO89" s="1" t="s">
        <v>167</v>
      </c>
      <c r="AP89" s="21"/>
      <c r="AQ89" s="21"/>
      <c r="AR89" s="21"/>
      <c r="AV89" s="1" t="s">
        <v>258</v>
      </c>
      <c r="AZ89" s="1" t="s">
        <v>741</v>
      </c>
      <c r="BA89" s="5" t="s">
        <v>151</v>
      </c>
      <c r="BB89" s="34">
        <v>1993</v>
      </c>
      <c r="BC89" s="1" t="s">
        <v>565</v>
      </c>
    </row>
    <row r="90" spans="1:55" ht="51.75">
      <c r="A90" s="1" t="s">
        <v>630</v>
      </c>
      <c r="B90" s="5">
        <f t="shared" si="1"/>
        <v>89</v>
      </c>
      <c r="C90" s="5">
        <v>33</v>
      </c>
      <c r="E90" s="36">
        <v>46.01</v>
      </c>
      <c r="F90" s="36">
        <v>-123.91</v>
      </c>
      <c r="G90" s="5" t="s">
        <v>136</v>
      </c>
      <c r="H90" s="5" t="s">
        <v>96</v>
      </c>
      <c r="O90" s="5">
        <v>2</v>
      </c>
      <c r="P90" s="5">
        <v>2</v>
      </c>
      <c r="U90" s="5">
        <v>2</v>
      </c>
      <c r="V90" s="5">
        <v>2</v>
      </c>
      <c r="AA90" s="5" t="s">
        <v>310</v>
      </c>
      <c r="AB90" s="1" t="s">
        <v>281</v>
      </c>
      <c r="AC90" s="8" t="s">
        <v>1261</v>
      </c>
      <c r="AD90" s="9"/>
      <c r="AG90" s="1"/>
      <c r="AI90" s="1" t="s">
        <v>237</v>
      </c>
      <c r="AJ90" s="1" t="s">
        <v>237</v>
      </c>
      <c r="AK90" s="1" t="s">
        <v>391</v>
      </c>
      <c r="AL90" s="21" t="s">
        <v>39</v>
      </c>
      <c r="AN90" s="1"/>
      <c r="AO90" s="1" t="s">
        <v>167</v>
      </c>
      <c r="AP90" s="21"/>
      <c r="AQ90" s="21"/>
      <c r="AR90" s="21"/>
      <c r="AV90" s="1" t="s">
        <v>258</v>
      </c>
      <c r="AZ90" s="1" t="s">
        <v>741</v>
      </c>
      <c r="BA90" s="5" t="s">
        <v>151</v>
      </c>
      <c r="BB90" s="34">
        <v>1993</v>
      </c>
      <c r="BC90" s="1" t="s">
        <v>565</v>
      </c>
    </row>
    <row r="91" spans="1:55" ht="39">
      <c r="A91" s="1" t="s">
        <v>629</v>
      </c>
      <c r="B91" s="5">
        <f t="shared" si="1"/>
        <v>90</v>
      </c>
      <c r="C91" s="5">
        <v>34</v>
      </c>
      <c r="E91" s="36">
        <v>45.99</v>
      </c>
      <c r="F91" s="36">
        <v>-123.93</v>
      </c>
      <c r="G91" s="5" t="s">
        <v>141</v>
      </c>
      <c r="H91" s="5" t="s">
        <v>97</v>
      </c>
      <c r="M91" s="1" t="s">
        <v>98</v>
      </c>
      <c r="N91" s="5">
        <v>5</v>
      </c>
      <c r="O91" s="5">
        <v>2</v>
      </c>
      <c r="P91" s="5">
        <v>2</v>
      </c>
      <c r="Q91" s="5" t="s">
        <v>1348</v>
      </c>
      <c r="S91" s="5">
        <v>0</v>
      </c>
      <c r="T91" s="5">
        <v>1</v>
      </c>
      <c r="U91" s="5">
        <v>1</v>
      </c>
      <c r="V91" s="5">
        <v>1</v>
      </c>
      <c r="AA91" s="5">
        <v>1964</v>
      </c>
      <c r="AB91" s="1" t="s">
        <v>304</v>
      </c>
      <c r="AE91" s="1" t="s">
        <v>548</v>
      </c>
      <c r="AF91" s="5"/>
      <c r="AG91" s="1"/>
      <c r="AH91" s="1"/>
      <c r="AI91" s="1" t="s">
        <v>238</v>
      </c>
      <c r="AJ91" s="1" t="s">
        <v>238</v>
      </c>
      <c r="AN91" s="1"/>
      <c r="AO91" s="1" t="s">
        <v>167</v>
      </c>
      <c r="AR91" s="7"/>
      <c r="AU91" s="1" t="s">
        <v>430</v>
      </c>
      <c r="AY91" s="1" t="s">
        <v>981</v>
      </c>
      <c r="AZ91" s="1" t="s">
        <v>977</v>
      </c>
      <c r="BA91" s="5" t="s">
        <v>148</v>
      </c>
      <c r="BB91" s="34">
        <v>1994</v>
      </c>
      <c r="BC91" s="1" t="s">
        <v>1304</v>
      </c>
    </row>
    <row r="92" spans="1:55" ht="39">
      <c r="A92" s="1" t="s">
        <v>629</v>
      </c>
      <c r="B92" s="5">
        <f t="shared" si="1"/>
        <v>91</v>
      </c>
      <c r="C92" s="5">
        <v>34</v>
      </c>
      <c r="E92" s="36">
        <v>45.99</v>
      </c>
      <c r="F92" s="36">
        <v>-123.93</v>
      </c>
      <c r="G92" s="5" t="s">
        <v>141</v>
      </c>
      <c r="H92" s="5" t="s">
        <v>97</v>
      </c>
      <c r="M92" s="1" t="s">
        <v>98</v>
      </c>
      <c r="N92" s="5">
        <v>5</v>
      </c>
      <c r="O92" s="5">
        <v>2</v>
      </c>
      <c r="P92" s="5">
        <v>2</v>
      </c>
      <c r="Q92" s="5" t="s">
        <v>1348</v>
      </c>
      <c r="S92" s="5">
        <v>0</v>
      </c>
      <c r="T92" s="5">
        <v>1</v>
      </c>
      <c r="U92" s="5">
        <v>2</v>
      </c>
      <c r="V92" s="5">
        <v>2</v>
      </c>
      <c r="AA92" s="5">
        <v>1946</v>
      </c>
      <c r="AB92" s="1" t="s">
        <v>304</v>
      </c>
      <c r="AE92" s="1" t="s">
        <v>548</v>
      </c>
      <c r="AF92" s="5"/>
      <c r="AG92" s="1"/>
      <c r="AH92" s="1"/>
      <c r="AI92" s="1" t="s">
        <v>238</v>
      </c>
      <c r="AJ92" s="1" t="s">
        <v>238</v>
      </c>
      <c r="AN92" s="1"/>
      <c r="AO92" s="1" t="s">
        <v>167</v>
      </c>
      <c r="AR92" s="7"/>
      <c r="AU92" s="1" t="s">
        <v>430</v>
      </c>
      <c r="AY92" s="1" t="s">
        <v>981</v>
      </c>
      <c r="AZ92" s="1" t="s">
        <v>977</v>
      </c>
      <c r="BA92" s="5" t="s">
        <v>148</v>
      </c>
      <c r="BB92" s="34">
        <v>1994</v>
      </c>
      <c r="BC92" s="1" t="s">
        <v>1304</v>
      </c>
    </row>
    <row r="93" spans="1:55" ht="51.75">
      <c r="A93" s="1" t="s">
        <v>1303</v>
      </c>
      <c r="B93" s="5">
        <f t="shared" si="1"/>
        <v>92</v>
      </c>
      <c r="C93" s="5">
        <v>35</v>
      </c>
      <c r="E93" s="36">
        <v>45.99</v>
      </c>
      <c r="F93" s="36">
        <v>-123.92</v>
      </c>
      <c r="G93" s="5" t="s">
        <v>141</v>
      </c>
      <c r="H93" s="5" t="s">
        <v>97</v>
      </c>
      <c r="O93" s="5">
        <v>6</v>
      </c>
      <c r="Q93" s="5" t="s">
        <v>1413</v>
      </c>
      <c r="R93" s="5">
        <v>6</v>
      </c>
      <c r="AC93" s="6" t="s">
        <v>562</v>
      </c>
      <c r="AD93" s="9"/>
      <c r="AE93" s="1" t="s">
        <v>549</v>
      </c>
      <c r="AG93" s="1"/>
      <c r="AK93" s="21"/>
      <c r="AL93" s="21"/>
      <c r="AN93" s="1"/>
      <c r="AP93" s="21"/>
      <c r="AQ93" s="21"/>
      <c r="AR93" s="21"/>
      <c r="AV93" s="1" t="s">
        <v>429</v>
      </c>
      <c r="AY93" s="1" t="s">
        <v>1129</v>
      </c>
      <c r="AZ93" s="1" t="s">
        <v>902</v>
      </c>
      <c r="BA93" s="5" t="s">
        <v>151</v>
      </c>
      <c r="BB93" s="34">
        <v>1993</v>
      </c>
      <c r="BC93" s="1" t="s">
        <v>1304</v>
      </c>
    </row>
    <row r="94" spans="1:55" ht="39">
      <c r="A94" s="1" t="s">
        <v>1303</v>
      </c>
      <c r="B94" s="5">
        <f t="shared" si="1"/>
        <v>93</v>
      </c>
      <c r="C94" s="5">
        <v>35</v>
      </c>
      <c r="D94"/>
      <c r="E94" s="36">
        <v>45.99</v>
      </c>
      <c r="F94" s="36">
        <v>-123.92</v>
      </c>
      <c r="G94" s="5" t="s">
        <v>142</v>
      </c>
      <c r="H94" s="5" t="s">
        <v>97</v>
      </c>
      <c r="M94" s="1" t="s">
        <v>98</v>
      </c>
      <c r="N94" s="5">
        <v>27</v>
      </c>
      <c r="O94" s="5">
        <v>6</v>
      </c>
      <c r="P94" s="5">
        <v>4</v>
      </c>
      <c r="Q94" s="5" t="s">
        <v>1413</v>
      </c>
      <c r="R94" s="5">
        <v>5</v>
      </c>
      <c r="S94" s="5">
        <v>3</v>
      </c>
      <c r="T94" s="5">
        <v>1</v>
      </c>
      <c r="U94" s="5">
        <v>1</v>
      </c>
      <c r="V94" s="5">
        <v>1</v>
      </c>
      <c r="W94" s="5">
        <v>1</v>
      </c>
      <c r="Y94" s="5" t="s">
        <v>1356</v>
      </c>
      <c r="Z94" s="5" t="s">
        <v>1310</v>
      </c>
      <c r="AA94" s="21"/>
      <c r="AB94" s="1" t="s">
        <v>305</v>
      </c>
      <c r="AC94" s="21"/>
      <c r="AE94" s="21"/>
      <c r="AF94" s="5"/>
      <c r="AG94" s="1"/>
      <c r="AH94" s="1"/>
      <c r="AI94" s="1" t="s">
        <v>37</v>
      </c>
      <c r="AJ94" s="1" t="s">
        <v>38</v>
      </c>
      <c r="AK94" s="1" t="s">
        <v>391</v>
      </c>
      <c r="AL94" s="1" t="s">
        <v>391</v>
      </c>
      <c r="AN94" s="1"/>
      <c r="AR94" s="7"/>
      <c r="AT94" s="1" t="s">
        <v>432</v>
      </c>
      <c r="AW94" s="1" t="s">
        <v>622</v>
      </c>
      <c r="AZ94" s="1" t="s">
        <v>879</v>
      </c>
      <c r="BA94" s="5" t="s">
        <v>148</v>
      </c>
      <c r="BB94" s="34">
        <v>1995</v>
      </c>
      <c r="BC94" s="1" t="s">
        <v>1304</v>
      </c>
    </row>
    <row r="95" spans="1:55" ht="39">
      <c r="A95" s="1" t="s">
        <v>1303</v>
      </c>
      <c r="B95" s="5">
        <f t="shared" si="1"/>
        <v>94</v>
      </c>
      <c r="C95" s="5">
        <v>35</v>
      </c>
      <c r="D95"/>
      <c r="E95" s="36">
        <v>45.99</v>
      </c>
      <c r="F95" s="36">
        <v>-123.92</v>
      </c>
      <c r="G95" s="5" t="s">
        <v>142</v>
      </c>
      <c r="H95" s="5" t="s">
        <v>97</v>
      </c>
      <c r="M95" s="1" t="s">
        <v>98</v>
      </c>
      <c r="N95" s="5">
        <v>27</v>
      </c>
      <c r="O95" s="5">
        <v>6</v>
      </c>
      <c r="P95" s="5">
        <v>4</v>
      </c>
      <c r="Q95" s="5" t="s">
        <v>1348</v>
      </c>
      <c r="R95" s="5">
        <v>5</v>
      </c>
      <c r="S95" s="5">
        <v>3</v>
      </c>
      <c r="T95" s="5">
        <v>1</v>
      </c>
      <c r="U95" s="5">
        <v>2</v>
      </c>
      <c r="V95" s="5">
        <v>2</v>
      </c>
      <c r="Y95" s="5" t="s">
        <v>1130</v>
      </c>
      <c r="Z95" s="5" t="s">
        <v>1058</v>
      </c>
      <c r="AA95" s="21"/>
      <c r="AB95" s="1" t="s">
        <v>306</v>
      </c>
      <c r="AC95" s="21"/>
      <c r="AE95" s="21"/>
      <c r="AF95" s="5"/>
      <c r="AG95" s="1"/>
      <c r="AH95" s="1"/>
      <c r="AI95" s="1" t="s">
        <v>37</v>
      </c>
      <c r="AJ95" s="1" t="s">
        <v>37</v>
      </c>
      <c r="AK95" s="1" t="s">
        <v>391</v>
      </c>
      <c r="AN95" s="1"/>
      <c r="AR95" s="7"/>
      <c r="AT95" s="1" t="s">
        <v>432</v>
      </c>
      <c r="AW95" s="1" t="s">
        <v>622</v>
      </c>
      <c r="AZ95" s="1" t="s">
        <v>879</v>
      </c>
      <c r="BA95" s="5" t="s">
        <v>148</v>
      </c>
      <c r="BB95" s="34">
        <v>1995</v>
      </c>
      <c r="BC95" s="1" t="s">
        <v>1304</v>
      </c>
    </row>
    <row r="96" spans="1:55" ht="39">
      <c r="A96" s="1" t="s">
        <v>1303</v>
      </c>
      <c r="B96" s="5">
        <f t="shared" si="1"/>
        <v>95</v>
      </c>
      <c r="C96" s="5">
        <v>35</v>
      </c>
      <c r="D96"/>
      <c r="E96" s="36">
        <v>45.99</v>
      </c>
      <c r="F96" s="36">
        <v>-123.92</v>
      </c>
      <c r="G96" s="5" t="s">
        <v>142</v>
      </c>
      <c r="H96" s="5" t="s">
        <v>97</v>
      </c>
      <c r="M96" s="1" t="s">
        <v>98</v>
      </c>
      <c r="N96" s="5">
        <v>27</v>
      </c>
      <c r="O96" s="5">
        <v>6</v>
      </c>
      <c r="P96" s="5">
        <v>4</v>
      </c>
      <c r="Q96" s="5" t="s">
        <v>1413</v>
      </c>
      <c r="R96" s="5">
        <v>5</v>
      </c>
      <c r="S96" s="5">
        <v>3</v>
      </c>
      <c r="T96" s="5">
        <v>1</v>
      </c>
      <c r="U96" s="5">
        <v>3</v>
      </c>
      <c r="V96" s="5">
        <v>3</v>
      </c>
      <c r="W96" s="5">
        <v>2</v>
      </c>
      <c r="Y96" s="5" t="s">
        <v>1319</v>
      </c>
      <c r="Z96" s="5" t="s">
        <v>567</v>
      </c>
      <c r="AA96" s="21"/>
      <c r="AB96" s="1" t="s">
        <v>305</v>
      </c>
      <c r="AC96" s="21"/>
      <c r="AE96" s="21"/>
      <c r="AF96" s="5"/>
      <c r="AG96" s="1"/>
      <c r="AH96" s="1"/>
      <c r="AI96" s="1" t="s">
        <v>38</v>
      </c>
      <c r="AJ96" s="1" t="s">
        <v>38</v>
      </c>
      <c r="AK96" s="1" t="s">
        <v>391</v>
      </c>
      <c r="AN96" s="1"/>
      <c r="AR96" s="7"/>
      <c r="AT96" s="1" t="s">
        <v>432</v>
      </c>
      <c r="AW96" s="1" t="s">
        <v>622</v>
      </c>
      <c r="AZ96" s="1" t="s">
        <v>879</v>
      </c>
      <c r="BA96" s="5" t="s">
        <v>148</v>
      </c>
      <c r="BB96" s="34">
        <v>1995</v>
      </c>
      <c r="BC96" s="1" t="s">
        <v>1304</v>
      </c>
    </row>
    <row r="97" spans="1:55" ht="25.5">
      <c r="A97" s="1" t="s">
        <v>1303</v>
      </c>
      <c r="B97" s="5">
        <f t="shared" si="1"/>
        <v>96</v>
      </c>
      <c r="C97" s="5">
        <v>35</v>
      </c>
      <c r="D97"/>
      <c r="E97" s="36">
        <v>45.99</v>
      </c>
      <c r="F97" s="36">
        <v>-123.92</v>
      </c>
      <c r="G97" s="5" t="s">
        <v>142</v>
      </c>
      <c r="H97" s="5" t="s">
        <v>97</v>
      </c>
      <c r="M97" s="1" t="s">
        <v>98</v>
      </c>
      <c r="N97" s="5">
        <v>27</v>
      </c>
      <c r="O97" s="5">
        <v>6</v>
      </c>
      <c r="P97" s="5">
        <v>4</v>
      </c>
      <c r="Q97" s="5" t="s">
        <v>1413</v>
      </c>
      <c r="R97" s="5">
        <v>5</v>
      </c>
      <c r="S97" s="5">
        <v>3</v>
      </c>
      <c r="T97" s="5">
        <v>1</v>
      </c>
      <c r="U97" s="5">
        <v>4</v>
      </c>
      <c r="V97" s="5">
        <v>4</v>
      </c>
      <c r="W97" s="5">
        <v>3</v>
      </c>
      <c r="Y97" s="5" t="s">
        <v>1449</v>
      </c>
      <c r="Z97" s="5" t="s">
        <v>568</v>
      </c>
      <c r="AA97" s="21"/>
      <c r="AB97" s="1" t="s">
        <v>305</v>
      </c>
      <c r="AC97" s="21"/>
      <c r="AE97" s="21"/>
      <c r="AF97" s="5"/>
      <c r="AG97" s="1"/>
      <c r="AH97" s="1"/>
      <c r="AI97" s="1" t="s">
        <v>38</v>
      </c>
      <c r="AJ97" s="1" t="s">
        <v>38</v>
      </c>
      <c r="AK97" s="1" t="s">
        <v>398</v>
      </c>
      <c r="AN97" s="1"/>
      <c r="AR97" s="7"/>
      <c r="AZ97" s="1" t="s">
        <v>879</v>
      </c>
      <c r="BA97" s="5" t="s">
        <v>148</v>
      </c>
      <c r="BB97" s="34">
        <v>1995</v>
      </c>
      <c r="BC97" s="1" t="s">
        <v>1304</v>
      </c>
    </row>
    <row r="98" spans="1:55" ht="78">
      <c r="A98" s="1" t="s">
        <v>1303</v>
      </c>
      <c r="B98" s="5">
        <f t="shared" si="1"/>
        <v>97</v>
      </c>
      <c r="C98" s="5">
        <v>35</v>
      </c>
      <c r="D98"/>
      <c r="E98" s="36">
        <v>45.99</v>
      </c>
      <c r="F98" s="36">
        <v>-123.92</v>
      </c>
      <c r="G98" s="5" t="s">
        <v>142</v>
      </c>
      <c r="H98" s="5" t="s">
        <v>97</v>
      </c>
      <c r="M98" s="1" t="s">
        <v>98</v>
      </c>
      <c r="N98" s="5">
        <v>27</v>
      </c>
      <c r="O98" s="5">
        <v>6</v>
      </c>
      <c r="P98" s="5">
        <v>5</v>
      </c>
      <c r="Q98" s="5" t="s">
        <v>1413</v>
      </c>
      <c r="R98" s="5">
        <v>6</v>
      </c>
      <c r="S98" s="5">
        <v>5</v>
      </c>
      <c r="T98" s="5">
        <v>0</v>
      </c>
      <c r="U98" s="5">
        <v>1</v>
      </c>
      <c r="V98" s="5">
        <v>1</v>
      </c>
      <c r="W98" s="5">
        <v>1</v>
      </c>
      <c r="X98" s="5" t="s">
        <v>824</v>
      </c>
      <c r="Y98" s="5" t="s">
        <v>1356</v>
      </c>
      <c r="AA98" s="21"/>
      <c r="AB98" s="1" t="s">
        <v>305</v>
      </c>
      <c r="AD98" s="3">
        <v>26</v>
      </c>
      <c r="AE98" s="1" t="s">
        <v>550</v>
      </c>
      <c r="AF98" s="5"/>
      <c r="AG98" s="1"/>
      <c r="AH98" s="1"/>
      <c r="AI98" s="1" t="s">
        <v>242</v>
      </c>
      <c r="AJ98" s="1" t="s">
        <v>242</v>
      </c>
      <c r="AK98" s="1" t="s">
        <v>391</v>
      </c>
      <c r="AL98" s="1" t="s">
        <v>398</v>
      </c>
      <c r="AN98" s="1"/>
      <c r="AO98" s="1" t="s">
        <v>358</v>
      </c>
      <c r="AR98" s="7"/>
      <c r="AT98" s="1" t="s">
        <v>432</v>
      </c>
      <c r="AU98" s="1" t="s">
        <v>431</v>
      </c>
      <c r="AV98" s="1" t="s">
        <v>429</v>
      </c>
      <c r="AW98" s="1" t="s">
        <v>622</v>
      </c>
      <c r="AY98" s="1" t="s">
        <v>1260</v>
      </c>
      <c r="AZ98" s="1" t="s">
        <v>977</v>
      </c>
      <c r="BA98" s="5" t="s">
        <v>148</v>
      </c>
      <c r="BB98" s="34">
        <v>1994</v>
      </c>
      <c r="BC98" s="1" t="s">
        <v>1304</v>
      </c>
    </row>
    <row r="99" spans="1:55" ht="64.5">
      <c r="A99" s="1" t="s">
        <v>1303</v>
      </c>
      <c r="B99" s="5">
        <f t="shared" si="1"/>
        <v>98</v>
      </c>
      <c r="C99" s="5">
        <v>35</v>
      </c>
      <c r="D99"/>
      <c r="E99" s="36">
        <v>45.99</v>
      </c>
      <c r="F99" s="36">
        <v>-123.92</v>
      </c>
      <c r="G99" s="5" t="s">
        <v>142</v>
      </c>
      <c r="H99" s="5" t="s">
        <v>97</v>
      </c>
      <c r="M99" s="1" t="s">
        <v>98</v>
      </c>
      <c r="N99" s="5">
        <v>27</v>
      </c>
      <c r="O99" s="5">
        <v>6</v>
      </c>
      <c r="P99" s="5">
        <v>5</v>
      </c>
      <c r="Q99" s="5" t="s">
        <v>1413</v>
      </c>
      <c r="R99" s="5">
        <v>6</v>
      </c>
      <c r="S99" s="5">
        <v>5</v>
      </c>
      <c r="T99" s="5">
        <v>0</v>
      </c>
      <c r="U99" s="5">
        <v>2</v>
      </c>
      <c r="V99" s="5">
        <v>2</v>
      </c>
      <c r="W99" s="5">
        <v>2</v>
      </c>
      <c r="X99" s="5" t="s">
        <v>824</v>
      </c>
      <c r="Y99" s="5" t="s">
        <v>1318</v>
      </c>
      <c r="AA99" s="21"/>
      <c r="AB99" s="1" t="s">
        <v>306</v>
      </c>
      <c r="AE99" s="1" t="s">
        <v>550</v>
      </c>
      <c r="AF99" s="5"/>
      <c r="AG99" s="1"/>
      <c r="AH99" s="1"/>
      <c r="AI99" s="1" t="s">
        <v>242</v>
      </c>
      <c r="AJ99" s="1" t="s">
        <v>242</v>
      </c>
      <c r="AK99" s="1" t="s">
        <v>391</v>
      </c>
      <c r="AL99" s="1" t="s">
        <v>391</v>
      </c>
      <c r="AN99" s="1"/>
      <c r="AO99" s="1" t="s">
        <v>358</v>
      </c>
      <c r="AR99" s="7"/>
      <c r="AT99" s="1" t="s">
        <v>432</v>
      </c>
      <c r="AV99" s="1" t="s">
        <v>429</v>
      </c>
      <c r="AW99" s="1" t="s">
        <v>622</v>
      </c>
      <c r="AY99" s="1" t="s">
        <v>1260</v>
      </c>
      <c r="AZ99" s="1" t="s">
        <v>977</v>
      </c>
      <c r="BA99" s="5" t="s">
        <v>148</v>
      </c>
      <c r="BB99" s="34">
        <v>1994</v>
      </c>
      <c r="BC99" s="1" t="s">
        <v>1304</v>
      </c>
    </row>
    <row r="100" spans="1:55" ht="78">
      <c r="A100" s="1" t="s">
        <v>1303</v>
      </c>
      <c r="B100" s="5">
        <f t="shared" si="1"/>
        <v>99</v>
      </c>
      <c r="C100" s="5">
        <v>35</v>
      </c>
      <c r="D100"/>
      <c r="E100" s="36">
        <v>45.99</v>
      </c>
      <c r="F100" s="36">
        <v>-123.92</v>
      </c>
      <c r="G100" s="5" t="s">
        <v>142</v>
      </c>
      <c r="H100" s="5" t="s">
        <v>97</v>
      </c>
      <c r="M100" s="1" t="s">
        <v>98</v>
      </c>
      <c r="N100" s="5">
        <v>27</v>
      </c>
      <c r="O100" s="5">
        <v>6</v>
      </c>
      <c r="P100" s="5">
        <v>5</v>
      </c>
      <c r="Q100" s="5" t="s">
        <v>1413</v>
      </c>
      <c r="R100" s="5">
        <v>6</v>
      </c>
      <c r="S100" s="5">
        <v>5</v>
      </c>
      <c r="T100" s="5">
        <v>0</v>
      </c>
      <c r="U100" s="5">
        <v>3</v>
      </c>
      <c r="V100" s="5">
        <v>3</v>
      </c>
      <c r="W100" s="5">
        <v>3</v>
      </c>
      <c r="X100" s="5" t="s">
        <v>824</v>
      </c>
      <c r="Y100" s="5" t="s">
        <v>1319</v>
      </c>
      <c r="AA100" s="21"/>
      <c r="AB100" s="1" t="s">
        <v>305</v>
      </c>
      <c r="AE100" s="1" t="s">
        <v>550</v>
      </c>
      <c r="AF100" s="5"/>
      <c r="AG100" s="1"/>
      <c r="AH100" s="1"/>
      <c r="AI100" s="1" t="s">
        <v>242</v>
      </c>
      <c r="AJ100" s="1" t="s">
        <v>242</v>
      </c>
      <c r="AK100" s="1" t="s">
        <v>391</v>
      </c>
      <c r="AL100" s="1" t="s">
        <v>398</v>
      </c>
      <c r="AN100" s="1"/>
      <c r="AO100" s="1" t="s">
        <v>358</v>
      </c>
      <c r="AR100" s="7"/>
      <c r="AT100" s="1" t="s">
        <v>432</v>
      </c>
      <c r="AU100" s="1" t="s">
        <v>431</v>
      </c>
      <c r="AV100" s="1" t="s">
        <v>429</v>
      </c>
      <c r="AW100" s="1" t="s">
        <v>622</v>
      </c>
      <c r="AY100" s="1" t="s">
        <v>1260</v>
      </c>
      <c r="AZ100" s="1" t="s">
        <v>977</v>
      </c>
      <c r="BA100" s="5" t="s">
        <v>148</v>
      </c>
      <c r="BB100" s="34">
        <v>1994</v>
      </c>
      <c r="BC100" s="1" t="s">
        <v>1304</v>
      </c>
    </row>
    <row r="101" spans="1:55" ht="78">
      <c r="A101" s="1" t="s">
        <v>1303</v>
      </c>
      <c r="B101" s="5">
        <f t="shared" si="1"/>
        <v>100</v>
      </c>
      <c r="C101" s="5">
        <v>35</v>
      </c>
      <c r="D101"/>
      <c r="E101" s="36">
        <v>45.99</v>
      </c>
      <c r="F101" s="36">
        <v>-123.92</v>
      </c>
      <c r="G101" s="5" t="s">
        <v>142</v>
      </c>
      <c r="H101" s="5" t="s">
        <v>97</v>
      </c>
      <c r="M101" s="1" t="s">
        <v>98</v>
      </c>
      <c r="N101" s="5">
        <v>27</v>
      </c>
      <c r="O101" s="5">
        <v>6</v>
      </c>
      <c r="P101" s="5">
        <v>5</v>
      </c>
      <c r="Q101" s="5" t="s">
        <v>1413</v>
      </c>
      <c r="R101" s="5">
        <v>6</v>
      </c>
      <c r="S101" s="5">
        <v>5</v>
      </c>
      <c r="T101" s="5">
        <v>0</v>
      </c>
      <c r="U101" s="5">
        <v>5</v>
      </c>
      <c r="V101" s="5">
        <v>4</v>
      </c>
      <c r="W101" s="5">
        <v>5</v>
      </c>
      <c r="AA101" s="21"/>
      <c r="AB101" s="1" t="s">
        <v>311</v>
      </c>
      <c r="AE101" s="1" t="s">
        <v>550</v>
      </c>
      <c r="AF101" s="5"/>
      <c r="AG101" s="1"/>
      <c r="AH101" s="1"/>
      <c r="AI101" s="1" t="s">
        <v>242</v>
      </c>
      <c r="AJ101" s="1" t="s">
        <v>242</v>
      </c>
      <c r="AK101" s="1" t="s">
        <v>391</v>
      </c>
      <c r="AL101" s="1" t="s">
        <v>391</v>
      </c>
      <c r="AN101" s="1"/>
      <c r="AO101" s="1" t="s">
        <v>358</v>
      </c>
      <c r="AP101" s="1" t="s">
        <v>256</v>
      </c>
      <c r="AR101" s="7"/>
      <c r="AT101" s="1" t="s">
        <v>433</v>
      </c>
      <c r="AU101" s="1" t="s">
        <v>431</v>
      </c>
      <c r="AV101" s="1" t="s">
        <v>429</v>
      </c>
      <c r="AY101" s="1" t="s">
        <v>1194</v>
      </c>
      <c r="AZ101" s="1" t="s">
        <v>977</v>
      </c>
      <c r="BA101" s="5" t="s">
        <v>148</v>
      </c>
      <c r="BB101" s="34">
        <v>1994</v>
      </c>
      <c r="BC101" s="1" t="s">
        <v>1304</v>
      </c>
    </row>
    <row r="102" spans="1:55" ht="78">
      <c r="A102" s="1" t="s">
        <v>1303</v>
      </c>
      <c r="B102" s="5">
        <f t="shared" si="1"/>
        <v>101</v>
      </c>
      <c r="C102" s="5">
        <v>35</v>
      </c>
      <c r="D102"/>
      <c r="E102" s="36">
        <v>45.99</v>
      </c>
      <c r="F102" s="36">
        <v>-123.92</v>
      </c>
      <c r="G102" s="5" t="s">
        <v>142</v>
      </c>
      <c r="H102" s="5" t="s">
        <v>97</v>
      </c>
      <c r="M102" s="1" t="s">
        <v>98</v>
      </c>
      <c r="N102" s="5">
        <v>27</v>
      </c>
      <c r="O102" s="5">
        <v>6</v>
      </c>
      <c r="P102" s="5">
        <v>5</v>
      </c>
      <c r="Q102" s="5" t="s">
        <v>1413</v>
      </c>
      <c r="R102" s="5">
        <v>6</v>
      </c>
      <c r="S102" s="5">
        <v>5</v>
      </c>
      <c r="T102" s="5">
        <v>0</v>
      </c>
      <c r="U102" s="5">
        <v>6</v>
      </c>
      <c r="V102" s="5">
        <v>5</v>
      </c>
      <c r="W102" s="5">
        <v>6</v>
      </c>
      <c r="X102" s="5" t="s">
        <v>1060</v>
      </c>
      <c r="Y102" s="5" t="s">
        <v>1059</v>
      </c>
      <c r="AA102" s="21"/>
      <c r="AB102" s="1" t="s">
        <v>306</v>
      </c>
      <c r="AE102" s="1" t="s">
        <v>550</v>
      </c>
      <c r="AF102" s="5"/>
      <c r="AG102" s="1"/>
      <c r="AH102" s="1"/>
      <c r="AI102" s="1" t="s">
        <v>242</v>
      </c>
      <c r="AJ102" s="1" t="s">
        <v>242</v>
      </c>
      <c r="AK102" s="1" t="s">
        <v>391</v>
      </c>
      <c r="AL102" s="1" t="s">
        <v>391</v>
      </c>
      <c r="AN102" s="1"/>
      <c r="AO102" s="1" t="s">
        <v>358</v>
      </c>
      <c r="AP102" s="1" t="s">
        <v>256</v>
      </c>
      <c r="AR102" s="7"/>
      <c r="AT102" s="1" t="s">
        <v>433</v>
      </c>
      <c r="AU102" s="1" t="s">
        <v>431</v>
      </c>
      <c r="AV102" s="1" t="s">
        <v>429</v>
      </c>
      <c r="AY102" s="1" t="s">
        <v>1194</v>
      </c>
      <c r="AZ102" s="1" t="s">
        <v>977</v>
      </c>
      <c r="BA102" s="5" t="s">
        <v>148</v>
      </c>
      <c r="BB102" s="34">
        <v>1994</v>
      </c>
      <c r="BC102" s="1" t="s">
        <v>1304</v>
      </c>
    </row>
    <row r="103" spans="1:55" ht="64.5">
      <c r="A103" s="1" t="s">
        <v>1303</v>
      </c>
      <c r="B103" s="5">
        <f t="shared" si="1"/>
        <v>102</v>
      </c>
      <c r="C103" s="5">
        <v>35</v>
      </c>
      <c r="E103" s="36">
        <v>45.99</v>
      </c>
      <c r="F103" s="36">
        <v>-123.92</v>
      </c>
      <c r="G103" s="5" t="s">
        <v>143</v>
      </c>
      <c r="H103" s="5" t="s">
        <v>97</v>
      </c>
      <c r="N103" s="5">
        <v>21</v>
      </c>
      <c r="O103" s="5">
        <v>6</v>
      </c>
      <c r="P103" s="5">
        <v>5</v>
      </c>
      <c r="Q103" s="5" t="s">
        <v>1413</v>
      </c>
      <c r="R103" s="5">
        <v>6</v>
      </c>
      <c r="S103" s="5">
        <v>5</v>
      </c>
      <c r="T103" s="5">
        <v>0</v>
      </c>
      <c r="U103" s="5">
        <v>1</v>
      </c>
      <c r="V103" s="5">
        <v>1</v>
      </c>
      <c r="W103" s="5">
        <v>1</v>
      </c>
      <c r="X103" s="5" t="s">
        <v>1242</v>
      </c>
      <c r="Y103" s="5" t="s">
        <v>1356</v>
      </c>
      <c r="Z103" s="5" t="s">
        <v>1089</v>
      </c>
      <c r="AB103" s="1" t="s">
        <v>312</v>
      </c>
      <c r="AF103" s="5"/>
      <c r="AG103" s="1"/>
      <c r="AH103" s="1"/>
      <c r="AI103" s="1" t="s">
        <v>519</v>
      </c>
      <c r="AK103" s="1" t="s">
        <v>391</v>
      </c>
      <c r="AN103" s="1"/>
      <c r="AR103" s="7"/>
      <c r="AT103" s="1" t="s">
        <v>434</v>
      </c>
      <c r="AY103" s="1" t="s">
        <v>1087</v>
      </c>
      <c r="AZ103" s="1" t="s">
        <v>1254</v>
      </c>
      <c r="BA103" s="5" t="s">
        <v>323</v>
      </c>
      <c r="BB103" s="34">
        <v>1991</v>
      </c>
      <c r="BC103" s="1" t="s">
        <v>1304</v>
      </c>
    </row>
    <row r="104" spans="1:55" ht="51.75">
      <c r="A104" s="1" t="s">
        <v>1303</v>
      </c>
      <c r="B104" s="5">
        <f t="shared" si="1"/>
        <v>103</v>
      </c>
      <c r="C104" s="5">
        <v>35</v>
      </c>
      <c r="E104" s="36">
        <v>45.99</v>
      </c>
      <c r="F104" s="36">
        <v>-123.92</v>
      </c>
      <c r="G104" s="5" t="s">
        <v>143</v>
      </c>
      <c r="H104" s="5" t="s">
        <v>97</v>
      </c>
      <c r="N104" s="5">
        <v>21</v>
      </c>
      <c r="O104" s="5">
        <v>6</v>
      </c>
      <c r="P104" s="5">
        <v>5</v>
      </c>
      <c r="Q104" s="5" t="s">
        <v>1413</v>
      </c>
      <c r="R104" s="5">
        <v>6</v>
      </c>
      <c r="S104" s="5">
        <v>5</v>
      </c>
      <c r="T104" s="5">
        <v>0</v>
      </c>
      <c r="U104" s="5">
        <v>2</v>
      </c>
      <c r="V104" s="5">
        <v>2</v>
      </c>
      <c r="W104" s="5">
        <v>2</v>
      </c>
      <c r="X104" s="5" t="s">
        <v>1242</v>
      </c>
      <c r="Y104" s="5" t="s">
        <v>1448</v>
      </c>
      <c r="Z104" s="5" t="s">
        <v>1090</v>
      </c>
      <c r="AB104" s="1" t="s">
        <v>312</v>
      </c>
      <c r="AF104" s="5"/>
      <c r="AG104" s="1"/>
      <c r="AH104" s="1"/>
      <c r="AI104" s="1" t="s">
        <v>519</v>
      </c>
      <c r="AK104" s="1" t="s">
        <v>391</v>
      </c>
      <c r="AN104" s="1"/>
      <c r="AR104" s="7"/>
      <c r="AT104" s="1" t="s">
        <v>435</v>
      </c>
      <c r="AY104" s="1" t="s">
        <v>1087</v>
      </c>
      <c r="AZ104" s="1" t="s">
        <v>1254</v>
      </c>
      <c r="BA104" s="5" t="s">
        <v>323</v>
      </c>
      <c r="BB104" s="34">
        <v>1991</v>
      </c>
      <c r="BC104" s="1" t="s">
        <v>1304</v>
      </c>
    </row>
    <row r="105" spans="1:55" ht="51.75">
      <c r="A105" s="1" t="s">
        <v>1303</v>
      </c>
      <c r="B105" s="5">
        <f t="shared" si="1"/>
        <v>104</v>
      </c>
      <c r="C105" s="5">
        <v>35</v>
      </c>
      <c r="E105" s="36">
        <v>45.99</v>
      </c>
      <c r="F105" s="36">
        <v>-123.92</v>
      </c>
      <c r="G105" s="5" t="s">
        <v>143</v>
      </c>
      <c r="H105" s="5" t="s">
        <v>97</v>
      </c>
      <c r="N105" s="5">
        <v>21</v>
      </c>
      <c r="O105" s="5">
        <v>6</v>
      </c>
      <c r="P105" s="5">
        <v>5</v>
      </c>
      <c r="Q105" s="5" t="s">
        <v>1413</v>
      </c>
      <c r="R105" s="5">
        <v>6</v>
      </c>
      <c r="S105" s="5">
        <v>5</v>
      </c>
      <c r="T105" s="5">
        <v>0</v>
      </c>
      <c r="U105" s="5">
        <v>3</v>
      </c>
      <c r="V105" s="5">
        <v>3</v>
      </c>
      <c r="W105" s="5">
        <v>3</v>
      </c>
      <c r="X105" s="5" t="s">
        <v>1242</v>
      </c>
      <c r="Y105" s="5" t="s">
        <v>1319</v>
      </c>
      <c r="Z105" s="5" t="s">
        <v>1091</v>
      </c>
      <c r="AB105" s="1" t="s">
        <v>312</v>
      </c>
      <c r="AF105" s="5"/>
      <c r="AG105" s="1"/>
      <c r="AH105" s="1"/>
      <c r="AI105" s="1" t="s">
        <v>519</v>
      </c>
      <c r="AK105" s="1" t="s">
        <v>391</v>
      </c>
      <c r="AN105" s="1"/>
      <c r="AR105" s="7"/>
      <c r="AT105" s="1" t="s">
        <v>436</v>
      </c>
      <c r="AY105" s="1" t="s">
        <v>1087</v>
      </c>
      <c r="AZ105" s="1" t="s">
        <v>1254</v>
      </c>
      <c r="BA105" s="5" t="s">
        <v>323</v>
      </c>
      <c r="BB105" s="34">
        <v>1991</v>
      </c>
      <c r="BC105" s="1" t="s">
        <v>1304</v>
      </c>
    </row>
    <row r="106" spans="1:55" ht="64.5">
      <c r="A106" s="1" t="s">
        <v>1303</v>
      </c>
      <c r="B106" s="5">
        <f t="shared" si="1"/>
        <v>105</v>
      </c>
      <c r="C106" s="5">
        <v>35</v>
      </c>
      <c r="E106" s="36">
        <v>45.99</v>
      </c>
      <c r="F106" s="36">
        <v>-123.92</v>
      </c>
      <c r="G106" s="5" t="s">
        <v>143</v>
      </c>
      <c r="H106" s="5" t="s">
        <v>97</v>
      </c>
      <c r="N106" s="5">
        <v>21</v>
      </c>
      <c r="O106" s="5">
        <v>6</v>
      </c>
      <c r="P106" s="5">
        <v>5</v>
      </c>
      <c r="Q106" s="5" t="s">
        <v>1413</v>
      </c>
      <c r="R106" s="5">
        <v>6</v>
      </c>
      <c r="S106" s="5">
        <v>5</v>
      </c>
      <c r="T106" s="5">
        <v>0</v>
      </c>
      <c r="U106" s="5">
        <v>5</v>
      </c>
      <c r="V106" s="5">
        <v>4</v>
      </c>
      <c r="W106" s="5">
        <v>5</v>
      </c>
      <c r="X106" s="5" t="s">
        <v>1243</v>
      </c>
      <c r="AB106" s="1" t="s">
        <v>325</v>
      </c>
      <c r="AF106" s="5"/>
      <c r="AG106" s="1"/>
      <c r="AH106" s="1"/>
      <c r="AI106" s="1" t="s">
        <v>519</v>
      </c>
      <c r="AK106" s="1" t="s">
        <v>391</v>
      </c>
      <c r="AN106" s="1"/>
      <c r="AR106" s="7"/>
      <c r="AT106" s="1" t="s">
        <v>435</v>
      </c>
      <c r="AY106" s="1" t="s">
        <v>1241</v>
      </c>
      <c r="AZ106" s="1" t="s">
        <v>1254</v>
      </c>
      <c r="BA106" s="5" t="s">
        <v>323</v>
      </c>
      <c r="BB106" s="34">
        <v>1991</v>
      </c>
      <c r="BC106" s="1" t="s">
        <v>1304</v>
      </c>
    </row>
    <row r="107" spans="1:55" ht="51.75">
      <c r="A107" s="1" t="s">
        <v>1303</v>
      </c>
      <c r="B107" s="5">
        <f t="shared" si="1"/>
        <v>106</v>
      </c>
      <c r="C107" s="5">
        <v>35</v>
      </c>
      <c r="E107" s="36">
        <v>45.99</v>
      </c>
      <c r="F107" s="36">
        <v>-123.92</v>
      </c>
      <c r="G107" s="5" t="s">
        <v>143</v>
      </c>
      <c r="H107" s="5" t="s">
        <v>97</v>
      </c>
      <c r="N107" s="5">
        <v>21</v>
      </c>
      <c r="O107" s="5">
        <v>6</v>
      </c>
      <c r="P107" s="5">
        <v>5</v>
      </c>
      <c r="Q107" s="5" t="s">
        <v>1413</v>
      </c>
      <c r="R107" s="5">
        <v>6</v>
      </c>
      <c r="S107" s="5">
        <v>5</v>
      </c>
      <c r="T107" s="5">
        <v>0</v>
      </c>
      <c r="U107" s="5">
        <v>6</v>
      </c>
      <c r="V107" s="5">
        <v>5</v>
      </c>
      <c r="W107" s="5">
        <v>6</v>
      </c>
      <c r="X107" s="5" t="s">
        <v>1242</v>
      </c>
      <c r="Y107" s="5" t="s">
        <v>1088</v>
      </c>
      <c r="Z107" s="5" t="s">
        <v>1092</v>
      </c>
      <c r="AB107" s="1" t="s">
        <v>312</v>
      </c>
      <c r="AF107" s="5"/>
      <c r="AG107" s="1"/>
      <c r="AH107" s="1"/>
      <c r="AI107" s="1" t="s">
        <v>519</v>
      </c>
      <c r="AK107" s="1" t="s">
        <v>391</v>
      </c>
      <c r="AN107" s="1"/>
      <c r="AR107" s="7"/>
      <c r="AT107" s="1" t="s">
        <v>437</v>
      </c>
      <c r="AW107" s="1" t="s">
        <v>623</v>
      </c>
      <c r="AY107" s="1" t="s">
        <v>1087</v>
      </c>
      <c r="AZ107" s="1" t="s">
        <v>1254</v>
      </c>
      <c r="BA107" s="5" t="s">
        <v>323</v>
      </c>
      <c r="BB107" s="34">
        <v>1991</v>
      </c>
      <c r="BC107" s="1" t="s">
        <v>1304</v>
      </c>
    </row>
    <row r="108" spans="1:55" ht="25.5">
      <c r="A108" s="1" t="s">
        <v>1202</v>
      </c>
      <c r="B108" s="5">
        <f t="shared" si="1"/>
        <v>107</v>
      </c>
      <c r="C108" s="5">
        <v>36</v>
      </c>
      <c r="E108" s="36">
        <v>45.9</v>
      </c>
      <c r="F108" s="36">
        <v>-123.95</v>
      </c>
      <c r="G108" s="5" t="s">
        <v>135</v>
      </c>
      <c r="H108" s="5" t="s">
        <v>97</v>
      </c>
      <c r="O108" s="5">
        <v>6</v>
      </c>
      <c r="P108" s="5">
        <v>3</v>
      </c>
      <c r="Q108" s="5" t="s">
        <v>1413</v>
      </c>
      <c r="R108" s="5">
        <v>5</v>
      </c>
      <c r="S108" s="5">
        <v>2</v>
      </c>
      <c r="T108" s="5">
        <v>1</v>
      </c>
      <c r="U108" s="5">
        <v>1</v>
      </c>
      <c r="V108" s="5">
        <v>1</v>
      </c>
      <c r="W108" s="5">
        <v>1</v>
      </c>
      <c r="Y108" s="5" t="s">
        <v>920</v>
      </c>
      <c r="Z108" s="5" t="s">
        <v>570</v>
      </c>
      <c r="AB108" s="1" t="s">
        <v>281</v>
      </c>
      <c r="AF108" s="5"/>
      <c r="AG108" s="1"/>
      <c r="AH108" s="1"/>
      <c r="AI108" s="1" t="s">
        <v>37</v>
      </c>
      <c r="AJ108" s="1" t="s">
        <v>405</v>
      </c>
      <c r="AK108" s="1" t="s">
        <v>391</v>
      </c>
      <c r="AL108" s="1" t="s">
        <v>391</v>
      </c>
      <c r="AM108" s="21"/>
      <c r="AN108" s="1"/>
      <c r="AO108" s="1" t="s">
        <v>358</v>
      </c>
      <c r="AP108" s="21"/>
      <c r="AQ108" s="21"/>
      <c r="AR108" s="21"/>
      <c r="AT108" s="1" t="s">
        <v>890</v>
      </c>
      <c r="AZ108" s="1" t="s">
        <v>879</v>
      </c>
      <c r="BA108" s="5" t="s">
        <v>148</v>
      </c>
      <c r="BB108" s="34">
        <v>1995</v>
      </c>
      <c r="BC108" s="1" t="s">
        <v>1304</v>
      </c>
    </row>
    <row r="109" spans="1:55" ht="25.5">
      <c r="A109" s="1" t="s">
        <v>1202</v>
      </c>
      <c r="B109" s="5">
        <f t="shared" si="1"/>
        <v>108</v>
      </c>
      <c r="C109" s="5">
        <v>36</v>
      </c>
      <c r="E109" s="36">
        <v>45.9</v>
      </c>
      <c r="F109" s="36">
        <v>-123.95</v>
      </c>
      <c r="G109" s="5" t="s">
        <v>135</v>
      </c>
      <c r="H109" s="5" t="s">
        <v>97</v>
      </c>
      <c r="O109" s="5">
        <v>6</v>
      </c>
      <c r="P109" s="5">
        <v>3</v>
      </c>
      <c r="Q109" s="5" t="s">
        <v>1348</v>
      </c>
      <c r="R109" s="5">
        <v>5</v>
      </c>
      <c r="S109" s="5">
        <v>2</v>
      </c>
      <c r="T109" s="5">
        <v>1</v>
      </c>
      <c r="U109" s="5">
        <v>2</v>
      </c>
      <c r="V109" s="5">
        <v>2</v>
      </c>
      <c r="AF109" s="5"/>
      <c r="AG109" s="1"/>
      <c r="AH109" s="1"/>
      <c r="AI109" s="1" t="s">
        <v>405</v>
      </c>
      <c r="AJ109" s="1" t="s">
        <v>413</v>
      </c>
      <c r="AK109" s="1" t="s">
        <v>391</v>
      </c>
      <c r="AL109" s="21"/>
      <c r="AM109" s="21"/>
      <c r="AN109" s="1"/>
      <c r="AO109" s="1" t="s">
        <v>358</v>
      </c>
      <c r="AP109" s="21"/>
      <c r="AQ109" s="21"/>
      <c r="AR109" s="21"/>
      <c r="AT109" s="1" t="s">
        <v>890</v>
      </c>
      <c r="AY109" s="1" t="s">
        <v>875</v>
      </c>
      <c r="AZ109" s="1" t="s">
        <v>879</v>
      </c>
      <c r="BA109" s="5" t="s">
        <v>148</v>
      </c>
      <c r="BB109" s="34">
        <v>1995</v>
      </c>
      <c r="BC109" s="1" t="s">
        <v>1304</v>
      </c>
    </row>
    <row r="110" spans="1:55" ht="25.5">
      <c r="A110" s="1" t="s">
        <v>1202</v>
      </c>
      <c r="B110" s="5">
        <f t="shared" si="1"/>
        <v>109</v>
      </c>
      <c r="C110" s="5">
        <v>36</v>
      </c>
      <c r="E110" s="36">
        <v>45.9</v>
      </c>
      <c r="F110" s="36">
        <v>-123.95</v>
      </c>
      <c r="G110" s="5" t="s">
        <v>135</v>
      </c>
      <c r="H110" s="5" t="s">
        <v>97</v>
      </c>
      <c r="O110" s="5">
        <v>6</v>
      </c>
      <c r="P110" s="5">
        <v>3</v>
      </c>
      <c r="Q110" s="5" t="s">
        <v>1413</v>
      </c>
      <c r="R110" s="5">
        <v>5</v>
      </c>
      <c r="S110" s="5">
        <v>2</v>
      </c>
      <c r="T110" s="5">
        <v>1</v>
      </c>
      <c r="U110" s="5">
        <v>3</v>
      </c>
      <c r="V110" s="5">
        <v>3</v>
      </c>
      <c r="W110" s="5">
        <v>2</v>
      </c>
      <c r="Y110" s="5" t="s">
        <v>569</v>
      </c>
      <c r="Z110" s="5" t="s">
        <v>571</v>
      </c>
      <c r="AB110" s="1" t="s">
        <v>281</v>
      </c>
      <c r="AF110" s="15"/>
      <c r="AG110" s="13"/>
      <c r="AH110" s="1"/>
      <c r="AI110" s="1" t="s">
        <v>37</v>
      </c>
      <c r="AJ110" s="1" t="s">
        <v>519</v>
      </c>
      <c r="AK110" s="1" t="s">
        <v>391</v>
      </c>
      <c r="AL110" s="21"/>
      <c r="AM110" s="21"/>
      <c r="AN110" s="1"/>
      <c r="AO110" s="1" t="s">
        <v>358</v>
      </c>
      <c r="AP110" s="21"/>
      <c r="AQ110" s="21"/>
      <c r="AR110" s="21"/>
      <c r="AZ110" s="1" t="s">
        <v>879</v>
      </c>
      <c r="BA110" s="5" t="s">
        <v>148</v>
      </c>
      <c r="BB110" s="34">
        <v>1995</v>
      </c>
      <c r="BC110" s="1" t="s">
        <v>1304</v>
      </c>
    </row>
    <row r="111" spans="1:55" ht="51.75">
      <c r="A111" s="1" t="s">
        <v>1202</v>
      </c>
      <c r="B111" s="5">
        <f t="shared" si="1"/>
        <v>110</v>
      </c>
      <c r="C111" s="5">
        <v>36</v>
      </c>
      <c r="E111" s="36">
        <v>45.9</v>
      </c>
      <c r="F111" s="36">
        <v>-123.95</v>
      </c>
      <c r="G111" s="5" t="s">
        <v>135</v>
      </c>
      <c r="H111" s="5" t="s">
        <v>97</v>
      </c>
      <c r="L111" s="5">
        <v>6</v>
      </c>
      <c r="M111" s="1" t="s">
        <v>811</v>
      </c>
      <c r="O111" s="5">
        <v>8</v>
      </c>
      <c r="P111" s="5" t="s">
        <v>1195</v>
      </c>
      <c r="Q111" s="5" t="s">
        <v>1413</v>
      </c>
      <c r="S111" s="5">
        <v>1</v>
      </c>
      <c r="T111" s="5">
        <v>1</v>
      </c>
      <c r="U111" s="5">
        <v>1</v>
      </c>
      <c r="V111" s="5">
        <v>1</v>
      </c>
      <c r="W111" s="5">
        <v>1</v>
      </c>
      <c r="Y111" s="5" t="s">
        <v>920</v>
      </c>
      <c r="AA111" s="5">
        <v>1700</v>
      </c>
      <c r="AB111" s="1" t="s">
        <v>281</v>
      </c>
      <c r="AF111" s="5"/>
      <c r="AG111" s="1"/>
      <c r="AH111" s="1"/>
      <c r="AI111" s="1" t="s">
        <v>519</v>
      </c>
      <c r="AJ111" s="1" t="s">
        <v>405</v>
      </c>
      <c r="AK111" s="21"/>
      <c r="AL111" s="21"/>
      <c r="AM111" s="21"/>
      <c r="AN111" s="1"/>
      <c r="AO111" s="1" t="s">
        <v>167</v>
      </c>
      <c r="AP111" s="21"/>
      <c r="AQ111" s="21"/>
      <c r="AR111" s="21"/>
      <c r="AV111" s="1" t="s">
        <v>438</v>
      </c>
      <c r="AY111" s="1" t="s">
        <v>1144</v>
      </c>
      <c r="AZ111" s="1" t="s">
        <v>741</v>
      </c>
      <c r="BA111" s="5" t="s">
        <v>151</v>
      </c>
      <c r="BB111" s="34">
        <v>1993</v>
      </c>
      <c r="BC111" s="1" t="s">
        <v>1304</v>
      </c>
    </row>
    <row r="112" spans="1:55" ht="64.5">
      <c r="A112" s="1" t="s">
        <v>1202</v>
      </c>
      <c r="B112" s="5">
        <f t="shared" si="1"/>
        <v>111</v>
      </c>
      <c r="C112" s="5">
        <v>36</v>
      </c>
      <c r="E112" s="36">
        <v>45.9</v>
      </c>
      <c r="F112" s="36">
        <v>-123.95</v>
      </c>
      <c r="G112" s="5" t="s">
        <v>135</v>
      </c>
      <c r="H112" s="5" t="s">
        <v>97</v>
      </c>
      <c r="L112" s="5">
        <v>6</v>
      </c>
      <c r="M112" s="1" t="s">
        <v>100</v>
      </c>
      <c r="O112" s="5">
        <v>8</v>
      </c>
      <c r="P112" s="5" t="s">
        <v>1195</v>
      </c>
      <c r="Q112" s="5" t="s">
        <v>1348</v>
      </c>
      <c r="S112" s="5">
        <v>1</v>
      </c>
      <c r="T112" s="5">
        <v>1</v>
      </c>
      <c r="U112" s="5">
        <v>2</v>
      </c>
      <c r="V112" s="5">
        <v>2</v>
      </c>
      <c r="Y112" s="5" t="s">
        <v>889</v>
      </c>
      <c r="AB112" s="1" t="s">
        <v>281</v>
      </c>
      <c r="AF112" s="15" t="s">
        <v>1069</v>
      </c>
      <c r="AG112" s="13"/>
      <c r="AH112" s="1"/>
      <c r="AI112" s="1" t="s">
        <v>519</v>
      </c>
      <c r="AJ112" s="1" t="s">
        <v>519</v>
      </c>
      <c r="AK112" s="21"/>
      <c r="AL112" s="21"/>
      <c r="AM112" s="21"/>
      <c r="AN112" s="1"/>
      <c r="AO112" s="1" t="s">
        <v>167</v>
      </c>
      <c r="AP112" s="21"/>
      <c r="AQ112" s="21"/>
      <c r="AR112" s="21"/>
      <c r="AV112" s="1" t="s">
        <v>438</v>
      </c>
      <c r="AY112" s="1" t="s">
        <v>888</v>
      </c>
      <c r="AZ112" s="1" t="s">
        <v>741</v>
      </c>
      <c r="BA112" s="5" t="s">
        <v>151</v>
      </c>
      <c r="BB112" s="34">
        <v>1993</v>
      </c>
      <c r="BC112" s="1" t="s">
        <v>1304</v>
      </c>
    </row>
    <row r="113" spans="1:55" ht="39">
      <c r="A113" s="1" t="s">
        <v>27</v>
      </c>
      <c r="B113" s="5">
        <f t="shared" si="1"/>
        <v>112</v>
      </c>
      <c r="C113" s="5">
        <v>37</v>
      </c>
      <c r="E113" s="36">
        <v>45.89</v>
      </c>
      <c r="F113" s="36">
        <v>-123.96</v>
      </c>
      <c r="G113" s="5" t="s">
        <v>144</v>
      </c>
      <c r="H113" s="5" t="s">
        <v>99</v>
      </c>
      <c r="M113" s="1" t="s">
        <v>101</v>
      </c>
      <c r="O113" s="25" t="s">
        <v>102</v>
      </c>
      <c r="P113" s="25" t="s">
        <v>1061</v>
      </c>
      <c r="AE113" s="1" t="s">
        <v>409</v>
      </c>
      <c r="AF113" s="15"/>
      <c r="AG113" s="13"/>
      <c r="AH113" s="1"/>
      <c r="AI113" s="1" t="s">
        <v>414</v>
      </c>
      <c r="AJ113" s="1" t="s">
        <v>414</v>
      </c>
      <c r="AN113" s="1"/>
      <c r="AR113" s="7"/>
      <c r="AW113" s="1" t="s">
        <v>481</v>
      </c>
      <c r="AX113" s="1" t="s">
        <v>482</v>
      </c>
      <c r="AZ113" s="1" t="s">
        <v>1205</v>
      </c>
      <c r="BA113" s="5" t="s">
        <v>149</v>
      </c>
      <c r="BB113" s="34">
        <v>1999</v>
      </c>
      <c r="BC113" s="1" t="s">
        <v>1304</v>
      </c>
    </row>
    <row r="114" spans="1:55" ht="90.75">
      <c r="A114" s="1" t="s">
        <v>1201</v>
      </c>
      <c r="B114" s="5">
        <f t="shared" si="1"/>
        <v>113</v>
      </c>
      <c r="C114" s="5">
        <v>38</v>
      </c>
      <c r="E114" s="36">
        <v>45.6093</v>
      </c>
      <c r="F114" s="36">
        <v>-123.945</v>
      </c>
      <c r="G114" s="5" t="s">
        <v>144</v>
      </c>
      <c r="H114" s="5" t="s">
        <v>99</v>
      </c>
      <c r="I114" s="5" t="s">
        <v>1188</v>
      </c>
      <c r="J114" s="5" t="s">
        <v>198</v>
      </c>
      <c r="M114" s="1" t="s">
        <v>101</v>
      </c>
      <c r="N114" s="5">
        <v>30</v>
      </c>
      <c r="O114" s="5" t="s">
        <v>103</v>
      </c>
      <c r="P114" s="5" t="s">
        <v>103</v>
      </c>
      <c r="U114" s="5">
        <v>1</v>
      </c>
      <c r="V114" s="5">
        <v>1</v>
      </c>
      <c r="AA114" s="5">
        <v>1700</v>
      </c>
      <c r="AC114" s="6" t="s">
        <v>1184</v>
      </c>
      <c r="AF114" s="15"/>
      <c r="AG114" s="13"/>
      <c r="AH114" s="1"/>
      <c r="AI114" s="1" t="s">
        <v>415</v>
      </c>
      <c r="AJ114" s="1" t="s">
        <v>416</v>
      </c>
      <c r="AN114" s="1"/>
      <c r="AO114" s="1" t="s">
        <v>167</v>
      </c>
      <c r="AR114" s="7"/>
      <c r="AY114" s="10" t="s">
        <v>1181</v>
      </c>
      <c r="AZ114" s="1" t="s">
        <v>846</v>
      </c>
      <c r="BA114" s="5" t="s">
        <v>324</v>
      </c>
      <c r="BB114" s="34">
        <v>2000</v>
      </c>
      <c r="BC114" s="1" t="s">
        <v>917</v>
      </c>
    </row>
    <row r="115" spans="1:55" ht="90.75">
      <c r="A115" s="1" t="s">
        <v>1201</v>
      </c>
      <c r="B115" s="5">
        <f t="shared" si="1"/>
        <v>114</v>
      </c>
      <c r="C115" s="5">
        <v>38</v>
      </c>
      <c r="E115" s="36">
        <v>45.6093</v>
      </c>
      <c r="F115" s="36">
        <v>-123.945</v>
      </c>
      <c r="G115" s="5" t="s">
        <v>144</v>
      </c>
      <c r="H115" s="5" t="s">
        <v>99</v>
      </c>
      <c r="I115" s="5" t="s">
        <v>1189</v>
      </c>
      <c r="J115" s="5" t="s">
        <v>198</v>
      </c>
      <c r="M115" s="1" t="s">
        <v>101</v>
      </c>
      <c r="N115" s="5">
        <v>30</v>
      </c>
      <c r="O115" s="5" t="s">
        <v>103</v>
      </c>
      <c r="P115" s="5" t="s">
        <v>103</v>
      </c>
      <c r="U115" s="5">
        <v>2</v>
      </c>
      <c r="V115" s="5">
        <v>2</v>
      </c>
      <c r="Y115" s="5" t="s">
        <v>1082</v>
      </c>
      <c r="Z115" s="5" t="s">
        <v>1125</v>
      </c>
      <c r="AA115" s="5" t="s">
        <v>677</v>
      </c>
      <c r="AC115" s="6" t="s">
        <v>1186</v>
      </c>
      <c r="AF115" s="15"/>
      <c r="AG115" s="13"/>
      <c r="AH115" s="1"/>
      <c r="AI115" s="1" t="s">
        <v>415</v>
      </c>
      <c r="AJ115" s="1" t="s">
        <v>415</v>
      </c>
      <c r="AN115" s="1"/>
      <c r="AR115" s="7"/>
      <c r="AY115" s="10" t="s">
        <v>1181</v>
      </c>
      <c r="AZ115" s="1" t="s">
        <v>846</v>
      </c>
      <c r="BA115" s="5" t="s">
        <v>324</v>
      </c>
      <c r="BB115" s="34">
        <v>2000</v>
      </c>
      <c r="BC115" s="1" t="s">
        <v>917</v>
      </c>
    </row>
    <row r="116" spans="1:55" ht="90.75">
      <c r="A116" s="1" t="s">
        <v>1201</v>
      </c>
      <c r="B116" s="5">
        <f t="shared" si="1"/>
        <v>115</v>
      </c>
      <c r="C116" s="5">
        <v>38</v>
      </c>
      <c r="E116" s="36">
        <v>45.6093</v>
      </c>
      <c r="F116" s="36">
        <v>-123.945</v>
      </c>
      <c r="G116" s="5" t="s">
        <v>144</v>
      </c>
      <c r="H116" s="5" t="s">
        <v>99</v>
      </c>
      <c r="I116" s="5" t="s">
        <v>1057</v>
      </c>
      <c r="J116" s="5" t="s">
        <v>198</v>
      </c>
      <c r="M116" s="1" t="s">
        <v>101</v>
      </c>
      <c r="N116" s="5">
        <v>30</v>
      </c>
      <c r="O116" s="5" t="s">
        <v>103</v>
      </c>
      <c r="P116" s="5" t="s">
        <v>103</v>
      </c>
      <c r="U116" s="5">
        <v>3</v>
      </c>
      <c r="V116" s="5">
        <v>3</v>
      </c>
      <c r="AA116" s="5" t="s">
        <v>678</v>
      </c>
      <c r="AC116" s="6" t="s">
        <v>1187</v>
      </c>
      <c r="AF116" s="15"/>
      <c r="AG116" s="13"/>
      <c r="AH116" s="1"/>
      <c r="AI116" s="1" t="s">
        <v>417</v>
      </c>
      <c r="AJ116" s="1" t="s">
        <v>415</v>
      </c>
      <c r="AK116" s="1" t="s">
        <v>391</v>
      </c>
      <c r="AM116" s="6" t="s">
        <v>688</v>
      </c>
      <c r="AN116" s="1"/>
      <c r="AO116" s="1" t="s">
        <v>359</v>
      </c>
      <c r="AR116" s="7" t="s">
        <v>253</v>
      </c>
      <c r="AY116" s="10" t="s">
        <v>1181</v>
      </c>
      <c r="AZ116" s="1" t="s">
        <v>846</v>
      </c>
      <c r="BA116" s="5" t="s">
        <v>324</v>
      </c>
      <c r="BB116" s="34">
        <v>2000</v>
      </c>
      <c r="BC116" s="1" t="s">
        <v>917</v>
      </c>
    </row>
    <row r="117" spans="1:55" ht="90.75">
      <c r="A117" s="1" t="s">
        <v>1201</v>
      </c>
      <c r="B117" s="5">
        <f t="shared" si="1"/>
        <v>116</v>
      </c>
      <c r="C117" s="5">
        <v>38</v>
      </c>
      <c r="E117" s="36">
        <v>45.6093</v>
      </c>
      <c r="F117" s="36">
        <v>-123.945</v>
      </c>
      <c r="G117" s="5" t="s">
        <v>144</v>
      </c>
      <c r="H117" s="5" t="s">
        <v>99</v>
      </c>
      <c r="I117" s="5" t="s">
        <v>1188</v>
      </c>
      <c r="J117" s="5" t="s">
        <v>198</v>
      </c>
      <c r="M117" s="1" t="s">
        <v>101</v>
      </c>
      <c r="N117" s="5">
        <v>30</v>
      </c>
      <c r="O117" s="5" t="s">
        <v>103</v>
      </c>
      <c r="P117" s="5" t="s">
        <v>103</v>
      </c>
      <c r="U117" s="5">
        <v>4</v>
      </c>
      <c r="V117" s="5">
        <v>4</v>
      </c>
      <c r="AA117" s="5" t="s">
        <v>681</v>
      </c>
      <c r="AC117" s="6" t="s">
        <v>803</v>
      </c>
      <c r="AF117" s="27">
        <v>2</v>
      </c>
      <c r="AG117" s="13"/>
      <c r="AH117" s="1" t="s">
        <v>583</v>
      </c>
      <c r="AI117" s="1" t="s">
        <v>415</v>
      </c>
      <c r="AJ117" s="1" t="s">
        <v>415</v>
      </c>
      <c r="AK117" s="1" t="s">
        <v>391</v>
      </c>
      <c r="AL117" s="1" t="s">
        <v>244</v>
      </c>
      <c r="AM117" s="6" t="s">
        <v>689</v>
      </c>
      <c r="AN117" s="1"/>
      <c r="AO117" s="1" t="s">
        <v>359</v>
      </c>
      <c r="AR117" s="7" t="s">
        <v>253</v>
      </c>
      <c r="AY117" s="10" t="s">
        <v>1181</v>
      </c>
      <c r="AZ117" s="1" t="s">
        <v>846</v>
      </c>
      <c r="BA117" s="5" t="s">
        <v>324</v>
      </c>
      <c r="BB117" s="34">
        <v>2000</v>
      </c>
      <c r="BC117" s="1" t="s">
        <v>917</v>
      </c>
    </row>
    <row r="118" spans="1:55" ht="90.75">
      <c r="A118" s="1" t="s">
        <v>1201</v>
      </c>
      <c r="B118" s="5">
        <f t="shared" si="1"/>
        <v>117</v>
      </c>
      <c r="C118" s="5">
        <v>38</v>
      </c>
      <c r="E118" s="36">
        <v>45.6093</v>
      </c>
      <c r="F118" s="36">
        <v>-123.945</v>
      </c>
      <c r="G118" s="5" t="s">
        <v>144</v>
      </c>
      <c r="H118" s="5" t="s">
        <v>99</v>
      </c>
      <c r="I118" s="5" t="s">
        <v>1188</v>
      </c>
      <c r="J118" s="5" t="s">
        <v>198</v>
      </c>
      <c r="M118" s="1" t="s">
        <v>101</v>
      </c>
      <c r="N118" s="5">
        <v>30</v>
      </c>
      <c r="O118" s="5" t="s">
        <v>103</v>
      </c>
      <c r="P118" s="5" t="s">
        <v>103</v>
      </c>
      <c r="U118" s="5">
        <v>5</v>
      </c>
      <c r="V118" s="5">
        <v>5</v>
      </c>
      <c r="AA118" s="5" t="s">
        <v>680</v>
      </c>
      <c r="AC118" s="6" t="s">
        <v>1199</v>
      </c>
      <c r="AF118" s="15"/>
      <c r="AG118" s="13"/>
      <c r="AH118" s="1"/>
      <c r="AI118" s="1" t="s">
        <v>245</v>
      </c>
      <c r="AJ118" s="1" t="s">
        <v>415</v>
      </c>
      <c r="AN118" s="1"/>
      <c r="AO118" s="1" t="s">
        <v>167</v>
      </c>
      <c r="AR118" s="7"/>
      <c r="AY118" s="10" t="s">
        <v>1181</v>
      </c>
      <c r="AZ118" s="1" t="s">
        <v>846</v>
      </c>
      <c r="BA118" s="5" t="s">
        <v>324</v>
      </c>
      <c r="BB118" s="34">
        <v>2000</v>
      </c>
      <c r="BC118" s="1" t="s">
        <v>917</v>
      </c>
    </row>
    <row r="119" spans="1:55" ht="90.75">
      <c r="A119" s="1" t="s">
        <v>1201</v>
      </c>
      <c r="B119" s="5">
        <f t="shared" si="1"/>
        <v>118</v>
      </c>
      <c r="C119" s="5">
        <v>38</v>
      </c>
      <c r="E119" s="36">
        <v>45.6093</v>
      </c>
      <c r="F119" s="36">
        <v>-123.945</v>
      </c>
      <c r="G119" s="5" t="s">
        <v>144</v>
      </c>
      <c r="H119" s="5" t="s">
        <v>99</v>
      </c>
      <c r="I119" s="5" t="s">
        <v>1188</v>
      </c>
      <c r="J119" s="5" t="s">
        <v>198</v>
      </c>
      <c r="M119" s="1" t="s">
        <v>101</v>
      </c>
      <c r="N119" s="5">
        <v>30</v>
      </c>
      <c r="O119" s="5" t="s">
        <v>103</v>
      </c>
      <c r="P119" s="5" t="s">
        <v>103</v>
      </c>
      <c r="U119" s="5">
        <v>6</v>
      </c>
      <c r="V119" s="5">
        <v>6</v>
      </c>
      <c r="Z119" s="5" t="s">
        <v>1081</v>
      </c>
      <c r="AA119" s="5" t="s">
        <v>679</v>
      </c>
      <c r="AC119" s="6" t="s">
        <v>1066</v>
      </c>
      <c r="AF119" s="15"/>
      <c r="AG119" s="13"/>
      <c r="AH119" s="1"/>
      <c r="AI119" s="1" t="s">
        <v>415</v>
      </c>
      <c r="AJ119" s="1" t="s">
        <v>245</v>
      </c>
      <c r="AN119" s="1"/>
      <c r="AO119" s="1" t="s">
        <v>167</v>
      </c>
      <c r="AR119" s="7"/>
      <c r="AY119" s="10" t="s">
        <v>1181</v>
      </c>
      <c r="AZ119" s="1" t="s">
        <v>846</v>
      </c>
      <c r="BA119" s="5" t="s">
        <v>324</v>
      </c>
      <c r="BB119" s="34">
        <v>2000</v>
      </c>
      <c r="BC119" s="1" t="s">
        <v>917</v>
      </c>
    </row>
    <row r="120" spans="1:55" ht="39">
      <c r="A120" s="1" t="s">
        <v>1201</v>
      </c>
      <c r="B120" s="5">
        <f t="shared" si="1"/>
        <v>119</v>
      </c>
      <c r="C120" s="5">
        <v>38</v>
      </c>
      <c r="E120" s="36">
        <v>45.6093</v>
      </c>
      <c r="F120" s="36">
        <v>-123.945</v>
      </c>
      <c r="G120" s="5" t="s">
        <v>144</v>
      </c>
      <c r="H120" s="5" t="s">
        <v>99</v>
      </c>
      <c r="I120" s="5">
        <v>400</v>
      </c>
      <c r="J120" s="5" t="s">
        <v>198</v>
      </c>
      <c r="M120" s="1" t="s">
        <v>101</v>
      </c>
      <c r="O120" s="25" t="s">
        <v>102</v>
      </c>
      <c r="P120" s="25" t="s">
        <v>102</v>
      </c>
      <c r="AE120" s="1" t="s">
        <v>409</v>
      </c>
      <c r="AF120" s="15"/>
      <c r="AG120" s="13"/>
      <c r="AH120" s="1"/>
      <c r="AI120" s="1" t="s">
        <v>414</v>
      </c>
      <c r="AJ120" s="1" t="s">
        <v>414</v>
      </c>
      <c r="AN120" s="1"/>
      <c r="AR120" s="7"/>
      <c r="AW120" s="1" t="s">
        <v>481</v>
      </c>
      <c r="AX120" s="1" t="s">
        <v>482</v>
      </c>
      <c r="AZ120" s="1" t="s">
        <v>1205</v>
      </c>
      <c r="BA120" s="5" t="s">
        <v>1326</v>
      </c>
      <c r="BB120" s="34">
        <v>1999</v>
      </c>
      <c r="BC120" s="1" t="s">
        <v>917</v>
      </c>
    </row>
    <row r="121" spans="1:55" ht="25.5">
      <c r="A121" s="1" t="s">
        <v>1203</v>
      </c>
      <c r="B121" s="5">
        <f t="shared" si="1"/>
        <v>120</v>
      </c>
      <c r="C121" s="5">
        <v>39</v>
      </c>
      <c r="E121" s="36">
        <v>45.48</v>
      </c>
      <c r="F121" s="36">
        <v>-123.93</v>
      </c>
      <c r="G121" s="5" t="s">
        <v>135</v>
      </c>
      <c r="H121" s="5" t="s">
        <v>104</v>
      </c>
      <c r="K121" s="5">
        <v>0.95</v>
      </c>
      <c r="M121" s="1" t="s">
        <v>105</v>
      </c>
      <c r="N121" s="5">
        <v>1</v>
      </c>
      <c r="O121" s="5">
        <v>10</v>
      </c>
      <c r="P121" s="5">
        <v>4</v>
      </c>
      <c r="Q121" s="5" t="s">
        <v>1413</v>
      </c>
      <c r="U121" s="5">
        <v>1</v>
      </c>
      <c r="V121" s="5">
        <v>1</v>
      </c>
      <c r="AF121" s="15"/>
      <c r="AG121" s="13"/>
      <c r="AH121" s="1"/>
      <c r="AI121" s="1" t="s">
        <v>519</v>
      </c>
      <c r="AK121" s="1" t="s">
        <v>391</v>
      </c>
      <c r="AN121" s="1"/>
      <c r="AR121" s="7"/>
      <c r="AZ121" s="1" t="s">
        <v>1368</v>
      </c>
      <c r="BA121" s="5" t="s">
        <v>323</v>
      </c>
      <c r="BB121" s="34">
        <v>1991</v>
      </c>
      <c r="BC121" s="1" t="s">
        <v>1302</v>
      </c>
    </row>
    <row r="122" spans="1:55" ht="25.5">
      <c r="A122" s="1" t="s">
        <v>1203</v>
      </c>
      <c r="B122" s="5">
        <f t="shared" si="1"/>
        <v>121</v>
      </c>
      <c r="C122" s="5">
        <v>39</v>
      </c>
      <c r="E122" s="36">
        <v>45.48</v>
      </c>
      <c r="F122" s="36">
        <v>-123.93</v>
      </c>
      <c r="G122" s="5" t="s">
        <v>135</v>
      </c>
      <c r="H122" s="5" t="s">
        <v>104</v>
      </c>
      <c r="K122" s="5">
        <v>0.95</v>
      </c>
      <c r="M122" s="1" t="s">
        <v>105</v>
      </c>
      <c r="N122" s="5">
        <v>1</v>
      </c>
      <c r="O122" s="5">
        <v>10</v>
      </c>
      <c r="P122" s="5">
        <v>4</v>
      </c>
      <c r="Q122" s="5" t="s">
        <v>1413</v>
      </c>
      <c r="U122" s="5">
        <v>2</v>
      </c>
      <c r="V122" s="5">
        <v>2</v>
      </c>
      <c r="AF122" s="15"/>
      <c r="AG122" s="13"/>
      <c r="AH122" s="1"/>
      <c r="AI122" s="1" t="s">
        <v>519</v>
      </c>
      <c r="AK122" s="1" t="s">
        <v>391</v>
      </c>
      <c r="AN122" s="1"/>
      <c r="AR122" s="7"/>
      <c r="AZ122" s="1" t="s">
        <v>1368</v>
      </c>
      <c r="BA122" s="5" t="s">
        <v>323</v>
      </c>
      <c r="BB122" s="34">
        <v>1991</v>
      </c>
      <c r="BC122" s="1" t="s">
        <v>1302</v>
      </c>
    </row>
    <row r="123" spans="1:55" ht="25.5">
      <c r="A123" s="1" t="s">
        <v>1203</v>
      </c>
      <c r="B123" s="5">
        <f t="shared" si="1"/>
        <v>122</v>
      </c>
      <c r="C123" s="5">
        <v>39</v>
      </c>
      <c r="E123" s="36">
        <v>45.48</v>
      </c>
      <c r="F123" s="36">
        <v>-123.93</v>
      </c>
      <c r="G123" s="5" t="s">
        <v>135</v>
      </c>
      <c r="H123" s="5" t="s">
        <v>104</v>
      </c>
      <c r="K123" s="5">
        <v>0.95</v>
      </c>
      <c r="M123" s="1" t="s">
        <v>105</v>
      </c>
      <c r="N123" s="5">
        <v>1</v>
      </c>
      <c r="O123" s="5">
        <v>10</v>
      </c>
      <c r="P123" s="5">
        <v>4</v>
      </c>
      <c r="Q123" s="5" t="s">
        <v>1413</v>
      </c>
      <c r="U123" s="5">
        <v>6</v>
      </c>
      <c r="V123" s="5">
        <v>3</v>
      </c>
      <c r="AF123" s="15"/>
      <c r="AG123" s="13"/>
      <c r="AH123" s="1"/>
      <c r="AI123" s="1" t="s">
        <v>519</v>
      </c>
      <c r="AK123" s="1" t="s">
        <v>391</v>
      </c>
      <c r="AN123" s="1"/>
      <c r="AR123" s="7"/>
      <c r="AZ123" s="1" t="s">
        <v>1368</v>
      </c>
      <c r="BA123" s="5" t="s">
        <v>323</v>
      </c>
      <c r="BB123" s="34">
        <v>1991</v>
      </c>
      <c r="BC123" s="1" t="s">
        <v>1302</v>
      </c>
    </row>
    <row r="124" spans="1:55" ht="25.5">
      <c r="A124" s="1" t="s">
        <v>1203</v>
      </c>
      <c r="B124" s="5">
        <f t="shared" si="1"/>
        <v>123</v>
      </c>
      <c r="C124" s="5">
        <v>39</v>
      </c>
      <c r="E124" s="36">
        <v>45.48</v>
      </c>
      <c r="F124" s="36">
        <v>-123.93</v>
      </c>
      <c r="G124" s="5" t="s">
        <v>135</v>
      </c>
      <c r="H124" s="5" t="s">
        <v>104</v>
      </c>
      <c r="K124" s="5">
        <v>0.95</v>
      </c>
      <c r="M124" s="1" t="s">
        <v>105</v>
      </c>
      <c r="N124" s="5">
        <v>1</v>
      </c>
      <c r="O124" s="5">
        <v>10</v>
      </c>
      <c r="P124" s="5">
        <v>4</v>
      </c>
      <c r="Q124" s="5" t="s">
        <v>1413</v>
      </c>
      <c r="U124" s="5">
        <v>9</v>
      </c>
      <c r="V124" s="5">
        <v>4</v>
      </c>
      <c r="AF124" s="15"/>
      <c r="AG124" s="13"/>
      <c r="AH124" s="1"/>
      <c r="AI124" s="1" t="s">
        <v>519</v>
      </c>
      <c r="AK124" s="1" t="s">
        <v>391</v>
      </c>
      <c r="AN124" s="1"/>
      <c r="AR124" s="7"/>
      <c r="AZ124" s="1" t="s">
        <v>1368</v>
      </c>
      <c r="BA124" s="5" t="s">
        <v>323</v>
      </c>
      <c r="BB124" s="34">
        <v>1991</v>
      </c>
      <c r="BC124" s="1" t="s">
        <v>1302</v>
      </c>
    </row>
    <row r="125" spans="1:55" ht="25.5">
      <c r="A125" s="1" t="s">
        <v>1204</v>
      </c>
      <c r="B125" s="5">
        <f t="shared" si="1"/>
        <v>124</v>
      </c>
      <c r="C125" s="5">
        <v>40</v>
      </c>
      <c r="E125" s="36">
        <v>45.41</v>
      </c>
      <c r="F125" s="36">
        <v>-123.93</v>
      </c>
      <c r="G125" s="5" t="s">
        <v>135</v>
      </c>
      <c r="H125" s="5" t="s">
        <v>104</v>
      </c>
      <c r="M125" s="1" t="s">
        <v>106</v>
      </c>
      <c r="O125" s="5">
        <v>3</v>
      </c>
      <c r="P125" s="5">
        <v>2</v>
      </c>
      <c r="Q125" s="5" t="s">
        <v>1413</v>
      </c>
      <c r="R125" s="5">
        <v>3</v>
      </c>
      <c r="S125" s="5">
        <v>2</v>
      </c>
      <c r="T125" s="5">
        <v>0</v>
      </c>
      <c r="U125" s="5">
        <v>1</v>
      </c>
      <c r="V125" s="5">
        <v>1</v>
      </c>
      <c r="W125" s="5">
        <v>1</v>
      </c>
      <c r="AA125" s="5">
        <v>1700</v>
      </c>
      <c r="AB125" s="1" t="s">
        <v>326</v>
      </c>
      <c r="AF125" s="5"/>
      <c r="AG125" s="1"/>
      <c r="AH125" s="1"/>
      <c r="AI125" s="1" t="s">
        <v>519</v>
      </c>
      <c r="AK125" s="1" t="s">
        <v>391</v>
      </c>
      <c r="AM125"/>
      <c r="AN125" s="1"/>
      <c r="AO125" s="1" t="s">
        <v>167</v>
      </c>
      <c r="AP125"/>
      <c r="AQ125" s="21"/>
      <c r="AR125" s="21"/>
      <c r="AW125" s="1" t="s">
        <v>329</v>
      </c>
      <c r="AY125" s="1" t="s">
        <v>884</v>
      </c>
      <c r="AZ125" s="1" t="s">
        <v>741</v>
      </c>
      <c r="BA125" s="5" t="s">
        <v>151</v>
      </c>
      <c r="BB125" s="34">
        <v>1993</v>
      </c>
      <c r="BC125" s="1" t="s">
        <v>1302</v>
      </c>
    </row>
    <row r="126" spans="1:55" ht="25.5">
      <c r="A126" s="1" t="s">
        <v>1204</v>
      </c>
      <c r="B126" s="5">
        <f t="shared" si="1"/>
        <v>125</v>
      </c>
      <c r="C126" s="5">
        <v>40</v>
      </c>
      <c r="E126" s="36">
        <v>45.41</v>
      </c>
      <c r="F126" s="36">
        <v>-123.93</v>
      </c>
      <c r="G126" s="5" t="s">
        <v>135</v>
      </c>
      <c r="H126" s="5" t="s">
        <v>104</v>
      </c>
      <c r="M126" s="1" t="s">
        <v>106</v>
      </c>
      <c r="O126" s="5">
        <v>3</v>
      </c>
      <c r="P126" s="5">
        <v>2</v>
      </c>
      <c r="Q126" s="5" t="s">
        <v>1413</v>
      </c>
      <c r="R126" s="5">
        <v>3</v>
      </c>
      <c r="S126" s="5">
        <v>2</v>
      </c>
      <c r="T126" s="5">
        <v>0</v>
      </c>
      <c r="U126" s="5">
        <v>2</v>
      </c>
      <c r="V126" s="5">
        <v>2</v>
      </c>
      <c r="W126" s="5">
        <v>2</v>
      </c>
      <c r="Y126" s="5" t="s">
        <v>742</v>
      </c>
      <c r="AB126" s="1" t="s">
        <v>326</v>
      </c>
      <c r="AF126" s="5"/>
      <c r="AG126" s="1"/>
      <c r="AH126" s="1"/>
      <c r="AI126" s="1" t="s">
        <v>519</v>
      </c>
      <c r="AK126" s="1" t="s">
        <v>391</v>
      </c>
      <c r="AM126"/>
      <c r="AN126" s="1"/>
      <c r="AO126" s="1" t="s">
        <v>167</v>
      </c>
      <c r="AP126"/>
      <c r="AQ126" s="21"/>
      <c r="AR126" s="21"/>
      <c r="AW126" s="1" t="s">
        <v>329</v>
      </c>
      <c r="AY126" s="1" t="s">
        <v>884</v>
      </c>
      <c r="AZ126" s="1" t="s">
        <v>741</v>
      </c>
      <c r="BA126" s="5" t="s">
        <v>151</v>
      </c>
      <c r="BB126" s="34">
        <v>1993</v>
      </c>
      <c r="BC126" s="1" t="s">
        <v>1302</v>
      </c>
    </row>
    <row r="127" spans="1:55" ht="25.5">
      <c r="A127" s="1" t="s">
        <v>1204</v>
      </c>
      <c r="B127" s="5">
        <f t="shared" si="1"/>
        <v>126</v>
      </c>
      <c r="C127" s="5">
        <v>40</v>
      </c>
      <c r="E127" s="36">
        <v>45.41</v>
      </c>
      <c r="F127" s="36">
        <v>-123.93</v>
      </c>
      <c r="G127" s="5" t="s">
        <v>135</v>
      </c>
      <c r="H127" s="5" t="s">
        <v>104</v>
      </c>
      <c r="K127" s="5">
        <v>0.71</v>
      </c>
      <c r="M127" s="1" t="s">
        <v>105</v>
      </c>
      <c r="N127" s="5">
        <v>2</v>
      </c>
      <c r="O127" s="5">
        <v>5</v>
      </c>
      <c r="P127" s="5">
        <v>3</v>
      </c>
      <c r="Q127" s="5" t="s">
        <v>1413</v>
      </c>
      <c r="U127" s="5">
        <v>1</v>
      </c>
      <c r="V127" s="5">
        <v>1</v>
      </c>
      <c r="AF127" s="15"/>
      <c r="AG127" s="13"/>
      <c r="AH127" s="1"/>
      <c r="AI127" s="1" t="s">
        <v>519</v>
      </c>
      <c r="AK127" s="1" t="s">
        <v>391</v>
      </c>
      <c r="AN127" s="1"/>
      <c r="AR127" s="7"/>
      <c r="AZ127" s="1" t="s">
        <v>1368</v>
      </c>
      <c r="BA127" s="5" t="s">
        <v>323</v>
      </c>
      <c r="BB127" s="34">
        <v>1991</v>
      </c>
      <c r="BC127" s="1" t="s">
        <v>1302</v>
      </c>
    </row>
    <row r="128" spans="1:55" ht="25.5">
      <c r="A128" s="1" t="s">
        <v>1204</v>
      </c>
      <c r="B128" s="5">
        <f t="shared" si="1"/>
        <v>127</v>
      </c>
      <c r="C128" s="5">
        <v>40</v>
      </c>
      <c r="E128" s="36">
        <v>45.41</v>
      </c>
      <c r="F128" s="36">
        <v>-123.93</v>
      </c>
      <c r="G128" s="5" t="s">
        <v>135</v>
      </c>
      <c r="H128" s="5" t="s">
        <v>104</v>
      </c>
      <c r="K128" s="5">
        <v>0.71</v>
      </c>
      <c r="M128" s="1" t="s">
        <v>105</v>
      </c>
      <c r="N128" s="5">
        <v>2</v>
      </c>
      <c r="O128" s="5">
        <v>5</v>
      </c>
      <c r="P128" s="5">
        <v>3</v>
      </c>
      <c r="Q128" s="5" t="s">
        <v>1413</v>
      </c>
      <c r="U128" s="5">
        <v>2</v>
      </c>
      <c r="V128" s="5">
        <v>2</v>
      </c>
      <c r="AF128" s="15"/>
      <c r="AG128" s="13"/>
      <c r="AH128" s="1"/>
      <c r="AI128" s="1" t="s">
        <v>246</v>
      </c>
      <c r="AK128" s="1" t="s">
        <v>391</v>
      </c>
      <c r="AN128" s="1"/>
      <c r="AR128" s="7"/>
      <c r="AZ128" s="1" t="s">
        <v>1368</v>
      </c>
      <c r="BA128" s="5" t="s">
        <v>323</v>
      </c>
      <c r="BB128" s="34">
        <v>1991</v>
      </c>
      <c r="BC128" s="1" t="s">
        <v>1302</v>
      </c>
    </row>
    <row r="129" spans="1:55" ht="25.5">
      <c r="A129" s="1" t="s">
        <v>1204</v>
      </c>
      <c r="B129" s="5">
        <f t="shared" si="1"/>
        <v>128</v>
      </c>
      <c r="C129" s="5">
        <v>40</v>
      </c>
      <c r="E129" s="36">
        <v>45.41</v>
      </c>
      <c r="F129" s="36">
        <v>-123.93</v>
      </c>
      <c r="G129" s="5" t="s">
        <v>135</v>
      </c>
      <c r="H129" s="5" t="s">
        <v>104</v>
      </c>
      <c r="K129" s="5">
        <v>0.71</v>
      </c>
      <c r="M129" s="1" t="s">
        <v>105</v>
      </c>
      <c r="N129" s="5">
        <v>2</v>
      </c>
      <c r="O129" s="5">
        <v>5</v>
      </c>
      <c r="P129" s="5">
        <v>3</v>
      </c>
      <c r="Q129" s="5" t="s">
        <v>1413</v>
      </c>
      <c r="U129" s="5">
        <v>5</v>
      </c>
      <c r="V129" s="5">
        <v>3</v>
      </c>
      <c r="AF129" s="15"/>
      <c r="AG129" s="13"/>
      <c r="AH129" s="1"/>
      <c r="AI129" s="1" t="s">
        <v>519</v>
      </c>
      <c r="AK129" s="1" t="s">
        <v>391</v>
      </c>
      <c r="AN129" s="1"/>
      <c r="AR129" s="7"/>
      <c r="AZ129" s="1" t="s">
        <v>1368</v>
      </c>
      <c r="BA129" s="5" t="s">
        <v>323</v>
      </c>
      <c r="BB129" s="34">
        <v>1991</v>
      </c>
      <c r="BC129" s="1" t="s">
        <v>1302</v>
      </c>
    </row>
    <row r="130" spans="1:55" ht="78">
      <c r="A130" s="1" t="s">
        <v>900</v>
      </c>
      <c r="B130" s="5">
        <f t="shared" si="1"/>
        <v>129</v>
      </c>
      <c r="C130" s="5">
        <v>41</v>
      </c>
      <c r="E130" s="36">
        <v>45.39</v>
      </c>
      <c r="F130" s="36">
        <v>-123.93</v>
      </c>
      <c r="G130" s="5" t="s">
        <v>135</v>
      </c>
      <c r="H130" s="5" t="s">
        <v>776</v>
      </c>
      <c r="M130" s="1" t="s">
        <v>107</v>
      </c>
      <c r="N130" s="5" t="s">
        <v>880</v>
      </c>
      <c r="P130" s="5">
        <v>0</v>
      </c>
      <c r="AF130" s="5"/>
      <c r="AG130" s="1"/>
      <c r="AH130" s="1"/>
      <c r="AN130" s="1"/>
      <c r="AR130" s="7"/>
      <c r="AY130" s="10" t="s">
        <v>721</v>
      </c>
      <c r="AZ130" s="1" t="s">
        <v>577</v>
      </c>
      <c r="BA130" s="5" t="s">
        <v>148</v>
      </c>
      <c r="BB130" s="34">
        <v>1998</v>
      </c>
      <c r="BC130" s="1" t="s">
        <v>745</v>
      </c>
    </row>
    <row r="131" spans="1:55" ht="25.5">
      <c r="A131" s="1" t="s">
        <v>900</v>
      </c>
      <c r="B131" s="5">
        <f t="shared" si="1"/>
        <v>130</v>
      </c>
      <c r="C131" s="5">
        <v>41</v>
      </c>
      <c r="E131" s="36">
        <v>45.39</v>
      </c>
      <c r="F131" s="36">
        <v>-123.93</v>
      </c>
      <c r="G131" s="5" t="s">
        <v>135</v>
      </c>
      <c r="H131" s="5" t="s">
        <v>109</v>
      </c>
      <c r="O131" s="5">
        <v>10</v>
      </c>
      <c r="P131" s="22">
        <v>6</v>
      </c>
      <c r="Q131" s="5" t="s">
        <v>1413</v>
      </c>
      <c r="R131" s="5">
        <v>10</v>
      </c>
      <c r="S131" s="5">
        <v>6</v>
      </c>
      <c r="T131" s="5">
        <v>0</v>
      </c>
      <c r="U131" s="22">
        <v>1</v>
      </c>
      <c r="V131" s="22">
        <v>1</v>
      </c>
      <c r="W131" s="22">
        <v>1</v>
      </c>
      <c r="X131" s="5" t="s">
        <v>1359</v>
      </c>
      <c r="Y131" s="24" t="s">
        <v>1281</v>
      </c>
      <c r="Z131" s="24"/>
      <c r="AF131" s="5"/>
      <c r="AG131" s="1"/>
      <c r="AH131" s="1"/>
      <c r="AI131" s="1" t="s">
        <v>519</v>
      </c>
      <c r="AJ131" s="1" t="s">
        <v>405</v>
      </c>
      <c r="AK131"/>
      <c r="AL131"/>
      <c r="AN131" s="1"/>
      <c r="AR131" s="7"/>
      <c r="AZ131" s="1" t="s">
        <v>741</v>
      </c>
      <c r="BA131" s="5" t="s">
        <v>151</v>
      </c>
      <c r="BB131" s="34">
        <v>1993</v>
      </c>
      <c r="BC131" s="1" t="s">
        <v>745</v>
      </c>
    </row>
    <row r="132" spans="1:55" ht="25.5">
      <c r="A132" s="1" t="s">
        <v>900</v>
      </c>
      <c r="B132" s="5">
        <f aca="true" t="shared" si="2" ref="B132:B195">B131+1</f>
        <v>131</v>
      </c>
      <c r="C132" s="5">
        <v>41</v>
      </c>
      <c r="E132" s="36">
        <v>45.39</v>
      </c>
      <c r="F132" s="36">
        <v>-123.93</v>
      </c>
      <c r="G132" s="5" t="s">
        <v>135</v>
      </c>
      <c r="H132" s="5" t="s">
        <v>109</v>
      </c>
      <c r="O132" s="5">
        <v>10</v>
      </c>
      <c r="P132" s="22">
        <v>6</v>
      </c>
      <c r="Q132" s="5" t="s">
        <v>1413</v>
      </c>
      <c r="R132" s="5">
        <v>10</v>
      </c>
      <c r="S132" s="5">
        <v>6</v>
      </c>
      <c r="T132" s="5">
        <v>0</v>
      </c>
      <c r="U132" s="22">
        <v>2</v>
      </c>
      <c r="V132" s="22">
        <v>2</v>
      </c>
      <c r="W132" s="22">
        <v>2</v>
      </c>
      <c r="X132" s="5" t="s">
        <v>1359</v>
      </c>
      <c r="Y132" s="24" t="s">
        <v>1282</v>
      </c>
      <c r="Z132" s="24"/>
      <c r="AF132" s="5"/>
      <c r="AG132" s="1"/>
      <c r="AH132" s="1"/>
      <c r="AI132" s="1" t="s">
        <v>519</v>
      </c>
      <c r="AJ132" s="1" t="s">
        <v>405</v>
      </c>
      <c r="AK132"/>
      <c r="AL132"/>
      <c r="AN132" s="1"/>
      <c r="AR132" s="7"/>
      <c r="AZ132" s="1" t="s">
        <v>741</v>
      </c>
      <c r="BA132" s="5" t="s">
        <v>151</v>
      </c>
      <c r="BB132" s="34">
        <v>1993</v>
      </c>
      <c r="BC132" s="1" t="s">
        <v>745</v>
      </c>
    </row>
    <row r="133" spans="1:55" ht="25.5">
      <c r="A133" s="1" t="s">
        <v>900</v>
      </c>
      <c r="B133" s="5">
        <f t="shared" si="2"/>
        <v>132</v>
      </c>
      <c r="C133" s="5">
        <v>41</v>
      </c>
      <c r="E133" s="36">
        <v>45.39</v>
      </c>
      <c r="F133" s="36">
        <v>-123.93</v>
      </c>
      <c r="G133" s="5" t="s">
        <v>135</v>
      </c>
      <c r="H133" s="5" t="s">
        <v>109</v>
      </c>
      <c r="O133" s="5">
        <v>10</v>
      </c>
      <c r="P133" s="22">
        <v>6</v>
      </c>
      <c r="Q133" s="5" t="s">
        <v>1413</v>
      </c>
      <c r="R133" s="5">
        <v>10</v>
      </c>
      <c r="S133" s="5">
        <v>6</v>
      </c>
      <c r="T133" s="5">
        <v>0</v>
      </c>
      <c r="U133" s="22">
        <v>4</v>
      </c>
      <c r="V133" s="22">
        <v>3</v>
      </c>
      <c r="W133" s="22">
        <v>4</v>
      </c>
      <c r="X133" s="5" t="s">
        <v>1359</v>
      </c>
      <c r="Y133" s="24" t="s">
        <v>1283</v>
      </c>
      <c r="Z133" s="24"/>
      <c r="AF133" s="5"/>
      <c r="AG133" s="1"/>
      <c r="AH133" s="1"/>
      <c r="AI133" s="1" t="s">
        <v>519</v>
      </c>
      <c r="AJ133" s="1" t="s">
        <v>405</v>
      </c>
      <c r="AK133"/>
      <c r="AL133"/>
      <c r="AN133" s="1"/>
      <c r="AR133" s="7"/>
      <c r="AZ133" s="1" t="s">
        <v>741</v>
      </c>
      <c r="BA133" s="5" t="s">
        <v>151</v>
      </c>
      <c r="BB133" s="34">
        <v>1993</v>
      </c>
      <c r="BC133" s="1" t="s">
        <v>745</v>
      </c>
    </row>
    <row r="134" spans="1:55" ht="25.5">
      <c r="A134" s="1" t="s">
        <v>900</v>
      </c>
      <c r="B134" s="5">
        <f t="shared" si="2"/>
        <v>133</v>
      </c>
      <c r="C134" s="5">
        <v>41</v>
      </c>
      <c r="E134" s="36">
        <v>45.39</v>
      </c>
      <c r="F134" s="36">
        <v>-123.93</v>
      </c>
      <c r="G134" s="5" t="s">
        <v>135</v>
      </c>
      <c r="H134" s="5" t="s">
        <v>109</v>
      </c>
      <c r="O134" s="5">
        <v>10</v>
      </c>
      <c r="P134" s="22">
        <v>6</v>
      </c>
      <c r="Q134" s="5" t="s">
        <v>1413</v>
      </c>
      <c r="R134" s="5">
        <v>10</v>
      </c>
      <c r="S134" s="5">
        <v>6</v>
      </c>
      <c r="T134" s="5">
        <v>0</v>
      </c>
      <c r="U134" s="22">
        <v>5</v>
      </c>
      <c r="V134" s="22">
        <v>4</v>
      </c>
      <c r="W134" s="22">
        <v>5</v>
      </c>
      <c r="X134" s="5" t="s">
        <v>1359</v>
      </c>
      <c r="Y134" s="24" t="s">
        <v>740</v>
      </c>
      <c r="Z134" s="24"/>
      <c r="AF134" s="5"/>
      <c r="AG134" s="1"/>
      <c r="AH134" s="1"/>
      <c r="AI134" s="1" t="s">
        <v>519</v>
      </c>
      <c r="AJ134" s="1" t="s">
        <v>405</v>
      </c>
      <c r="AK134"/>
      <c r="AL134"/>
      <c r="AN134" s="1"/>
      <c r="AR134" s="7"/>
      <c r="AZ134" s="1" t="s">
        <v>741</v>
      </c>
      <c r="BA134" s="5" t="s">
        <v>151</v>
      </c>
      <c r="BB134" s="34">
        <v>1993</v>
      </c>
      <c r="BC134" s="1" t="s">
        <v>745</v>
      </c>
    </row>
    <row r="135" spans="1:55" ht="25.5">
      <c r="A135" s="1" t="s">
        <v>900</v>
      </c>
      <c r="B135" s="5">
        <f t="shared" si="2"/>
        <v>134</v>
      </c>
      <c r="C135" s="5">
        <v>41</v>
      </c>
      <c r="E135" s="36">
        <v>45.39</v>
      </c>
      <c r="F135" s="36">
        <v>-123.93</v>
      </c>
      <c r="G135" s="5" t="s">
        <v>135</v>
      </c>
      <c r="H135" s="5" t="s">
        <v>109</v>
      </c>
      <c r="O135" s="5">
        <v>10</v>
      </c>
      <c r="P135" s="22">
        <v>6</v>
      </c>
      <c r="Q135" s="5" t="s">
        <v>1413</v>
      </c>
      <c r="R135" s="5">
        <v>10</v>
      </c>
      <c r="S135" s="5">
        <v>6</v>
      </c>
      <c r="T135" s="5">
        <v>0</v>
      </c>
      <c r="U135" s="22">
        <v>9</v>
      </c>
      <c r="V135" s="22">
        <v>5</v>
      </c>
      <c r="W135" s="22">
        <v>9</v>
      </c>
      <c r="X135" s="5" t="s">
        <v>1359</v>
      </c>
      <c r="Y135" s="24" t="s">
        <v>1289</v>
      </c>
      <c r="Z135" s="24"/>
      <c r="AF135" s="5"/>
      <c r="AG135" s="1"/>
      <c r="AH135" s="1"/>
      <c r="AI135" s="1" t="s">
        <v>519</v>
      </c>
      <c r="AJ135" s="1" t="s">
        <v>405</v>
      </c>
      <c r="AK135"/>
      <c r="AL135"/>
      <c r="AN135" s="1"/>
      <c r="AR135" s="7"/>
      <c r="AZ135" s="1" t="s">
        <v>741</v>
      </c>
      <c r="BA135" s="5" t="s">
        <v>151</v>
      </c>
      <c r="BB135" s="34">
        <v>1993</v>
      </c>
      <c r="BC135" s="1" t="s">
        <v>745</v>
      </c>
    </row>
    <row r="136" spans="1:55" ht="25.5">
      <c r="A136" s="1" t="s">
        <v>900</v>
      </c>
      <c r="B136" s="5">
        <f t="shared" si="2"/>
        <v>135</v>
      </c>
      <c r="C136" s="5">
        <v>41</v>
      </c>
      <c r="E136" s="36">
        <v>45.39</v>
      </c>
      <c r="F136" s="36">
        <v>-123.93</v>
      </c>
      <c r="G136" s="5" t="s">
        <v>135</v>
      </c>
      <c r="H136" s="5" t="s">
        <v>109</v>
      </c>
      <c r="O136" s="5">
        <v>10</v>
      </c>
      <c r="P136" s="22">
        <v>6</v>
      </c>
      <c r="Q136" s="5" t="s">
        <v>1413</v>
      </c>
      <c r="R136" s="5">
        <v>10</v>
      </c>
      <c r="S136" s="5">
        <v>6</v>
      </c>
      <c r="T136" s="5">
        <v>0</v>
      </c>
      <c r="U136" s="22">
        <v>10</v>
      </c>
      <c r="V136" s="22">
        <v>6</v>
      </c>
      <c r="W136" s="22">
        <v>10</v>
      </c>
      <c r="X136" s="5" t="s">
        <v>1359</v>
      </c>
      <c r="Y136" s="24" t="s">
        <v>1340</v>
      </c>
      <c r="Z136" s="24"/>
      <c r="AF136" s="5"/>
      <c r="AG136" s="1"/>
      <c r="AH136" s="1"/>
      <c r="AI136" s="1" t="s">
        <v>519</v>
      </c>
      <c r="AJ136" s="1" t="s">
        <v>405</v>
      </c>
      <c r="AK136"/>
      <c r="AL136"/>
      <c r="AN136" s="1"/>
      <c r="AR136" s="7"/>
      <c r="AZ136" s="1" t="s">
        <v>741</v>
      </c>
      <c r="BA136" s="5" t="s">
        <v>151</v>
      </c>
      <c r="BB136" s="34">
        <v>1993</v>
      </c>
      <c r="BC136" s="1" t="s">
        <v>745</v>
      </c>
    </row>
    <row r="137" spans="1:55" ht="25.5">
      <c r="A137" s="1" t="s">
        <v>900</v>
      </c>
      <c r="B137" s="5">
        <f t="shared" si="2"/>
        <v>136</v>
      </c>
      <c r="C137" s="5">
        <v>41</v>
      </c>
      <c r="E137" s="36">
        <v>45.39</v>
      </c>
      <c r="F137" s="36">
        <v>-123.93</v>
      </c>
      <c r="G137" s="5" t="s">
        <v>135</v>
      </c>
      <c r="H137" s="5" t="s">
        <v>109</v>
      </c>
      <c r="M137" s="1" t="s">
        <v>108</v>
      </c>
      <c r="O137" s="5">
        <v>10</v>
      </c>
      <c r="P137" s="22">
        <v>6</v>
      </c>
      <c r="Q137" s="5" t="s">
        <v>1413</v>
      </c>
      <c r="R137" s="5">
        <v>10</v>
      </c>
      <c r="S137" s="5">
        <v>6</v>
      </c>
      <c r="T137" s="5">
        <v>0</v>
      </c>
      <c r="U137" s="5">
        <v>1</v>
      </c>
      <c r="V137" s="5">
        <v>1</v>
      </c>
      <c r="W137" s="5">
        <v>1</v>
      </c>
      <c r="Y137" s="24" t="s">
        <v>1281</v>
      </c>
      <c r="Z137" s="5" t="s">
        <v>818</v>
      </c>
      <c r="AB137" s="1" t="s">
        <v>200</v>
      </c>
      <c r="AF137" s="5"/>
      <c r="AG137" s="1"/>
      <c r="AH137" s="1"/>
      <c r="AN137" s="1"/>
      <c r="AR137" s="7"/>
      <c r="AZ137" s="1" t="s">
        <v>1254</v>
      </c>
      <c r="BA137" s="5" t="s">
        <v>323</v>
      </c>
      <c r="BB137" s="34">
        <v>1991</v>
      </c>
      <c r="BC137" s="1" t="s">
        <v>745</v>
      </c>
    </row>
    <row r="138" spans="1:55" ht="39">
      <c r="A138" s="1" t="s">
        <v>900</v>
      </c>
      <c r="B138" s="5">
        <f t="shared" si="2"/>
        <v>137</v>
      </c>
      <c r="C138" s="5">
        <v>41</v>
      </c>
      <c r="E138" s="36">
        <v>45.39</v>
      </c>
      <c r="F138" s="36">
        <v>-123.93</v>
      </c>
      <c r="G138" s="5" t="s">
        <v>135</v>
      </c>
      <c r="H138" s="5" t="s">
        <v>109</v>
      </c>
      <c r="M138" s="1" t="s">
        <v>108</v>
      </c>
      <c r="O138" s="5">
        <v>10</v>
      </c>
      <c r="P138" s="22">
        <v>6</v>
      </c>
      <c r="Q138" s="5" t="s">
        <v>1413</v>
      </c>
      <c r="R138" s="5">
        <v>10</v>
      </c>
      <c r="S138" s="5">
        <v>6</v>
      </c>
      <c r="T138" s="5">
        <v>0</v>
      </c>
      <c r="U138" s="5">
        <v>2</v>
      </c>
      <c r="V138" s="5">
        <v>2</v>
      </c>
      <c r="W138" s="5">
        <v>2</v>
      </c>
      <c r="X138" s="5" t="s">
        <v>1358</v>
      </c>
      <c r="Y138" s="24" t="s">
        <v>1282</v>
      </c>
      <c r="Z138" s="5" t="s">
        <v>1372</v>
      </c>
      <c r="AB138" s="1" t="s">
        <v>200</v>
      </c>
      <c r="AF138" s="5"/>
      <c r="AG138" s="1"/>
      <c r="AH138" s="1"/>
      <c r="AN138" s="1"/>
      <c r="AR138" s="7"/>
      <c r="AY138" s="1" t="s">
        <v>1166</v>
      </c>
      <c r="AZ138" s="1" t="s">
        <v>1254</v>
      </c>
      <c r="BA138" s="5" t="s">
        <v>323</v>
      </c>
      <c r="BB138" s="34">
        <v>1991</v>
      </c>
      <c r="BC138" s="1" t="s">
        <v>745</v>
      </c>
    </row>
    <row r="139" spans="1:55" ht="25.5">
      <c r="A139" s="1" t="s">
        <v>900</v>
      </c>
      <c r="B139" s="5">
        <f t="shared" si="2"/>
        <v>138</v>
      </c>
      <c r="C139" s="5">
        <v>41</v>
      </c>
      <c r="E139" s="36">
        <v>45.39</v>
      </c>
      <c r="F139" s="36">
        <v>-123.93</v>
      </c>
      <c r="G139" s="5" t="s">
        <v>135</v>
      </c>
      <c r="H139" s="5" t="s">
        <v>109</v>
      </c>
      <c r="M139" s="1" t="s">
        <v>108</v>
      </c>
      <c r="O139" s="5">
        <v>10</v>
      </c>
      <c r="P139" s="22">
        <v>6</v>
      </c>
      <c r="Q139" s="5" t="s">
        <v>1413</v>
      </c>
      <c r="R139" s="5">
        <v>10</v>
      </c>
      <c r="S139" s="5">
        <v>6</v>
      </c>
      <c r="T139" s="5">
        <v>0</v>
      </c>
      <c r="U139" s="5">
        <v>4</v>
      </c>
      <c r="V139" s="5">
        <v>3</v>
      </c>
      <c r="W139" s="5">
        <v>4</v>
      </c>
      <c r="Y139" s="24" t="s">
        <v>1283</v>
      </c>
      <c r="Z139" s="5" t="s">
        <v>1373</v>
      </c>
      <c r="AB139" s="1" t="s">
        <v>200</v>
      </c>
      <c r="AF139" s="5"/>
      <c r="AG139" s="1"/>
      <c r="AH139" s="1"/>
      <c r="AN139" s="1"/>
      <c r="AR139" s="7"/>
      <c r="AZ139" s="1" t="s">
        <v>1254</v>
      </c>
      <c r="BA139" s="5" t="s">
        <v>323</v>
      </c>
      <c r="BB139" s="34">
        <v>1991</v>
      </c>
      <c r="BC139" s="1" t="s">
        <v>745</v>
      </c>
    </row>
    <row r="140" spans="1:55" ht="25.5">
      <c r="A140" s="1" t="s">
        <v>900</v>
      </c>
      <c r="B140" s="5">
        <f t="shared" si="2"/>
        <v>139</v>
      </c>
      <c r="C140" s="5">
        <v>41</v>
      </c>
      <c r="E140" s="36">
        <v>45.39</v>
      </c>
      <c r="F140" s="36">
        <v>-123.93</v>
      </c>
      <c r="G140" s="5" t="s">
        <v>135</v>
      </c>
      <c r="H140" s="5" t="s">
        <v>109</v>
      </c>
      <c r="M140" s="1" t="s">
        <v>108</v>
      </c>
      <c r="O140" s="5">
        <v>10</v>
      </c>
      <c r="P140" s="22">
        <v>6</v>
      </c>
      <c r="Q140" s="5" t="s">
        <v>1413</v>
      </c>
      <c r="R140" s="5">
        <v>10</v>
      </c>
      <c r="S140" s="5">
        <v>6</v>
      </c>
      <c r="T140" s="5">
        <v>0</v>
      </c>
      <c r="U140" s="5">
        <v>5</v>
      </c>
      <c r="V140" s="5">
        <v>4</v>
      </c>
      <c r="W140" s="5">
        <v>5</v>
      </c>
      <c r="Y140" s="24" t="s">
        <v>740</v>
      </c>
      <c r="Z140" s="5" t="s">
        <v>821</v>
      </c>
      <c r="AB140" s="1" t="s">
        <v>200</v>
      </c>
      <c r="AF140" s="5"/>
      <c r="AG140" s="1"/>
      <c r="AH140" s="1"/>
      <c r="AN140" s="1"/>
      <c r="AR140" s="7"/>
      <c r="AZ140" s="1" t="s">
        <v>1254</v>
      </c>
      <c r="BA140" s="5" t="s">
        <v>323</v>
      </c>
      <c r="BB140" s="34">
        <v>1991</v>
      </c>
      <c r="BC140" s="1" t="s">
        <v>745</v>
      </c>
    </row>
    <row r="141" spans="1:55" ht="25.5">
      <c r="A141" s="1" t="s">
        <v>900</v>
      </c>
      <c r="B141" s="5">
        <f t="shared" si="2"/>
        <v>140</v>
      </c>
      <c r="C141" s="5">
        <v>41</v>
      </c>
      <c r="E141" s="36">
        <v>45.39</v>
      </c>
      <c r="F141" s="36">
        <v>-123.93</v>
      </c>
      <c r="G141" s="5" t="s">
        <v>135</v>
      </c>
      <c r="H141" s="5" t="s">
        <v>109</v>
      </c>
      <c r="M141" s="1" t="s">
        <v>108</v>
      </c>
      <c r="O141" s="5">
        <v>10</v>
      </c>
      <c r="P141" s="22">
        <v>6</v>
      </c>
      <c r="Q141" s="5" t="s">
        <v>1413</v>
      </c>
      <c r="R141" s="5">
        <v>10</v>
      </c>
      <c r="S141" s="5">
        <v>6</v>
      </c>
      <c r="T141" s="5">
        <v>0</v>
      </c>
      <c r="U141" s="5">
        <v>9</v>
      </c>
      <c r="V141" s="5">
        <v>5</v>
      </c>
      <c r="W141" s="5">
        <v>9</v>
      </c>
      <c r="Y141" s="24" t="s">
        <v>1289</v>
      </c>
      <c r="Z141" s="5" t="s">
        <v>1374</v>
      </c>
      <c r="AB141" s="1" t="s">
        <v>200</v>
      </c>
      <c r="AF141" s="5"/>
      <c r="AG141" s="1"/>
      <c r="AH141" s="1"/>
      <c r="AN141" s="1"/>
      <c r="AR141" s="7"/>
      <c r="AZ141" s="1" t="s">
        <v>1254</v>
      </c>
      <c r="BA141" s="5" t="s">
        <v>323</v>
      </c>
      <c r="BB141" s="34">
        <v>1991</v>
      </c>
      <c r="BC141" s="1" t="s">
        <v>745</v>
      </c>
    </row>
    <row r="142" spans="1:55" ht="25.5">
      <c r="A142" s="1" t="s">
        <v>900</v>
      </c>
      <c r="B142" s="5">
        <f t="shared" si="2"/>
        <v>141</v>
      </c>
      <c r="C142" s="5">
        <v>41</v>
      </c>
      <c r="E142" s="36">
        <v>45.39</v>
      </c>
      <c r="F142" s="36">
        <v>-123.93</v>
      </c>
      <c r="G142" s="5" t="s">
        <v>135</v>
      </c>
      <c r="H142" s="5" t="s">
        <v>109</v>
      </c>
      <c r="M142" s="1" t="s">
        <v>108</v>
      </c>
      <c r="O142" s="5">
        <v>10</v>
      </c>
      <c r="P142" s="22">
        <v>6</v>
      </c>
      <c r="Q142" s="5" t="s">
        <v>1413</v>
      </c>
      <c r="R142" s="5">
        <v>10</v>
      </c>
      <c r="S142" s="5">
        <v>6</v>
      </c>
      <c r="T142" s="5">
        <v>0</v>
      </c>
      <c r="U142" s="5">
        <v>10</v>
      </c>
      <c r="V142" s="5">
        <v>6</v>
      </c>
      <c r="W142" s="5">
        <v>10</v>
      </c>
      <c r="X142" s="5" t="s">
        <v>1359</v>
      </c>
      <c r="Y142" s="24" t="s">
        <v>1340</v>
      </c>
      <c r="Z142" s="5" t="s">
        <v>1375</v>
      </c>
      <c r="AB142" s="1" t="s">
        <v>200</v>
      </c>
      <c r="AF142" s="5"/>
      <c r="AG142" s="1"/>
      <c r="AH142" s="1"/>
      <c r="AN142" s="1"/>
      <c r="AR142" s="7"/>
      <c r="AZ142" s="1" t="s">
        <v>1254</v>
      </c>
      <c r="BA142" s="5" t="s">
        <v>323</v>
      </c>
      <c r="BB142" s="34">
        <v>1991</v>
      </c>
      <c r="BC142" s="1" t="s">
        <v>745</v>
      </c>
    </row>
    <row r="143" spans="1:55" ht="78">
      <c r="A143" s="1" t="s">
        <v>900</v>
      </c>
      <c r="B143" s="5">
        <f t="shared" si="2"/>
        <v>142</v>
      </c>
      <c r="C143" s="5">
        <v>41</v>
      </c>
      <c r="E143" s="36">
        <v>45.39</v>
      </c>
      <c r="F143" s="36">
        <v>-123.93</v>
      </c>
      <c r="G143" s="5" t="s">
        <v>135</v>
      </c>
      <c r="H143" s="5" t="s">
        <v>109</v>
      </c>
      <c r="M143" s="1" t="s">
        <v>110</v>
      </c>
      <c r="N143" s="5" t="s">
        <v>112</v>
      </c>
      <c r="O143" s="5">
        <v>7</v>
      </c>
      <c r="P143" s="5">
        <v>4</v>
      </c>
      <c r="Q143" s="5" t="s">
        <v>1413</v>
      </c>
      <c r="R143" s="5">
        <v>7</v>
      </c>
      <c r="S143" s="5">
        <v>4</v>
      </c>
      <c r="T143" s="5">
        <v>0</v>
      </c>
      <c r="U143" s="5">
        <v>1</v>
      </c>
      <c r="V143" s="5">
        <v>1</v>
      </c>
      <c r="W143" s="5">
        <v>1</v>
      </c>
      <c r="X143" s="5" t="s">
        <v>634</v>
      </c>
      <c r="Y143" s="5" t="s">
        <v>817</v>
      </c>
      <c r="Z143" s="5" t="s">
        <v>818</v>
      </c>
      <c r="AB143" s="1" t="s">
        <v>200</v>
      </c>
      <c r="AE143" s="1" t="s">
        <v>886</v>
      </c>
      <c r="AF143" s="5"/>
      <c r="AH143" s="1" t="s">
        <v>584</v>
      </c>
      <c r="AI143" s="1" t="s">
        <v>247</v>
      </c>
      <c r="AJ143" s="1" t="s">
        <v>248</v>
      </c>
      <c r="AK143" s="1" t="s">
        <v>391</v>
      </c>
      <c r="AL143" s="1" t="s">
        <v>391</v>
      </c>
      <c r="AN143" s="1"/>
      <c r="AR143" s="7"/>
      <c r="AS143" s="1" t="s">
        <v>439</v>
      </c>
      <c r="AU143" s="1" t="s">
        <v>440</v>
      </c>
      <c r="AW143" s="1" t="s">
        <v>330</v>
      </c>
      <c r="AY143" s="10" t="s">
        <v>690</v>
      </c>
      <c r="AZ143" s="1" t="s">
        <v>878</v>
      </c>
      <c r="BA143" s="5" t="s">
        <v>148</v>
      </c>
      <c r="BB143" s="34">
        <v>1990</v>
      </c>
      <c r="BC143" s="1" t="s">
        <v>745</v>
      </c>
    </row>
    <row r="144" spans="1:55" ht="103.5">
      <c r="A144" s="1" t="s">
        <v>900</v>
      </c>
      <c r="B144" s="5">
        <f t="shared" si="2"/>
        <v>143</v>
      </c>
      <c r="C144" s="5">
        <v>41</v>
      </c>
      <c r="E144" s="36">
        <v>45.39</v>
      </c>
      <c r="F144" s="36">
        <v>-123.93</v>
      </c>
      <c r="G144" s="5" t="s">
        <v>135</v>
      </c>
      <c r="H144" s="5" t="s">
        <v>109</v>
      </c>
      <c r="M144" s="1" t="s">
        <v>110</v>
      </c>
      <c r="N144" s="5" t="s">
        <v>112</v>
      </c>
      <c r="O144" s="5">
        <v>7</v>
      </c>
      <c r="P144" s="5">
        <v>4</v>
      </c>
      <c r="Q144" s="5" t="s">
        <v>1413</v>
      </c>
      <c r="R144" s="5">
        <v>7</v>
      </c>
      <c r="S144" s="5">
        <v>4</v>
      </c>
      <c r="T144" s="5">
        <v>0</v>
      </c>
      <c r="U144" s="5">
        <v>3</v>
      </c>
      <c r="V144" s="5">
        <v>2</v>
      </c>
      <c r="W144" s="5">
        <v>3</v>
      </c>
      <c r="X144" s="5" t="s">
        <v>635</v>
      </c>
      <c r="Y144" s="5" t="s">
        <v>576</v>
      </c>
      <c r="Z144" s="5" t="s">
        <v>819</v>
      </c>
      <c r="AB144" s="1" t="s">
        <v>836</v>
      </c>
      <c r="AE144" s="1" t="s">
        <v>886</v>
      </c>
      <c r="AF144" s="5"/>
      <c r="AH144" s="1" t="s">
        <v>585</v>
      </c>
      <c r="AI144" s="1" t="s">
        <v>73</v>
      </c>
      <c r="AJ144" s="1" t="s">
        <v>363</v>
      </c>
      <c r="AK144" s="1" t="s">
        <v>391</v>
      </c>
      <c r="AL144" s="1" t="s">
        <v>391</v>
      </c>
      <c r="AN144" s="1"/>
      <c r="AR144" s="7"/>
      <c r="AS144" s="1" t="s">
        <v>439</v>
      </c>
      <c r="AU144" s="1" t="s">
        <v>440</v>
      </c>
      <c r="AW144" s="1" t="s">
        <v>330</v>
      </c>
      <c r="AY144" s="10" t="s">
        <v>690</v>
      </c>
      <c r="AZ144" s="1" t="s">
        <v>878</v>
      </c>
      <c r="BA144" s="5" t="s">
        <v>148</v>
      </c>
      <c r="BB144" s="34">
        <v>1990</v>
      </c>
      <c r="BC144" s="1" t="s">
        <v>745</v>
      </c>
    </row>
    <row r="145" spans="1:55" ht="78">
      <c r="A145" s="1" t="s">
        <v>900</v>
      </c>
      <c r="B145" s="5">
        <f t="shared" si="2"/>
        <v>144</v>
      </c>
      <c r="C145" s="5">
        <v>41</v>
      </c>
      <c r="E145" s="36">
        <v>45.39</v>
      </c>
      <c r="F145" s="36">
        <v>-123.93</v>
      </c>
      <c r="G145" s="5" t="s">
        <v>135</v>
      </c>
      <c r="H145" s="5" t="s">
        <v>109</v>
      </c>
      <c r="M145" s="1" t="s">
        <v>110</v>
      </c>
      <c r="N145" s="5" t="s">
        <v>112</v>
      </c>
      <c r="O145" s="5">
        <v>7</v>
      </c>
      <c r="P145" s="5">
        <v>4</v>
      </c>
      <c r="Q145" s="5" t="s">
        <v>1413</v>
      </c>
      <c r="R145" s="5">
        <v>7</v>
      </c>
      <c r="S145" s="5">
        <v>4</v>
      </c>
      <c r="T145" s="5">
        <v>0</v>
      </c>
      <c r="U145" s="5">
        <v>4</v>
      </c>
      <c r="V145" s="5">
        <v>3</v>
      </c>
      <c r="W145" s="5">
        <v>4</v>
      </c>
      <c r="X145" s="5" t="s">
        <v>634</v>
      </c>
      <c r="Y145" s="5" t="s">
        <v>740</v>
      </c>
      <c r="Z145" s="5" t="s">
        <v>821</v>
      </c>
      <c r="AB145" s="1" t="s">
        <v>837</v>
      </c>
      <c r="AE145" s="1" t="s">
        <v>887</v>
      </c>
      <c r="AF145" s="5"/>
      <c r="AH145" s="1" t="s">
        <v>584</v>
      </c>
      <c r="AI145" s="1" t="s">
        <v>73</v>
      </c>
      <c r="AJ145" s="1" t="s">
        <v>74</v>
      </c>
      <c r="AK145" s="1" t="s">
        <v>391</v>
      </c>
      <c r="AL145" s="1" t="s">
        <v>391</v>
      </c>
      <c r="AN145" s="1"/>
      <c r="AR145" s="7"/>
      <c r="AS145" s="1" t="s">
        <v>439</v>
      </c>
      <c r="AU145" s="1" t="s">
        <v>633</v>
      </c>
      <c r="AW145" s="1" t="s">
        <v>330</v>
      </c>
      <c r="AY145" s="10" t="s">
        <v>690</v>
      </c>
      <c r="AZ145" s="1" t="s">
        <v>878</v>
      </c>
      <c r="BA145" s="5" t="s">
        <v>148</v>
      </c>
      <c r="BB145" s="34">
        <v>1990</v>
      </c>
      <c r="BC145" s="1" t="s">
        <v>745</v>
      </c>
    </row>
    <row r="146" spans="1:55" ht="78">
      <c r="A146" s="1" t="s">
        <v>900</v>
      </c>
      <c r="B146" s="5">
        <f t="shared" si="2"/>
        <v>145</v>
      </c>
      <c r="C146" s="5">
        <v>41</v>
      </c>
      <c r="E146" s="36">
        <v>45.39</v>
      </c>
      <c r="F146" s="36">
        <v>-123.93</v>
      </c>
      <c r="G146" s="5" t="s">
        <v>135</v>
      </c>
      <c r="H146" s="5" t="s">
        <v>109</v>
      </c>
      <c r="M146" s="1" t="s">
        <v>110</v>
      </c>
      <c r="N146" s="5" t="s">
        <v>112</v>
      </c>
      <c r="O146" s="5">
        <v>7</v>
      </c>
      <c r="P146" s="5">
        <v>4</v>
      </c>
      <c r="Q146" s="5" t="s">
        <v>1413</v>
      </c>
      <c r="R146" s="5">
        <v>7</v>
      </c>
      <c r="S146" s="5">
        <v>4</v>
      </c>
      <c r="T146" s="5">
        <v>0</v>
      </c>
      <c r="U146" s="5">
        <v>7</v>
      </c>
      <c r="V146" s="5">
        <v>4</v>
      </c>
      <c r="W146" s="5">
        <v>7</v>
      </c>
      <c r="X146" s="5" t="s">
        <v>635</v>
      </c>
      <c r="Y146" s="5" t="s">
        <v>820</v>
      </c>
      <c r="Z146" s="5" t="s">
        <v>1308</v>
      </c>
      <c r="AB146" s="1" t="s">
        <v>837</v>
      </c>
      <c r="AF146" s="5"/>
      <c r="AH146" s="1" t="s">
        <v>584</v>
      </c>
      <c r="AI146" s="1" t="s">
        <v>75</v>
      </c>
      <c r="AJ146" s="1" t="s">
        <v>389</v>
      </c>
      <c r="AK146" s="1" t="s">
        <v>391</v>
      </c>
      <c r="AL146" s="1" t="s">
        <v>391</v>
      </c>
      <c r="AN146" s="1"/>
      <c r="AR146" s="7"/>
      <c r="AS146" s="1" t="s">
        <v>439</v>
      </c>
      <c r="AU146" s="1" t="s">
        <v>440</v>
      </c>
      <c r="AY146" s="10" t="s">
        <v>690</v>
      </c>
      <c r="AZ146" s="1" t="s">
        <v>878</v>
      </c>
      <c r="BA146" s="5" t="s">
        <v>148</v>
      </c>
      <c r="BB146" s="34">
        <v>1990</v>
      </c>
      <c r="BC146" s="1" t="s">
        <v>745</v>
      </c>
    </row>
    <row r="147" spans="1:55" s="4" customFormat="1" ht="64.5">
      <c r="A147" s="1" t="s">
        <v>900</v>
      </c>
      <c r="B147" s="5">
        <f t="shared" si="2"/>
        <v>146</v>
      </c>
      <c r="C147" s="5">
        <v>41</v>
      </c>
      <c r="D147" s="5"/>
      <c r="E147" s="36">
        <v>45.39</v>
      </c>
      <c r="F147" s="36">
        <v>-123.93</v>
      </c>
      <c r="G147" s="5" t="s">
        <v>135</v>
      </c>
      <c r="H147" s="5" t="s">
        <v>109</v>
      </c>
      <c r="I147" s="5"/>
      <c r="J147" s="5"/>
      <c r="K147" s="5"/>
      <c r="L147" s="5"/>
      <c r="M147" s="1" t="s">
        <v>111</v>
      </c>
      <c r="N147" s="5" t="s">
        <v>113</v>
      </c>
      <c r="O147" s="5">
        <v>7</v>
      </c>
      <c r="P147" s="5">
        <v>4</v>
      </c>
      <c r="Q147" s="5" t="s">
        <v>1413</v>
      </c>
      <c r="R147" s="5">
        <v>7</v>
      </c>
      <c r="S147" s="5">
        <v>4</v>
      </c>
      <c r="T147" s="5">
        <v>0</v>
      </c>
      <c r="U147" s="5">
        <v>1</v>
      </c>
      <c r="V147" s="5">
        <v>1</v>
      </c>
      <c r="W147" s="5">
        <v>1</v>
      </c>
      <c r="X147" s="5"/>
      <c r="Y147" s="5" t="s">
        <v>817</v>
      </c>
      <c r="Z147" s="5" t="s">
        <v>818</v>
      </c>
      <c r="AA147" s="5"/>
      <c r="AB147" s="1" t="s">
        <v>837</v>
      </c>
      <c r="AC147" s="6"/>
      <c r="AD147" s="3"/>
      <c r="AE147" s="1" t="s">
        <v>575</v>
      </c>
      <c r="AF147" s="5"/>
      <c r="AG147" s="1"/>
      <c r="AH147" s="1"/>
      <c r="AI147" s="1" t="s">
        <v>519</v>
      </c>
      <c r="AJ147" s="1" t="s">
        <v>405</v>
      </c>
      <c r="AK147" s="1" t="s">
        <v>391</v>
      </c>
      <c r="AL147" s="1" t="s">
        <v>391</v>
      </c>
      <c r="AM147" s="6"/>
      <c r="AN147" s="1"/>
      <c r="AO147" s="1" t="s">
        <v>360</v>
      </c>
      <c r="AP147" s="1"/>
      <c r="AQ147" s="1"/>
      <c r="AR147" s="7"/>
      <c r="AS147" s="1"/>
      <c r="AT147" s="1"/>
      <c r="AU147" s="1"/>
      <c r="AV147" s="1"/>
      <c r="AW147" s="1"/>
      <c r="AX147" s="1"/>
      <c r="AY147" s="10"/>
      <c r="AZ147" s="1" t="s">
        <v>640</v>
      </c>
      <c r="BA147" s="5" t="s">
        <v>151</v>
      </c>
      <c r="BB147" s="34">
        <v>1988</v>
      </c>
      <c r="BC147" s="1" t="s">
        <v>745</v>
      </c>
    </row>
    <row r="148" spans="1:55" ht="103.5">
      <c r="A148" s="1" t="s">
        <v>900</v>
      </c>
      <c r="B148" s="5">
        <f t="shared" si="2"/>
        <v>147</v>
      </c>
      <c r="C148" s="5">
        <v>41</v>
      </c>
      <c r="E148" s="36">
        <v>45.39</v>
      </c>
      <c r="F148" s="36">
        <v>-123.93</v>
      </c>
      <c r="G148" s="5" t="s">
        <v>135</v>
      </c>
      <c r="H148" s="5" t="s">
        <v>109</v>
      </c>
      <c r="M148" s="1" t="s">
        <v>111</v>
      </c>
      <c r="N148" s="5" t="s">
        <v>113</v>
      </c>
      <c r="O148" s="5">
        <v>7</v>
      </c>
      <c r="P148" s="5">
        <v>4</v>
      </c>
      <c r="Q148" s="5" t="s">
        <v>1413</v>
      </c>
      <c r="R148" s="5">
        <v>7</v>
      </c>
      <c r="S148" s="5">
        <v>4</v>
      </c>
      <c r="T148" s="5">
        <v>0</v>
      </c>
      <c r="U148" s="5">
        <v>3</v>
      </c>
      <c r="V148" s="5">
        <v>2</v>
      </c>
      <c r="W148" s="5">
        <v>3</v>
      </c>
      <c r="Y148" s="5" t="s">
        <v>576</v>
      </c>
      <c r="Z148" s="5" t="s">
        <v>819</v>
      </c>
      <c r="AB148" s="1" t="s">
        <v>836</v>
      </c>
      <c r="AE148" s="1" t="s">
        <v>575</v>
      </c>
      <c r="AF148" s="5"/>
      <c r="AG148" s="1"/>
      <c r="AH148" s="1"/>
      <c r="AI148" s="1" t="s">
        <v>519</v>
      </c>
      <c r="AJ148" s="1" t="s">
        <v>405</v>
      </c>
      <c r="AK148" s="1" t="s">
        <v>391</v>
      </c>
      <c r="AL148" s="1" t="s">
        <v>391</v>
      </c>
      <c r="AN148" s="1"/>
      <c r="AO148" s="1" t="s">
        <v>360</v>
      </c>
      <c r="AR148" s="7"/>
      <c r="AY148" s="10"/>
      <c r="AZ148" s="1" t="s">
        <v>640</v>
      </c>
      <c r="BA148" s="5" t="s">
        <v>151</v>
      </c>
      <c r="BB148" s="34">
        <v>1988</v>
      </c>
      <c r="BC148" s="1" t="s">
        <v>745</v>
      </c>
    </row>
    <row r="149" spans="1:55" ht="64.5">
      <c r="A149" s="1" t="s">
        <v>900</v>
      </c>
      <c r="B149" s="5">
        <f t="shared" si="2"/>
        <v>148</v>
      </c>
      <c r="C149" s="5">
        <v>41</v>
      </c>
      <c r="E149" s="36">
        <v>45.39</v>
      </c>
      <c r="F149" s="36">
        <v>-123.93</v>
      </c>
      <c r="G149" s="5" t="s">
        <v>135</v>
      </c>
      <c r="H149" s="5" t="s">
        <v>109</v>
      </c>
      <c r="M149" s="1" t="s">
        <v>111</v>
      </c>
      <c r="N149" s="5" t="s">
        <v>113</v>
      </c>
      <c r="O149" s="5">
        <v>7</v>
      </c>
      <c r="P149" s="5">
        <v>4</v>
      </c>
      <c r="Q149" s="5" t="s">
        <v>1413</v>
      </c>
      <c r="R149" s="5">
        <v>7</v>
      </c>
      <c r="S149" s="5">
        <v>4</v>
      </c>
      <c r="T149" s="5">
        <v>0</v>
      </c>
      <c r="U149" s="5">
        <v>4</v>
      </c>
      <c r="V149" s="5">
        <v>3</v>
      </c>
      <c r="W149" s="5">
        <v>4</v>
      </c>
      <c r="Y149" s="5" t="s">
        <v>740</v>
      </c>
      <c r="Z149" s="5" t="s">
        <v>821</v>
      </c>
      <c r="AB149" s="1" t="s">
        <v>837</v>
      </c>
      <c r="AE149" s="1" t="s">
        <v>575</v>
      </c>
      <c r="AF149" s="5"/>
      <c r="AG149" s="1"/>
      <c r="AH149" s="1"/>
      <c r="AI149" s="1" t="s">
        <v>519</v>
      </c>
      <c r="AJ149" s="1" t="s">
        <v>405</v>
      </c>
      <c r="AK149" s="1" t="s">
        <v>391</v>
      </c>
      <c r="AL149" s="1" t="s">
        <v>391</v>
      </c>
      <c r="AN149" s="1"/>
      <c r="AO149" s="1" t="s">
        <v>641</v>
      </c>
      <c r="AR149" s="7"/>
      <c r="AY149" s="10"/>
      <c r="AZ149" s="1" t="s">
        <v>640</v>
      </c>
      <c r="BA149" s="5" t="s">
        <v>151</v>
      </c>
      <c r="BB149" s="34">
        <v>1988</v>
      </c>
      <c r="BC149" s="1" t="s">
        <v>745</v>
      </c>
    </row>
    <row r="150" spans="1:55" ht="64.5">
      <c r="A150" s="1" t="s">
        <v>900</v>
      </c>
      <c r="B150" s="5">
        <f t="shared" si="2"/>
        <v>149</v>
      </c>
      <c r="C150" s="5">
        <v>41</v>
      </c>
      <c r="E150" s="36">
        <v>45.39</v>
      </c>
      <c r="F150" s="36">
        <v>-123.93</v>
      </c>
      <c r="G150" s="5" t="s">
        <v>135</v>
      </c>
      <c r="H150" s="5" t="s">
        <v>109</v>
      </c>
      <c r="M150" s="1" t="s">
        <v>111</v>
      </c>
      <c r="N150" s="5" t="s">
        <v>113</v>
      </c>
      <c r="O150" s="5">
        <v>7</v>
      </c>
      <c r="P150" s="5">
        <v>4</v>
      </c>
      <c r="Q150" s="5" t="s">
        <v>1413</v>
      </c>
      <c r="R150" s="5">
        <v>7</v>
      </c>
      <c r="S150" s="5">
        <v>4</v>
      </c>
      <c r="T150" s="5">
        <v>0</v>
      </c>
      <c r="U150" s="5">
        <v>7</v>
      </c>
      <c r="V150" s="5">
        <v>4</v>
      </c>
      <c r="W150" s="5">
        <v>7</v>
      </c>
      <c r="Y150" s="5" t="s">
        <v>820</v>
      </c>
      <c r="Z150" s="5" t="s">
        <v>1308</v>
      </c>
      <c r="AB150" s="1" t="s">
        <v>837</v>
      </c>
      <c r="AE150" s="1" t="s">
        <v>575</v>
      </c>
      <c r="AF150" s="5"/>
      <c r="AG150" s="1"/>
      <c r="AH150" s="1"/>
      <c r="AI150" s="1" t="s">
        <v>519</v>
      </c>
      <c r="AJ150" s="1" t="s">
        <v>405</v>
      </c>
      <c r="AK150" s="1" t="s">
        <v>391</v>
      </c>
      <c r="AL150" s="1" t="s">
        <v>391</v>
      </c>
      <c r="AN150" s="1"/>
      <c r="AO150" s="1" t="s">
        <v>641</v>
      </c>
      <c r="AR150" s="7"/>
      <c r="AY150" s="10"/>
      <c r="AZ150" s="1" t="s">
        <v>640</v>
      </c>
      <c r="BA150" s="5" t="s">
        <v>151</v>
      </c>
      <c r="BB150" s="34">
        <v>1988</v>
      </c>
      <c r="BC150" s="1" t="s">
        <v>745</v>
      </c>
    </row>
    <row r="151" spans="1:55" ht="25.5">
      <c r="A151" s="1" t="s">
        <v>900</v>
      </c>
      <c r="B151" s="5">
        <f t="shared" si="2"/>
        <v>150</v>
      </c>
      <c r="C151" s="5">
        <v>41</v>
      </c>
      <c r="E151" s="36">
        <v>45.37</v>
      </c>
      <c r="F151" s="36">
        <v>-123.97</v>
      </c>
      <c r="G151" s="5" t="s">
        <v>135</v>
      </c>
      <c r="H151" s="5" t="s">
        <v>109</v>
      </c>
      <c r="K151"/>
      <c r="M151"/>
      <c r="O151" s="5">
        <v>6</v>
      </c>
      <c r="P151" s="5">
        <v>5</v>
      </c>
      <c r="Q151" s="5" t="s">
        <v>1413</v>
      </c>
      <c r="R151" s="5">
        <v>5</v>
      </c>
      <c r="S151" s="5">
        <v>4</v>
      </c>
      <c r="T151" s="5">
        <v>1</v>
      </c>
      <c r="U151" s="5">
        <v>1</v>
      </c>
      <c r="V151" s="5">
        <v>1</v>
      </c>
      <c r="W151" s="5">
        <v>1</v>
      </c>
      <c r="Y151" s="5" t="s">
        <v>1281</v>
      </c>
      <c r="Z151" s="5" t="s">
        <v>636</v>
      </c>
      <c r="AB151" s="1" t="s">
        <v>281</v>
      </c>
      <c r="AC151"/>
      <c r="AG151" s="1"/>
      <c r="AI151" s="1" t="s">
        <v>519</v>
      </c>
      <c r="AJ151" s="1" t="s">
        <v>405</v>
      </c>
      <c r="AK151" s="1" t="s">
        <v>391</v>
      </c>
      <c r="AL151" s="1" t="s">
        <v>391</v>
      </c>
      <c r="AM151"/>
      <c r="AN151" s="1"/>
      <c r="AO151" s="1" t="s">
        <v>358</v>
      </c>
      <c r="AP151"/>
      <c r="AQ151" s="21"/>
      <c r="AR151" s="21"/>
      <c r="AT151"/>
      <c r="AU151"/>
      <c r="AV151"/>
      <c r="AW151"/>
      <c r="AY151"/>
      <c r="AZ151" s="1" t="s">
        <v>879</v>
      </c>
      <c r="BA151" s="5" t="s">
        <v>148</v>
      </c>
      <c r="BB151" s="34">
        <v>1995</v>
      </c>
      <c r="BC151" s="1" t="s">
        <v>745</v>
      </c>
    </row>
    <row r="152" spans="1:55" ht="25.5">
      <c r="A152" s="1" t="s">
        <v>900</v>
      </c>
      <c r="B152" s="5">
        <f t="shared" si="2"/>
        <v>151</v>
      </c>
      <c r="C152" s="5">
        <v>41</v>
      </c>
      <c r="E152" s="36">
        <v>45.37</v>
      </c>
      <c r="F152" s="36">
        <v>-123.97</v>
      </c>
      <c r="G152" s="5" t="s">
        <v>135</v>
      </c>
      <c r="H152" s="5" t="s">
        <v>109</v>
      </c>
      <c r="K152"/>
      <c r="M152"/>
      <c r="O152" s="5">
        <v>6</v>
      </c>
      <c r="P152" s="5">
        <v>5</v>
      </c>
      <c r="Q152" s="5" t="s">
        <v>1348</v>
      </c>
      <c r="R152" s="5">
        <v>5</v>
      </c>
      <c r="S152" s="5">
        <v>4</v>
      </c>
      <c r="T152" s="5">
        <v>1</v>
      </c>
      <c r="U152" s="5">
        <v>2</v>
      </c>
      <c r="V152" s="5">
        <v>2</v>
      </c>
      <c r="Y152" s="5" t="s">
        <v>1282</v>
      </c>
      <c r="Z152" s="5" t="s">
        <v>1443</v>
      </c>
      <c r="AB152" s="1" t="s">
        <v>201</v>
      </c>
      <c r="AC152"/>
      <c r="AG152" s="1"/>
      <c r="AI152" s="1" t="s">
        <v>405</v>
      </c>
      <c r="AJ152" s="1" t="s">
        <v>519</v>
      </c>
      <c r="AK152" s="1" t="s">
        <v>398</v>
      </c>
      <c r="AL152" s="1" t="s">
        <v>398</v>
      </c>
      <c r="AM152"/>
      <c r="AN152" s="1"/>
      <c r="AO152" s="1" t="s">
        <v>358</v>
      </c>
      <c r="AP152"/>
      <c r="AQ152" s="21"/>
      <c r="AR152" s="21"/>
      <c r="AT152"/>
      <c r="AU152"/>
      <c r="AV152"/>
      <c r="AW152"/>
      <c r="AY152"/>
      <c r="AZ152" s="1" t="s">
        <v>879</v>
      </c>
      <c r="BA152" s="5" t="s">
        <v>148</v>
      </c>
      <c r="BB152" s="34">
        <v>1995</v>
      </c>
      <c r="BC152" s="1" t="s">
        <v>745</v>
      </c>
    </row>
    <row r="153" spans="1:55" ht="25.5">
      <c r="A153" s="1" t="s">
        <v>900</v>
      </c>
      <c r="B153" s="5">
        <f t="shared" si="2"/>
        <v>152</v>
      </c>
      <c r="C153" s="5">
        <v>41</v>
      </c>
      <c r="E153" s="36">
        <v>45.37</v>
      </c>
      <c r="F153" s="36">
        <v>-123.97</v>
      </c>
      <c r="G153" s="5" t="s">
        <v>135</v>
      </c>
      <c r="H153" s="5" t="s">
        <v>109</v>
      </c>
      <c r="K153"/>
      <c r="M153"/>
      <c r="O153" s="5">
        <v>6</v>
      </c>
      <c r="P153" s="5">
        <v>5</v>
      </c>
      <c r="Q153" s="5" t="s">
        <v>1413</v>
      </c>
      <c r="R153" s="5">
        <v>5</v>
      </c>
      <c r="S153" s="5">
        <v>4</v>
      </c>
      <c r="T153" s="5">
        <v>1</v>
      </c>
      <c r="U153" s="5">
        <v>4</v>
      </c>
      <c r="V153" s="5">
        <v>3</v>
      </c>
      <c r="W153" s="5">
        <v>3</v>
      </c>
      <c r="Y153" s="5" t="s">
        <v>1283</v>
      </c>
      <c r="Z153" s="5" t="s">
        <v>1309</v>
      </c>
      <c r="AB153" s="1" t="s">
        <v>281</v>
      </c>
      <c r="AC153"/>
      <c r="AG153" s="1"/>
      <c r="AI153" s="1" t="s">
        <v>38</v>
      </c>
      <c r="AJ153" s="1" t="s">
        <v>405</v>
      </c>
      <c r="AK153" s="1" t="s">
        <v>391</v>
      </c>
      <c r="AL153" s="1" t="s">
        <v>391</v>
      </c>
      <c r="AM153"/>
      <c r="AN153" s="1"/>
      <c r="AO153" s="1" t="s">
        <v>358</v>
      </c>
      <c r="AP153"/>
      <c r="AQ153" s="21"/>
      <c r="AR153" s="21"/>
      <c r="AT153"/>
      <c r="AU153"/>
      <c r="AV153"/>
      <c r="AW153"/>
      <c r="AY153"/>
      <c r="AZ153" s="1" t="s">
        <v>879</v>
      </c>
      <c r="BA153" s="5" t="s">
        <v>148</v>
      </c>
      <c r="BB153" s="34">
        <v>1995</v>
      </c>
      <c r="BC153" s="1" t="s">
        <v>745</v>
      </c>
    </row>
    <row r="154" spans="1:55" ht="25.5">
      <c r="A154" s="1" t="s">
        <v>900</v>
      </c>
      <c r="B154" s="5">
        <f t="shared" si="2"/>
        <v>153</v>
      </c>
      <c r="C154" s="5">
        <v>41</v>
      </c>
      <c r="E154" s="36">
        <v>45.37</v>
      </c>
      <c r="F154" s="36">
        <v>-123.97</v>
      </c>
      <c r="G154" s="5" t="s">
        <v>135</v>
      </c>
      <c r="H154" s="5" t="s">
        <v>109</v>
      </c>
      <c r="K154"/>
      <c r="M154"/>
      <c r="O154" s="5">
        <v>6</v>
      </c>
      <c r="P154" s="5">
        <v>5</v>
      </c>
      <c r="Q154" s="5" t="s">
        <v>1413</v>
      </c>
      <c r="R154" s="5">
        <v>5</v>
      </c>
      <c r="S154" s="5">
        <v>4</v>
      </c>
      <c r="T154" s="5">
        <v>1</v>
      </c>
      <c r="U154" s="5">
        <v>5</v>
      </c>
      <c r="V154" s="5">
        <v>4</v>
      </c>
      <c r="W154" s="5">
        <v>4</v>
      </c>
      <c r="Y154" s="5" t="s">
        <v>740</v>
      </c>
      <c r="Z154" s="5" t="s">
        <v>637</v>
      </c>
      <c r="AB154" s="1" t="s">
        <v>281</v>
      </c>
      <c r="AC154"/>
      <c r="AG154" s="1"/>
      <c r="AI154" s="1" t="s">
        <v>519</v>
      </c>
      <c r="AJ154" s="1" t="s">
        <v>405</v>
      </c>
      <c r="AK154" s="1" t="s">
        <v>391</v>
      </c>
      <c r="AL154" s="1" t="s">
        <v>391</v>
      </c>
      <c r="AM154"/>
      <c r="AN154" s="1"/>
      <c r="AO154" s="1" t="s">
        <v>358</v>
      </c>
      <c r="AP154"/>
      <c r="AQ154" s="21"/>
      <c r="AR154" s="21"/>
      <c r="AT154"/>
      <c r="AU154"/>
      <c r="AV154"/>
      <c r="AW154"/>
      <c r="AY154"/>
      <c r="AZ154" s="1" t="s">
        <v>879</v>
      </c>
      <c r="BA154" s="5" t="s">
        <v>148</v>
      </c>
      <c r="BB154" s="34">
        <v>1995</v>
      </c>
      <c r="BC154" s="1" t="s">
        <v>745</v>
      </c>
    </row>
    <row r="155" spans="1:55" ht="25.5">
      <c r="A155" s="1" t="s">
        <v>900</v>
      </c>
      <c r="B155" s="5">
        <f t="shared" si="2"/>
        <v>154</v>
      </c>
      <c r="C155" s="5">
        <v>41</v>
      </c>
      <c r="E155" s="36">
        <v>45.37</v>
      </c>
      <c r="F155" s="36">
        <v>-123.97</v>
      </c>
      <c r="G155" s="5" t="s">
        <v>135</v>
      </c>
      <c r="H155" s="5" t="s">
        <v>109</v>
      </c>
      <c r="K155"/>
      <c r="M155"/>
      <c r="O155" s="5">
        <v>6</v>
      </c>
      <c r="P155" s="5">
        <v>5</v>
      </c>
      <c r="Q155" s="5" t="s">
        <v>1413</v>
      </c>
      <c r="R155" s="5">
        <v>5</v>
      </c>
      <c r="S155" s="5">
        <v>4</v>
      </c>
      <c r="T155" s="5">
        <v>1</v>
      </c>
      <c r="U155" s="5">
        <v>6</v>
      </c>
      <c r="V155" s="5">
        <v>5</v>
      </c>
      <c r="W155" s="5">
        <v>5</v>
      </c>
      <c r="Y155" s="5" t="s">
        <v>638</v>
      </c>
      <c r="Z155" s="5" t="s">
        <v>639</v>
      </c>
      <c r="AB155" s="1" t="s">
        <v>281</v>
      </c>
      <c r="AC155"/>
      <c r="AG155" s="1"/>
      <c r="AI155" s="1" t="s">
        <v>519</v>
      </c>
      <c r="AJ155" s="1" t="s">
        <v>405</v>
      </c>
      <c r="AK155" s="1" t="s">
        <v>391</v>
      </c>
      <c r="AM155"/>
      <c r="AN155" s="1"/>
      <c r="AO155" s="1" t="s">
        <v>358</v>
      </c>
      <c r="AP155"/>
      <c r="AQ155" s="21"/>
      <c r="AR155" s="21"/>
      <c r="AT155"/>
      <c r="AU155"/>
      <c r="AV155"/>
      <c r="AW155"/>
      <c r="AY155"/>
      <c r="AZ155" s="1" t="s">
        <v>879</v>
      </c>
      <c r="BA155" s="5" t="s">
        <v>148</v>
      </c>
      <c r="BB155" s="34">
        <v>1995</v>
      </c>
      <c r="BC155" s="1" t="s">
        <v>745</v>
      </c>
    </row>
    <row r="156" spans="1:55" ht="25.5">
      <c r="A156" s="1" t="s">
        <v>626</v>
      </c>
      <c r="B156" s="5">
        <f t="shared" si="2"/>
        <v>155</v>
      </c>
      <c r="C156" s="5">
        <v>42</v>
      </c>
      <c r="E156" s="36">
        <v>45.19</v>
      </c>
      <c r="F156" s="36">
        <v>-123.95</v>
      </c>
      <c r="G156" s="5" t="s">
        <v>135</v>
      </c>
      <c r="H156" s="5" t="s">
        <v>114</v>
      </c>
      <c r="M156"/>
      <c r="O156" s="5">
        <v>6</v>
      </c>
      <c r="P156" s="5">
        <v>3</v>
      </c>
      <c r="Q156" s="5" t="s">
        <v>1413</v>
      </c>
      <c r="R156" s="5">
        <v>6</v>
      </c>
      <c r="S156" s="5">
        <v>3</v>
      </c>
      <c r="T156" s="5">
        <v>0</v>
      </c>
      <c r="U156" s="5">
        <v>1</v>
      </c>
      <c r="V156" s="5">
        <v>1</v>
      </c>
      <c r="W156" s="5">
        <v>1</v>
      </c>
      <c r="Y156" s="5" t="s">
        <v>1301</v>
      </c>
      <c r="Z156" s="5" t="s">
        <v>1124</v>
      </c>
      <c r="AB156" s="1" t="s">
        <v>202</v>
      </c>
      <c r="AC156"/>
      <c r="AG156" s="1"/>
      <c r="AI156" s="1" t="s">
        <v>37</v>
      </c>
      <c r="AJ156" s="1" t="s">
        <v>38</v>
      </c>
      <c r="AK156" s="1" t="s">
        <v>391</v>
      </c>
      <c r="AM156"/>
      <c r="AN156" s="1"/>
      <c r="AP156"/>
      <c r="AQ156" s="21"/>
      <c r="AR156" s="21"/>
      <c r="AT156"/>
      <c r="AU156"/>
      <c r="AV156"/>
      <c r="AW156"/>
      <c r="AY156"/>
      <c r="AZ156" s="1" t="s">
        <v>879</v>
      </c>
      <c r="BA156" s="5" t="s">
        <v>148</v>
      </c>
      <c r="BB156" s="34">
        <v>1995</v>
      </c>
      <c r="BC156" s="1" t="s">
        <v>626</v>
      </c>
    </row>
    <row r="157" spans="1:55" ht="25.5">
      <c r="A157" s="1" t="s">
        <v>626</v>
      </c>
      <c r="B157" s="5">
        <f t="shared" si="2"/>
        <v>156</v>
      </c>
      <c r="C157" s="5">
        <v>42</v>
      </c>
      <c r="E157" s="36">
        <v>45.19</v>
      </c>
      <c r="F157" s="36">
        <v>-123.95</v>
      </c>
      <c r="G157" s="5" t="s">
        <v>135</v>
      </c>
      <c r="H157" s="5" t="s">
        <v>114</v>
      </c>
      <c r="M157"/>
      <c r="O157" s="5">
        <v>6</v>
      </c>
      <c r="P157" s="5">
        <v>3</v>
      </c>
      <c r="Q157" s="5" t="s">
        <v>1413</v>
      </c>
      <c r="R157" s="5">
        <v>6</v>
      </c>
      <c r="S157" s="5">
        <v>3</v>
      </c>
      <c r="T157" s="5">
        <v>0</v>
      </c>
      <c r="U157" s="5">
        <v>2</v>
      </c>
      <c r="V157" s="5">
        <v>2</v>
      </c>
      <c r="W157" s="5">
        <v>2</v>
      </c>
      <c r="Y157" s="5" t="s">
        <v>1332</v>
      </c>
      <c r="Z157" s="5" t="s">
        <v>1192</v>
      </c>
      <c r="AB157" s="1" t="s">
        <v>203</v>
      </c>
      <c r="AC157"/>
      <c r="AG157" s="1"/>
      <c r="AI157" s="1" t="s">
        <v>37</v>
      </c>
      <c r="AJ157" s="1" t="s">
        <v>38</v>
      </c>
      <c r="AK157" s="1" t="s">
        <v>391</v>
      </c>
      <c r="AM157"/>
      <c r="AN157" s="1"/>
      <c r="AP157"/>
      <c r="AQ157" s="21"/>
      <c r="AR157" s="21"/>
      <c r="AT157"/>
      <c r="AU157"/>
      <c r="AV157"/>
      <c r="AW157"/>
      <c r="AY157"/>
      <c r="AZ157" s="1" t="s">
        <v>879</v>
      </c>
      <c r="BA157" s="5" t="s">
        <v>148</v>
      </c>
      <c r="BB157" s="34">
        <v>1995</v>
      </c>
      <c r="BC157" s="1" t="s">
        <v>626</v>
      </c>
    </row>
    <row r="158" spans="1:55" ht="25.5">
      <c r="A158" s="1" t="s">
        <v>626</v>
      </c>
      <c r="B158" s="5">
        <f t="shared" si="2"/>
        <v>157</v>
      </c>
      <c r="C158" s="5">
        <v>42</v>
      </c>
      <c r="E158" s="36">
        <v>45.19</v>
      </c>
      <c r="F158" s="36">
        <v>-123.95</v>
      </c>
      <c r="G158" s="5" t="s">
        <v>135</v>
      </c>
      <c r="H158" s="5" t="s">
        <v>114</v>
      </c>
      <c r="M158"/>
      <c r="O158" s="5">
        <v>6</v>
      </c>
      <c r="P158" s="5">
        <v>3</v>
      </c>
      <c r="Q158" s="5" t="s">
        <v>1413</v>
      </c>
      <c r="R158" s="5">
        <v>6</v>
      </c>
      <c r="S158" s="5">
        <v>3</v>
      </c>
      <c r="T158" s="5">
        <v>0</v>
      </c>
      <c r="U158" s="5">
        <v>3</v>
      </c>
      <c r="V158" s="5">
        <v>3</v>
      </c>
      <c r="W158" s="5">
        <v>3</v>
      </c>
      <c r="Y158" s="5" t="s">
        <v>1347</v>
      </c>
      <c r="Z158" s="5" t="s">
        <v>1470</v>
      </c>
      <c r="AB158" s="1" t="s">
        <v>203</v>
      </c>
      <c r="AC158"/>
      <c r="AG158" s="1"/>
      <c r="AI158" s="1" t="s">
        <v>37</v>
      </c>
      <c r="AJ158" s="1" t="s">
        <v>38</v>
      </c>
      <c r="AK158" s="1" t="s">
        <v>391</v>
      </c>
      <c r="AM158"/>
      <c r="AN158" s="1"/>
      <c r="AP158"/>
      <c r="AQ158" s="21"/>
      <c r="AR158" s="21"/>
      <c r="AT158"/>
      <c r="AU158"/>
      <c r="AV158"/>
      <c r="AW158"/>
      <c r="AY158"/>
      <c r="AZ158" s="1" t="s">
        <v>879</v>
      </c>
      <c r="BA158" s="5" t="s">
        <v>148</v>
      </c>
      <c r="BB158" s="34">
        <v>1995</v>
      </c>
      <c r="BC158" s="1" t="s">
        <v>626</v>
      </c>
    </row>
    <row r="159" spans="1:55" ht="64.5">
      <c r="A159" s="1" t="s">
        <v>626</v>
      </c>
      <c r="B159" s="5">
        <f t="shared" si="2"/>
        <v>158</v>
      </c>
      <c r="C159" s="5">
        <v>42</v>
      </c>
      <c r="E159" s="36">
        <v>45.19</v>
      </c>
      <c r="F159" s="36">
        <v>-123.95</v>
      </c>
      <c r="G159" s="5" t="s">
        <v>135</v>
      </c>
      <c r="H159" s="5" t="s">
        <v>114</v>
      </c>
      <c r="M159" s="1" t="s">
        <v>115</v>
      </c>
      <c r="O159" s="5" t="s">
        <v>1239</v>
      </c>
      <c r="P159" s="5" t="s">
        <v>1240</v>
      </c>
      <c r="Q159" s="5" t="s">
        <v>1413</v>
      </c>
      <c r="R159" s="5" t="s">
        <v>1239</v>
      </c>
      <c r="S159" s="5">
        <v>6</v>
      </c>
      <c r="T159" s="5">
        <v>0</v>
      </c>
      <c r="U159" s="5">
        <v>1</v>
      </c>
      <c r="V159" s="5">
        <v>1</v>
      </c>
      <c r="W159" s="5">
        <v>1</v>
      </c>
      <c r="X159" s="5" t="s">
        <v>632</v>
      </c>
      <c r="Y159" s="5" t="s">
        <v>1301</v>
      </c>
      <c r="AC159"/>
      <c r="AG159" s="1"/>
      <c r="AI159" s="1" t="s">
        <v>37</v>
      </c>
      <c r="AJ159" s="1" t="s">
        <v>38</v>
      </c>
      <c r="AK159" s="1" t="s">
        <v>391</v>
      </c>
      <c r="AM159"/>
      <c r="AN159" s="1"/>
      <c r="AO159" s="1" t="s">
        <v>358</v>
      </c>
      <c r="AP159"/>
      <c r="AQ159" s="21"/>
      <c r="AR159" s="21"/>
      <c r="AT159" s="1" t="s">
        <v>441</v>
      </c>
      <c r="AU159"/>
      <c r="AV159"/>
      <c r="AW159" s="1" t="s">
        <v>331</v>
      </c>
      <c r="AY159" s="1" t="s">
        <v>1152</v>
      </c>
      <c r="AZ159" s="1" t="s">
        <v>977</v>
      </c>
      <c r="BA159" s="5" t="s">
        <v>148</v>
      </c>
      <c r="BB159" s="34">
        <v>1994</v>
      </c>
      <c r="BC159" s="1" t="s">
        <v>626</v>
      </c>
    </row>
    <row r="160" spans="1:55" ht="39">
      <c r="A160" s="1" t="s">
        <v>626</v>
      </c>
      <c r="B160" s="5">
        <f t="shared" si="2"/>
        <v>159</v>
      </c>
      <c r="C160" s="5">
        <v>42</v>
      </c>
      <c r="E160" s="36">
        <v>45.19</v>
      </c>
      <c r="F160" s="36">
        <v>-123.95</v>
      </c>
      <c r="G160" s="5" t="s">
        <v>135</v>
      </c>
      <c r="H160" s="5" t="s">
        <v>114</v>
      </c>
      <c r="M160" s="1" t="s">
        <v>115</v>
      </c>
      <c r="O160" s="5" t="s">
        <v>1239</v>
      </c>
      <c r="P160" s="5" t="s">
        <v>1240</v>
      </c>
      <c r="Q160" s="5" t="s">
        <v>1413</v>
      </c>
      <c r="R160" s="5" t="s">
        <v>1239</v>
      </c>
      <c r="S160" s="5">
        <v>6</v>
      </c>
      <c r="T160" s="5">
        <v>0</v>
      </c>
      <c r="U160" s="5">
        <v>2</v>
      </c>
      <c r="V160" s="5">
        <v>2</v>
      </c>
      <c r="W160" s="5">
        <v>2</v>
      </c>
      <c r="X160" s="5" t="s">
        <v>632</v>
      </c>
      <c r="Y160" s="5" t="s">
        <v>1332</v>
      </c>
      <c r="AC160"/>
      <c r="AG160" s="1"/>
      <c r="AI160" s="1" t="s">
        <v>37</v>
      </c>
      <c r="AJ160" s="1" t="s">
        <v>38</v>
      </c>
      <c r="AK160" s="1" t="s">
        <v>391</v>
      </c>
      <c r="AM160"/>
      <c r="AN160" s="1"/>
      <c r="AO160" s="1" t="s">
        <v>358</v>
      </c>
      <c r="AP160"/>
      <c r="AQ160" s="21"/>
      <c r="AR160" s="21"/>
      <c r="AU160"/>
      <c r="AV160"/>
      <c r="AY160" s="1" t="s">
        <v>1152</v>
      </c>
      <c r="AZ160" s="1" t="s">
        <v>977</v>
      </c>
      <c r="BA160" s="5" t="s">
        <v>148</v>
      </c>
      <c r="BB160" s="34">
        <v>1994</v>
      </c>
      <c r="BC160" s="1" t="s">
        <v>626</v>
      </c>
    </row>
    <row r="161" spans="1:55" ht="64.5">
      <c r="A161" s="1" t="s">
        <v>626</v>
      </c>
      <c r="B161" s="5">
        <f t="shared" si="2"/>
        <v>160</v>
      </c>
      <c r="C161" s="5">
        <v>42</v>
      </c>
      <c r="E161" s="36">
        <v>45.19</v>
      </c>
      <c r="F161" s="36">
        <v>-123.95</v>
      </c>
      <c r="G161" s="5" t="s">
        <v>135</v>
      </c>
      <c r="H161" s="5" t="s">
        <v>114</v>
      </c>
      <c r="M161" s="1" t="s">
        <v>115</v>
      </c>
      <c r="O161" s="5" t="s">
        <v>1239</v>
      </c>
      <c r="P161" s="5" t="s">
        <v>1240</v>
      </c>
      <c r="Q161" s="5" t="s">
        <v>1413</v>
      </c>
      <c r="R161" s="5" t="s">
        <v>1239</v>
      </c>
      <c r="S161" s="5">
        <v>6</v>
      </c>
      <c r="T161" s="5">
        <v>0</v>
      </c>
      <c r="U161" s="5">
        <v>3</v>
      </c>
      <c r="V161" s="5">
        <v>3</v>
      </c>
      <c r="W161" s="5">
        <v>3</v>
      </c>
      <c r="X161" s="5" t="s">
        <v>632</v>
      </c>
      <c r="Y161" s="5" t="s">
        <v>1347</v>
      </c>
      <c r="AC161"/>
      <c r="AG161" s="1"/>
      <c r="AI161" s="1" t="s">
        <v>37</v>
      </c>
      <c r="AJ161" s="1" t="s">
        <v>38</v>
      </c>
      <c r="AK161" s="1" t="s">
        <v>391</v>
      </c>
      <c r="AM161"/>
      <c r="AN161" s="1"/>
      <c r="AO161" s="1" t="s">
        <v>358</v>
      </c>
      <c r="AP161"/>
      <c r="AQ161" s="21"/>
      <c r="AR161" s="21"/>
      <c r="AT161" s="1" t="s">
        <v>441</v>
      </c>
      <c r="AU161"/>
      <c r="AV161"/>
      <c r="AY161" s="1" t="s">
        <v>1152</v>
      </c>
      <c r="AZ161" s="1" t="s">
        <v>977</v>
      </c>
      <c r="BA161" s="5" t="s">
        <v>148</v>
      </c>
      <c r="BB161" s="34">
        <v>1994</v>
      </c>
      <c r="BC161" s="1" t="s">
        <v>626</v>
      </c>
    </row>
    <row r="162" spans="1:55" ht="64.5">
      <c r="A162" s="1" t="s">
        <v>626</v>
      </c>
      <c r="B162" s="5">
        <f t="shared" si="2"/>
        <v>161</v>
      </c>
      <c r="C162" s="5">
        <v>42</v>
      </c>
      <c r="E162" s="36">
        <v>45.19</v>
      </c>
      <c r="F162" s="36">
        <v>-123.95</v>
      </c>
      <c r="G162" s="5" t="s">
        <v>135</v>
      </c>
      <c r="H162" s="5" t="s">
        <v>114</v>
      </c>
      <c r="M162" s="1" t="s">
        <v>115</v>
      </c>
      <c r="O162" s="5" t="s">
        <v>1239</v>
      </c>
      <c r="P162" s="5" t="s">
        <v>1240</v>
      </c>
      <c r="Q162" s="5" t="s">
        <v>1413</v>
      </c>
      <c r="R162" s="5" t="s">
        <v>1239</v>
      </c>
      <c r="S162" s="5">
        <v>6</v>
      </c>
      <c r="T162" s="5">
        <v>0</v>
      </c>
      <c r="U162" s="5">
        <v>4</v>
      </c>
      <c r="V162" s="5">
        <v>4</v>
      </c>
      <c r="W162" s="5">
        <v>4</v>
      </c>
      <c r="X162" s="5" t="s">
        <v>632</v>
      </c>
      <c r="AC162"/>
      <c r="AG162" s="1"/>
      <c r="AI162" s="1" t="s">
        <v>38</v>
      </c>
      <c r="AJ162" s="1" t="s">
        <v>38</v>
      </c>
      <c r="AK162" s="1" t="s">
        <v>391</v>
      </c>
      <c r="AM162"/>
      <c r="AN162" s="1"/>
      <c r="AO162" s="1" t="s">
        <v>358</v>
      </c>
      <c r="AP162"/>
      <c r="AQ162" s="21"/>
      <c r="AR162" s="21"/>
      <c r="AT162" s="1" t="s">
        <v>441</v>
      </c>
      <c r="AU162"/>
      <c r="AV162"/>
      <c r="AY162" s="1" t="s">
        <v>1152</v>
      </c>
      <c r="AZ162" s="1" t="s">
        <v>977</v>
      </c>
      <c r="BA162" s="5" t="s">
        <v>148</v>
      </c>
      <c r="BB162" s="34">
        <v>1994</v>
      </c>
      <c r="BC162" s="1" t="s">
        <v>626</v>
      </c>
    </row>
    <row r="163" spans="1:55" ht="64.5">
      <c r="A163" s="1" t="s">
        <v>626</v>
      </c>
      <c r="B163" s="5">
        <f t="shared" si="2"/>
        <v>162</v>
      </c>
      <c r="C163" s="5">
        <v>42</v>
      </c>
      <c r="E163" s="36">
        <v>45.19</v>
      </c>
      <c r="F163" s="36">
        <v>-123.95</v>
      </c>
      <c r="G163" s="5" t="s">
        <v>135</v>
      </c>
      <c r="H163" s="5" t="s">
        <v>114</v>
      </c>
      <c r="M163" s="1" t="s">
        <v>115</v>
      </c>
      <c r="O163" s="5" t="s">
        <v>1239</v>
      </c>
      <c r="P163" s="5" t="s">
        <v>1240</v>
      </c>
      <c r="Q163" s="5" t="s">
        <v>1413</v>
      </c>
      <c r="R163" s="5" t="s">
        <v>1239</v>
      </c>
      <c r="S163" s="5">
        <v>6</v>
      </c>
      <c r="T163" s="5">
        <v>0</v>
      </c>
      <c r="U163" s="5">
        <v>5</v>
      </c>
      <c r="V163" s="5">
        <v>5</v>
      </c>
      <c r="W163" s="5">
        <v>5</v>
      </c>
      <c r="X163" s="5" t="s">
        <v>632</v>
      </c>
      <c r="Y163" s="5" t="s">
        <v>1252</v>
      </c>
      <c r="AC163"/>
      <c r="AG163" s="1"/>
      <c r="AI163" s="1" t="s">
        <v>37</v>
      </c>
      <c r="AJ163" s="1" t="s">
        <v>38</v>
      </c>
      <c r="AK163" s="1" t="s">
        <v>391</v>
      </c>
      <c r="AM163"/>
      <c r="AN163" s="1"/>
      <c r="AO163" s="1" t="s">
        <v>358</v>
      </c>
      <c r="AP163"/>
      <c r="AQ163" s="21"/>
      <c r="AR163" s="21"/>
      <c r="AT163" s="1" t="s">
        <v>441</v>
      </c>
      <c r="AU163"/>
      <c r="AV163"/>
      <c r="AW163" s="1" t="s">
        <v>331</v>
      </c>
      <c r="AY163" s="1" t="s">
        <v>1152</v>
      </c>
      <c r="AZ163" s="1" t="s">
        <v>977</v>
      </c>
      <c r="BA163" s="5" t="s">
        <v>148</v>
      </c>
      <c r="BB163" s="34">
        <v>1994</v>
      </c>
      <c r="BC163" s="1" t="s">
        <v>626</v>
      </c>
    </row>
    <row r="164" spans="1:55" ht="64.5">
      <c r="A164" s="1" t="s">
        <v>626</v>
      </c>
      <c r="B164" s="5">
        <f t="shared" si="2"/>
        <v>163</v>
      </c>
      <c r="C164" s="5">
        <v>42</v>
      </c>
      <c r="E164" s="36">
        <v>45.19</v>
      </c>
      <c r="F164" s="36">
        <v>-123.95</v>
      </c>
      <c r="G164" s="5" t="s">
        <v>135</v>
      </c>
      <c r="H164" s="5" t="s">
        <v>114</v>
      </c>
      <c r="M164" s="1" t="s">
        <v>115</v>
      </c>
      <c r="O164" s="5" t="s">
        <v>1239</v>
      </c>
      <c r="P164" s="5" t="s">
        <v>1240</v>
      </c>
      <c r="Q164" s="5" t="s">
        <v>1413</v>
      </c>
      <c r="R164" s="5" t="s">
        <v>1239</v>
      </c>
      <c r="S164" s="5">
        <v>6</v>
      </c>
      <c r="T164" s="5">
        <v>0</v>
      </c>
      <c r="U164" s="5">
        <v>6</v>
      </c>
      <c r="V164" s="5">
        <v>6</v>
      </c>
      <c r="W164" s="5">
        <v>6</v>
      </c>
      <c r="X164" s="5" t="s">
        <v>632</v>
      </c>
      <c r="Y164" s="5" t="s">
        <v>1253</v>
      </c>
      <c r="AC164"/>
      <c r="AG164" s="1"/>
      <c r="AI164" s="1" t="s">
        <v>37</v>
      </c>
      <c r="AJ164" s="1" t="s">
        <v>76</v>
      </c>
      <c r="AK164" s="1" t="s">
        <v>391</v>
      </c>
      <c r="AM164"/>
      <c r="AN164" s="1"/>
      <c r="AO164" s="1" t="s">
        <v>358</v>
      </c>
      <c r="AP164"/>
      <c r="AQ164" s="21"/>
      <c r="AR164" s="21"/>
      <c r="AT164" s="1" t="s">
        <v>441</v>
      </c>
      <c r="AU164"/>
      <c r="AV164"/>
      <c r="AY164" s="1" t="s">
        <v>1152</v>
      </c>
      <c r="AZ164" s="1" t="s">
        <v>977</v>
      </c>
      <c r="BA164" s="5" t="s">
        <v>148</v>
      </c>
      <c r="BB164" s="34">
        <v>1994</v>
      </c>
      <c r="BC164" s="1" t="s">
        <v>626</v>
      </c>
    </row>
    <row r="165" spans="1:55" ht="39">
      <c r="A165" s="1" t="s">
        <v>626</v>
      </c>
      <c r="B165" s="5">
        <f t="shared" si="2"/>
        <v>164</v>
      </c>
      <c r="C165" s="5">
        <v>42</v>
      </c>
      <c r="E165" s="36">
        <v>45.19</v>
      </c>
      <c r="F165" s="36">
        <v>-123.95</v>
      </c>
      <c r="G165" s="5" t="s">
        <v>135</v>
      </c>
      <c r="H165" s="5" t="s">
        <v>114</v>
      </c>
      <c r="M165" s="1" t="s">
        <v>115</v>
      </c>
      <c r="N165" s="5">
        <v>16</v>
      </c>
      <c r="O165" s="5">
        <v>12</v>
      </c>
      <c r="P165" s="5" t="s">
        <v>1342</v>
      </c>
      <c r="Q165" s="5" t="s">
        <v>1413</v>
      </c>
      <c r="R165" s="5">
        <v>12</v>
      </c>
      <c r="S165" s="5">
        <v>1</v>
      </c>
      <c r="T165" s="5">
        <v>0</v>
      </c>
      <c r="U165" s="5">
        <v>1</v>
      </c>
      <c r="V165" s="5">
        <v>1</v>
      </c>
      <c r="W165" s="5">
        <v>1</v>
      </c>
      <c r="AA165" s="5">
        <v>1700</v>
      </c>
      <c r="AG165" s="1"/>
      <c r="AI165" s="1" t="s">
        <v>519</v>
      </c>
      <c r="AM165"/>
      <c r="AN165" s="1"/>
      <c r="AO165" s="1" t="s">
        <v>361</v>
      </c>
      <c r="AP165"/>
      <c r="AQ165" s="21"/>
      <c r="AR165" s="21"/>
      <c r="AT165"/>
      <c r="AU165"/>
      <c r="AV165"/>
      <c r="AW165"/>
      <c r="AY165" s="1" t="s">
        <v>1151</v>
      </c>
      <c r="AZ165" s="1" t="s">
        <v>741</v>
      </c>
      <c r="BA165" s="5" t="s">
        <v>151</v>
      </c>
      <c r="BB165" s="34">
        <v>1993</v>
      </c>
      <c r="BC165" s="1" t="s">
        <v>626</v>
      </c>
    </row>
    <row r="166" spans="1:55" ht="51.75">
      <c r="A166" s="1" t="s">
        <v>626</v>
      </c>
      <c r="B166" s="5">
        <f t="shared" si="2"/>
        <v>165</v>
      </c>
      <c r="C166" s="5">
        <v>42</v>
      </c>
      <c r="D166" s="5" t="s">
        <v>1104</v>
      </c>
      <c r="E166" s="36">
        <v>45.19</v>
      </c>
      <c r="F166" s="36">
        <v>-123.95</v>
      </c>
      <c r="G166" s="5" t="s">
        <v>135</v>
      </c>
      <c r="H166" s="5" t="s">
        <v>114</v>
      </c>
      <c r="M166"/>
      <c r="O166" s="5">
        <v>12</v>
      </c>
      <c r="P166" s="1">
        <v>6</v>
      </c>
      <c r="Q166" s="5" t="s">
        <v>1413</v>
      </c>
      <c r="R166" s="5">
        <v>12</v>
      </c>
      <c r="S166" s="5">
        <v>6</v>
      </c>
      <c r="T166" s="5">
        <v>0</v>
      </c>
      <c r="U166" s="5">
        <v>1</v>
      </c>
      <c r="V166" s="5">
        <v>1</v>
      </c>
      <c r="W166" s="5">
        <v>1</v>
      </c>
      <c r="AC166"/>
      <c r="AG166" s="1"/>
      <c r="AI166" s="1" t="s">
        <v>519</v>
      </c>
      <c r="AK166" s="1" t="s">
        <v>391</v>
      </c>
      <c r="AM166"/>
      <c r="AN166" s="1"/>
      <c r="AO166" s="1" t="s">
        <v>362</v>
      </c>
      <c r="AP166"/>
      <c r="AQ166" s="21"/>
      <c r="AR166" s="21"/>
      <c r="AT166"/>
      <c r="AU166"/>
      <c r="AV166"/>
      <c r="AW166"/>
      <c r="AY166" s="1" t="s">
        <v>1096</v>
      </c>
      <c r="AZ166" s="1" t="s">
        <v>978</v>
      </c>
      <c r="BA166" s="5" t="s">
        <v>323</v>
      </c>
      <c r="BB166" s="34">
        <v>1991</v>
      </c>
      <c r="BC166" s="1" t="s">
        <v>626</v>
      </c>
    </row>
    <row r="167" spans="1:55" ht="51.75">
      <c r="A167" s="1" t="s">
        <v>626</v>
      </c>
      <c r="B167" s="5">
        <f t="shared" si="2"/>
        <v>166</v>
      </c>
      <c r="C167" s="5">
        <v>42</v>
      </c>
      <c r="D167" s="5" t="s">
        <v>1099</v>
      </c>
      <c r="E167" s="36">
        <v>45.19</v>
      </c>
      <c r="F167" s="36">
        <v>-123.95</v>
      </c>
      <c r="G167" s="5" t="s">
        <v>135</v>
      </c>
      <c r="H167" s="5" t="s">
        <v>114</v>
      </c>
      <c r="M167"/>
      <c r="O167" s="5">
        <v>12</v>
      </c>
      <c r="P167" s="1">
        <v>6</v>
      </c>
      <c r="Q167" s="5" t="s">
        <v>1413</v>
      </c>
      <c r="R167" s="5">
        <v>12</v>
      </c>
      <c r="S167" s="5">
        <v>6</v>
      </c>
      <c r="T167" s="5">
        <v>0</v>
      </c>
      <c r="U167" s="5">
        <v>2</v>
      </c>
      <c r="V167" s="5">
        <v>2</v>
      </c>
      <c r="W167" s="5">
        <v>2</v>
      </c>
      <c r="Y167" s="5" t="s">
        <v>1332</v>
      </c>
      <c r="Z167" s="5" t="s">
        <v>1105</v>
      </c>
      <c r="AB167" s="1" t="s">
        <v>1153</v>
      </c>
      <c r="AC167"/>
      <c r="AG167" s="1"/>
      <c r="AH167" s="21" t="s">
        <v>1098</v>
      </c>
      <c r="AI167" s="1" t="s">
        <v>519</v>
      </c>
      <c r="AK167" s="1" t="s">
        <v>391</v>
      </c>
      <c r="AM167"/>
      <c r="AN167" s="1"/>
      <c r="AO167" s="1" t="s">
        <v>363</v>
      </c>
      <c r="AP167"/>
      <c r="AQ167" s="21"/>
      <c r="AR167" s="21"/>
      <c r="AT167"/>
      <c r="AU167"/>
      <c r="AV167"/>
      <c r="AW167"/>
      <c r="AY167" s="1" t="s">
        <v>1096</v>
      </c>
      <c r="AZ167" s="1" t="s">
        <v>978</v>
      </c>
      <c r="BA167" s="5" t="s">
        <v>323</v>
      </c>
      <c r="BB167" s="34">
        <v>1991</v>
      </c>
      <c r="BC167" s="1" t="s">
        <v>626</v>
      </c>
    </row>
    <row r="168" spans="1:55" ht="51.75">
      <c r="A168" s="1" t="s">
        <v>626</v>
      </c>
      <c r="B168" s="5">
        <f t="shared" si="2"/>
        <v>167</v>
      </c>
      <c r="C168" s="5">
        <v>42</v>
      </c>
      <c r="D168" s="5" t="s">
        <v>1100</v>
      </c>
      <c r="E168" s="36">
        <v>45.19</v>
      </c>
      <c r="F168" s="36">
        <v>-123.95</v>
      </c>
      <c r="G168" s="5" t="s">
        <v>135</v>
      </c>
      <c r="H168" s="5" t="s">
        <v>114</v>
      </c>
      <c r="M168"/>
      <c r="O168" s="5">
        <v>12</v>
      </c>
      <c r="P168" s="1">
        <v>6</v>
      </c>
      <c r="Q168" s="5" t="s">
        <v>1413</v>
      </c>
      <c r="R168" s="5">
        <v>12</v>
      </c>
      <c r="S168" s="5">
        <v>6</v>
      </c>
      <c r="T168" s="5">
        <v>0</v>
      </c>
      <c r="U168" s="5">
        <v>3</v>
      </c>
      <c r="V168" s="5">
        <v>3</v>
      </c>
      <c r="W168" s="5">
        <v>3</v>
      </c>
      <c r="Y168" s="5" t="s">
        <v>1347</v>
      </c>
      <c r="Z168" s="5" t="s">
        <v>1106</v>
      </c>
      <c r="AB168" s="1" t="s">
        <v>1153</v>
      </c>
      <c r="AC168"/>
      <c r="AG168" s="1"/>
      <c r="AH168" s="21" t="s">
        <v>1097</v>
      </c>
      <c r="AI168" s="1" t="s">
        <v>519</v>
      </c>
      <c r="AK168" s="1" t="s">
        <v>391</v>
      </c>
      <c r="AM168"/>
      <c r="AN168" s="1"/>
      <c r="AO168" s="1" t="s">
        <v>362</v>
      </c>
      <c r="AP168"/>
      <c r="AQ168" s="21"/>
      <c r="AR168" s="21"/>
      <c r="AT168"/>
      <c r="AU168"/>
      <c r="AV168"/>
      <c r="AW168"/>
      <c r="AY168" s="1" t="s">
        <v>1096</v>
      </c>
      <c r="AZ168" s="1" t="s">
        <v>978</v>
      </c>
      <c r="BA168" s="5" t="s">
        <v>323</v>
      </c>
      <c r="BB168" s="34">
        <v>1991</v>
      </c>
      <c r="BC168" s="1" t="s">
        <v>626</v>
      </c>
    </row>
    <row r="169" spans="1:55" ht="51.75">
      <c r="A169" s="1" t="s">
        <v>626</v>
      </c>
      <c r="B169" s="5">
        <f t="shared" si="2"/>
        <v>168</v>
      </c>
      <c r="C169" s="5">
        <v>42</v>
      </c>
      <c r="D169" s="5" t="s">
        <v>1101</v>
      </c>
      <c r="E169" s="36">
        <v>45.19</v>
      </c>
      <c r="F169" s="36">
        <v>-123.95</v>
      </c>
      <c r="G169" s="5" t="s">
        <v>135</v>
      </c>
      <c r="H169" s="5" t="s">
        <v>114</v>
      </c>
      <c r="M169"/>
      <c r="O169" s="5">
        <v>12</v>
      </c>
      <c r="P169" s="1">
        <v>6</v>
      </c>
      <c r="Q169" s="5" t="s">
        <v>1413</v>
      </c>
      <c r="R169" s="5">
        <v>12</v>
      </c>
      <c r="S169" s="5">
        <v>6</v>
      </c>
      <c r="T169" s="5">
        <v>0</v>
      </c>
      <c r="U169" s="5">
        <v>5</v>
      </c>
      <c r="V169" s="5">
        <v>4</v>
      </c>
      <c r="W169" s="5">
        <v>5</v>
      </c>
      <c r="AC169"/>
      <c r="AG169" s="1"/>
      <c r="AI169" s="1" t="s">
        <v>519</v>
      </c>
      <c r="AK169" s="1" t="s">
        <v>391</v>
      </c>
      <c r="AM169"/>
      <c r="AN169" s="1"/>
      <c r="AO169" s="1" t="s">
        <v>362</v>
      </c>
      <c r="AP169"/>
      <c r="AQ169" s="21"/>
      <c r="AR169" s="21"/>
      <c r="AT169"/>
      <c r="AU169"/>
      <c r="AV169"/>
      <c r="AW169"/>
      <c r="AY169" s="1" t="s">
        <v>1096</v>
      </c>
      <c r="AZ169" s="1" t="s">
        <v>978</v>
      </c>
      <c r="BA169" s="5" t="s">
        <v>323</v>
      </c>
      <c r="BB169" s="34">
        <v>1991</v>
      </c>
      <c r="BC169" s="1" t="s">
        <v>626</v>
      </c>
    </row>
    <row r="170" spans="1:55" ht="51.75">
      <c r="A170" s="1" t="s">
        <v>626</v>
      </c>
      <c r="B170" s="5">
        <f t="shared" si="2"/>
        <v>169</v>
      </c>
      <c r="C170" s="5">
        <v>42</v>
      </c>
      <c r="D170" s="5" t="s">
        <v>1103</v>
      </c>
      <c r="E170" s="36">
        <v>45.19</v>
      </c>
      <c r="F170" s="36">
        <v>-123.95</v>
      </c>
      <c r="G170" s="5" t="s">
        <v>135</v>
      </c>
      <c r="H170" s="5" t="s">
        <v>114</v>
      </c>
      <c r="M170"/>
      <c r="O170" s="5">
        <v>12</v>
      </c>
      <c r="P170" s="1">
        <v>6</v>
      </c>
      <c r="Q170" s="5" t="s">
        <v>1413</v>
      </c>
      <c r="R170" s="5">
        <v>12</v>
      </c>
      <c r="S170" s="5">
        <v>6</v>
      </c>
      <c r="T170" s="5">
        <v>0</v>
      </c>
      <c r="U170" s="5">
        <v>7</v>
      </c>
      <c r="V170" s="5">
        <v>5</v>
      </c>
      <c r="W170" s="5">
        <v>7</v>
      </c>
      <c r="AC170"/>
      <c r="AG170" s="1"/>
      <c r="AH170" s="21" t="s">
        <v>1098</v>
      </c>
      <c r="AI170" s="1" t="s">
        <v>519</v>
      </c>
      <c r="AK170" s="1" t="s">
        <v>391</v>
      </c>
      <c r="AM170"/>
      <c r="AN170" s="1"/>
      <c r="AO170" s="1" t="s">
        <v>363</v>
      </c>
      <c r="AP170"/>
      <c r="AQ170" s="21"/>
      <c r="AR170" s="21"/>
      <c r="AT170"/>
      <c r="AU170"/>
      <c r="AV170"/>
      <c r="AW170"/>
      <c r="AY170" s="1" t="s">
        <v>1096</v>
      </c>
      <c r="AZ170" s="1" t="s">
        <v>978</v>
      </c>
      <c r="BA170" s="5" t="s">
        <v>323</v>
      </c>
      <c r="BB170" s="34">
        <v>1991</v>
      </c>
      <c r="BC170" s="1" t="s">
        <v>626</v>
      </c>
    </row>
    <row r="171" spans="1:55" ht="51.75">
      <c r="A171" s="1" t="s">
        <v>626</v>
      </c>
      <c r="B171" s="5">
        <f t="shared" si="2"/>
        <v>170</v>
      </c>
      <c r="C171" s="5">
        <v>42</v>
      </c>
      <c r="D171" s="5" t="s">
        <v>1102</v>
      </c>
      <c r="E171" s="36">
        <v>45.19</v>
      </c>
      <c r="F171" s="36">
        <v>-123.95</v>
      </c>
      <c r="G171" s="5" t="s">
        <v>135</v>
      </c>
      <c r="H171" s="5" t="s">
        <v>114</v>
      </c>
      <c r="M171"/>
      <c r="O171" s="5">
        <v>12</v>
      </c>
      <c r="P171" s="1">
        <v>6</v>
      </c>
      <c r="Q171" s="5" t="s">
        <v>1413</v>
      </c>
      <c r="R171" s="5">
        <v>12</v>
      </c>
      <c r="S171" s="5">
        <v>6</v>
      </c>
      <c r="T171" s="5">
        <v>0</v>
      </c>
      <c r="U171" s="5">
        <v>8</v>
      </c>
      <c r="V171" s="5">
        <v>6</v>
      </c>
      <c r="W171" s="5">
        <v>8</v>
      </c>
      <c r="Y171" s="5" t="s">
        <v>1108</v>
      </c>
      <c r="Z171" s="5" t="s">
        <v>1107</v>
      </c>
      <c r="AB171" s="1" t="s">
        <v>1153</v>
      </c>
      <c r="AC171"/>
      <c r="AG171" s="1"/>
      <c r="AI171" s="1" t="s">
        <v>519</v>
      </c>
      <c r="AK171" s="1" t="s">
        <v>391</v>
      </c>
      <c r="AM171"/>
      <c r="AN171" s="1"/>
      <c r="AO171" s="1" t="s">
        <v>362</v>
      </c>
      <c r="AP171"/>
      <c r="AQ171" s="21"/>
      <c r="AR171" s="21"/>
      <c r="AT171"/>
      <c r="AU171"/>
      <c r="AV171"/>
      <c r="AW171"/>
      <c r="AY171" s="1" t="s">
        <v>1096</v>
      </c>
      <c r="AZ171" s="1" t="s">
        <v>978</v>
      </c>
      <c r="BA171" s="5" t="s">
        <v>323</v>
      </c>
      <c r="BB171" s="34">
        <v>1991</v>
      </c>
      <c r="BC171" s="1" t="s">
        <v>626</v>
      </c>
    </row>
    <row r="172" spans="1:55" ht="64.5">
      <c r="A172" s="1" t="s">
        <v>901</v>
      </c>
      <c r="B172" s="5">
        <f t="shared" si="2"/>
        <v>171</v>
      </c>
      <c r="C172" s="5">
        <v>43</v>
      </c>
      <c r="E172" s="36">
        <v>45.12</v>
      </c>
      <c r="F172" s="36">
        <v>-123.98</v>
      </c>
      <c r="G172" s="5" t="s">
        <v>144</v>
      </c>
      <c r="H172" s="5" t="s">
        <v>99</v>
      </c>
      <c r="I172" s="5" t="s">
        <v>116</v>
      </c>
      <c r="J172" s="5" t="s">
        <v>198</v>
      </c>
      <c r="N172" s="5">
        <v>43</v>
      </c>
      <c r="O172" s="5">
        <v>3</v>
      </c>
      <c r="P172" s="5">
        <v>3</v>
      </c>
      <c r="U172" s="5">
        <v>1</v>
      </c>
      <c r="V172" s="5">
        <v>1</v>
      </c>
      <c r="AA172" s="5">
        <v>1700</v>
      </c>
      <c r="AB172" s="1" t="s">
        <v>204</v>
      </c>
      <c r="AC172" s="6" t="s">
        <v>1183</v>
      </c>
      <c r="AG172" s="1"/>
      <c r="AM172"/>
      <c r="AN172" s="1"/>
      <c r="AP172"/>
      <c r="AQ172" s="21"/>
      <c r="AR172" s="21"/>
      <c r="AT172"/>
      <c r="AU172"/>
      <c r="AV172"/>
      <c r="AW172"/>
      <c r="AY172" s="1" t="s">
        <v>1182</v>
      </c>
      <c r="AZ172" s="1" t="s">
        <v>846</v>
      </c>
      <c r="BA172" s="5" t="s">
        <v>324</v>
      </c>
      <c r="BB172" s="34">
        <v>2000</v>
      </c>
      <c r="BC172" s="1" t="s">
        <v>901</v>
      </c>
    </row>
    <row r="173" spans="1:55" ht="64.5">
      <c r="A173" s="1" t="s">
        <v>901</v>
      </c>
      <c r="B173" s="5">
        <f t="shared" si="2"/>
        <v>172</v>
      </c>
      <c r="C173" s="5">
        <v>43</v>
      </c>
      <c r="E173" s="36">
        <v>45.12</v>
      </c>
      <c r="F173" s="36">
        <v>-123.98</v>
      </c>
      <c r="G173" s="5" t="s">
        <v>144</v>
      </c>
      <c r="H173" s="5" t="s">
        <v>99</v>
      </c>
      <c r="I173" s="5" t="s">
        <v>117</v>
      </c>
      <c r="J173" s="5" t="s">
        <v>198</v>
      </c>
      <c r="N173" s="5">
        <v>43</v>
      </c>
      <c r="O173" s="5">
        <v>3</v>
      </c>
      <c r="P173" s="5">
        <v>3</v>
      </c>
      <c r="U173" s="5">
        <v>2</v>
      </c>
      <c r="V173" s="5">
        <v>2</v>
      </c>
      <c r="AA173" s="5" t="s">
        <v>677</v>
      </c>
      <c r="AC173" s="6" t="s">
        <v>1184</v>
      </c>
      <c r="AG173" s="1"/>
      <c r="AM173"/>
      <c r="AN173" s="1"/>
      <c r="AP173"/>
      <c r="AQ173" s="21"/>
      <c r="AR173" s="21"/>
      <c r="AT173"/>
      <c r="AU173"/>
      <c r="AV173"/>
      <c r="AW173"/>
      <c r="AY173" s="1" t="s">
        <v>1182</v>
      </c>
      <c r="AZ173" s="1" t="s">
        <v>846</v>
      </c>
      <c r="BA173" s="5" t="s">
        <v>324</v>
      </c>
      <c r="BB173" s="34">
        <v>2000</v>
      </c>
      <c r="BC173" s="1" t="s">
        <v>901</v>
      </c>
    </row>
    <row r="174" spans="1:55" ht="64.5">
      <c r="A174" s="1" t="s">
        <v>901</v>
      </c>
      <c r="B174" s="5">
        <f t="shared" si="2"/>
        <v>173</v>
      </c>
      <c r="C174" s="5">
        <v>43</v>
      </c>
      <c r="E174" s="36">
        <v>45.12</v>
      </c>
      <c r="F174" s="36">
        <v>-123.98</v>
      </c>
      <c r="G174" s="5" t="s">
        <v>144</v>
      </c>
      <c r="H174" s="5" t="s">
        <v>99</v>
      </c>
      <c r="I174" s="5" t="s">
        <v>117</v>
      </c>
      <c r="J174" s="5" t="s">
        <v>198</v>
      </c>
      <c r="N174" s="5">
        <v>43</v>
      </c>
      <c r="O174" s="5">
        <v>3</v>
      </c>
      <c r="P174" s="5">
        <v>3</v>
      </c>
      <c r="U174" s="5">
        <v>3</v>
      </c>
      <c r="V174" s="5">
        <v>3</v>
      </c>
      <c r="Z174" s="5" t="s">
        <v>1095</v>
      </c>
      <c r="AA174" s="5" t="s">
        <v>678</v>
      </c>
      <c r="AC174" s="6" t="s">
        <v>1185</v>
      </c>
      <c r="AG174" s="1"/>
      <c r="AM174" s="5" t="s">
        <v>873</v>
      </c>
      <c r="AO174" s="1" t="s">
        <v>364</v>
      </c>
      <c r="AP174" s="2" t="s">
        <v>442</v>
      </c>
      <c r="AQ174" s="2" t="s">
        <v>443</v>
      </c>
      <c r="AR174" s="21"/>
      <c r="AT174"/>
      <c r="AU174"/>
      <c r="AV174"/>
      <c r="AW174"/>
      <c r="AY174" s="1" t="s">
        <v>1182</v>
      </c>
      <c r="AZ174" s="1" t="s">
        <v>846</v>
      </c>
      <c r="BA174" s="5" t="s">
        <v>324</v>
      </c>
      <c r="BB174" s="34">
        <v>2000</v>
      </c>
      <c r="BC174" s="1" t="s">
        <v>901</v>
      </c>
    </row>
    <row r="175" spans="1:55" ht="39">
      <c r="A175" s="1" t="s">
        <v>901</v>
      </c>
      <c r="B175" s="5">
        <f t="shared" si="2"/>
        <v>174</v>
      </c>
      <c r="C175" s="5">
        <v>43</v>
      </c>
      <c r="E175" s="36">
        <v>45.12</v>
      </c>
      <c r="F175" s="36">
        <v>-123.98</v>
      </c>
      <c r="G175" s="5" t="s">
        <v>144</v>
      </c>
      <c r="H175" s="5" t="s">
        <v>99</v>
      </c>
      <c r="I175" s="5">
        <v>200</v>
      </c>
      <c r="J175" s="5" t="s">
        <v>198</v>
      </c>
      <c r="L175" s="5">
        <v>3</v>
      </c>
      <c r="M175" s="1" t="s">
        <v>232</v>
      </c>
      <c r="O175" s="5" t="s">
        <v>102</v>
      </c>
      <c r="P175" s="5" t="s">
        <v>102</v>
      </c>
      <c r="AF175" s="5"/>
      <c r="AG175" s="1"/>
      <c r="AH175" s="1"/>
      <c r="AN175" s="1"/>
      <c r="AO175" s="1" t="s">
        <v>167</v>
      </c>
      <c r="AR175" s="7"/>
      <c r="AZ175" s="1" t="s">
        <v>1205</v>
      </c>
      <c r="BA175" s="5" t="s">
        <v>149</v>
      </c>
      <c r="BB175" s="34">
        <v>1999</v>
      </c>
      <c r="BC175" s="1" t="s">
        <v>901</v>
      </c>
    </row>
    <row r="176" spans="1:55" ht="39">
      <c r="A176" s="1" t="s">
        <v>1206</v>
      </c>
      <c r="B176" s="5">
        <f t="shared" si="2"/>
        <v>175</v>
      </c>
      <c r="C176" s="5">
        <v>44</v>
      </c>
      <c r="E176" s="36">
        <v>45.03</v>
      </c>
      <c r="F176" s="36">
        <v>-123.99</v>
      </c>
      <c r="G176" s="5" t="s">
        <v>137</v>
      </c>
      <c r="M176" s="1" t="s">
        <v>118</v>
      </c>
      <c r="O176" s="5" t="s">
        <v>102</v>
      </c>
      <c r="P176" s="5" t="s">
        <v>1047</v>
      </c>
      <c r="Q176" s="5" t="s">
        <v>1413</v>
      </c>
      <c r="U176" s="5">
        <v>1</v>
      </c>
      <c r="V176" s="5">
        <v>1</v>
      </c>
      <c r="W176" s="5">
        <v>1</v>
      </c>
      <c r="X176" s="5">
        <v>0.5</v>
      </c>
      <c r="Y176" s="5" t="s">
        <v>1048</v>
      </c>
      <c r="AB176" s="1" t="s">
        <v>205</v>
      </c>
      <c r="AC176" s="6" t="s">
        <v>1049</v>
      </c>
      <c r="AE176" s="1" t="s">
        <v>410</v>
      </c>
      <c r="AF176" s="5"/>
      <c r="AG176" s="1"/>
      <c r="AH176" s="1" t="s">
        <v>586</v>
      </c>
      <c r="AI176" s="1" t="s">
        <v>77</v>
      </c>
      <c r="AJ176" s="1" t="s">
        <v>78</v>
      </c>
      <c r="AM176" s="6" t="s">
        <v>912</v>
      </c>
      <c r="AN176" s="1"/>
      <c r="AO176" s="1" t="s">
        <v>169</v>
      </c>
      <c r="AR176" s="7"/>
      <c r="AZ176" s="1" t="s">
        <v>1046</v>
      </c>
      <c r="BA176" s="5" t="s">
        <v>148</v>
      </c>
      <c r="BB176" s="34">
        <v>1996</v>
      </c>
      <c r="BC176" s="1" t="s">
        <v>901</v>
      </c>
    </row>
    <row r="177" spans="1:55" ht="39">
      <c r="A177" s="1" t="s">
        <v>1206</v>
      </c>
      <c r="B177" s="5">
        <f t="shared" si="2"/>
        <v>176</v>
      </c>
      <c r="C177" s="5">
        <v>44</v>
      </c>
      <c r="E177" s="36">
        <v>45.03</v>
      </c>
      <c r="F177" s="36">
        <v>-123.99</v>
      </c>
      <c r="G177" s="5" t="s">
        <v>137</v>
      </c>
      <c r="AA177" s="5">
        <v>1700</v>
      </c>
      <c r="AF177" s="5"/>
      <c r="AG177" s="1"/>
      <c r="AH177" s="1"/>
      <c r="AI177" s="1" t="s">
        <v>79</v>
      </c>
      <c r="AJ177" s="1" t="s">
        <v>80</v>
      </c>
      <c r="AN177" s="1"/>
      <c r="AO177" s="1" t="s">
        <v>167</v>
      </c>
      <c r="AY177" s="1" t="s">
        <v>1118</v>
      </c>
      <c r="AZ177" s="1" t="s">
        <v>1119</v>
      </c>
      <c r="BA177" s="5" t="s">
        <v>1120</v>
      </c>
      <c r="BB177" s="34">
        <v>1999</v>
      </c>
      <c r="BC177" s="1" t="s">
        <v>901</v>
      </c>
    </row>
    <row r="178" spans="1:55" ht="39">
      <c r="A178" s="1" t="s">
        <v>1206</v>
      </c>
      <c r="B178" s="5">
        <f t="shared" si="2"/>
        <v>177</v>
      </c>
      <c r="C178" s="5">
        <v>44</v>
      </c>
      <c r="E178" s="36">
        <v>45.03</v>
      </c>
      <c r="F178" s="36">
        <v>-123.99</v>
      </c>
      <c r="G178" s="5" t="s">
        <v>137</v>
      </c>
      <c r="O178" s="5">
        <v>1</v>
      </c>
      <c r="P178" s="5">
        <v>1</v>
      </c>
      <c r="Q178" s="5" t="s">
        <v>1413</v>
      </c>
      <c r="R178" s="5">
        <v>1</v>
      </c>
      <c r="S178" s="5">
        <v>1</v>
      </c>
      <c r="T178" s="5">
        <v>0</v>
      </c>
      <c r="U178" s="5">
        <v>1</v>
      </c>
      <c r="V178" s="5">
        <v>1</v>
      </c>
      <c r="W178" s="5">
        <v>1</v>
      </c>
      <c r="AC178" s="6" t="s">
        <v>775</v>
      </c>
      <c r="AE178" s="1" t="s">
        <v>551</v>
      </c>
      <c r="AF178" s="5"/>
      <c r="AG178" s="1"/>
      <c r="AH178" s="1"/>
      <c r="AI178" s="1" t="s">
        <v>519</v>
      </c>
      <c r="AJ178" s="1" t="s">
        <v>81</v>
      </c>
      <c r="AK178" s="1" t="s">
        <v>518</v>
      </c>
      <c r="AL178" s="1" t="s">
        <v>518</v>
      </c>
      <c r="AM178" s="6" t="s">
        <v>912</v>
      </c>
      <c r="AN178" s="1"/>
      <c r="AO178" s="1" t="s">
        <v>169</v>
      </c>
      <c r="AV178" s="1" t="s">
        <v>332</v>
      </c>
      <c r="AZ178" s="1" t="s">
        <v>1227</v>
      </c>
      <c r="BA178" s="5" t="s">
        <v>149</v>
      </c>
      <c r="BB178" s="34">
        <v>1987</v>
      </c>
      <c r="BC178" s="1" t="s">
        <v>901</v>
      </c>
    </row>
    <row r="179" spans="1:55" ht="64.5">
      <c r="A179" s="1" t="s">
        <v>627</v>
      </c>
      <c r="B179" s="5">
        <f t="shared" si="2"/>
        <v>178</v>
      </c>
      <c r="C179" s="5">
        <v>45</v>
      </c>
      <c r="D179" s="5" t="s">
        <v>1255</v>
      </c>
      <c r="E179" s="36">
        <v>44.8992</v>
      </c>
      <c r="F179" s="36">
        <v>-124.0083</v>
      </c>
      <c r="G179" s="5" t="s">
        <v>137</v>
      </c>
      <c r="H179" s="5" t="s">
        <v>119</v>
      </c>
      <c r="I179" s="5">
        <v>150</v>
      </c>
      <c r="J179" s="5" t="s">
        <v>120</v>
      </c>
      <c r="M179" s="1" t="s">
        <v>121</v>
      </c>
      <c r="O179" s="5">
        <v>6</v>
      </c>
      <c r="P179" s="5">
        <v>5</v>
      </c>
      <c r="Q179" s="5" t="s">
        <v>1413</v>
      </c>
      <c r="R179" s="5">
        <v>6</v>
      </c>
      <c r="S179" s="5">
        <v>5</v>
      </c>
      <c r="T179" s="5">
        <v>0</v>
      </c>
      <c r="U179" s="5">
        <v>1</v>
      </c>
      <c r="V179" s="5">
        <v>1</v>
      </c>
      <c r="W179" s="5">
        <v>1</v>
      </c>
      <c r="Y179" s="5" t="s">
        <v>1330</v>
      </c>
      <c r="Z179" s="5" t="s">
        <v>1123</v>
      </c>
      <c r="AB179" s="1" t="s">
        <v>206</v>
      </c>
      <c r="AC179"/>
      <c r="AF179" s="5"/>
      <c r="AG179" s="1"/>
      <c r="AH179" s="1"/>
      <c r="AI179" s="1" t="s">
        <v>83</v>
      </c>
      <c r="AJ179" s="1" t="s">
        <v>82</v>
      </c>
      <c r="AK179" s="1" t="s">
        <v>391</v>
      </c>
      <c r="AL179" s="1" t="s">
        <v>391</v>
      </c>
      <c r="AN179" s="1"/>
      <c r="AO179" s="1" t="s">
        <v>167</v>
      </c>
      <c r="AP179"/>
      <c r="AQ179" s="21"/>
      <c r="AR179" s="21"/>
      <c r="AT179"/>
      <c r="AU179"/>
      <c r="AV179"/>
      <c r="AW179"/>
      <c r="AY179" s="1" t="s">
        <v>1168</v>
      </c>
      <c r="AZ179" s="1" t="s">
        <v>879</v>
      </c>
      <c r="BA179" s="5" t="s">
        <v>148</v>
      </c>
      <c r="BB179" s="34">
        <v>1995</v>
      </c>
      <c r="BC179" s="1" t="s">
        <v>1452</v>
      </c>
    </row>
    <row r="180" spans="1:55" ht="64.5">
      <c r="A180" s="1" t="s">
        <v>627</v>
      </c>
      <c r="B180" s="5">
        <f t="shared" si="2"/>
        <v>179</v>
      </c>
      <c r="C180" s="5">
        <v>45</v>
      </c>
      <c r="D180" s="5" t="s">
        <v>1255</v>
      </c>
      <c r="E180" s="36">
        <v>44.8992</v>
      </c>
      <c r="F180" s="36">
        <v>-124.0083</v>
      </c>
      <c r="G180" s="5" t="s">
        <v>137</v>
      </c>
      <c r="H180" s="5" t="s">
        <v>119</v>
      </c>
      <c r="I180" s="5">
        <v>150</v>
      </c>
      <c r="J180" s="5" t="s">
        <v>120</v>
      </c>
      <c r="M180" s="1" t="s">
        <v>121</v>
      </c>
      <c r="O180" s="5">
        <v>6</v>
      </c>
      <c r="P180" s="5">
        <v>5</v>
      </c>
      <c r="Q180" s="5" t="s">
        <v>284</v>
      </c>
      <c r="R180" s="5">
        <v>6</v>
      </c>
      <c r="S180" s="5">
        <v>5</v>
      </c>
      <c r="T180" s="5">
        <v>0</v>
      </c>
      <c r="U180" s="5">
        <v>2</v>
      </c>
      <c r="V180" s="5">
        <v>2</v>
      </c>
      <c r="W180" s="5">
        <v>2</v>
      </c>
      <c r="Y180" s="5" t="s">
        <v>1331</v>
      </c>
      <c r="Z180" s="5" t="s">
        <v>943</v>
      </c>
      <c r="AB180" s="1" t="s">
        <v>206</v>
      </c>
      <c r="AC180"/>
      <c r="AF180" s="5"/>
      <c r="AG180" s="1"/>
      <c r="AH180" s="1"/>
      <c r="AI180" s="1" t="s">
        <v>82</v>
      </c>
      <c r="AJ180" s="1" t="s">
        <v>82</v>
      </c>
      <c r="AK180" s="1" t="s">
        <v>391</v>
      </c>
      <c r="AN180" s="1"/>
      <c r="AO180" s="1" t="s">
        <v>167</v>
      </c>
      <c r="AP180"/>
      <c r="AQ180" s="21"/>
      <c r="AR180" s="21"/>
      <c r="AT180"/>
      <c r="AU180"/>
      <c r="AV180"/>
      <c r="AW180"/>
      <c r="AY180" s="1" t="s">
        <v>1168</v>
      </c>
      <c r="AZ180" s="1" t="s">
        <v>879</v>
      </c>
      <c r="BA180" s="5" t="s">
        <v>148</v>
      </c>
      <c r="BB180" s="34">
        <v>1995</v>
      </c>
      <c r="BC180" s="1" t="s">
        <v>1452</v>
      </c>
    </row>
    <row r="181" spans="1:55" ht="64.5">
      <c r="A181" s="1" t="s">
        <v>627</v>
      </c>
      <c r="B181" s="5">
        <f t="shared" si="2"/>
        <v>180</v>
      </c>
      <c r="C181" s="5">
        <v>45</v>
      </c>
      <c r="D181" s="5" t="s">
        <v>1255</v>
      </c>
      <c r="E181" s="36">
        <v>44.8992</v>
      </c>
      <c r="F181" s="36">
        <v>-124.0083</v>
      </c>
      <c r="G181" s="5" t="s">
        <v>137</v>
      </c>
      <c r="H181" s="5" t="s">
        <v>119</v>
      </c>
      <c r="I181" s="5">
        <v>150</v>
      </c>
      <c r="J181" s="5" t="s">
        <v>120</v>
      </c>
      <c r="M181" s="1" t="s">
        <v>121</v>
      </c>
      <c r="O181" s="5">
        <v>6</v>
      </c>
      <c r="P181" s="5">
        <v>5</v>
      </c>
      <c r="Q181" s="5" t="s">
        <v>1413</v>
      </c>
      <c r="R181" s="5">
        <v>6</v>
      </c>
      <c r="S181" s="5">
        <v>5</v>
      </c>
      <c r="T181" s="5">
        <v>0</v>
      </c>
      <c r="U181" s="5">
        <v>4</v>
      </c>
      <c r="V181" s="5">
        <v>3</v>
      </c>
      <c r="W181" s="5">
        <v>3</v>
      </c>
      <c r="Y181" s="5" t="s">
        <v>1332</v>
      </c>
      <c r="Z181" s="5" t="s">
        <v>1192</v>
      </c>
      <c r="AB181" s="1" t="s">
        <v>206</v>
      </c>
      <c r="AC181"/>
      <c r="AF181" s="5"/>
      <c r="AG181" s="1"/>
      <c r="AH181" s="1"/>
      <c r="AI181" s="1" t="s">
        <v>82</v>
      </c>
      <c r="AJ181" s="1" t="s">
        <v>85</v>
      </c>
      <c r="AK181" s="1" t="s">
        <v>391</v>
      </c>
      <c r="AL181" s="1" t="s">
        <v>391</v>
      </c>
      <c r="AN181" s="1"/>
      <c r="AO181" s="1" t="s">
        <v>167</v>
      </c>
      <c r="AP181"/>
      <c r="AQ181" s="21"/>
      <c r="AR181" s="21"/>
      <c r="AT181"/>
      <c r="AU181"/>
      <c r="AV181"/>
      <c r="AW181"/>
      <c r="AY181" s="1" t="s">
        <v>1168</v>
      </c>
      <c r="AZ181" s="1" t="s">
        <v>879</v>
      </c>
      <c r="BA181" s="5" t="s">
        <v>148</v>
      </c>
      <c r="BB181" s="34">
        <v>1995</v>
      </c>
      <c r="BC181" s="1" t="s">
        <v>1452</v>
      </c>
    </row>
    <row r="182" spans="1:55" ht="64.5">
      <c r="A182" s="1" t="s">
        <v>627</v>
      </c>
      <c r="B182" s="5">
        <f t="shared" si="2"/>
        <v>181</v>
      </c>
      <c r="C182" s="5">
        <v>45</v>
      </c>
      <c r="D182" s="5" t="s">
        <v>1255</v>
      </c>
      <c r="E182" s="36">
        <v>44.8992</v>
      </c>
      <c r="F182" s="36">
        <v>-124.0083</v>
      </c>
      <c r="G182" s="5" t="s">
        <v>137</v>
      </c>
      <c r="H182" s="5" t="s">
        <v>119</v>
      </c>
      <c r="I182" s="5">
        <v>150</v>
      </c>
      <c r="J182" s="5" t="s">
        <v>120</v>
      </c>
      <c r="M182" s="1" t="s">
        <v>121</v>
      </c>
      <c r="O182" s="5">
        <v>6</v>
      </c>
      <c r="P182" s="5">
        <v>5</v>
      </c>
      <c r="Q182" s="5" t="s">
        <v>1413</v>
      </c>
      <c r="R182" s="5">
        <v>6</v>
      </c>
      <c r="S182" s="5">
        <v>5</v>
      </c>
      <c r="T182" s="5">
        <v>0</v>
      </c>
      <c r="U182" s="5">
        <v>5</v>
      </c>
      <c r="V182" s="5">
        <v>4</v>
      </c>
      <c r="W182" s="5">
        <v>4</v>
      </c>
      <c r="Y182" s="5" t="s">
        <v>1333</v>
      </c>
      <c r="Z182" s="5" t="s">
        <v>944</v>
      </c>
      <c r="AB182" s="1" t="s">
        <v>206</v>
      </c>
      <c r="AC182"/>
      <c r="AF182" s="5"/>
      <c r="AG182" s="1"/>
      <c r="AH182" s="1"/>
      <c r="AI182" s="1" t="s">
        <v>83</v>
      </c>
      <c r="AJ182" s="1" t="s">
        <v>85</v>
      </c>
      <c r="AK182" s="1" t="s">
        <v>391</v>
      </c>
      <c r="AL182" s="1" t="s">
        <v>391</v>
      </c>
      <c r="AN182" s="1"/>
      <c r="AO182" s="1" t="s">
        <v>167</v>
      </c>
      <c r="AP182"/>
      <c r="AQ182" s="21"/>
      <c r="AR182" s="21"/>
      <c r="AT182"/>
      <c r="AU182"/>
      <c r="AV182"/>
      <c r="AW182"/>
      <c r="AY182" s="1" t="s">
        <v>1168</v>
      </c>
      <c r="AZ182" s="1" t="s">
        <v>879</v>
      </c>
      <c r="BA182" s="5" t="s">
        <v>148</v>
      </c>
      <c r="BB182" s="34">
        <v>1995</v>
      </c>
      <c r="BC182" s="1" t="s">
        <v>1452</v>
      </c>
    </row>
    <row r="183" spans="1:55" ht="64.5">
      <c r="A183" s="1" t="s">
        <v>627</v>
      </c>
      <c r="B183" s="5">
        <f t="shared" si="2"/>
        <v>182</v>
      </c>
      <c r="C183" s="5">
        <v>45</v>
      </c>
      <c r="D183" s="5" t="s">
        <v>1255</v>
      </c>
      <c r="E183" s="36">
        <v>44.8992</v>
      </c>
      <c r="F183" s="36">
        <v>-124.0083</v>
      </c>
      <c r="G183" s="5" t="s">
        <v>137</v>
      </c>
      <c r="H183" s="5" t="s">
        <v>119</v>
      </c>
      <c r="I183" s="5">
        <v>150</v>
      </c>
      <c r="J183" s="5" t="s">
        <v>120</v>
      </c>
      <c r="M183" s="1" t="s">
        <v>121</v>
      </c>
      <c r="O183" s="5">
        <v>6</v>
      </c>
      <c r="P183" s="5">
        <v>5</v>
      </c>
      <c r="Q183" s="5" t="s">
        <v>1413</v>
      </c>
      <c r="R183" s="5">
        <v>6</v>
      </c>
      <c r="S183" s="5">
        <v>5</v>
      </c>
      <c r="T183" s="5">
        <v>0</v>
      </c>
      <c r="U183" s="5">
        <v>6</v>
      </c>
      <c r="V183" s="5">
        <v>5</v>
      </c>
      <c r="W183" s="5">
        <v>5</v>
      </c>
      <c r="Y183" s="5" t="s">
        <v>1334</v>
      </c>
      <c r="Z183" s="5" t="s">
        <v>743</v>
      </c>
      <c r="AB183" s="1" t="s">
        <v>206</v>
      </c>
      <c r="AC183"/>
      <c r="AF183" s="5"/>
      <c r="AG183" s="1"/>
      <c r="AH183" s="1"/>
      <c r="AI183" s="1" t="s">
        <v>84</v>
      </c>
      <c r="AJ183" s="1" t="s">
        <v>82</v>
      </c>
      <c r="AK183" s="1" t="s">
        <v>391</v>
      </c>
      <c r="AN183" s="1"/>
      <c r="AO183" s="1" t="s">
        <v>167</v>
      </c>
      <c r="AP183"/>
      <c r="AQ183" s="21"/>
      <c r="AR183" s="21"/>
      <c r="AT183"/>
      <c r="AU183"/>
      <c r="AV183"/>
      <c r="AW183"/>
      <c r="AY183" s="1" t="s">
        <v>1168</v>
      </c>
      <c r="AZ183" s="1" t="s">
        <v>879</v>
      </c>
      <c r="BA183" s="5" t="s">
        <v>148</v>
      </c>
      <c r="BB183" s="34">
        <v>1995</v>
      </c>
      <c r="BC183" s="1" t="s">
        <v>1452</v>
      </c>
    </row>
    <row r="184" spans="1:55" ht="78">
      <c r="A184" s="1" t="s">
        <v>627</v>
      </c>
      <c r="B184" s="5">
        <f t="shared" si="2"/>
        <v>183</v>
      </c>
      <c r="C184" s="5">
        <v>45</v>
      </c>
      <c r="D184" s="5" t="s">
        <v>1013</v>
      </c>
      <c r="E184" s="36">
        <v>44.8992</v>
      </c>
      <c r="F184" s="36">
        <v>-124.0083</v>
      </c>
      <c r="G184" s="5" t="s">
        <v>137</v>
      </c>
      <c r="H184" s="5" t="s">
        <v>119</v>
      </c>
      <c r="I184" s="5">
        <v>150</v>
      </c>
      <c r="J184" s="5" t="s">
        <v>120</v>
      </c>
      <c r="M184" s="1" t="s">
        <v>285</v>
      </c>
      <c r="Q184" s="5" t="s">
        <v>1413</v>
      </c>
      <c r="U184" s="5">
        <v>1</v>
      </c>
      <c r="V184" s="5">
        <v>1</v>
      </c>
      <c r="X184" s="5" t="s">
        <v>1221</v>
      </c>
      <c r="Y184" s="5" t="s">
        <v>1330</v>
      </c>
      <c r="AB184" s="1" t="s">
        <v>206</v>
      </c>
      <c r="AF184" s="5"/>
      <c r="AG184" s="1"/>
      <c r="AH184" s="1"/>
      <c r="AI184" s="1" t="s">
        <v>519</v>
      </c>
      <c r="AJ184" s="1" t="s">
        <v>86</v>
      </c>
      <c r="AK184" s="1" t="s">
        <v>391</v>
      </c>
      <c r="AN184" s="1"/>
      <c r="AO184" s="1" t="s">
        <v>167</v>
      </c>
      <c r="AR184" s="7"/>
      <c r="AT184" s="1" t="s">
        <v>333</v>
      </c>
      <c r="AU184" s="1" t="s">
        <v>334</v>
      </c>
      <c r="AV184" s="1" t="s">
        <v>335</v>
      </c>
      <c r="AY184" s="10" t="s">
        <v>1263</v>
      </c>
      <c r="AZ184" s="1" t="s">
        <v>1222</v>
      </c>
      <c r="BA184" s="5" t="s">
        <v>148</v>
      </c>
      <c r="BB184" s="34">
        <v>1994</v>
      </c>
      <c r="BC184" s="1" t="s">
        <v>1452</v>
      </c>
    </row>
    <row r="185" spans="1:55" ht="78">
      <c r="A185" s="1" t="s">
        <v>627</v>
      </c>
      <c r="B185" s="5">
        <f t="shared" si="2"/>
        <v>184</v>
      </c>
      <c r="C185" s="5">
        <v>45</v>
      </c>
      <c r="D185" s="5" t="s">
        <v>1013</v>
      </c>
      <c r="E185" s="36">
        <v>44.8992</v>
      </c>
      <c r="F185" s="36">
        <v>-124.0083</v>
      </c>
      <c r="G185" s="5" t="s">
        <v>137</v>
      </c>
      <c r="H185" s="5" t="s">
        <v>119</v>
      </c>
      <c r="I185" s="5">
        <v>150</v>
      </c>
      <c r="J185" s="5" t="s">
        <v>120</v>
      </c>
      <c r="M185" s="1" t="s">
        <v>285</v>
      </c>
      <c r="Q185" s="5" t="s">
        <v>1413</v>
      </c>
      <c r="U185" s="5">
        <v>4</v>
      </c>
      <c r="V185" s="5">
        <v>4</v>
      </c>
      <c r="X185" s="5" t="s">
        <v>1221</v>
      </c>
      <c r="Y185" s="5" t="s">
        <v>1332</v>
      </c>
      <c r="AB185" s="1" t="s">
        <v>206</v>
      </c>
      <c r="AF185" s="5"/>
      <c r="AG185" s="1"/>
      <c r="AH185" s="1"/>
      <c r="AI185" s="1" t="s">
        <v>519</v>
      </c>
      <c r="AJ185" s="1" t="s">
        <v>86</v>
      </c>
      <c r="AK185" s="1" t="s">
        <v>391</v>
      </c>
      <c r="AN185" s="1"/>
      <c r="AO185" s="1" t="s">
        <v>167</v>
      </c>
      <c r="AR185" s="7"/>
      <c r="AT185" s="1" t="s">
        <v>333</v>
      </c>
      <c r="AU185" s="1" t="s">
        <v>334</v>
      </c>
      <c r="AV185" s="1" t="s">
        <v>335</v>
      </c>
      <c r="AY185" s="10" t="s">
        <v>1263</v>
      </c>
      <c r="AZ185" s="1" t="s">
        <v>1222</v>
      </c>
      <c r="BA185" s="5" t="s">
        <v>148</v>
      </c>
      <c r="BB185" s="34">
        <v>1994</v>
      </c>
      <c r="BC185" s="1" t="s">
        <v>1452</v>
      </c>
    </row>
    <row r="186" spans="1:55" ht="51.75">
      <c r="A186" s="1" t="s">
        <v>627</v>
      </c>
      <c r="B186" s="5">
        <f t="shared" si="2"/>
        <v>185</v>
      </c>
      <c r="C186" s="5">
        <v>45</v>
      </c>
      <c r="D186" s="5" t="s">
        <v>1013</v>
      </c>
      <c r="E186" s="36">
        <v>44.8992</v>
      </c>
      <c r="F186" s="36">
        <v>-124.0083</v>
      </c>
      <c r="G186" s="5" t="s">
        <v>137</v>
      </c>
      <c r="H186" s="5" t="s">
        <v>119</v>
      </c>
      <c r="I186" s="5">
        <v>150</v>
      </c>
      <c r="J186" s="5" t="s">
        <v>120</v>
      </c>
      <c r="M186" s="1" t="s">
        <v>285</v>
      </c>
      <c r="O186" s="5">
        <v>6</v>
      </c>
      <c r="P186" s="23">
        <v>6</v>
      </c>
      <c r="Q186" s="5" t="s">
        <v>1413</v>
      </c>
      <c r="R186" s="23">
        <v>6</v>
      </c>
      <c r="S186" s="24">
        <v>6</v>
      </c>
      <c r="T186" s="24">
        <v>0</v>
      </c>
      <c r="U186" s="23">
        <v>1</v>
      </c>
      <c r="V186" s="23">
        <v>1</v>
      </c>
      <c r="W186" s="23">
        <v>1</v>
      </c>
      <c r="X186" s="5" t="s">
        <v>1221</v>
      </c>
      <c r="Y186" s="5" t="s">
        <v>1330</v>
      </c>
      <c r="Z186" s="24"/>
      <c r="AA186"/>
      <c r="AB186" s="1" t="s">
        <v>206</v>
      </c>
      <c r="AC186"/>
      <c r="AF186" s="5"/>
      <c r="AG186" s="1"/>
      <c r="AH186" s="1"/>
      <c r="AI186" s="1" t="s">
        <v>519</v>
      </c>
      <c r="AJ186" s="1" t="s">
        <v>86</v>
      </c>
      <c r="AK186" s="1" t="s">
        <v>391</v>
      </c>
      <c r="AN186" s="1"/>
      <c r="AO186" s="1" t="s">
        <v>167</v>
      </c>
      <c r="AQ186" s="1" t="s">
        <v>851</v>
      </c>
      <c r="AR186" s="7" t="s">
        <v>851</v>
      </c>
      <c r="AT186" s="1" t="s">
        <v>333</v>
      </c>
      <c r="AU186" s="1" t="s">
        <v>334</v>
      </c>
      <c r="AV186" s="1" t="s">
        <v>335</v>
      </c>
      <c r="AY186" s="1" t="s">
        <v>1143</v>
      </c>
      <c r="AZ186" s="1" t="s">
        <v>1222</v>
      </c>
      <c r="BA186" s="5" t="s">
        <v>148</v>
      </c>
      <c r="BB186" s="34">
        <v>1994</v>
      </c>
      <c r="BC186" s="1" t="s">
        <v>1452</v>
      </c>
    </row>
    <row r="187" spans="1:55" ht="51.75">
      <c r="A187" s="1" t="s">
        <v>627</v>
      </c>
      <c r="B187" s="5">
        <f t="shared" si="2"/>
        <v>186</v>
      </c>
      <c r="C187" s="5">
        <v>45</v>
      </c>
      <c r="D187" s="5" t="s">
        <v>1013</v>
      </c>
      <c r="E187" s="36">
        <v>44.8992</v>
      </c>
      <c r="F187" s="36">
        <v>-124.0083</v>
      </c>
      <c r="G187" s="5" t="s">
        <v>137</v>
      </c>
      <c r="H187" s="5" t="s">
        <v>119</v>
      </c>
      <c r="I187" s="5">
        <v>150</v>
      </c>
      <c r="J187" s="5" t="s">
        <v>120</v>
      </c>
      <c r="M187" s="1" t="s">
        <v>285</v>
      </c>
      <c r="O187" s="5">
        <v>6</v>
      </c>
      <c r="P187" s="23">
        <v>6</v>
      </c>
      <c r="Q187" s="5" t="s">
        <v>1413</v>
      </c>
      <c r="R187" s="23">
        <v>6</v>
      </c>
      <c r="S187" s="24">
        <v>6</v>
      </c>
      <c r="T187" s="24">
        <v>0</v>
      </c>
      <c r="U187" s="23">
        <v>2</v>
      </c>
      <c r="V187" s="23">
        <v>2</v>
      </c>
      <c r="W187" s="23">
        <v>2</v>
      </c>
      <c r="X187" s="5" t="s">
        <v>1221</v>
      </c>
      <c r="Y187" s="5" t="s">
        <v>1331</v>
      </c>
      <c r="Z187" s="24"/>
      <c r="AA187"/>
      <c r="AB187" s="1" t="s">
        <v>206</v>
      </c>
      <c r="AC187"/>
      <c r="AF187" s="5"/>
      <c r="AG187" s="1"/>
      <c r="AH187" s="1"/>
      <c r="AI187" s="1" t="s">
        <v>519</v>
      </c>
      <c r="AJ187" s="1" t="s">
        <v>86</v>
      </c>
      <c r="AK187" s="1" t="s">
        <v>391</v>
      </c>
      <c r="AN187" s="1"/>
      <c r="AO187" s="1" t="s">
        <v>167</v>
      </c>
      <c r="AR187" s="7"/>
      <c r="AT187" s="1" t="s">
        <v>333</v>
      </c>
      <c r="AU187" s="1" t="s">
        <v>334</v>
      </c>
      <c r="AV187" s="1" t="s">
        <v>335</v>
      </c>
      <c r="AY187" s="1" t="s">
        <v>1143</v>
      </c>
      <c r="AZ187" s="1" t="s">
        <v>1222</v>
      </c>
      <c r="BA187" s="5" t="s">
        <v>148</v>
      </c>
      <c r="BB187" s="34">
        <v>1994</v>
      </c>
      <c r="BC187" s="1" t="s">
        <v>1452</v>
      </c>
    </row>
    <row r="188" spans="1:55" ht="78">
      <c r="A188" s="1" t="s">
        <v>627</v>
      </c>
      <c r="B188" s="5">
        <f t="shared" si="2"/>
        <v>187</v>
      </c>
      <c r="C188" s="5">
        <v>45</v>
      </c>
      <c r="D188" s="5" t="s">
        <v>1013</v>
      </c>
      <c r="E188" s="36">
        <v>44.8992</v>
      </c>
      <c r="F188" s="36">
        <v>-124.0083</v>
      </c>
      <c r="G188" s="5" t="s">
        <v>137</v>
      </c>
      <c r="H188" s="5" t="s">
        <v>119</v>
      </c>
      <c r="I188" s="5">
        <v>150</v>
      </c>
      <c r="J188" s="5" t="s">
        <v>120</v>
      </c>
      <c r="M188" s="1" t="s">
        <v>285</v>
      </c>
      <c r="O188" s="5">
        <v>6</v>
      </c>
      <c r="P188" s="23">
        <v>6</v>
      </c>
      <c r="Q188" s="5" t="s">
        <v>1413</v>
      </c>
      <c r="R188" s="23">
        <v>6</v>
      </c>
      <c r="S188" s="24">
        <v>6</v>
      </c>
      <c r="T188" s="24">
        <v>0</v>
      </c>
      <c r="U188" s="23">
        <v>3</v>
      </c>
      <c r="V188" s="23">
        <v>3</v>
      </c>
      <c r="W188" s="23">
        <v>3</v>
      </c>
      <c r="X188" s="5" t="s">
        <v>1221</v>
      </c>
      <c r="Y188" s="24"/>
      <c r="Z188" s="24"/>
      <c r="AA188"/>
      <c r="AB188" s="1" t="s">
        <v>206</v>
      </c>
      <c r="AC188"/>
      <c r="AF188" s="5"/>
      <c r="AG188" s="1"/>
      <c r="AH188" s="1"/>
      <c r="AI188" s="1" t="s">
        <v>519</v>
      </c>
      <c r="AJ188" s="1" t="s">
        <v>86</v>
      </c>
      <c r="AK188" s="1" t="s">
        <v>391</v>
      </c>
      <c r="AN188" s="1"/>
      <c r="AO188" s="1" t="s">
        <v>167</v>
      </c>
      <c r="AR188" s="7"/>
      <c r="AT188" s="1" t="s">
        <v>333</v>
      </c>
      <c r="AU188" s="1" t="s">
        <v>334</v>
      </c>
      <c r="AV188" s="1" t="s">
        <v>335</v>
      </c>
      <c r="AY188" s="10" t="s">
        <v>1138</v>
      </c>
      <c r="AZ188" s="1" t="s">
        <v>1222</v>
      </c>
      <c r="BA188" s="5" t="s">
        <v>148</v>
      </c>
      <c r="BB188" s="34">
        <v>1994</v>
      </c>
      <c r="BC188" s="1" t="s">
        <v>1452</v>
      </c>
    </row>
    <row r="189" spans="1:55" ht="51.75">
      <c r="A189" s="1" t="s">
        <v>627</v>
      </c>
      <c r="B189" s="5">
        <f t="shared" si="2"/>
        <v>188</v>
      </c>
      <c r="C189" s="5">
        <v>45</v>
      </c>
      <c r="D189" s="5" t="s">
        <v>1013</v>
      </c>
      <c r="E189" s="36">
        <v>44.8992</v>
      </c>
      <c r="F189" s="36">
        <v>-124.0083</v>
      </c>
      <c r="G189" s="5" t="s">
        <v>137</v>
      </c>
      <c r="H189" s="5" t="s">
        <v>119</v>
      </c>
      <c r="I189" s="5">
        <v>150</v>
      </c>
      <c r="J189" s="5" t="s">
        <v>120</v>
      </c>
      <c r="M189" s="1" t="s">
        <v>285</v>
      </c>
      <c r="O189" s="5">
        <v>6</v>
      </c>
      <c r="P189" s="23">
        <v>6</v>
      </c>
      <c r="Q189" s="5" t="s">
        <v>1413</v>
      </c>
      <c r="R189" s="23">
        <v>6</v>
      </c>
      <c r="S189" s="24">
        <v>6</v>
      </c>
      <c r="T189" s="24">
        <v>0</v>
      </c>
      <c r="U189" s="23">
        <v>4</v>
      </c>
      <c r="V189" s="23">
        <v>4</v>
      </c>
      <c r="W189" s="23">
        <v>4</v>
      </c>
      <c r="X189" s="5" t="s">
        <v>1221</v>
      </c>
      <c r="Y189" s="5" t="s">
        <v>1332</v>
      </c>
      <c r="Z189" s="24"/>
      <c r="AA189"/>
      <c r="AB189" s="1" t="s">
        <v>206</v>
      </c>
      <c r="AC189"/>
      <c r="AF189" s="5"/>
      <c r="AG189" s="1"/>
      <c r="AH189" s="1"/>
      <c r="AI189" s="1" t="s">
        <v>519</v>
      </c>
      <c r="AJ189" s="1" t="s">
        <v>86</v>
      </c>
      <c r="AK189" s="1" t="s">
        <v>391</v>
      </c>
      <c r="AN189" s="1"/>
      <c r="AO189" s="1" t="s">
        <v>167</v>
      </c>
      <c r="AR189" s="7"/>
      <c r="AT189" s="1" t="s">
        <v>333</v>
      </c>
      <c r="AU189" s="1" t="s">
        <v>334</v>
      </c>
      <c r="AV189" s="1" t="s">
        <v>335</v>
      </c>
      <c r="AY189" s="1" t="s">
        <v>1143</v>
      </c>
      <c r="AZ189" s="1" t="s">
        <v>1222</v>
      </c>
      <c r="BA189" s="5" t="s">
        <v>148</v>
      </c>
      <c r="BB189" s="34">
        <v>1994</v>
      </c>
      <c r="BC189" s="1" t="s">
        <v>1452</v>
      </c>
    </row>
    <row r="190" spans="1:55" ht="51.75">
      <c r="A190" s="1" t="s">
        <v>627</v>
      </c>
      <c r="B190" s="5">
        <f t="shared" si="2"/>
        <v>189</v>
      </c>
      <c r="C190" s="5">
        <v>45</v>
      </c>
      <c r="D190" s="5" t="s">
        <v>1013</v>
      </c>
      <c r="E190" s="36">
        <v>44.8992</v>
      </c>
      <c r="F190" s="36">
        <v>-124.0083</v>
      </c>
      <c r="G190" s="5" t="s">
        <v>137</v>
      </c>
      <c r="H190" s="5" t="s">
        <v>119</v>
      </c>
      <c r="I190" s="5">
        <v>150</v>
      </c>
      <c r="J190" s="5" t="s">
        <v>120</v>
      </c>
      <c r="M190" s="1" t="s">
        <v>285</v>
      </c>
      <c r="O190" s="5">
        <v>6</v>
      </c>
      <c r="P190" s="23">
        <v>6</v>
      </c>
      <c r="Q190" s="5" t="s">
        <v>1413</v>
      </c>
      <c r="R190" s="23">
        <v>6</v>
      </c>
      <c r="S190" s="24">
        <v>6</v>
      </c>
      <c r="T190" s="24">
        <v>0</v>
      </c>
      <c r="U190" s="23">
        <v>5</v>
      </c>
      <c r="V190" s="23">
        <v>5</v>
      </c>
      <c r="W190" s="23">
        <v>5</v>
      </c>
      <c r="X190" s="5" t="s">
        <v>1221</v>
      </c>
      <c r="Y190" s="5" t="s">
        <v>1333</v>
      </c>
      <c r="Z190" s="24"/>
      <c r="AA190"/>
      <c r="AB190" s="1" t="s">
        <v>206</v>
      </c>
      <c r="AC190"/>
      <c r="AF190" s="5"/>
      <c r="AG190" s="1"/>
      <c r="AH190" s="1"/>
      <c r="AI190" s="1" t="s">
        <v>519</v>
      </c>
      <c r="AJ190" s="1" t="s">
        <v>86</v>
      </c>
      <c r="AK190" s="1" t="s">
        <v>391</v>
      </c>
      <c r="AN190" s="1"/>
      <c r="AO190" s="1" t="s">
        <v>167</v>
      </c>
      <c r="AR190" s="7"/>
      <c r="AT190" s="1" t="s">
        <v>333</v>
      </c>
      <c r="AU190" s="1" t="s">
        <v>334</v>
      </c>
      <c r="AV190" s="1" t="s">
        <v>335</v>
      </c>
      <c r="AY190" s="1" t="s">
        <v>1143</v>
      </c>
      <c r="AZ190" s="1" t="s">
        <v>1222</v>
      </c>
      <c r="BA190" s="5" t="s">
        <v>148</v>
      </c>
      <c r="BB190" s="34">
        <v>1994</v>
      </c>
      <c r="BC190" s="1" t="s">
        <v>1452</v>
      </c>
    </row>
    <row r="191" spans="1:55" ht="78">
      <c r="A191" s="1" t="s">
        <v>627</v>
      </c>
      <c r="B191" s="5">
        <f t="shared" si="2"/>
        <v>190</v>
      </c>
      <c r="C191" s="5">
        <v>45</v>
      </c>
      <c r="D191" s="5" t="s">
        <v>1013</v>
      </c>
      <c r="E191" s="36">
        <v>44.8992</v>
      </c>
      <c r="F191" s="36">
        <v>-124.0083</v>
      </c>
      <c r="G191" s="5" t="s">
        <v>137</v>
      </c>
      <c r="H191" s="5" t="s">
        <v>119</v>
      </c>
      <c r="I191" s="5">
        <v>150</v>
      </c>
      <c r="J191" s="5" t="s">
        <v>120</v>
      </c>
      <c r="M191" s="1" t="s">
        <v>285</v>
      </c>
      <c r="O191" s="5">
        <v>6</v>
      </c>
      <c r="P191" s="23">
        <v>6</v>
      </c>
      <c r="Q191" s="5" t="s">
        <v>1413</v>
      </c>
      <c r="R191" s="23">
        <v>6</v>
      </c>
      <c r="S191" s="24">
        <v>6</v>
      </c>
      <c r="T191" s="24">
        <v>0</v>
      </c>
      <c r="U191" s="23">
        <v>6</v>
      </c>
      <c r="V191" s="23">
        <v>6</v>
      </c>
      <c r="W191" s="23">
        <v>6</v>
      </c>
      <c r="X191" s="5" t="s">
        <v>1221</v>
      </c>
      <c r="Y191" s="5" t="s">
        <v>1334</v>
      </c>
      <c r="Z191" s="24"/>
      <c r="AA191"/>
      <c r="AB191" s="1" t="s">
        <v>206</v>
      </c>
      <c r="AC191"/>
      <c r="AF191" s="5"/>
      <c r="AG191" s="1"/>
      <c r="AH191" s="1"/>
      <c r="AI191" s="1" t="s">
        <v>519</v>
      </c>
      <c r="AJ191" s="1" t="s">
        <v>86</v>
      </c>
      <c r="AK191" s="1" t="s">
        <v>391</v>
      </c>
      <c r="AN191" s="1"/>
      <c r="AO191" s="1" t="s">
        <v>167</v>
      </c>
      <c r="AR191" s="7"/>
      <c r="AT191" s="1" t="s">
        <v>333</v>
      </c>
      <c r="AU191" s="1" t="s">
        <v>334</v>
      </c>
      <c r="AV191" s="1" t="s">
        <v>335</v>
      </c>
      <c r="AY191" s="10" t="s">
        <v>1178</v>
      </c>
      <c r="AZ191" s="1" t="s">
        <v>1222</v>
      </c>
      <c r="BA191" s="5" t="s">
        <v>148</v>
      </c>
      <c r="BB191" s="34">
        <v>1994</v>
      </c>
      <c r="BC191" s="1" t="s">
        <v>1452</v>
      </c>
    </row>
    <row r="192" spans="1:55" ht="51.75">
      <c r="A192" s="1" t="s">
        <v>627</v>
      </c>
      <c r="B192" s="5">
        <f t="shared" si="2"/>
        <v>191</v>
      </c>
      <c r="C192" s="5">
        <v>45</v>
      </c>
      <c r="D192" s="5" t="s">
        <v>959</v>
      </c>
      <c r="E192" s="36">
        <v>44.8992</v>
      </c>
      <c r="F192" s="36">
        <v>-124.0083</v>
      </c>
      <c r="G192" s="5" t="s">
        <v>137</v>
      </c>
      <c r="H192" s="5" t="s">
        <v>287</v>
      </c>
      <c r="I192" s="5">
        <v>1250</v>
      </c>
      <c r="J192" s="5" t="s">
        <v>286</v>
      </c>
      <c r="M192" s="1" t="s">
        <v>285</v>
      </c>
      <c r="O192" s="5">
        <v>7</v>
      </c>
      <c r="P192" s="23">
        <v>6</v>
      </c>
      <c r="Q192" s="5" t="s">
        <v>1413</v>
      </c>
      <c r="R192" s="23">
        <v>7</v>
      </c>
      <c r="S192" s="24">
        <v>7</v>
      </c>
      <c r="T192" s="24">
        <v>0</v>
      </c>
      <c r="U192" s="23">
        <v>1</v>
      </c>
      <c r="V192" s="23">
        <v>1</v>
      </c>
      <c r="W192" s="23">
        <v>1</v>
      </c>
      <c r="X192" s="5" t="s">
        <v>1221</v>
      </c>
      <c r="Y192" s="5" t="s">
        <v>1356</v>
      </c>
      <c r="Z192" s="24"/>
      <c r="AA192"/>
      <c r="AB192" s="1" t="s">
        <v>206</v>
      </c>
      <c r="AC192"/>
      <c r="AF192" s="5"/>
      <c r="AG192" s="1"/>
      <c r="AH192" s="1"/>
      <c r="AI192" s="1" t="s">
        <v>519</v>
      </c>
      <c r="AJ192" s="1" t="s">
        <v>86</v>
      </c>
      <c r="AK192" s="1" t="s">
        <v>391</v>
      </c>
      <c r="AN192" s="1"/>
      <c r="AO192" s="1" t="s">
        <v>167</v>
      </c>
      <c r="AR192" s="7"/>
      <c r="AY192" s="1" t="s">
        <v>1133</v>
      </c>
      <c r="AZ192" s="1" t="s">
        <v>1222</v>
      </c>
      <c r="BA192" s="5" t="s">
        <v>148</v>
      </c>
      <c r="BB192" s="34">
        <v>1994</v>
      </c>
      <c r="BC192" s="1" t="s">
        <v>1452</v>
      </c>
    </row>
    <row r="193" spans="1:55" ht="51.75">
      <c r="A193" s="1" t="s">
        <v>627</v>
      </c>
      <c r="B193" s="5">
        <f t="shared" si="2"/>
        <v>192</v>
      </c>
      <c r="C193" s="5">
        <v>45</v>
      </c>
      <c r="D193" s="5" t="s">
        <v>959</v>
      </c>
      <c r="E193" s="36">
        <v>44.8992</v>
      </c>
      <c r="F193" s="36">
        <v>-124.0083</v>
      </c>
      <c r="G193" s="5" t="s">
        <v>137</v>
      </c>
      <c r="H193" s="5" t="s">
        <v>287</v>
      </c>
      <c r="I193" s="5">
        <v>1250</v>
      </c>
      <c r="J193" s="5" t="s">
        <v>286</v>
      </c>
      <c r="M193" s="1" t="s">
        <v>285</v>
      </c>
      <c r="O193" s="5">
        <v>7</v>
      </c>
      <c r="P193" s="23">
        <v>6</v>
      </c>
      <c r="Q193" s="5" t="s">
        <v>1413</v>
      </c>
      <c r="R193" s="23">
        <v>7</v>
      </c>
      <c r="S193" s="24">
        <v>7</v>
      </c>
      <c r="T193" s="24">
        <v>0</v>
      </c>
      <c r="U193" s="23">
        <v>2</v>
      </c>
      <c r="V193" s="23">
        <v>2</v>
      </c>
      <c r="W193" s="23">
        <v>2</v>
      </c>
      <c r="X193" s="5" t="s">
        <v>1221</v>
      </c>
      <c r="Y193" s="5" t="s">
        <v>1331</v>
      </c>
      <c r="Z193" s="24"/>
      <c r="AA193"/>
      <c r="AB193" s="1" t="s">
        <v>206</v>
      </c>
      <c r="AC193"/>
      <c r="AF193" s="5"/>
      <c r="AG193" s="1"/>
      <c r="AH193" s="1"/>
      <c r="AI193" s="1" t="s">
        <v>519</v>
      </c>
      <c r="AJ193" s="1" t="s">
        <v>86</v>
      </c>
      <c r="AK193" s="1" t="s">
        <v>391</v>
      </c>
      <c r="AN193" s="1"/>
      <c r="AO193" s="1" t="s">
        <v>167</v>
      </c>
      <c r="AR193" s="7"/>
      <c r="AY193" s="1" t="s">
        <v>985</v>
      </c>
      <c r="AZ193" s="1" t="s">
        <v>1222</v>
      </c>
      <c r="BA193" s="5" t="s">
        <v>148</v>
      </c>
      <c r="BB193" s="34">
        <v>1994</v>
      </c>
      <c r="BC193" s="1" t="s">
        <v>1452</v>
      </c>
    </row>
    <row r="194" spans="1:55" ht="51.75">
      <c r="A194" s="1" t="s">
        <v>627</v>
      </c>
      <c r="B194" s="5">
        <f t="shared" si="2"/>
        <v>193</v>
      </c>
      <c r="C194" s="5">
        <v>45</v>
      </c>
      <c r="D194" s="5" t="s">
        <v>959</v>
      </c>
      <c r="E194" s="36">
        <v>44.8992</v>
      </c>
      <c r="F194" s="36">
        <v>-124.0083</v>
      </c>
      <c r="G194" s="5" t="s">
        <v>137</v>
      </c>
      <c r="H194" s="5" t="s">
        <v>287</v>
      </c>
      <c r="I194" s="5">
        <v>1250</v>
      </c>
      <c r="J194" s="5" t="s">
        <v>286</v>
      </c>
      <c r="M194" s="1" t="s">
        <v>285</v>
      </c>
      <c r="O194" s="5">
        <v>7</v>
      </c>
      <c r="P194" s="23">
        <v>6</v>
      </c>
      <c r="Q194" s="5" t="s">
        <v>1413</v>
      </c>
      <c r="R194" s="23">
        <v>7</v>
      </c>
      <c r="S194" s="24">
        <v>7</v>
      </c>
      <c r="T194" s="24">
        <v>0</v>
      </c>
      <c r="U194" s="23">
        <v>3</v>
      </c>
      <c r="V194" s="23">
        <v>3</v>
      </c>
      <c r="W194" s="23">
        <v>3</v>
      </c>
      <c r="X194" s="5" t="s">
        <v>1221</v>
      </c>
      <c r="Y194" s="24" t="s">
        <v>1148</v>
      </c>
      <c r="Z194" s="24"/>
      <c r="AA194"/>
      <c r="AB194" s="1" t="s">
        <v>206</v>
      </c>
      <c r="AC194"/>
      <c r="AF194" s="5"/>
      <c r="AG194" s="1"/>
      <c r="AH194" s="1"/>
      <c r="AI194" s="1" t="s">
        <v>519</v>
      </c>
      <c r="AJ194" s="1" t="s">
        <v>86</v>
      </c>
      <c r="AK194" s="1" t="s">
        <v>391</v>
      </c>
      <c r="AN194" s="1"/>
      <c r="AO194" s="1" t="s">
        <v>167</v>
      </c>
      <c r="AR194" s="7"/>
      <c r="AY194" s="1" t="s">
        <v>1141</v>
      </c>
      <c r="AZ194" s="1" t="s">
        <v>1222</v>
      </c>
      <c r="BA194" s="5" t="s">
        <v>148</v>
      </c>
      <c r="BB194" s="34">
        <v>1994</v>
      </c>
      <c r="BC194" s="1" t="s">
        <v>1452</v>
      </c>
    </row>
    <row r="195" spans="1:55" ht="39">
      <c r="A195" s="1" t="s">
        <v>627</v>
      </c>
      <c r="B195" s="5">
        <f t="shared" si="2"/>
        <v>194</v>
      </c>
      <c r="C195" s="5">
        <v>45</v>
      </c>
      <c r="D195" s="5" t="s">
        <v>959</v>
      </c>
      <c r="E195" s="36">
        <v>44.8992</v>
      </c>
      <c r="F195" s="36">
        <v>-124.0083</v>
      </c>
      <c r="G195" s="5" t="s">
        <v>137</v>
      </c>
      <c r="H195" s="5" t="s">
        <v>287</v>
      </c>
      <c r="I195" s="5">
        <v>1250</v>
      </c>
      <c r="J195" s="5" t="s">
        <v>286</v>
      </c>
      <c r="M195" s="1" t="s">
        <v>285</v>
      </c>
      <c r="O195" s="5">
        <v>7</v>
      </c>
      <c r="P195" s="23">
        <v>6</v>
      </c>
      <c r="Q195" s="5" t="s">
        <v>1413</v>
      </c>
      <c r="R195" s="23">
        <v>7</v>
      </c>
      <c r="S195" s="24">
        <v>7</v>
      </c>
      <c r="T195" s="24">
        <v>0</v>
      </c>
      <c r="U195" s="23">
        <v>4</v>
      </c>
      <c r="V195" s="23">
        <v>4</v>
      </c>
      <c r="W195" s="23">
        <v>4</v>
      </c>
      <c r="X195" s="5" t="s">
        <v>1221</v>
      </c>
      <c r="Y195" s="5" t="s">
        <v>1149</v>
      </c>
      <c r="Z195" s="24"/>
      <c r="AA195"/>
      <c r="AB195" s="1" t="s">
        <v>206</v>
      </c>
      <c r="AC195"/>
      <c r="AF195" s="5"/>
      <c r="AG195" s="1"/>
      <c r="AH195" s="1"/>
      <c r="AI195" s="1" t="s">
        <v>389</v>
      </c>
      <c r="AJ195" s="1" t="s">
        <v>389</v>
      </c>
      <c r="AK195" s="1" t="s">
        <v>87</v>
      </c>
      <c r="AL195" s="1" t="s">
        <v>87</v>
      </c>
      <c r="AN195" s="1"/>
      <c r="AO195" s="1" t="s">
        <v>167</v>
      </c>
      <c r="AR195" s="7"/>
      <c r="AU195" s="1" t="s">
        <v>591</v>
      </c>
      <c r="AY195" s="1" t="s">
        <v>1142</v>
      </c>
      <c r="AZ195" s="1" t="s">
        <v>1222</v>
      </c>
      <c r="BA195" s="5" t="s">
        <v>148</v>
      </c>
      <c r="BB195" s="34">
        <v>1994</v>
      </c>
      <c r="BC195" s="1" t="s">
        <v>1452</v>
      </c>
    </row>
    <row r="196" spans="1:55" ht="25.5">
      <c r="A196" s="1" t="s">
        <v>627</v>
      </c>
      <c r="B196" s="5">
        <f aca="true" t="shared" si="3" ref="B196:B259">B195+1</f>
        <v>195</v>
      </c>
      <c r="C196" s="5">
        <v>45</v>
      </c>
      <c r="D196" s="5" t="s">
        <v>959</v>
      </c>
      <c r="E196" s="36">
        <v>44.8992</v>
      </c>
      <c r="F196" s="36">
        <v>-124.0083</v>
      </c>
      <c r="G196" s="5" t="s">
        <v>137</v>
      </c>
      <c r="H196" s="5" t="s">
        <v>287</v>
      </c>
      <c r="I196" s="5">
        <v>1250</v>
      </c>
      <c r="J196" s="5" t="s">
        <v>286</v>
      </c>
      <c r="M196" s="1" t="s">
        <v>285</v>
      </c>
      <c r="O196" s="5">
        <v>7</v>
      </c>
      <c r="P196" s="23">
        <v>6</v>
      </c>
      <c r="Q196" s="5" t="s">
        <v>1413</v>
      </c>
      <c r="R196" s="23">
        <v>7</v>
      </c>
      <c r="S196" s="24">
        <v>7</v>
      </c>
      <c r="T196" s="24">
        <v>0</v>
      </c>
      <c r="U196" s="23">
        <v>5</v>
      </c>
      <c r="V196" s="23">
        <v>5</v>
      </c>
      <c r="W196" s="23">
        <v>5</v>
      </c>
      <c r="X196" s="5" t="s">
        <v>1221</v>
      </c>
      <c r="Y196" s="5" t="s">
        <v>1237</v>
      </c>
      <c r="Z196" s="24"/>
      <c r="AA196"/>
      <c r="AB196" s="1" t="s">
        <v>206</v>
      </c>
      <c r="AC196"/>
      <c r="AF196" s="5"/>
      <c r="AG196" s="1"/>
      <c r="AH196" s="1"/>
      <c r="AI196" s="1" t="s">
        <v>519</v>
      </c>
      <c r="AJ196" s="1" t="s">
        <v>86</v>
      </c>
      <c r="AK196" s="1" t="s">
        <v>391</v>
      </c>
      <c r="AL196" s="1" t="s">
        <v>391</v>
      </c>
      <c r="AN196" s="1"/>
      <c r="AO196" s="1" t="s">
        <v>167</v>
      </c>
      <c r="AR196" s="7"/>
      <c r="AU196" s="1" t="s">
        <v>592</v>
      </c>
      <c r="AY196" s="1" t="s">
        <v>1142</v>
      </c>
      <c r="AZ196" s="1" t="s">
        <v>1222</v>
      </c>
      <c r="BA196" s="5" t="s">
        <v>148</v>
      </c>
      <c r="BB196" s="34">
        <v>1994</v>
      </c>
      <c r="BC196" s="1" t="s">
        <v>1452</v>
      </c>
    </row>
    <row r="197" spans="1:55" ht="25.5">
      <c r="A197" s="1" t="s">
        <v>627</v>
      </c>
      <c r="B197" s="5">
        <f t="shared" si="3"/>
        <v>196</v>
      </c>
      <c r="C197" s="5">
        <v>45</v>
      </c>
      <c r="D197" s="5" t="s">
        <v>959</v>
      </c>
      <c r="E197" s="36">
        <v>44.8992</v>
      </c>
      <c r="F197" s="36">
        <v>-124.0083</v>
      </c>
      <c r="G197" s="5" t="s">
        <v>137</v>
      </c>
      <c r="H197" s="5" t="s">
        <v>287</v>
      </c>
      <c r="I197" s="5">
        <v>1250</v>
      </c>
      <c r="J197" s="5" t="s">
        <v>286</v>
      </c>
      <c r="M197" s="1" t="s">
        <v>285</v>
      </c>
      <c r="O197" s="5">
        <v>7</v>
      </c>
      <c r="P197" s="23">
        <v>6</v>
      </c>
      <c r="Q197" s="5" t="s">
        <v>1413</v>
      </c>
      <c r="R197" s="23">
        <v>7</v>
      </c>
      <c r="S197" s="24">
        <v>7</v>
      </c>
      <c r="T197" s="24">
        <v>0</v>
      </c>
      <c r="U197" s="23">
        <v>6</v>
      </c>
      <c r="V197" s="23">
        <v>6</v>
      </c>
      <c r="W197" s="23">
        <v>6</v>
      </c>
      <c r="X197" s="5" t="s">
        <v>1221</v>
      </c>
      <c r="Z197" s="24"/>
      <c r="AA197"/>
      <c r="AB197" s="1" t="s">
        <v>206</v>
      </c>
      <c r="AC197"/>
      <c r="AF197" s="5"/>
      <c r="AG197" s="1"/>
      <c r="AH197" s="1"/>
      <c r="AI197" s="1" t="s">
        <v>750</v>
      </c>
      <c r="AJ197" s="1" t="s">
        <v>389</v>
      </c>
      <c r="AK197" s="1" t="s">
        <v>391</v>
      </c>
      <c r="AN197" s="1"/>
      <c r="AO197" s="1" t="s">
        <v>167</v>
      </c>
      <c r="AR197" s="7"/>
      <c r="AY197" s="1" t="s">
        <v>1142</v>
      </c>
      <c r="AZ197" s="1" t="s">
        <v>1222</v>
      </c>
      <c r="BA197" s="5" t="s">
        <v>148</v>
      </c>
      <c r="BB197" s="34">
        <v>1994</v>
      </c>
      <c r="BC197" s="1" t="s">
        <v>1452</v>
      </c>
    </row>
    <row r="198" spans="1:55" ht="25.5">
      <c r="A198" s="1" t="s">
        <v>627</v>
      </c>
      <c r="B198" s="5">
        <f t="shared" si="3"/>
        <v>197</v>
      </c>
      <c r="C198" s="5">
        <v>45</v>
      </c>
      <c r="D198" s="5" t="s">
        <v>959</v>
      </c>
      <c r="E198" s="36">
        <v>44.8992</v>
      </c>
      <c r="F198" s="36">
        <v>-124.0083</v>
      </c>
      <c r="G198" s="5" t="s">
        <v>137</v>
      </c>
      <c r="H198" s="5" t="s">
        <v>287</v>
      </c>
      <c r="I198" s="5">
        <v>1250</v>
      </c>
      <c r="J198" s="5" t="s">
        <v>286</v>
      </c>
      <c r="M198" s="1" t="s">
        <v>285</v>
      </c>
      <c r="O198" s="5">
        <v>7</v>
      </c>
      <c r="P198" s="23">
        <v>7</v>
      </c>
      <c r="Q198" s="5" t="s">
        <v>1413</v>
      </c>
      <c r="R198" s="23">
        <v>7</v>
      </c>
      <c r="S198" s="24">
        <v>7</v>
      </c>
      <c r="T198" s="24">
        <v>0</v>
      </c>
      <c r="U198" s="23">
        <v>7</v>
      </c>
      <c r="V198" s="23">
        <v>7</v>
      </c>
      <c r="W198" s="23">
        <v>7</v>
      </c>
      <c r="X198" s="5" t="s">
        <v>1221</v>
      </c>
      <c r="Y198" s="5" t="s">
        <v>1238</v>
      </c>
      <c r="Z198" s="24"/>
      <c r="AA198"/>
      <c r="AB198" s="1" t="s">
        <v>206</v>
      </c>
      <c r="AC198"/>
      <c r="AF198" s="5"/>
      <c r="AG198" s="1"/>
      <c r="AH198" s="1"/>
      <c r="AI198" s="1" t="s">
        <v>519</v>
      </c>
      <c r="AJ198" s="1" t="s">
        <v>86</v>
      </c>
      <c r="AK198" s="1" t="s">
        <v>391</v>
      </c>
      <c r="AL198" s="1" t="s">
        <v>391</v>
      </c>
      <c r="AN198" s="1"/>
      <c r="AO198" s="1" t="s">
        <v>167</v>
      </c>
      <c r="AR198" s="7"/>
      <c r="AU198" s="1" t="s">
        <v>592</v>
      </c>
      <c r="AY198" s="1" t="s">
        <v>1142</v>
      </c>
      <c r="AZ198" s="1" t="s">
        <v>1222</v>
      </c>
      <c r="BA198" s="5" t="s">
        <v>148</v>
      </c>
      <c r="BB198" s="34">
        <v>1994</v>
      </c>
      <c r="BC198" s="1" t="s">
        <v>1452</v>
      </c>
    </row>
    <row r="199" spans="1:55" ht="64.5">
      <c r="A199" s="1" t="s">
        <v>627</v>
      </c>
      <c r="B199" s="5">
        <f t="shared" si="3"/>
        <v>198</v>
      </c>
      <c r="C199" s="5">
        <v>45</v>
      </c>
      <c r="D199" s="5" t="s">
        <v>1255</v>
      </c>
      <c r="E199" s="36">
        <v>44.8992</v>
      </c>
      <c r="F199" s="36">
        <v>-124.0083</v>
      </c>
      <c r="G199" s="5" t="s">
        <v>137</v>
      </c>
      <c r="H199" s="5" t="s">
        <v>287</v>
      </c>
      <c r="I199" s="5">
        <v>150</v>
      </c>
      <c r="J199" s="5" t="s">
        <v>120</v>
      </c>
      <c r="L199" s="5">
        <v>6</v>
      </c>
      <c r="O199" s="5">
        <v>6</v>
      </c>
      <c r="P199" s="5">
        <v>6</v>
      </c>
      <c r="Q199" s="5" t="s">
        <v>1413</v>
      </c>
      <c r="S199" s="5">
        <v>6</v>
      </c>
      <c r="T199" s="5">
        <v>0</v>
      </c>
      <c r="AF199" s="5"/>
      <c r="AG199" s="1"/>
      <c r="AH199" s="1"/>
      <c r="AI199" s="1" t="s">
        <v>519</v>
      </c>
      <c r="AN199" s="1"/>
      <c r="AO199" s="1" t="s">
        <v>167</v>
      </c>
      <c r="AR199" s="7"/>
      <c r="AT199" s="1" t="s">
        <v>333</v>
      </c>
      <c r="AV199" s="1" t="s">
        <v>444</v>
      </c>
      <c r="AY199" s="1" t="s">
        <v>1012</v>
      </c>
      <c r="AZ199" s="1" t="s">
        <v>741</v>
      </c>
      <c r="BA199" s="5" t="s">
        <v>321</v>
      </c>
      <c r="BB199" s="34">
        <v>1993</v>
      </c>
      <c r="BC199" s="1" t="s">
        <v>1452</v>
      </c>
    </row>
    <row r="200" spans="1:55" ht="25.5">
      <c r="A200" s="1" t="s">
        <v>627</v>
      </c>
      <c r="B200" s="5">
        <f t="shared" si="3"/>
        <v>199</v>
      </c>
      <c r="C200" s="5">
        <v>45</v>
      </c>
      <c r="D200" s="5" t="s">
        <v>1256</v>
      </c>
      <c r="E200" s="36">
        <v>44.8992</v>
      </c>
      <c r="F200" s="36">
        <v>-124.0083</v>
      </c>
      <c r="G200" s="5" t="s">
        <v>137</v>
      </c>
      <c r="H200" s="5" t="s">
        <v>287</v>
      </c>
      <c r="I200" s="5">
        <v>1250</v>
      </c>
      <c r="J200" s="5" t="s">
        <v>286</v>
      </c>
      <c r="O200" s="5">
        <v>7</v>
      </c>
      <c r="P200" s="5">
        <v>3</v>
      </c>
      <c r="Q200" s="5" t="s">
        <v>1413</v>
      </c>
      <c r="U200" s="5" t="s">
        <v>1257</v>
      </c>
      <c r="V200" s="5" t="s">
        <v>1258</v>
      </c>
      <c r="AC200" s="6" t="s">
        <v>756</v>
      </c>
      <c r="AE200" s="1" t="s">
        <v>487</v>
      </c>
      <c r="AF200" s="5"/>
      <c r="AG200" s="1"/>
      <c r="AH200" s="1"/>
      <c r="AI200" s="1" t="s">
        <v>519</v>
      </c>
      <c r="AN200" s="1"/>
      <c r="AO200" s="1" t="s">
        <v>167</v>
      </c>
      <c r="AR200" s="7"/>
      <c r="AZ200" s="1" t="s">
        <v>741</v>
      </c>
      <c r="BA200" s="5" t="s">
        <v>321</v>
      </c>
      <c r="BB200" s="34">
        <v>1993</v>
      </c>
      <c r="BC200" s="1" t="s">
        <v>1452</v>
      </c>
    </row>
    <row r="201" spans="1:55" ht="39">
      <c r="A201" s="1" t="s">
        <v>627</v>
      </c>
      <c r="B201" s="5">
        <f t="shared" si="3"/>
        <v>200</v>
      </c>
      <c r="C201" s="5">
        <v>45</v>
      </c>
      <c r="E201" s="36">
        <v>44.8992</v>
      </c>
      <c r="F201" s="36">
        <v>-124.0083</v>
      </c>
      <c r="G201" s="5" t="s">
        <v>137</v>
      </c>
      <c r="H201" s="5" t="s">
        <v>288</v>
      </c>
      <c r="M201" s="1" t="s">
        <v>289</v>
      </c>
      <c r="N201" s="5">
        <v>15</v>
      </c>
      <c r="O201" s="5">
        <v>7</v>
      </c>
      <c r="P201" s="5">
        <v>6</v>
      </c>
      <c r="Q201" s="5" t="s">
        <v>1413</v>
      </c>
      <c r="R201" s="5">
        <v>7</v>
      </c>
      <c r="U201" s="5">
        <v>1</v>
      </c>
      <c r="V201" s="5">
        <v>1</v>
      </c>
      <c r="Y201" s="5" t="s">
        <v>1330</v>
      </c>
      <c r="Z201" s="5" t="s">
        <v>1154</v>
      </c>
      <c r="AB201" s="1" t="s">
        <v>207</v>
      </c>
      <c r="AF201" s="5"/>
      <c r="AG201" s="1"/>
      <c r="AH201" s="1"/>
      <c r="AI201" s="1" t="s">
        <v>519</v>
      </c>
      <c r="AK201" s="1" t="s">
        <v>391</v>
      </c>
      <c r="AN201" s="1"/>
      <c r="AZ201" s="1" t="s">
        <v>978</v>
      </c>
      <c r="BA201" s="5" t="s">
        <v>323</v>
      </c>
      <c r="BB201" s="34">
        <v>1991</v>
      </c>
      <c r="BC201" s="1" t="s">
        <v>901</v>
      </c>
    </row>
    <row r="202" spans="1:55" ht="39">
      <c r="A202" s="1" t="s">
        <v>627</v>
      </c>
      <c r="B202" s="5">
        <f t="shared" si="3"/>
        <v>201</v>
      </c>
      <c r="C202" s="5">
        <v>45</v>
      </c>
      <c r="E202" s="36">
        <v>44.8992</v>
      </c>
      <c r="F202" s="36">
        <v>-124.0083</v>
      </c>
      <c r="G202" s="5" t="s">
        <v>137</v>
      </c>
      <c r="H202" s="5" t="s">
        <v>288</v>
      </c>
      <c r="M202" s="1" t="s">
        <v>289</v>
      </c>
      <c r="N202" s="5">
        <v>15</v>
      </c>
      <c r="O202" s="5">
        <v>7</v>
      </c>
      <c r="P202" s="5">
        <v>6</v>
      </c>
      <c r="Q202" s="5" t="s">
        <v>1413</v>
      </c>
      <c r="R202" s="5">
        <v>7</v>
      </c>
      <c r="U202" s="5">
        <v>2</v>
      </c>
      <c r="V202" s="5">
        <v>2</v>
      </c>
      <c r="Y202" s="5" t="s">
        <v>1331</v>
      </c>
      <c r="Z202" s="5" t="s">
        <v>818</v>
      </c>
      <c r="AB202" s="1" t="s">
        <v>207</v>
      </c>
      <c r="AF202" s="5"/>
      <c r="AG202" s="1"/>
      <c r="AH202" s="1"/>
      <c r="AI202" s="1" t="s">
        <v>519</v>
      </c>
      <c r="AK202" s="1" t="s">
        <v>391</v>
      </c>
      <c r="AN202" s="1"/>
      <c r="AZ202" s="1" t="s">
        <v>978</v>
      </c>
      <c r="BA202" s="5" t="s">
        <v>323</v>
      </c>
      <c r="BB202" s="34">
        <v>1991</v>
      </c>
      <c r="BC202" s="1" t="s">
        <v>901</v>
      </c>
    </row>
    <row r="203" spans="1:55" ht="39">
      <c r="A203" s="1" t="s">
        <v>627</v>
      </c>
      <c r="B203" s="5">
        <f t="shared" si="3"/>
        <v>202</v>
      </c>
      <c r="C203" s="5">
        <v>45</v>
      </c>
      <c r="E203" s="36">
        <v>44.8992</v>
      </c>
      <c r="F203" s="36">
        <v>-124.0083</v>
      </c>
      <c r="G203" s="5" t="s">
        <v>137</v>
      </c>
      <c r="H203" s="5" t="s">
        <v>288</v>
      </c>
      <c r="M203" s="1" t="s">
        <v>289</v>
      </c>
      <c r="N203" s="5">
        <v>15</v>
      </c>
      <c r="O203" s="5">
        <v>7</v>
      </c>
      <c r="P203" s="5">
        <v>6</v>
      </c>
      <c r="Q203" s="5" t="s">
        <v>1413</v>
      </c>
      <c r="R203" s="5">
        <v>7</v>
      </c>
      <c r="U203" s="5">
        <v>3</v>
      </c>
      <c r="V203" s="5">
        <v>3</v>
      </c>
      <c r="AB203" s="1" t="s">
        <v>208</v>
      </c>
      <c r="AF203" s="5"/>
      <c r="AG203" s="1"/>
      <c r="AH203" s="1"/>
      <c r="AI203" s="1" t="s">
        <v>519</v>
      </c>
      <c r="AK203" s="1" t="s">
        <v>391</v>
      </c>
      <c r="AN203" s="1"/>
      <c r="AZ203" s="1" t="s">
        <v>978</v>
      </c>
      <c r="BA203" s="5" t="s">
        <v>323</v>
      </c>
      <c r="BB203" s="34">
        <v>1991</v>
      </c>
      <c r="BC203" s="1" t="s">
        <v>901</v>
      </c>
    </row>
    <row r="204" spans="1:55" ht="39">
      <c r="A204" s="1" t="s">
        <v>627</v>
      </c>
      <c r="B204" s="5">
        <f t="shared" si="3"/>
        <v>203</v>
      </c>
      <c r="C204" s="5">
        <v>45</v>
      </c>
      <c r="E204" s="36">
        <v>44.8992</v>
      </c>
      <c r="F204" s="36">
        <v>-124.0083</v>
      </c>
      <c r="G204" s="5" t="s">
        <v>137</v>
      </c>
      <c r="H204" s="5" t="s">
        <v>288</v>
      </c>
      <c r="M204" s="1" t="s">
        <v>289</v>
      </c>
      <c r="N204" s="5">
        <v>15</v>
      </c>
      <c r="O204" s="5">
        <v>7</v>
      </c>
      <c r="P204" s="5">
        <v>6</v>
      </c>
      <c r="Q204" s="5" t="s">
        <v>1413</v>
      </c>
      <c r="R204" s="5">
        <v>7</v>
      </c>
      <c r="U204" s="5">
        <v>4</v>
      </c>
      <c r="V204" s="5">
        <v>4</v>
      </c>
      <c r="Y204" s="5" t="s">
        <v>1332</v>
      </c>
      <c r="Z204" s="5" t="s">
        <v>1105</v>
      </c>
      <c r="AB204" s="1" t="s">
        <v>207</v>
      </c>
      <c r="AF204" s="5"/>
      <c r="AG204" s="1"/>
      <c r="AH204" s="1"/>
      <c r="AI204" s="1" t="s">
        <v>519</v>
      </c>
      <c r="AK204" s="1" t="s">
        <v>391</v>
      </c>
      <c r="AN204" s="1"/>
      <c r="AZ204" s="1" t="s">
        <v>978</v>
      </c>
      <c r="BA204" s="5" t="s">
        <v>323</v>
      </c>
      <c r="BB204" s="34">
        <v>1991</v>
      </c>
      <c r="BC204" s="1" t="s">
        <v>901</v>
      </c>
    </row>
    <row r="205" spans="1:55" ht="39">
      <c r="A205" s="1" t="s">
        <v>627</v>
      </c>
      <c r="B205" s="5">
        <f t="shared" si="3"/>
        <v>204</v>
      </c>
      <c r="C205" s="5">
        <v>45</v>
      </c>
      <c r="E205" s="36">
        <v>44.8992</v>
      </c>
      <c r="F205" s="36">
        <v>-124.0083</v>
      </c>
      <c r="G205" s="5" t="s">
        <v>137</v>
      </c>
      <c r="H205" s="5" t="s">
        <v>288</v>
      </c>
      <c r="M205" s="1" t="s">
        <v>289</v>
      </c>
      <c r="N205" s="5">
        <v>15</v>
      </c>
      <c r="O205" s="5">
        <v>7</v>
      </c>
      <c r="P205" s="5">
        <v>6</v>
      </c>
      <c r="Q205" s="5" t="s">
        <v>1413</v>
      </c>
      <c r="R205" s="5">
        <v>7</v>
      </c>
      <c r="U205" s="5">
        <v>5</v>
      </c>
      <c r="V205" s="5">
        <v>5</v>
      </c>
      <c r="Y205" s="5" t="s">
        <v>1333</v>
      </c>
      <c r="Z205" s="5" t="s">
        <v>1155</v>
      </c>
      <c r="AB205" s="1" t="s">
        <v>207</v>
      </c>
      <c r="AF205" s="5"/>
      <c r="AG205" s="1"/>
      <c r="AH205" s="1"/>
      <c r="AI205" s="1" t="s">
        <v>519</v>
      </c>
      <c r="AK205" s="1" t="s">
        <v>391</v>
      </c>
      <c r="AN205" s="1"/>
      <c r="AZ205" s="1" t="s">
        <v>978</v>
      </c>
      <c r="BA205" s="5" t="s">
        <v>323</v>
      </c>
      <c r="BB205" s="34">
        <v>1991</v>
      </c>
      <c r="BC205" s="1" t="s">
        <v>901</v>
      </c>
    </row>
    <row r="206" spans="1:55" ht="39">
      <c r="A206" s="1" t="s">
        <v>627</v>
      </c>
      <c r="B206" s="5">
        <f t="shared" si="3"/>
        <v>205</v>
      </c>
      <c r="C206" s="5">
        <v>45</v>
      </c>
      <c r="E206" s="36">
        <v>44.8992</v>
      </c>
      <c r="F206" s="36">
        <v>-124.0083</v>
      </c>
      <c r="G206" s="5" t="s">
        <v>137</v>
      </c>
      <c r="H206" s="5" t="s">
        <v>288</v>
      </c>
      <c r="M206" s="1" t="s">
        <v>289</v>
      </c>
      <c r="N206" s="5">
        <v>15</v>
      </c>
      <c r="O206" s="5">
        <v>7</v>
      </c>
      <c r="P206" s="5">
        <v>6</v>
      </c>
      <c r="Q206" s="5" t="s">
        <v>1413</v>
      </c>
      <c r="R206" s="5">
        <v>7</v>
      </c>
      <c r="U206" s="5">
        <v>6</v>
      </c>
      <c r="V206" s="5">
        <v>6</v>
      </c>
      <c r="Y206" s="5" t="s">
        <v>1334</v>
      </c>
      <c r="Z206" s="5" t="s">
        <v>1156</v>
      </c>
      <c r="AB206" s="1" t="s">
        <v>207</v>
      </c>
      <c r="AF206" s="5"/>
      <c r="AG206" s="1"/>
      <c r="AH206" s="1"/>
      <c r="AI206" s="1" t="s">
        <v>519</v>
      </c>
      <c r="AK206" s="1" t="s">
        <v>391</v>
      </c>
      <c r="AN206" s="1"/>
      <c r="AZ206" s="1" t="s">
        <v>978</v>
      </c>
      <c r="BA206" s="5" t="s">
        <v>323</v>
      </c>
      <c r="BB206" s="34">
        <v>1991</v>
      </c>
      <c r="BC206" s="1" t="s">
        <v>901</v>
      </c>
    </row>
    <row r="207" spans="1:55" ht="103.5">
      <c r="A207" s="11" t="s">
        <v>856</v>
      </c>
      <c r="B207" s="5">
        <f t="shared" si="3"/>
        <v>206</v>
      </c>
      <c r="C207" s="5">
        <v>46</v>
      </c>
      <c r="E207" s="36">
        <v>44.61</v>
      </c>
      <c r="F207" s="36">
        <v>-124.04</v>
      </c>
      <c r="G207" s="5" t="s">
        <v>137</v>
      </c>
      <c r="H207" s="5" t="s">
        <v>291</v>
      </c>
      <c r="I207" s="5">
        <v>1500</v>
      </c>
      <c r="J207" s="5" t="s">
        <v>290</v>
      </c>
      <c r="O207" s="5">
        <v>7</v>
      </c>
      <c r="P207" s="6" t="s">
        <v>1220</v>
      </c>
      <c r="Q207" s="5" t="s">
        <v>1413</v>
      </c>
      <c r="R207" s="6" t="s">
        <v>773</v>
      </c>
      <c r="S207" s="5">
        <v>5</v>
      </c>
      <c r="T207" s="5">
        <v>0</v>
      </c>
      <c r="U207" s="5" t="s">
        <v>1014</v>
      </c>
      <c r="V207" s="5">
        <v>1</v>
      </c>
      <c r="W207" s="5">
        <v>1</v>
      </c>
      <c r="Y207" s="5" t="s">
        <v>1077</v>
      </c>
      <c r="Z207" s="5" t="s">
        <v>1020</v>
      </c>
      <c r="AB207" s="1" t="s">
        <v>209</v>
      </c>
      <c r="AF207" s="12"/>
      <c r="AG207" s="7"/>
      <c r="AH207" s="7"/>
      <c r="AN207" s="1"/>
      <c r="AO207" s="7"/>
      <c r="AP207" s="7"/>
      <c r="AQ207" s="7"/>
      <c r="AR207" s="7"/>
      <c r="AS207" s="7"/>
      <c r="AY207" s="10" t="s">
        <v>1110</v>
      </c>
      <c r="AZ207" s="1" t="s">
        <v>879</v>
      </c>
      <c r="BA207" s="5" t="s">
        <v>148</v>
      </c>
      <c r="BB207" s="34">
        <v>1995</v>
      </c>
      <c r="BC207" s="1" t="s">
        <v>802</v>
      </c>
    </row>
    <row r="208" spans="1:55" ht="103.5">
      <c r="A208" s="11" t="s">
        <v>856</v>
      </c>
      <c r="B208" s="5">
        <f t="shared" si="3"/>
        <v>207</v>
      </c>
      <c r="C208" s="5">
        <v>46</v>
      </c>
      <c r="E208" s="36">
        <v>44.61</v>
      </c>
      <c r="F208" s="36">
        <v>-124.04</v>
      </c>
      <c r="G208" s="5" t="s">
        <v>137</v>
      </c>
      <c r="H208" s="5" t="s">
        <v>291</v>
      </c>
      <c r="I208" s="5">
        <v>1500</v>
      </c>
      <c r="J208" s="5" t="s">
        <v>290</v>
      </c>
      <c r="O208" s="5">
        <v>7</v>
      </c>
      <c r="P208" s="6" t="s">
        <v>1220</v>
      </c>
      <c r="Q208" s="5" t="s">
        <v>1413</v>
      </c>
      <c r="R208" s="6" t="s">
        <v>773</v>
      </c>
      <c r="S208" s="5">
        <v>5</v>
      </c>
      <c r="T208" s="5">
        <v>0</v>
      </c>
      <c r="U208" s="5" t="s">
        <v>1015</v>
      </c>
      <c r="V208" s="5">
        <v>2</v>
      </c>
      <c r="W208" s="5">
        <v>2</v>
      </c>
      <c r="Y208" s="5" t="s">
        <v>763</v>
      </c>
      <c r="Z208" s="5" t="s">
        <v>1021</v>
      </c>
      <c r="AB208" s="1" t="s">
        <v>210</v>
      </c>
      <c r="AF208" s="12"/>
      <c r="AG208" s="7"/>
      <c r="AH208" s="7"/>
      <c r="AN208" s="1"/>
      <c r="AO208" s="7"/>
      <c r="AP208" s="7"/>
      <c r="AQ208" s="7"/>
      <c r="AR208" s="7"/>
      <c r="AS208" s="7"/>
      <c r="AY208" s="10" t="s">
        <v>1110</v>
      </c>
      <c r="AZ208" s="1" t="s">
        <v>879</v>
      </c>
      <c r="BA208" s="5" t="s">
        <v>148</v>
      </c>
      <c r="BB208" s="34">
        <v>1995</v>
      </c>
      <c r="BC208" s="1" t="s">
        <v>802</v>
      </c>
    </row>
    <row r="209" spans="1:55" ht="103.5">
      <c r="A209" s="11" t="s">
        <v>856</v>
      </c>
      <c r="B209" s="5">
        <f t="shared" si="3"/>
        <v>208</v>
      </c>
      <c r="C209" s="5">
        <v>46</v>
      </c>
      <c r="E209" s="36">
        <v>44.61</v>
      </c>
      <c r="F209" s="36">
        <v>-124.04</v>
      </c>
      <c r="G209" s="5" t="s">
        <v>137</v>
      </c>
      <c r="H209" s="5" t="s">
        <v>291</v>
      </c>
      <c r="I209" s="5">
        <v>1500</v>
      </c>
      <c r="J209" s="5" t="s">
        <v>290</v>
      </c>
      <c r="O209" s="5">
        <v>7</v>
      </c>
      <c r="P209" s="6" t="s">
        <v>1220</v>
      </c>
      <c r="Q209" s="5" t="s">
        <v>1413</v>
      </c>
      <c r="R209" s="6" t="s">
        <v>773</v>
      </c>
      <c r="S209" s="5">
        <v>5</v>
      </c>
      <c r="T209" s="5">
        <v>0</v>
      </c>
      <c r="U209" s="5" t="s">
        <v>1016</v>
      </c>
      <c r="V209" s="5">
        <v>3</v>
      </c>
      <c r="W209" s="5">
        <v>3</v>
      </c>
      <c r="AB209" s="1" t="s">
        <v>211</v>
      </c>
      <c r="AF209" s="12"/>
      <c r="AG209" s="7"/>
      <c r="AH209" s="7"/>
      <c r="AN209" s="1"/>
      <c r="AO209" s="7"/>
      <c r="AP209" s="7"/>
      <c r="AQ209" s="7"/>
      <c r="AR209" s="7"/>
      <c r="AS209" s="7"/>
      <c r="AY209" s="10" t="s">
        <v>1110</v>
      </c>
      <c r="AZ209" s="1" t="s">
        <v>879</v>
      </c>
      <c r="BA209" s="5" t="s">
        <v>148</v>
      </c>
      <c r="BB209" s="34">
        <v>1995</v>
      </c>
      <c r="BC209" s="1" t="s">
        <v>802</v>
      </c>
    </row>
    <row r="210" spans="1:55" ht="103.5">
      <c r="A210" s="11" t="s">
        <v>856</v>
      </c>
      <c r="B210" s="5">
        <f t="shared" si="3"/>
        <v>209</v>
      </c>
      <c r="C210" s="5">
        <v>46</v>
      </c>
      <c r="E210" s="36">
        <v>44.61</v>
      </c>
      <c r="F210" s="36">
        <v>-124.04</v>
      </c>
      <c r="G210" s="5" t="s">
        <v>137</v>
      </c>
      <c r="H210" s="5" t="s">
        <v>291</v>
      </c>
      <c r="I210" s="5">
        <v>1500</v>
      </c>
      <c r="J210" s="5" t="s">
        <v>290</v>
      </c>
      <c r="O210" s="5">
        <v>7</v>
      </c>
      <c r="P210" s="6" t="s">
        <v>1220</v>
      </c>
      <c r="Q210" s="5" t="s">
        <v>1413</v>
      </c>
      <c r="R210" s="6" t="s">
        <v>773</v>
      </c>
      <c r="S210" s="5">
        <v>5</v>
      </c>
      <c r="T210" s="5">
        <v>0</v>
      </c>
      <c r="U210" s="5" t="s">
        <v>1017</v>
      </c>
      <c r="V210" s="5">
        <v>4</v>
      </c>
      <c r="W210" s="5">
        <v>4</v>
      </c>
      <c r="Y210" s="5" t="s">
        <v>764</v>
      </c>
      <c r="Z210" s="5" t="s">
        <v>1022</v>
      </c>
      <c r="AB210" s="1" t="s">
        <v>212</v>
      </c>
      <c r="AF210" s="12"/>
      <c r="AG210" s="7"/>
      <c r="AH210" s="7"/>
      <c r="AN210" s="1"/>
      <c r="AO210" s="7"/>
      <c r="AP210" s="7"/>
      <c r="AQ210" s="7"/>
      <c r="AR210" s="7"/>
      <c r="AS210" s="7"/>
      <c r="AY210" s="10" t="s">
        <v>1110</v>
      </c>
      <c r="AZ210" s="1" t="s">
        <v>879</v>
      </c>
      <c r="BA210" s="5" t="s">
        <v>148</v>
      </c>
      <c r="BB210" s="34">
        <v>1995</v>
      </c>
      <c r="BC210" s="1" t="s">
        <v>802</v>
      </c>
    </row>
    <row r="211" spans="1:55" ht="103.5">
      <c r="A211" s="11" t="s">
        <v>856</v>
      </c>
      <c r="B211" s="5">
        <f t="shared" si="3"/>
        <v>210</v>
      </c>
      <c r="C211" s="5">
        <v>46</v>
      </c>
      <c r="E211" s="36">
        <v>44.61</v>
      </c>
      <c r="F211" s="36">
        <v>-124.04</v>
      </c>
      <c r="G211" s="5" t="s">
        <v>137</v>
      </c>
      <c r="H211" s="5" t="s">
        <v>291</v>
      </c>
      <c r="I211" s="5">
        <v>1500</v>
      </c>
      <c r="J211" s="5" t="s">
        <v>290</v>
      </c>
      <c r="O211" s="5">
        <v>7</v>
      </c>
      <c r="P211" s="6" t="s">
        <v>1220</v>
      </c>
      <c r="Q211" s="5" t="s">
        <v>1413</v>
      </c>
      <c r="R211" s="6" t="s">
        <v>773</v>
      </c>
      <c r="S211" s="5">
        <v>5</v>
      </c>
      <c r="T211" s="5">
        <v>0</v>
      </c>
      <c r="U211" s="5" t="s">
        <v>1019</v>
      </c>
      <c r="V211" s="5">
        <v>5</v>
      </c>
      <c r="W211" s="5">
        <v>5</v>
      </c>
      <c r="Y211" s="5" t="s">
        <v>1018</v>
      </c>
      <c r="Z211" s="5" t="s">
        <v>1023</v>
      </c>
      <c r="AB211" s="1" t="s">
        <v>212</v>
      </c>
      <c r="AF211" s="12"/>
      <c r="AG211" s="7"/>
      <c r="AH211" s="7"/>
      <c r="AN211" s="1"/>
      <c r="AO211" s="7"/>
      <c r="AP211" s="7"/>
      <c r="AQ211" s="7"/>
      <c r="AR211" s="7"/>
      <c r="AS211" s="7"/>
      <c r="AY211" s="10" t="s">
        <v>1110</v>
      </c>
      <c r="AZ211" s="1" t="s">
        <v>879</v>
      </c>
      <c r="BA211" s="5" t="s">
        <v>148</v>
      </c>
      <c r="BB211" s="34">
        <v>1995</v>
      </c>
      <c r="BC211" s="1" t="s">
        <v>802</v>
      </c>
    </row>
    <row r="212" spans="1:55" ht="39">
      <c r="A212" s="11" t="s">
        <v>856</v>
      </c>
      <c r="B212" s="5">
        <f t="shared" si="3"/>
        <v>211</v>
      </c>
      <c r="C212" s="5">
        <v>46</v>
      </c>
      <c r="E212" s="36">
        <v>44.61</v>
      </c>
      <c r="F212" s="36">
        <v>-124.04</v>
      </c>
      <c r="G212" s="5" t="s">
        <v>137</v>
      </c>
      <c r="H212" s="5" t="s">
        <v>291</v>
      </c>
      <c r="I212" s="5">
        <v>14000</v>
      </c>
      <c r="J212" s="5" t="s">
        <v>292</v>
      </c>
      <c r="M212" s="1" t="s">
        <v>810</v>
      </c>
      <c r="N212" s="5">
        <v>14</v>
      </c>
      <c r="O212" s="5">
        <v>4</v>
      </c>
      <c r="P212" s="6" t="s">
        <v>760</v>
      </c>
      <c r="Q212" s="5" t="s">
        <v>1413</v>
      </c>
      <c r="R212" s="6" t="s">
        <v>1136</v>
      </c>
      <c r="S212" s="5">
        <v>3</v>
      </c>
      <c r="T212" s="5">
        <v>0</v>
      </c>
      <c r="U212" s="5">
        <v>1</v>
      </c>
      <c r="V212" s="5">
        <v>1</v>
      </c>
      <c r="W212" s="5">
        <v>1</v>
      </c>
      <c r="X212" s="5" t="s">
        <v>1267</v>
      </c>
      <c r="AA212" s="5">
        <v>1700</v>
      </c>
      <c r="AB212" s="1" t="s">
        <v>213</v>
      </c>
      <c r="AC212" s="6" t="s">
        <v>1266</v>
      </c>
      <c r="AF212" s="12"/>
      <c r="AG212" s="7"/>
      <c r="AH212" s="7"/>
      <c r="AN212" s="1"/>
      <c r="AO212" s="7"/>
      <c r="AP212" s="7"/>
      <c r="AQ212" s="7"/>
      <c r="AR212" s="7"/>
      <c r="AS212" s="7"/>
      <c r="AY212" s="10" t="s">
        <v>852</v>
      </c>
      <c r="AZ212" s="1" t="s">
        <v>1265</v>
      </c>
      <c r="BA212" s="5" t="s">
        <v>148</v>
      </c>
      <c r="BB212" s="34">
        <v>1995</v>
      </c>
      <c r="BC212" s="1" t="s">
        <v>802</v>
      </c>
    </row>
    <row r="213" spans="1:55" ht="39">
      <c r="A213" s="11" t="s">
        <v>856</v>
      </c>
      <c r="B213" s="5">
        <f t="shared" si="3"/>
        <v>212</v>
      </c>
      <c r="C213" s="5">
        <v>46</v>
      </c>
      <c r="E213" s="36">
        <v>44.61</v>
      </c>
      <c r="F213" s="36">
        <v>-124.04</v>
      </c>
      <c r="G213" s="5" t="s">
        <v>137</v>
      </c>
      <c r="H213" s="5" t="s">
        <v>291</v>
      </c>
      <c r="M213" s="1" t="s">
        <v>853</v>
      </c>
      <c r="N213" s="5">
        <v>14</v>
      </c>
      <c r="O213" s="5">
        <v>4</v>
      </c>
      <c r="P213" s="6" t="s">
        <v>760</v>
      </c>
      <c r="Q213" s="5" t="s">
        <v>1413</v>
      </c>
      <c r="R213" s="6" t="s">
        <v>1136</v>
      </c>
      <c r="S213" s="5">
        <v>3</v>
      </c>
      <c r="T213" s="5">
        <v>0</v>
      </c>
      <c r="U213" s="5">
        <v>2</v>
      </c>
      <c r="V213" s="5">
        <v>2</v>
      </c>
      <c r="W213" s="5">
        <v>2</v>
      </c>
      <c r="X213" s="5" t="s">
        <v>1268</v>
      </c>
      <c r="AA213" s="5" t="s">
        <v>677</v>
      </c>
      <c r="AB213" s="1" t="s">
        <v>213</v>
      </c>
      <c r="AC213" s="6" t="s">
        <v>1266</v>
      </c>
      <c r="AF213" s="12"/>
      <c r="AG213" s="7"/>
      <c r="AH213" s="7"/>
      <c r="AN213" s="1"/>
      <c r="AO213" s="7"/>
      <c r="AP213" s="7"/>
      <c r="AQ213" s="7"/>
      <c r="AR213" s="7"/>
      <c r="AS213" s="7"/>
      <c r="AY213" s="10" t="s">
        <v>852</v>
      </c>
      <c r="AZ213" s="1" t="s">
        <v>1265</v>
      </c>
      <c r="BA213" s="5" t="s">
        <v>148</v>
      </c>
      <c r="BB213" s="34">
        <v>1995</v>
      </c>
      <c r="BC213" s="1" t="s">
        <v>802</v>
      </c>
    </row>
    <row r="214" spans="1:55" ht="39">
      <c r="A214" s="11" t="s">
        <v>856</v>
      </c>
      <c r="B214" s="5">
        <f t="shared" si="3"/>
        <v>213</v>
      </c>
      <c r="C214" s="5">
        <v>46</v>
      </c>
      <c r="E214" s="36">
        <v>44.61</v>
      </c>
      <c r="F214" s="36">
        <v>-124.04</v>
      </c>
      <c r="G214" s="5" t="s">
        <v>137</v>
      </c>
      <c r="H214" s="5" t="s">
        <v>291</v>
      </c>
      <c r="M214" s="1" t="s">
        <v>853</v>
      </c>
      <c r="N214" s="5">
        <v>14</v>
      </c>
      <c r="O214" s="5">
        <v>4</v>
      </c>
      <c r="P214" s="6" t="s">
        <v>760</v>
      </c>
      <c r="Q214" s="5" t="s">
        <v>1413</v>
      </c>
      <c r="R214" s="6" t="s">
        <v>1136</v>
      </c>
      <c r="S214" s="5">
        <v>3</v>
      </c>
      <c r="T214" s="5">
        <v>0</v>
      </c>
      <c r="U214" s="5">
        <v>4</v>
      </c>
      <c r="V214" s="5">
        <v>3</v>
      </c>
      <c r="W214" s="5">
        <v>4</v>
      </c>
      <c r="X214" s="5" t="s">
        <v>1268</v>
      </c>
      <c r="AA214" s="5" t="s">
        <v>676</v>
      </c>
      <c r="AB214" s="1" t="s">
        <v>213</v>
      </c>
      <c r="AC214" s="6" t="s">
        <v>1266</v>
      </c>
      <c r="AF214" s="12"/>
      <c r="AG214" s="7"/>
      <c r="AH214" s="7"/>
      <c r="AN214" s="1"/>
      <c r="AO214" s="7"/>
      <c r="AP214" s="7"/>
      <c r="AQ214" s="7"/>
      <c r="AR214" s="7"/>
      <c r="AS214" s="7"/>
      <c r="AY214" s="10" t="s">
        <v>852</v>
      </c>
      <c r="AZ214" s="1" t="s">
        <v>1265</v>
      </c>
      <c r="BA214" s="5" t="s">
        <v>148</v>
      </c>
      <c r="BB214" s="34">
        <v>1995</v>
      </c>
      <c r="BC214" s="1" t="s">
        <v>802</v>
      </c>
    </row>
    <row r="215" spans="1:55" ht="234">
      <c r="A215" s="11" t="s">
        <v>856</v>
      </c>
      <c r="B215" s="5">
        <f t="shared" si="3"/>
        <v>214</v>
      </c>
      <c r="C215" s="5">
        <v>46</v>
      </c>
      <c r="E215" s="36">
        <v>44.61</v>
      </c>
      <c r="F215" s="36">
        <v>-124.04</v>
      </c>
      <c r="G215" s="5" t="s">
        <v>137</v>
      </c>
      <c r="H215" s="5" t="s">
        <v>291</v>
      </c>
      <c r="I215" s="5">
        <v>1500</v>
      </c>
      <c r="J215" s="5" t="s">
        <v>290</v>
      </c>
      <c r="M215" s="1" t="s">
        <v>121</v>
      </c>
      <c r="N215" s="5">
        <v>26</v>
      </c>
      <c r="O215" s="6" t="s">
        <v>773</v>
      </c>
      <c r="P215" s="6" t="s">
        <v>1066</v>
      </c>
      <c r="Q215" s="5" t="s">
        <v>1413</v>
      </c>
      <c r="R215" s="6" t="s">
        <v>773</v>
      </c>
      <c r="S215" s="6" t="s">
        <v>1066</v>
      </c>
      <c r="T215" s="5">
        <v>0</v>
      </c>
      <c r="U215" s="5" t="s">
        <v>1014</v>
      </c>
      <c r="V215" s="5">
        <v>1</v>
      </c>
      <c r="W215" s="5">
        <v>1</v>
      </c>
      <c r="X215" s="5">
        <v>0.5</v>
      </c>
      <c r="Y215" s="5" t="s">
        <v>1077</v>
      </c>
      <c r="AB215" s="1" t="s">
        <v>281</v>
      </c>
      <c r="AC215" s="6" t="s">
        <v>1223</v>
      </c>
      <c r="AF215" s="5"/>
      <c r="AG215" s="1"/>
      <c r="AH215" s="1"/>
      <c r="AI215" s="1" t="s">
        <v>519</v>
      </c>
      <c r="AJ215" s="1" t="s">
        <v>389</v>
      </c>
      <c r="AK215" s="1" t="s">
        <v>391</v>
      </c>
      <c r="AL215"/>
      <c r="AM215"/>
      <c r="AN215" s="1"/>
      <c r="AO215"/>
      <c r="AP215"/>
      <c r="AQ215" s="21"/>
      <c r="AR215" s="21"/>
      <c r="AT215"/>
      <c r="AU215"/>
      <c r="AV215"/>
      <c r="AW215" s="1" t="s">
        <v>336</v>
      </c>
      <c r="AY215" s="10" t="s">
        <v>988</v>
      </c>
      <c r="AZ215" s="1" t="s">
        <v>977</v>
      </c>
      <c r="BA215" s="5" t="s">
        <v>148</v>
      </c>
      <c r="BB215" s="34">
        <v>1994</v>
      </c>
      <c r="BC215" s="1" t="s">
        <v>802</v>
      </c>
    </row>
    <row r="216" spans="1:55" ht="234">
      <c r="A216" s="11" t="s">
        <v>856</v>
      </c>
      <c r="B216" s="5">
        <f t="shared" si="3"/>
        <v>215</v>
      </c>
      <c r="C216" s="5">
        <v>46</v>
      </c>
      <c r="E216" s="36">
        <v>44.61</v>
      </c>
      <c r="F216" s="36">
        <v>-124.04</v>
      </c>
      <c r="G216" s="5" t="s">
        <v>137</v>
      </c>
      <c r="H216" s="5" t="s">
        <v>291</v>
      </c>
      <c r="I216" s="5">
        <v>1500</v>
      </c>
      <c r="J216" s="5" t="s">
        <v>290</v>
      </c>
      <c r="M216" s="1" t="s">
        <v>121</v>
      </c>
      <c r="N216" s="5">
        <v>26</v>
      </c>
      <c r="O216" s="6" t="s">
        <v>773</v>
      </c>
      <c r="P216" s="6" t="s">
        <v>1066</v>
      </c>
      <c r="Q216" s="5" t="s">
        <v>1413</v>
      </c>
      <c r="R216" s="6" t="s">
        <v>773</v>
      </c>
      <c r="S216" s="6" t="s">
        <v>1066</v>
      </c>
      <c r="T216" s="5">
        <v>0</v>
      </c>
      <c r="U216" s="5" t="s">
        <v>1015</v>
      </c>
      <c r="V216" s="5">
        <v>2</v>
      </c>
      <c r="W216" s="5">
        <v>2</v>
      </c>
      <c r="X216" s="5">
        <v>0.5</v>
      </c>
      <c r="Y216" s="5" t="s">
        <v>762</v>
      </c>
      <c r="AB216" s="1" t="s">
        <v>214</v>
      </c>
      <c r="AC216" s="6" t="s">
        <v>1224</v>
      </c>
      <c r="AF216" s="12"/>
      <c r="AG216" s="7"/>
      <c r="AH216" s="7"/>
      <c r="AI216" s="1" t="s">
        <v>519</v>
      </c>
      <c r="AJ216" s="1" t="s">
        <v>88</v>
      </c>
      <c r="AK216" s="1" t="s">
        <v>391</v>
      </c>
      <c r="AL216"/>
      <c r="AM216"/>
      <c r="AN216" s="1"/>
      <c r="AO216"/>
      <c r="AP216"/>
      <c r="AQ216" s="21"/>
      <c r="AR216" s="21"/>
      <c r="AS216" s="7"/>
      <c r="AT216"/>
      <c r="AU216"/>
      <c r="AV216"/>
      <c r="AW216" s="1" t="s">
        <v>336</v>
      </c>
      <c r="AY216" s="10" t="s">
        <v>988</v>
      </c>
      <c r="AZ216" s="1" t="s">
        <v>977</v>
      </c>
      <c r="BA216" s="5" t="s">
        <v>148</v>
      </c>
      <c r="BB216" s="34">
        <v>1994</v>
      </c>
      <c r="BC216" s="1" t="s">
        <v>802</v>
      </c>
    </row>
    <row r="217" spans="1:55" ht="25.5">
      <c r="A217" s="11" t="s">
        <v>856</v>
      </c>
      <c r="B217" s="5">
        <f t="shared" si="3"/>
        <v>216</v>
      </c>
      <c r="C217" s="5">
        <v>46</v>
      </c>
      <c r="D217" s="5" t="s">
        <v>1157</v>
      </c>
      <c r="E217" s="36">
        <v>44.61</v>
      </c>
      <c r="F217" s="36">
        <v>-124.04</v>
      </c>
      <c r="G217" s="5" t="s">
        <v>137</v>
      </c>
      <c r="H217" s="5" t="s">
        <v>291</v>
      </c>
      <c r="N217" s="5">
        <v>25</v>
      </c>
      <c r="O217" s="5">
        <v>12</v>
      </c>
      <c r="P217" s="6" t="s">
        <v>1220</v>
      </c>
      <c r="R217" s="6"/>
      <c r="U217" s="5">
        <v>1</v>
      </c>
      <c r="V217" s="5">
        <v>1</v>
      </c>
      <c r="AB217" s="1" t="s">
        <v>311</v>
      </c>
      <c r="AF217" s="12"/>
      <c r="AG217" s="7"/>
      <c r="AH217" s="7"/>
      <c r="AI217" s="1" t="s">
        <v>519</v>
      </c>
      <c r="AK217" s="1" t="s">
        <v>391</v>
      </c>
      <c r="AN217" s="1"/>
      <c r="AO217" s="7"/>
      <c r="AP217" s="7"/>
      <c r="AQ217" s="7"/>
      <c r="AR217" s="7"/>
      <c r="AS217" s="7"/>
      <c r="AY217" s="10"/>
      <c r="AZ217" s="1" t="s">
        <v>978</v>
      </c>
      <c r="BA217" s="5" t="s">
        <v>323</v>
      </c>
      <c r="BB217" s="34">
        <v>1991</v>
      </c>
      <c r="BC217" s="1" t="s">
        <v>802</v>
      </c>
    </row>
    <row r="218" spans="1:55" ht="25.5">
      <c r="A218" s="11" t="s">
        <v>856</v>
      </c>
      <c r="B218" s="5">
        <f t="shared" si="3"/>
        <v>217</v>
      </c>
      <c r="C218" s="5">
        <v>46</v>
      </c>
      <c r="D218" s="5" t="s">
        <v>1157</v>
      </c>
      <c r="E218" s="36">
        <v>44.61</v>
      </c>
      <c r="F218" s="36">
        <v>-124.04</v>
      </c>
      <c r="G218" s="5" t="s">
        <v>137</v>
      </c>
      <c r="H218" s="5" t="s">
        <v>291</v>
      </c>
      <c r="N218" s="5">
        <v>25</v>
      </c>
      <c r="O218" s="5">
        <v>12</v>
      </c>
      <c r="P218" s="6" t="s">
        <v>1220</v>
      </c>
      <c r="R218" s="6"/>
      <c r="U218" s="5">
        <v>3</v>
      </c>
      <c r="V218" s="5">
        <v>2</v>
      </c>
      <c r="AB218" s="1" t="s">
        <v>311</v>
      </c>
      <c r="AF218" s="12"/>
      <c r="AG218" s="7"/>
      <c r="AH218" s="7"/>
      <c r="AI218" s="1" t="s">
        <v>519</v>
      </c>
      <c r="AK218" s="1" t="s">
        <v>391</v>
      </c>
      <c r="AN218" s="1"/>
      <c r="AO218" s="7"/>
      <c r="AP218" s="7"/>
      <c r="AQ218" s="7"/>
      <c r="AR218" s="7"/>
      <c r="AS218" s="7"/>
      <c r="AY218" s="10"/>
      <c r="AZ218" s="1" t="s">
        <v>978</v>
      </c>
      <c r="BA218" s="5" t="s">
        <v>323</v>
      </c>
      <c r="BB218" s="34">
        <v>1991</v>
      </c>
      <c r="BC218" s="1" t="s">
        <v>802</v>
      </c>
    </row>
    <row r="219" spans="1:55" ht="39">
      <c r="A219" s="11" t="s">
        <v>856</v>
      </c>
      <c r="B219" s="5">
        <f t="shared" si="3"/>
        <v>218</v>
      </c>
      <c r="C219" s="5">
        <v>46</v>
      </c>
      <c r="D219" s="5" t="s">
        <v>1158</v>
      </c>
      <c r="E219" s="36">
        <v>44.61</v>
      </c>
      <c r="F219" s="36">
        <v>-124.04</v>
      </c>
      <c r="G219" s="5" t="s">
        <v>137</v>
      </c>
      <c r="H219" s="5" t="s">
        <v>291</v>
      </c>
      <c r="N219" s="5">
        <v>25</v>
      </c>
      <c r="O219" s="5">
        <v>12</v>
      </c>
      <c r="P219" s="6" t="s">
        <v>1220</v>
      </c>
      <c r="R219" s="6"/>
      <c r="U219" s="5">
        <v>9</v>
      </c>
      <c r="V219" s="5">
        <v>3</v>
      </c>
      <c r="Y219" s="5" t="s">
        <v>1164</v>
      </c>
      <c r="Z219" s="5" t="s">
        <v>1163</v>
      </c>
      <c r="AB219" s="1" t="s">
        <v>28</v>
      </c>
      <c r="AF219" s="12"/>
      <c r="AG219" s="7"/>
      <c r="AH219" s="7"/>
      <c r="AI219" s="1" t="s">
        <v>519</v>
      </c>
      <c r="AK219" s="1" t="s">
        <v>391</v>
      </c>
      <c r="AN219" s="1"/>
      <c r="AO219" s="7"/>
      <c r="AP219" s="7"/>
      <c r="AQ219" s="7"/>
      <c r="AR219" s="7"/>
      <c r="AS219" s="7"/>
      <c r="AY219" s="10"/>
      <c r="AZ219" s="1" t="s">
        <v>978</v>
      </c>
      <c r="BA219" s="5" t="s">
        <v>323</v>
      </c>
      <c r="BB219" s="34">
        <v>1991</v>
      </c>
      <c r="BC219" s="1" t="s">
        <v>802</v>
      </c>
    </row>
    <row r="220" spans="1:55" ht="39">
      <c r="A220" s="11" t="s">
        <v>856</v>
      </c>
      <c r="B220" s="5">
        <f t="shared" si="3"/>
        <v>219</v>
      </c>
      <c r="C220" s="5">
        <v>46</v>
      </c>
      <c r="D220" s="5" t="s">
        <v>1158</v>
      </c>
      <c r="E220" s="36">
        <v>44.61</v>
      </c>
      <c r="F220" s="36">
        <v>-124.04</v>
      </c>
      <c r="G220" s="5" t="s">
        <v>137</v>
      </c>
      <c r="H220" s="5" t="s">
        <v>291</v>
      </c>
      <c r="N220" s="5">
        <v>25</v>
      </c>
      <c r="O220" s="5">
        <v>12</v>
      </c>
      <c r="P220" s="6" t="s">
        <v>1220</v>
      </c>
      <c r="R220" s="6"/>
      <c r="U220" s="5">
        <v>10</v>
      </c>
      <c r="V220" s="5">
        <v>4</v>
      </c>
      <c r="Y220" s="5" t="s">
        <v>1161</v>
      </c>
      <c r="Z220" s="5" t="s">
        <v>1162</v>
      </c>
      <c r="AB220" s="1" t="s">
        <v>28</v>
      </c>
      <c r="AF220" s="12"/>
      <c r="AG220" s="7"/>
      <c r="AH220" s="7"/>
      <c r="AI220" s="1" t="s">
        <v>519</v>
      </c>
      <c r="AK220" s="1" t="s">
        <v>391</v>
      </c>
      <c r="AN220" s="1"/>
      <c r="AO220" s="7"/>
      <c r="AP220" s="7"/>
      <c r="AQ220" s="7"/>
      <c r="AR220" s="7"/>
      <c r="AS220" s="7"/>
      <c r="AY220" s="10"/>
      <c r="AZ220" s="1" t="s">
        <v>978</v>
      </c>
      <c r="BA220" s="5" t="s">
        <v>323</v>
      </c>
      <c r="BB220" s="34">
        <v>1991</v>
      </c>
      <c r="BC220" s="1" t="s">
        <v>802</v>
      </c>
    </row>
    <row r="221" spans="1:55" ht="39">
      <c r="A221" s="11" t="s">
        <v>856</v>
      </c>
      <c r="B221" s="5">
        <f t="shared" si="3"/>
        <v>220</v>
      </c>
      <c r="C221" s="5">
        <v>46</v>
      </c>
      <c r="D221" s="5" t="s">
        <v>1158</v>
      </c>
      <c r="E221" s="36">
        <v>44.61</v>
      </c>
      <c r="F221" s="36">
        <v>-124.04</v>
      </c>
      <c r="G221" s="5" t="s">
        <v>137</v>
      </c>
      <c r="H221" s="5" t="s">
        <v>291</v>
      </c>
      <c r="N221" s="5">
        <v>25</v>
      </c>
      <c r="O221" s="5">
        <v>12</v>
      </c>
      <c r="P221" s="6" t="s">
        <v>1220</v>
      </c>
      <c r="R221" s="6"/>
      <c r="U221" s="5">
        <v>12</v>
      </c>
      <c r="V221" s="5">
        <v>5</v>
      </c>
      <c r="Y221" s="5" t="s">
        <v>1159</v>
      </c>
      <c r="Z221" s="5" t="s">
        <v>1160</v>
      </c>
      <c r="AB221" s="1" t="s">
        <v>28</v>
      </c>
      <c r="AF221" s="12"/>
      <c r="AG221" s="7"/>
      <c r="AH221" s="7"/>
      <c r="AI221" s="1" t="s">
        <v>519</v>
      </c>
      <c r="AK221" s="1" t="s">
        <v>391</v>
      </c>
      <c r="AN221" s="1"/>
      <c r="AO221" s="7"/>
      <c r="AP221" s="7"/>
      <c r="AQ221" s="7"/>
      <c r="AR221" s="7"/>
      <c r="AS221" s="7"/>
      <c r="AY221" s="10"/>
      <c r="AZ221" s="1" t="s">
        <v>978</v>
      </c>
      <c r="BA221" s="5" t="s">
        <v>323</v>
      </c>
      <c r="BB221" s="34">
        <v>1991</v>
      </c>
      <c r="BC221" s="1" t="s">
        <v>802</v>
      </c>
    </row>
    <row r="222" spans="1:55" ht="90.75">
      <c r="A222" s="1" t="s">
        <v>628</v>
      </c>
      <c r="B222" s="5">
        <f t="shared" si="3"/>
        <v>221</v>
      </c>
      <c r="C222" s="5">
        <v>47</v>
      </c>
      <c r="E222" s="36">
        <v>44.42</v>
      </c>
      <c r="F222" s="36">
        <v>-124.02</v>
      </c>
      <c r="G222" s="5" t="s">
        <v>95</v>
      </c>
      <c r="H222" s="5" t="s">
        <v>291</v>
      </c>
      <c r="I222" s="5" t="s">
        <v>1180</v>
      </c>
      <c r="J222" s="5" t="s">
        <v>292</v>
      </c>
      <c r="M222" s="1" t="s">
        <v>293</v>
      </c>
      <c r="N222" s="5">
        <v>21</v>
      </c>
      <c r="O222" s="5">
        <v>6</v>
      </c>
      <c r="P222" s="5" t="s">
        <v>573</v>
      </c>
      <c r="Q222" s="5" t="s">
        <v>1413</v>
      </c>
      <c r="R222" s="5">
        <v>6</v>
      </c>
      <c r="S222" s="5">
        <v>5</v>
      </c>
      <c r="T222" s="5">
        <v>0</v>
      </c>
      <c r="U222" s="5">
        <v>1</v>
      </c>
      <c r="V222" s="5">
        <v>1</v>
      </c>
      <c r="W222" s="5">
        <v>1</v>
      </c>
      <c r="X222" s="5">
        <v>0.5</v>
      </c>
      <c r="Y222" s="5" t="s">
        <v>1356</v>
      </c>
      <c r="Z222" s="5" t="s">
        <v>1190</v>
      </c>
      <c r="AA222" s="5">
        <v>1700</v>
      </c>
      <c r="AB222" s="1" t="s">
        <v>29</v>
      </c>
      <c r="AC222" s="6" t="s">
        <v>572</v>
      </c>
      <c r="AD222"/>
      <c r="AE222" s="1" t="s">
        <v>706</v>
      </c>
      <c r="AF222" s="5"/>
      <c r="AH222" s="1" t="s">
        <v>1418</v>
      </c>
      <c r="AI222" s="1" t="s">
        <v>519</v>
      </c>
      <c r="AJ222" s="1" t="s">
        <v>90</v>
      </c>
      <c r="AK222" s="1" t="s">
        <v>518</v>
      </c>
      <c r="AL222" s="1" t="s">
        <v>89</v>
      </c>
      <c r="AN222" s="7" t="s">
        <v>951</v>
      </c>
      <c r="AO222" s="1" t="s">
        <v>358</v>
      </c>
      <c r="AP222"/>
      <c r="AQ222" s="21"/>
      <c r="AR222" s="21"/>
      <c r="AS222" s="1" t="s">
        <v>341</v>
      </c>
      <c r="AT222" s="1" t="s">
        <v>338</v>
      </c>
      <c r="AV222" s="1" t="s">
        <v>337</v>
      </c>
      <c r="AZ222" s="1" t="s">
        <v>1422</v>
      </c>
      <c r="BA222" s="5" t="s">
        <v>1230</v>
      </c>
      <c r="BB222" s="34">
        <v>1996</v>
      </c>
      <c r="BC222" s="1" t="s">
        <v>1453</v>
      </c>
    </row>
    <row r="223" spans="1:55" ht="90.75">
      <c r="A223" s="1" t="s">
        <v>628</v>
      </c>
      <c r="B223" s="5">
        <f t="shared" si="3"/>
        <v>222</v>
      </c>
      <c r="C223" s="5">
        <v>47</v>
      </c>
      <c r="E223" s="36">
        <v>44.42</v>
      </c>
      <c r="F223" s="36">
        <v>-124.02</v>
      </c>
      <c r="G223" s="5" t="s">
        <v>95</v>
      </c>
      <c r="H223" s="5" t="s">
        <v>291</v>
      </c>
      <c r="I223" s="5" t="s">
        <v>1180</v>
      </c>
      <c r="J223" s="5" t="s">
        <v>292</v>
      </c>
      <c r="M223" s="1" t="s">
        <v>293</v>
      </c>
      <c r="N223" s="5">
        <v>21</v>
      </c>
      <c r="O223" s="5">
        <v>6</v>
      </c>
      <c r="P223" s="5" t="s">
        <v>573</v>
      </c>
      <c r="Q223" s="5" t="s">
        <v>1413</v>
      </c>
      <c r="R223" s="5">
        <v>6</v>
      </c>
      <c r="S223" s="5">
        <v>5</v>
      </c>
      <c r="T223" s="5">
        <v>0</v>
      </c>
      <c r="U223" s="5">
        <v>2</v>
      </c>
      <c r="V223" s="5">
        <v>2</v>
      </c>
      <c r="W223" s="5">
        <v>2</v>
      </c>
      <c r="X223" s="5" t="s">
        <v>744</v>
      </c>
      <c r="Y223" s="5" t="s">
        <v>1357</v>
      </c>
      <c r="Z223" s="5" t="s">
        <v>1466</v>
      </c>
      <c r="AB223" s="1" t="s">
        <v>29</v>
      </c>
      <c r="AC223" s="6" t="s">
        <v>572</v>
      </c>
      <c r="AD223"/>
      <c r="AE223" s="1" t="s">
        <v>706</v>
      </c>
      <c r="AF223" s="5"/>
      <c r="AH223" s="1" t="s">
        <v>1418</v>
      </c>
      <c r="AI223" s="1" t="s">
        <v>519</v>
      </c>
      <c r="AJ223" s="1" t="s">
        <v>90</v>
      </c>
      <c r="AK223" s="1" t="s">
        <v>518</v>
      </c>
      <c r="AL223" s="1" t="s">
        <v>89</v>
      </c>
      <c r="AN223" s="7" t="s">
        <v>952</v>
      </c>
      <c r="AO223" s="1" t="s">
        <v>358</v>
      </c>
      <c r="AP223"/>
      <c r="AQ223" s="21"/>
      <c r="AR223" s="21"/>
      <c r="AS223" s="1" t="s">
        <v>341</v>
      </c>
      <c r="AT223" s="1" t="s">
        <v>339</v>
      </c>
      <c r="AV223" s="1" t="s">
        <v>337</v>
      </c>
      <c r="AZ223" s="1" t="s">
        <v>1422</v>
      </c>
      <c r="BA223" s="5" t="s">
        <v>1230</v>
      </c>
      <c r="BB223" s="34">
        <v>1996</v>
      </c>
      <c r="BC223" s="1" t="s">
        <v>1453</v>
      </c>
    </row>
    <row r="224" spans="1:55" ht="90.75">
      <c r="A224" s="1" t="s">
        <v>628</v>
      </c>
      <c r="B224" s="5">
        <f t="shared" si="3"/>
        <v>223</v>
      </c>
      <c r="C224" s="5">
        <v>47</v>
      </c>
      <c r="E224" s="36">
        <v>44.42</v>
      </c>
      <c r="F224" s="36">
        <v>-124.02</v>
      </c>
      <c r="G224" s="5" t="s">
        <v>95</v>
      </c>
      <c r="H224" s="5" t="s">
        <v>291</v>
      </c>
      <c r="I224" s="5" t="s">
        <v>1180</v>
      </c>
      <c r="J224" s="5" t="s">
        <v>292</v>
      </c>
      <c r="M224" s="1" t="s">
        <v>293</v>
      </c>
      <c r="N224" s="5">
        <v>21</v>
      </c>
      <c r="O224" s="5">
        <v>6</v>
      </c>
      <c r="P224" s="5" t="s">
        <v>573</v>
      </c>
      <c r="Q224" s="5" t="s">
        <v>1413</v>
      </c>
      <c r="R224" s="5">
        <v>6</v>
      </c>
      <c r="S224" s="5">
        <v>5</v>
      </c>
      <c r="T224" s="5">
        <v>0</v>
      </c>
      <c r="U224" s="5">
        <v>3</v>
      </c>
      <c r="V224" s="5">
        <v>3</v>
      </c>
      <c r="W224" s="5">
        <v>3</v>
      </c>
      <c r="X224" s="5" t="s">
        <v>744</v>
      </c>
      <c r="AC224" s="6" t="s">
        <v>572</v>
      </c>
      <c r="AD224"/>
      <c r="AE224" s="1" t="s">
        <v>706</v>
      </c>
      <c r="AF224" s="5"/>
      <c r="AH224" s="1" t="s">
        <v>1418</v>
      </c>
      <c r="AI224" s="1" t="s">
        <v>519</v>
      </c>
      <c r="AJ224" s="1" t="s">
        <v>90</v>
      </c>
      <c r="AK224" s="1" t="s">
        <v>518</v>
      </c>
      <c r="AL224" s="1" t="s">
        <v>89</v>
      </c>
      <c r="AN224" s="7" t="s">
        <v>953</v>
      </c>
      <c r="AO224" s="1" t="s">
        <v>358</v>
      </c>
      <c r="AP224"/>
      <c r="AQ224" s="21"/>
      <c r="AR224" s="21"/>
      <c r="AS224" s="1" t="s">
        <v>341</v>
      </c>
      <c r="AV224" s="1" t="s">
        <v>337</v>
      </c>
      <c r="AZ224" s="1" t="s">
        <v>1422</v>
      </c>
      <c r="BA224" s="5" t="s">
        <v>1230</v>
      </c>
      <c r="BB224" s="34">
        <v>1996</v>
      </c>
      <c r="BC224" s="1" t="s">
        <v>1453</v>
      </c>
    </row>
    <row r="225" spans="1:55" ht="90.75">
      <c r="A225" s="1" t="s">
        <v>628</v>
      </c>
      <c r="B225" s="5">
        <f t="shared" si="3"/>
        <v>224</v>
      </c>
      <c r="C225" s="5">
        <v>47</v>
      </c>
      <c r="E225" s="36">
        <v>44.42</v>
      </c>
      <c r="F225" s="36">
        <v>-124.02</v>
      </c>
      <c r="G225" s="5" t="s">
        <v>95</v>
      </c>
      <c r="H225" s="5" t="s">
        <v>291</v>
      </c>
      <c r="I225" s="5" t="s">
        <v>1180</v>
      </c>
      <c r="J225" s="5" t="s">
        <v>292</v>
      </c>
      <c r="M225" s="1" t="s">
        <v>293</v>
      </c>
      <c r="N225" s="5">
        <v>21</v>
      </c>
      <c r="O225" s="5">
        <v>6</v>
      </c>
      <c r="P225" s="5" t="s">
        <v>573</v>
      </c>
      <c r="Q225" s="5" t="s">
        <v>1413</v>
      </c>
      <c r="R225" s="5">
        <v>6</v>
      </c>
      <c r="S225" s="5">
        <v>5</v>
      </c>
      <c r="T225" s="5">
        <v>0</v>
      </c>
      <c r="U225" s="5">
        <v>4</v>
      </c>
      <c r="V225" s="5">
        <v>4</v>
      </c>
      <c r="W225" s="5">
        <v>4</v>
      </c>
      <c r="X225" s="5" t="s">
        <v>744</v>
      </c>
      <c r="Y225" s="5" t="s">
        <v>1139</v>
      </c>
      <c r="Z225" s="5" t="s">
        <v>1140</v>
      </c>
      <c r="AB225" s="1" t="s">
        <v>177</v>
      </c>
      <c r="AC225" s="6" t="s">
        <v>572</v>
      </c>
      <c r="AD225"/>
      <c r="AE225" s="1" t="s">
        <v>706</v>
      </c>
      <c r="AF225" s="5"/>
      <c r="AH225" s="1" t="s">
        <v>1418</v>
      </c>
      <c r="AI225" s="1" t="s">
        <v>519</v>
      </c>
      <c r="AJ225" s="1" t="s">
        <v>90</v>
      </c>
      <c r="AK225" s="1" t="s">
        <v>518</v>
      </c>
      <c r="AL225" s="1" t="s">
        <v>89</v>
      </c>
      <c r="AO225" s="1" t="s">
        <v>358</v>
      </c>
      <c r="AP225"/>
      <c r="AQ225" s="21"/>
      <c r="AR225" s="21"/>
      <c r="AS225" s="1" t="s">
        <v>341</v>
      </c>
      <c r="AT225" s="1" t="s">
        <v>340</v>
      </c>
      <c r="AV225" s="1" t="s">
        <v>337</v>
      </c>
      <c r="AZ225" s="1" t="s">
        <v>1422</v>
      </c>
      <c r="BA225" s="5" t="s">
        <v>1230</v>
      </c>
      <c r="BB225" s="34">
        <v>1996</v>
      </c>
      <c r="BC225" s="1" t="s">
        <v>1453</v>
      </c>
    </row>
    <row r="226" spans="1:55" ht="90.75">
      <c r="A226" s="1" t="s">
        <v>628</v>
      </c>
      <c r="B226" s="5">
        <f t="shared" si="3"/>
        <v>225</v>
      </c>
      <c r="C226" s="5">
        <v>47</v>
      </c>
      <c r="E226" s="36">
        <v>44.42</v>
      </c>
      <c r="F226" s="36">
        <v>-124.02</v>
      </c>
      <c r="G226" s="5" t="s">
        <v>95</v>
      </c>
      <c r="H226" s="5" t="s">
        <v>291</v>
      </c>
      <c r="I226" s="5" t="s">
        <v>1180</v>
      </c>
      <c r="J226" s="5" t="s">
        <v>292</v>
      </c>
      <c r="M226" s="1" t="s">
        <v>293</v>
      </c>
      <c r="N226" s="5">
        <v>21</v>
      </c>
      <c r="O226" s="5">
        <v>6</v>
      </c>
      <c r="P226" s="5" t="s">
        <v>573</v>
      </c>
      <c r="Q226" s="5" t="s">
        <v>1413</v>
      </c>
      <c r="R226" s="5">
        <v>6</v>
      </c>
      <c r="S226" s="5">
        <v>5</v>
      </c>
      <c r="T226" s="5">
        <v>0</v>
      </c>
      <c r="U226" s="5">
        <v>5</v>
      </c>
      <c r="V226" s="5">
        <v>5</v>
      </c>
      <c r="W226" s="5">
        <v>5</v>
      </c>
      <c r="X226" s="5">
        <v>0.15</v>
      </c>
      <c r="Y226" s="5" t="s">
        <v>1062</v>
      </c>
      <c r="Z226" s="5" t="s">
        <v>1063</v>
      </c>
      <c r="AB226" s="1" t="s">
        <v>177</v>
      </c>
      <c r="AC226" s="6" t="s">
        <v>572</v>
      </c>
      <c r="AD226"/>
      <c r="AE226" s="1" t="s">
        <v>706</v>
      </c>
      <c r="AF226" s="5"/>
      <c r="AH226" s="1" t="s">
        <v>1418</v>
      </c>
      <c r="AI226" s="1" t="s">
        <v>519</v>
      </c>
      <c r="AJ226" s="1" t="s">
        <v>90</v>
      </c>
      <c r="AK226" s="1" t="s">
        <v>518</v>
      </c>
      <c r="AL226" s="1" t="s">
        <v>89</v>
      </c>
      <c r="AN226" s="7" t="s">
        <v>946</v>
      </c>
      <c r="AO226" s="1" t="s">
        <v>358</v>
      </c>
      <c r="AP226"/>
      <c r="AQ226" s="21"/>
      <c r="AR226" s="21"/>
      <c r="AS226" s="1" t="s">
        <v>341</v>
      </c>
      <c r="AV226" s="1" t="s">
        <v>337</v>
      </c>
      <c r="AZ226" s="1" t="s">
        <v>1422</v>
      </c>
      <c r="BA226" s="5" t="s">
        <v>1230</v>
      </c>
      <c r="BB226" s="34">
        <v>1996</v>
      </c>
      <c r="BC226" s="1" t="s">
        <v>1453</v>
      </c>
    </row>
    <row r="227" spans="1:55" ht="25.5">
      <c r="A227" s="1" t="s">
        <v>628</v>
      </c>
      <c r="B227" s="5">
        <f t="shared" si="3"/>
        <v>226</v>
      </c>
      <c r="C227" s="5">
        <v>47</v>
      </c>
      <c r="E227" s="36">
        <v>44.42</v>
      </c>
      <c r="F227" s="36">
        <v>-124.02</v>
      </c>
      <c r="G227" s="5" t="s">
        <v>95</v>
      </c>
      <c r="H227" s="5" t="s">
        <v>291</v>
      </c>
      <c r="O227" s="5">
        <v>6</v>
      </c>
      <c r="P227" s="5">
        <v>3</v>
      </c>
      <c r="Q227" s="5" t="s">
        <v>1413</v>
      </c>
      <c r="R227" s="5">
        <v>6</v>
      </c>
      <c r="S227" s="5">
        <v>3</v>
      </c>
      <c r="T227" s="5">
        <v>0</v>
      </c>
      <c r="U227" s="5">
        <v>1</v>
      </c>
      <c r="V227" s="5">
        <v>1</v>
      </c>
      <c r="W227" s="5">
        <v>1</v>
      </c>
      <c r="Y227" s="5" t="s">
        <v>1356</v>
      </c>
      <c r="Z227" s="5" t="s">
        <v>1127</v>
      </c>
      <c r="AC227" s="6" t="s">
        <v>1175</v>
      </c>
      <c r="AD227"/>
      <c r="AF227" s="5"/>
      <c r="AH227" s="1"/>
      <c r="AI227" s="1" t="s">
        <v>519</v>
      </c>
      <c r="AJ227" s="1" t="s">
        <v>519</v>
      </c>
      <c r="AK227" s="1" t="s">
        <v>391</v>
      </c>
      <c r="AO227" s="1" t="s">
        <v>358</v>
      </c>
      <c r="AR227" s="7"/>
      <c r="AZ227" s="1" t="s">
        <v>879</v>
      </c>
      <c r="BA227" s="5" t="s">
        <v>148</v>
      </c>
      <c r="BB227" s="34">
        <v>1995</v>
      </c>
      <c r="BC227" s="1" t="s">
        <v>1453</v>
      </c>
    </row>
    <row r="228" spans="1:55" ht="25.5">
      <c r="A228" s="1" t="s">
        <v>628</v>
      </c>
      <c r="B228" s="5">
        <f t="shared" si="3"/>
        <v>227</v>
      </c>
      <c r="C228" s="5">
        <v>47</v>
      </c>
      <c r="E228" s="36">
        <v>44.42</v>
      </c>
      <c r="F228" s="36">
        <v>-124.02</v>
      </c>
      <c r="G228" s="5" t="s">
        <v>95</v>
      </c>
      <c r="H228" s="5" t="s">
        <v>291</v>
      </c>
      <c r="O228" s="5">
        <v>6</v>
      </c>
      <c r="P228" s="5">
        <v>3</v>
      </c>
      <c r="Q228" s="5" t="s">
        <v>1413</v>
      </c>
      <c r="R228" s="5">
        <v>6</v>
      </c>
      <c r="S228" s="5">
        <v>3</v>
      </c>
      <c r="T228" s="5">
        <v>0</v>
      </c>
      <c r="U228" s="5">
        <v>2</v>
      </c>
      <c r="V228" s="5">
        <v>2</v>
      </c>
      <c r="W228" s="5">
        <v>2</v>
      </c>
      <c r="Y228" s="5" t="s">
        <v>1357</v>
      </c>
      <c r="Z228" s="5" t="s">
        <v>1176</v>
      </c>
      <c r="AC228" s="6" t="s">
        <v>1066</v>
      </c>
      <c r="AD228"/>
      <c r="AF228" s="5"/>
      <c r="AH228" s="1"/>
      <c r="AI228" s="1" t="s">
        <v>519</v>
      </c>
      <c r="AJ228" s="1" t="s">
        <v>519</v>
      </c>
      <c r="AK228" s="1" t="s">
        <v>391</v>
      </c>
      <c r="AO228" s="1" t="s">
        <v>358</v>
      </c>
      <c r="AR228" s="7"/>
      <c r="AZ228" s="1" t="s">
        <v>879</v>
      </c>
      <c r="BA228" s="5" t="s">
        <v>148</v>
      </c>
      <c r="BB228" s="34">
        <v>1995</v>
      </c>
      <c r="BC228" s="1" t="s">
        <v>1453</v>
      </c>
    </row>
    <row r="229" spans="1:55" ht="25.5">
      <c r="A229" s="1" t="s">
        <v>628</v>
      </c>
      <c r="B229" s="5">
        <f t="shared" si="3"/>
        <v>228</v>
      </c>
      <c r="C229" s="5">
        <v>47</v>
      </c>
      <c r="E229" s="36">
        <v>44.42</v>
      </c>
      <c r="F229" s="36">
        <v>-124.02</v>
      </c>
      <c r="G229" s="5" t="s">
        <v>95</v>
      </c>
      <c r="H229" s="5" t="s">
        <v>291</v>
      </c>
      <c r="O229" s="5">
        <v>6</v>
      </c>
      <c r="P229" s="5">
        <v>3</v>
      </c>
      <c r="Q229" s="5" t="s">
        <v>1413</v>
      </c>
      <c r="R229" s="5">
        <v>6</v>
      </c>
      <c r="S229" s="5">
        <v>3</v>
      </c>
      <c r="T229" s="5">
        <v>0</v>
      </c>
      <c r="U229" s="5">
        <v>4</v>
      </c>
      <c r="V229" s="5">
        <v>3</v>
      </c>
      <c r="W229" s="5">
        <v>4</v>
      </c>
      <c r="Y229" s="5" t="s">
        <v>1139</v>
      </c>
      <c r="Z229" s="5" t="s">
        <v>1177</v>
      </c>
      <c r="AC229" s="6" t="s">
        <v>1220</v>
      </c>
      <c r="AD229"/>
      <c r="AF229" s="5"/>
      <c r="AH229" s="1"/>
      <c r="AI229" s="1" t="s">
        <v>519</v>
      </c>
      <c r="AJ229" s="1" t="s">
        <v>389</v>
      </c>
      <c r="AK229" s="1" t="s">
        <v>391</v>
      </c>
      <c r="AO229" s="1" t="s">
        <v>358</v>
      </c>
      <c r="AR229" s="7"/>
      <c r="AZ229" s="1" t="s">
        <v>879</v>
      </c>
      <c r="BA229" s="5" t="s">
        <v>148</v>
      </c>
      <c r="BB229" s="34">
        <v>1995</v>
      </c>
      <c r="BC229" s="1" t="s">
        <v>1453</v>
      </c>
    </row>
    <row r="230" spans="1:55" ht="39">
      <c r="A230" s="1" t="s">
        <v>628</v>
      </c>
      <c r="B230" s="5">
        <f t="shared" si="3"/>
        <v>229</v>
      </c>
      <c r="C230" s="5">
        <v>47</v>
      </c>
      <c r="E230" s="36">
        <v>44.42</v>
      </c>
      <c r="F230" s="36">
        <v>-124.02</v>
      </c>
      <c r="G230" s="5" t="s">
        <v>95</v>
      </c>
      <c r="H230" s="5" t="s">
        <v>291</v>
      </c>
      <c r="M230" s="1" t="s">
        <v>294</v>
      </c>
      <c r="N230" s="5">
        <v>19</v>
      </c>
      <c r="O230" s="5">
        <v>11</v>
      </c>
      <c r="P230" s="5">
        <v>4</v>
      </c>
      <c r="Q230" s="5" t="s">
        <v>1413</v>
      </c>
      <c r="R230" s="5">
        <v>11</v>
      </c>
      <c r="S230" s="5">
        <v>4</v>
      </c>
      <c r="T230" s="5">
        <v>7</v>
      </c>
      <c r="U230" s="5">
        <v>2</v>
      </c>
      <c r="V230" s="5">
        <v>1</v>
      </c>
      <c r="W230" s="5">
        <v>2</v>
      </c>
      <c r="Y230" s="5" t="s">
        <v>1356</v>
      </c>
      <c r="Z230" s="5" t="s">
        <v>1190</v>
      </c>
      <c r="AB230" s="1" t="s">
        <v>178</v>
      </c>
      <c r="AD230"/>
      <c r="AF230" s="5"/>
      <c r="AH230" s="1"/>
      <c r="AI230" s="1" t="s">
        <v>519</v>
      </c>
      <c r="AK230" s="1" t="s">
        <v>391</v>
      </c>
      <c r="AR230" s="7"/>
      <c r="AZ230" s="1" t="s">
        <v>978</v>
      </c>
      <c r="BA230" s="5" t="s">
        <v>323</v>
      </c>
      <c r="BB230" s="34">
        <v>1991</v>
      </c>
      <c r="BC230" s="1" t="s">
        <v>802</v>
      </c>
    </row>
    <row r="231" spans="1:55" ht="39">
      <c r="A231" s="1" t="s">
        <v>628</v>
      </c>
      <c r="B231" s="5">
        <f t="shared" si="3"/>
        <v>230</v>
      </c>
      <c r="C231" s="5">
        <v>47</v>
      </c>
      <c r="E231" s="36">
        <v>44.42</v>
      </c>
      <c r="F231" s="36">
        <v>-124.02</v>
      </c>
      <c r="G231" s="5" t="s">
        <v>95</v>
      </c>
      <c r="H231" s="5" t="s">
        <v>291</v>
      </c>
      <c r="M231" s="1" t="s">
        <v>294</v>
      </c>
      <c r="N231" s="5">
        <v>19</v>
      </c>
      <c r="O231" s="5">
        <v>11</v>
      </c>
      <c r="P231" s="5">
        <v>4</v>
      </c>
      <c r="Q231" s="5" t="s">
        <v>1413</v>
      </c>
      <c r="R231" s="5">
        <v>11</v>
      </c>
      <c r="S231" s="5">
        <v>4</v>
      </c>
      <c r="T231" s="5">
        <v>7</v>
      </c>
      <c r="U231" s="5">
        <v>3</v>
      </c>
      <c r="V231" s="5">
        <v>2</v>
      </c>
      <c r="W231" s="5">
        <v>3</v>
      </c>
      <c r="Y231" s="5" t="s">
        <v>1357</v>
      </c>
      <c r="Z231" s="5" t="s">
        <v>1466</v>
      </c>
      <c r="AB231" s="1" t="s">
        <v>178</v>
      </c>
      <c r="AD231"/>
      <c r="AF231" s="5"/>
      <c r="AH231" s="1"/>
      <c r="AI231" s="1" t="s">
        <v>519</v>
      </c>
      <c r="AK231" s="1" t="s">
        <v>391</v>
      </c>
      <c r="AR231" s="7"/>
      <c r="AZ231" s="1" t="s">
        <v>978</v>
      </c>
      <c r="BA231" s="5" t="s">
        <v>323</v>
      </c>
      <c r="BB231" s="34">
        <v>1991</v>
      </c>
      <c r="BC231" s="1" t="s">
        <v>802</v>
      </c>
    </row>
    <row r="232" spans="1:55" ht="39">
      <c r="A232" s="1" t="s">
        <v>628</v>
      </c>
      <c r="B232" s="5">
        <f t="shared" si="3"/>
        <v>231</v>
      </c>
      <c r="C232" s="5">
        <v>47</v>
      </c>
      <c r="E232" s="36">
        <v>44.42</v>
      </c>
      <c r="F232" s="36">
        <v>-124.02</v>
      </c>
      <c r="G232" s="5" t="s">
        <v>95</v>
      </c>
      <c r="H232" s="5" t="s">
        <v>291</v>
      </c>
      <c r="M232" s="1" t="s">
        <v>294</v>
      </c>
      <c r="N232" s="5">
        <v>19</v>
      </c>
      <c r="O232" s="5">
        <v>11</v>
      </c>
      <c r="P232" s="5">
        <v>4</v>
      </c>
      <c r="Q232" s="5" t="s">
        <v>1413</v>
      </c>
      <c r="R232" s="5">
        <v>11</v>
      </c>
      <c r="S232" s="5">
        <v>4</v>
      </c>
      <c r="T232" s="5">
        <v>7</v>
      </c>
      <c r="U232" s="5">
        <v>5</v>
      </c>
      <c r="V232" s="5">
        <v>3</v>
      </c>
      <c r="W232" s="5">
        <v>5</v>
      </c>
      <c r="Y232" s="5" t="s">
        <v>1139</v>
      </c>
      <c r="Z232" s="5" t="s">
        <v>1140</v>
      </c>
      <c r="AB232" s="1" t="s">
        <v>178</v>
      </c>
      <c r="AD232"/>
      <c r="AF232" s="5"/>
      <c r="AH232" s="1"/>
      <c r="AI232" s="1" t="s">
        <v>519</v>
      </c>
      <c r="AK232" s="1" t="s">
        <v>391</v>
      </c>
      <c r="AR232" s="7"/>
      <c r="AZ232" s="1" t="s">
        <v>978</v>
      </c>
      <c r="BA232" s="5" t="s">
        <v>323</v>
      </c>
      <c r="BB232" s="34">
        <v>1991</v>
      </c>
      <c r="BC232" s="1" t="s">
        <v>802</v>
      </c>
    </row>
    <row r="233" spans="1:55" ht="39">
      <c r="A233" s="1" t="s">
        <v>628</v>
      </c>
      <c r="B233" s="5">
        <f t="shared" si="3"/>
        <v>232</v>
      </c>
      <c r="C233" s="5">
        <v>47</v>
      </c>
      <c r="E233" s="36">
        <v>44.42</v>
      </c>
      <c r="F233" s="36">
        <v>-124.02</v>
      </c>
      <c r="G233" s="5" t="s">
        <v>95</v>
      </c>
      <c r="H233" s="5" t="s">
        <v>291</v>
      </c>
      <c r="M233" s="1" t="s">
        <v>294</v>
      </c>
      <c r="N233" s="5">
        <v>19</v>
      </c>
      <c r="O233" s="5">
        <v>11</v>
      </c>
      <c r="P233" s="5">
        <v>4</v>
      </c>
      <c r="Q233" s="5" t="s">
        <v>1413</v>
      </c>
      <c r="R233" s="5">
        <v>11</v>
      </c>
      <c r="S233" s="5">
        <v>4</v>
      </c>
      <c r="T233" s="5">
        <v>7</v>
      </c>
      <c r="U233" s="5">
        <v>6</v>
      </c>
      <c r="V233" s="5">
        <v>4</v>
      </c>
      <c r="W233" s="5">
        <v>6</v>
      </c>
      <c r="Y233" s="5" t="s">
        <v>1062</v>
      </c>
      <c r="Z233" s="5" t="s">
        <v>1063</v>
      </c>
      <c r="AB233" s="1" t="s">
        <v>178</v>
      </c>
      <c r="AD233"/>
      <c r="AF233" s="5"/>
      <c r="AH233" s="1"/>
      <c r="AI233" s="1" t="s">
        <v>519</v>
      </c>
      <c r="AK233" s="1" t="s">
        <v>391</v>
      </c>
      <c r="AR233" s="7"/>
      <c r="AZ233" s="1" t="s">
        <v>978</v>
      </c>
      <c r="BA233" s="5" t="s">
        <v>323</v>
      </c>
      <c r="BB233" s="34">
        <v>1991</v>
      </c>
      <c r="BC233" s="1" t="s">
        <v>802</v>
      </c>
    </row>
    <row r="234" spans="1:55" ht="51.75">
      <c r="A234" s="1" t="s">
        <v>1172</v>
      </c>
      <c r="B234" s="5">
        <f t="shared" si="3"/>
        <v>233</v>
      </c>
      <c r="C234" s="5">
        <v>48</v>
      </c>
      <c r="E234" s="36">
        <v>44.09</v>
      </c>
      <c r="F234" s="36">
        <v>-124.12</v>
      </c>
      <c r="G234" s="5" t="s">
        <v>95</v>
      </c>
      <c r="H234" s="5" t="s">
        <v>375</v>
      </c>
      <c r="I234" s="5">
        <v>300</v>
      </c>
      <c r="J234" s="5" t="s">
        <v>198</v>
      </c>
      <c r="AC234" s="6" t="s">
        <v>1173</v>
      </c>
      <c r="AF234" s="5"/>
      <c r="AH234" s="1"/>
      <c r="AM234" s="1"/>
      <c r="AN234" s="1"/>
      <c r="AR234" s="7"/>
      <c r="AY234" s="1" t="s">
        <v>793</v>
      </c>
      <c r="AZ234" s="1" t="s">
        <v>1269</v>
      </c>
      <c r="BA234" s="5" t="s">
        <v>149</v>
      </c>
      <c r="BB234" s="34">
        <v>1992</v>
      </c>
      <c r="BC234" s="1" t="s">
        <v>794</v>
      </c>
    </row>
    <row r="235" spans="1:55" ht="25.5">
      <c r="A235" s="1" t="s">
        <v>795</v>
      </c>
      <c r="B235" s="5">
        <f t="shared" si="3"/>
        <v>234</v>
      </c>
      <c r="C235" s="5">
        <v>49</v>
      </c>
      <c r="D235" s="5" t="s">
        <v>1147</v>
      </c>
      <c r="E235" s="36">
        <v>43.9975</v>
      </c>
      <c r="F235" s="36">
        <v>-124.11</v>
      </c>
      <c r="G235" s="5" t="s">
        <v>95</v>
      </c>
      <c r="H235" s="5" t="s">
        <v>291</v>
      </c>
      <c r="I235" s="5">
        <v>6500</v>
      </c>
      <c r="J235" s="5" t="s">
        <v>198</v>
      </c>
      <c r="M235" s="1" t="s">
        <v>295</v>
      </c>
      <c r="N235" s="5">
        <v>25</v>
      </c>
      <c r="O235" s="5">
        <v>5</v>
      </c>
      <c r="P235" s="5">
        <v>1</v>
      </c>
      <c r="Q235" s="5" t="s">
        <v>1413</v>
      </c>
      <c r="R235" s="5">
        <v>5</v>
      </c>
      <c r="S235" s="5">
        <v>1</v>
      </c>
      <c r="T235" s="5">
        <v>0</v>
      </c>
      <c r="V235" s="5">
        <v>1</v>
      </c>
      <c r="AF235" s="5"/>
      <c r="AH235" s="1"/>
      <c r="AI235" s="1" t="s">
        <v>91</v>
      </c>
      <c r="AJ235" s="1" t="s">
        <v>91</v>
      </c>
      <c r="AK235" s="1" t="s">
        <v>518</v>
      </c>
      <c r="AL235" s="1" t="s">
        <v>518</v>
      </c>
      <c r="AM235" s="6" t="s">
        <v>684</v>
      </c>
      <c r="AO235" s="1" t="s">
        <v>1403</v>
      </c>
      <c r="AR235" s="7"/>
      <c r="AZ235" s="1" t="s">
        <v>1165</v>
      </c>
      <c r="BA235" s="5" t="s">
        <v>324</v>
      </c>
      <c r="BB235" s="34">
        <v>1994</v>
      </c>
      <c r="BC235" s="1" t="s">
        <v>794</v>
      </c>
    </row>
    <row r="236" spans="1:55" ht="51.75">
      <c r="A236" s="1" t="s">
        <v>1430</v>
      </c>
      <c r="B236" s="5">
        <f t="shared" si="3"/>
        <v>235</v>
      </c>
      <c r="C236" s="5">
        <v>50</v>
      </c>
      <c r="E236" s="36">
        <v>43.7</v>
      </c>
      <c r="F236" s="36">
        <v>-124.1</v>
      </c>
      <c r="G236" s="5" t="s">
        <v>137</v>
      </c>
      <c r="H236" s="5" t="s">
        <v>296</v>
      </c>
      <c r="M236" s="1" t="s">
        <v>295</v>
      </c>
      <c r="N236" s="5" t="s">
        <v>796</v>
      </c>
      <c r="O236" s="5">
        <v>4</v>
      </c>
      <c r="P236" s="5">
        <v>3</v>
      </c>
      <c r="Q236" s="5" t="s">
        <v>1413</v>
      </c>
      <c r="R236" s="5">
        <v>4</v>
      </c>
      <c r="S236" s="5">
        <v>3</v>
      </c>
      <c r="T236" s="5">
        <v>0</v>
      </c>
      <c r="U236" s="5">
        <v>1</v>
      </c>
      <c r="V236" s="5">
        <v>1</v>
      </c>
      <c r="Y236" s="5" t="s">
        <v>798</v>
      </c>
      <c r="AB236" s="1" t="s">
        <v>179</v>
      </c>
      <c r="AC236" s="6" t="s">
        <v>797</v>
      </c>
      <c r="AE236" s="1" t="s">
        <v>707</v>
      </c>
      <c r="AF236" s="5"/>
      <c r="AG236" s="1"/>
      <c r="AH236" s="1"/>
      <c r="AI236" s="1" t="s">
        <v>519</v>
      </c>
      <c r="AJ236" s="1" t="s">
        <v>838</v>
      </c>
      <c r="AK236" s="1" t="s">
        <v>518</v>
      </c>
      <c r="AL236" s="1" t="s">
        <v>518</v>
      </c>
      <c r="AO236" s="1" t="s">
        <v>167</v>
      </c>
      <c r="AY236" s="1" t="s">
        <v>801</v>
      </c>
      <c r="AZ236" s="1" t="s">
        <v>1165</v>
      </c>
      <c r="BA236" s="5" t="s">
        <v>324</v>
      </c>
      <c r="BB236" s="34">
        <v>1994</v>
      </c>
      <c r="BC236" s="1" t="s">
        <v>1429</v>
      </c>
    </row>
    <row r="237" spans="1:55" ht="51.75">
      <c r="A237" s="1" t="s">
        <v>1430</v>
      </c>
      <c r="B237" s="5">
        <f t="shared" si="3"/>
        <v>236</v>
      </c>
      <c r="C237" s="5">
        <v>50</v>
      </c>
      <c r="E237" s="36">
        <v>43.7</v>
      </c>
      <c r="F237" s="36">
        <v>-124.1</v>
      </c>
      <c r="G237" s="5" t="s">
        <v>137</v>
      </c>
      <c r="H237" s="5" t="s">
        <v>296</v>
      </c>
      <c r="M237" s="1" t="s">
        <v>295</v>
      </c>
      <c r="N237" s="5" t="s">
        <v>796</v>
      </c>
      <c r="O237" s="5">
        <v>4</v>
      </c>
      <c r="P237" s="5">
        <v>3</v>
      </c>
      <c r="Q237" s="5" t="s">
        <v>1413</v>
      </c>
      <c r="R237" s="5">
        <v>4</v>
      </c>
      <c r="S237" s="5">
        <v>3</v>
      </c>
      <c r="T237" s="5">
        <v>0</v>
      </c>
      <c r="V237" s="5">
        <v>2</v>
      </c>
      <c r="Y237" s="5" t="s">
        <v>800</v>
      </c>
      <c r="AB237" s="1" t="s">
        <v>180</v>
      </c>
      <c r="AC237" s="6" t="s">
        <v>799</v>
      </c>
      <c r="AE237" s="1" t="s">
        <v>707</v>
      </c>
      <c r="AF237" s="5"/>
      <c r="AG237" s="1"/>
      <c r="AH237" s="1"/>
      <c r="AI237" s="1" t="s">
        <v>92</v>
      </c>
      <c r="AJ237" s="1" t="s">
        <v>259</v>
      </c>
      <c r="AK237" s="1" t="s">
        <v>518</v>
      </c>
      <c r="AL237" s="1" t="s">
        <v>518</v>
      </c>
      <c r="AO237" s="1" t="s">
        <v>167</v>
      </c>
      <c r="AY237" s="1" t="s">
        <v>801</v>
      </c>
      <c r="AZ237" s="1" t="s">
        <v>1165</v>
      </c>
      <c r="BA237" s="5" t="s">
        <v>324</v>
      </c>
      <c r="BB237" s="34">
        <v>1994</v>
      </c>
      <c r="BC237" s="1" t="s">
        <v>1429</v>
      </c>
    </row>
    <row r="238" spans="1:55" ht="52.5" customHeight="1">
      <c r="A238" s="1" t="s">
        <v>1430</v>
      </c>
      <c r="B238" s="5">
        <f t="shared" si="3"/>
        <v>237</v>
      </c>
      <c r="C238" s="5">
        <v>50</v>
      </c>
      <c r="E238" s="36">
        <v>43.7</v>
      </c>
      <c r="F238" s="36">
        <v>-124.1</v>
      </c>
      <c r="G238" s="5" t="s">
        <v>137</v>
      </c>
      <c r="H238" s="5" t="s">
        <v>296</v>
      </c>
      <c r="M238" s="1" t="s">
        <v>295</v>
      </c>
      <c r="N238" s="5" t="s">
        <v>796</v>
      </c>
      <c r="O238" s="5">
        <v>4</v>
      </c>
      <c r="P238" s="5">
        <v>3</v>
      </c>
      <c r="Q238" s="5" t="s">
        <v>1413</v>
      </c>
      <c r="R238" s="5">
        <v>4</v>
      </c>
      <c r="S238" s="5">
        <v>3</v>
      </c>
      <c r="T238" s="5">
        <v>0</v>
      </c>
      <c r="V238" s="5">
        <v>3</v>
      </c>
      <c r="AE238" s="1" t="s">
        <v>707</v>
      </c>
      <c r="AF238" s="5"/>
      <c r="AG238" s="1"/>
      <c r="AH238" s="1"/>
      <c r="AI238" s="1" t="s">
        <v>519</v>
      </c>
      <c r="AJ238" s="1" t="s">
        <v>519</v>
      </c>
      <c r="AK238" s="1" t="s">
        <v>518</v>
      </c>
      <c r="AL238" s="1" t="s">
        <v>261</v>
      </c>
      <c r="AO238" s="1" t="s">
        <v>167</v>
      </c>
      <c r="AY238" s="1" t="s">
        <v>922</v>
      </c>
      <c r="AZ238" s="1" t="s">
        <v>1165</v>
      </c>
      <c r="BA238" s="5" t="s">
        <v>324</v>
      </c>
      <c r="BB238" s="34">
        <v>1994</v>
      </c>
      <c r="BC238" s="1" t="s">
        <v>1429</v>
      </c>
    </row>
    <row r="239" spans="1:55" ht="52.5" customHeight="1">
      <c r="A239" s="11" t="s">
        <v>732</v>
      </c>
      <c r="B239" s="5">
        <f t="shared" si="3"/>
        <v>238</v>
      </c>
      <c r="C239" s="5">
        <v>51</v>
      </c>
      <c r="D239" s="5" t="s">
        <v>1377</v>
      </c>
      <c r="E239" s="36">
        <v>43.32</v>
      </c>
      <c r="F239" s="36">
        <v>-124.31</v>
      </c>
      <c r="G239" s="5" t="s">
        <v>137</v>
      </c>
      <c r="H239" s="5" t="s">
        <v>1386</v>
      </c>
      <c r="M239" s="1" t="s">
        <v>1378</v>
      </c>
      <c r="O239" s="6" t="s">
        <v>1290</v>
      </c>
      <c r="P239" s="5">
        <v>2</v>
      </c>
      <c r="Q239" s="5" t="s">
        <v>1413</v>
      </c>
      <c r="R239" s="6" t="s">
        <v>1290</v>
      </c>
      <c r="S239" s="5">
        <v>2</v>
      </c>
      <c r="T239" s="5">
        <v>0</v>
      </c>
      <c r="U239" s="5">
        <v>1</v>
      </c>
      <c r="V239" s="5">
        <v>1</v>
      </c>
      <c r="W239" s="5">
        <v>1</v>
      </c>
      <c r="X239" s="5" t="s">
        <v>744</v>
      </c>
      <c r="AF239" s="5"/>
      <c r="AG239" s="1"/>
      <c r="AH239" s="1"/>
      <c r="AI239" s="1" t="s">
        <v>519</v>
      </c>
      <c r="AJ239" s="1" t="s">
        <v>389</v>
      </c>
      <c r="AK239" s="1" t="s">
        <v>518</v>
      </c>
      <c r="AO239" s="1" t="s">
        <v>362</v>
      </c>
      <c r="AZ239" s="1" t="s">
        <v>23</v>
      </c>
      <c r="BA239" s="5" t="s">
        <v>148</v>
      </c>
      <c r="BB239" s="34">
        <v>1998</v>
      </c>
      <c r="BC239" s="1" t="s">
        <v>906</v>
      </c>
    </row>
    <row r="240" spans="1:55" ht="52.5" customHeight="1">
      <c r="A240" s="11" t="s">
        <v>732</v>
      </c>
      <c r="B240" s="5">
        <f t="shared" si="3"/>
        <v>239</v>
      </c>
      <c r="C240" s="5">
        <v>51</v>
      </c>
      <c r="D240" s="5" t="s">
        <v>1377</v>
      </c>
      <c r="E240" s="36">
        <v>43.32</v>
      </c>
      <c r="F240" s="36">
        <v>-124.31</v>
      </c>
      <c r="G240" s="5" t="s">
        <v>137</v>
      </c>
      <c r="H240" s="5" t="s">
        <v>1386</v>
      </c>
      <c r="M240" s="1" t="s">
        <v>1378</v>
      </c>
      <c r="O240" s="6" t="s">
        <v>1290</v>
      </c>
      <c r="P240" s="5">
        <v>2</v>
      </c>
      <c r="Q240" s="5" t="s">
        <v>1413</v>
      </c>
      <c r="R240" s="6" t="s">
        <v>1290</v>
      </c>
      <c r="S240" s="5">
        <v>2</v>
      </c>
      <c r="T240" s="5">
        <v>0</v>
      </c>
      <c r="U240" s="5">
        <v>2</v>
      </c>
      <c r="V240" s="5">
        <v>2</v>
      </c>
      <c r="W240" s="5">
        <v>2</v>
      </c>
      <c r="X240" s="5">
        <v>1</v>
      </c>
      <c r="AA240" s="1"/>
      <c r="AC240" s="5" t="s">
        <v>1379</v>
      </c>
      <c r="AF240" s="5"/>
      <c r="AG240" s="1"/>
      <c r="AH240" s="1"/>
      <c r="AI240" s="1" t="s">
        <v>519</v>
      </c>
      <c r="AJ240" s="1" t="s">
        <v>389</v>
      </c>
      <c r="AK240" s="1" t="s">
        <v>1380</v>
      </c>
      <c r="AO240" s="1" t="s">
        <v>1381</v>
      </c>
      <c r="AZ240" s="1" t="s">
        <v>23</v>
      </c>
      <c r="BA240" s="5" t="s">
        <v>148</v>
      </c>
      <c r="BB240" s="34">
        <v>1998</v>
      </c>
      <c r="BC240" s="1" t="s">
        <v>906</v>
      </c>
    </row>
    <row r="241" spans="1:55" ht="52.5" customHeight="1">
      <c r="A241" s="11" t="s">
        <v>732</v>
      </c>
      <c r="B241" s="5">
        <f t="shared" si="3"/>
        <v>240</v>
      </c>
      <c r="C241" s="5">
        <v>51</v>
      </c>
      <c r="D241" s="5" t="s">
        <v>1382</v>
      </c>
      <c r="E241" s="36">
        <v>43.32</v>
      </c>
      <c r="F241" s="36">
        <v>-124.31</v>
      </c>
      <c r="G241" s="5" t="s">
        <v>137</v>
      </c>
      <c r="H241" s="5" t="s">
        <v>1386</v>
      </c>
      <c r="M241" s="1" t="s">
        <v>1378</v>
      </c>
      <c r="O241" s="6" t="s">
        <v>1290</v>
      </c>
      <c r="P241" s="5">
        <v>2</v>
      </c>
      <c r="Q241" s="5" t="s">
        <v>1413</v>
      </c>
      <c r="R241" s="6" t="s">
        <v>1290</v>
      </c>
      <c r="S241" s="5">
        <v>2</v>
      </c>
      <c r="T241" s="5">
        <v>0</v>
      </c>
      <c r="U241" s="5">
        <v>1</v>
      </c>
      <c r="V241" s="5">
        <v>1</v>
      </c>
      <c r="W241" s="5">
        <v>1</v>
      </c>
      <c r="X241" s="5" t="s">
        <v>744</v>
      </c>
      <c r="AC241" s="6" t="s">
        <v>1376</v>
      </c>
      <c r="AF241" s="5"/>
      <c r="AG241" s="1"/>
      <c r="AH241" s="1"/>
      <c r="AI241" s="1" t="s">
        <v>519</v>
      </c>
      <c r="AJ241" s="1" t="s">
        <v>389</v>
      </c>
      <c r="AK241" s="1" t="s">
        <v>518</v>
      </c>
      <c r="AM241" s="6" t="s">
        <v>914</v>
      </c>
      <c r="AO241" s="1" t="s">
        <v>1387</v>
      </c>
      <c r="AZ241" s="1" t="s">
        <v>23</v>
      </c>
      <c r="BA241" s="5" t="s">
        <v>148</v>
      </c>
      <c r="BB241" s="34">
        <v>1998</v>
      </c>
      <c r="BC241" s="1" t="s">
        <v>906</v>
      </c>
    </row>
    <row r="242" spans="1:55" ht="52.5" customHeight="1">
      <c r="A242" s="11" t="s">
        <v>732</v>
      </c>
      <c r="B242" s="5">
        <f t="shared" si="3"/>
        <v>241</v>
      </c>
      <c r="C242" s="5">
        <v>51</v>
      </c>
      <c r="D242" s="5" t="s">
        <v>1382</v>
      </c>
      <c r="E242" s="36">
        <v>43.32</v>
      </c>
      <c r="F242" s="36">
        <v>-124.31</v>
      </c>
      <c r="G242" s="5" t="s">
        <v>137</v>
      </c>
      <c r="H242" s="5" t="s">
        <v>1386</v>
      </c>
      <c r="M242" s="1" t="s">
        <v>1378</v>
      </c>
      <c r="O242" s="6" t="s">
        <v>1290</v>
      </c>
      <c r="P242" s="5">
        <v>2</v>
      </c>
      <c r="Q242" s="5" t="s">
        <v>1413</v>
      </c>
      <c r="R242" s="6" t="s">
        <v>1290</v>
      </c>
      <c r="S242" s="5">
        <v>2</v>
      </c>
      <c r="T242" s="5">
        <v>0</v>
      </c>
      <c r="U242" s="5">
        <v>2</v>
      </c>
      <c r="V242" s="5">
        <v>2</v>
      </c>
      <c r="W242" s="5">
        <v>2</v>
      </c>
      <c r="X242" s="5">
        <v>1</v>
      </c>
      <c r="Y242" s="5" t="s">
        <v>1383</v>
      </c>
      <c r="Z242" s="5" t="s">
        <v>1384</v>
      </c>
      <c r="AA242" s="1"/>
      <c r="AB242" s="1" t="s">
        <v>1385</v>
      </c>
      <c r="AC242" s="6" t="s">
        <v>3</v>
      </c>
      <c r="AF242" s="5"/>
      <c r="AG242" s="1"/>
      <c r="AH242" s="1"/>
      <c r="AI242" s="1" t="s">
        <v>519</v>
      </c>
      <c r="AJ242" s="1" t="s">
        <v>389</v>
      </c>
      <c r="AK242" s="1" t="s">
        <v>518</v>
      </c>
      <c r="AO242" s="1" t="s">
        <v>167</v>
      </c>
      <c r="AZ242" s="1" t="s">
        <v>23</v>
      </c>
      <c r="BA242" s="5" t="s">
        <v>148</v>
      </c>
      <c r="BB242" s="34">
        <v>1998</v>
      </c>
      <c r="BC242" s="1" t="s">
        <v>906</v>
      </c>
    </row>
    <row r="243" spans="1:55" ht="52.5" customHeight="1">
      <c r="A243" s="11" t="s">
        <v>732</v>
      </c>
      <c r="B243" s="5">
        <f t="shared" si="3"/>
        <v>242</v>
      </c>
      <c r="C243" s="5">
        <v>51</v>
      </c>
      <c r="D243" s="5" t="s">
        <v>1388</v>
      </c>
      <c r="E243" s="36">
        <v>43.32</v>
      </c>
      <c r="F243" s="36">
        <v>-124.31</v>
      </c>
      <c r="G243" s="5" t="s">
        <v>137</v>
      </c>
      <c r="H243" s="5" t="s">
        <v>1386</v>
      </c>
      <c r="M243" s="1" t="s">
        <v>1378</v>
      </c>
      <c r="O243" s="6" t="s">
        <v>1290</v>
      </c>
      <c r="P243" s="5">
        <v>2</v>
      </c>
      <c r="Q243" s="5" t="s">
        <v>1413</v>
      </c>
      <c r="R243" s="6" t="s">
        <v>1290</v>
      </c>
      <c r="S243" s="5">
        <v>2</v>
      </c>
      <c r="T243" s="5">
        <v>0</v>
      </c>
      <c r="U243" s="5">
        <v>1</v>
      </c>
      <c r="V243" s="5">
        <v>1</v>
      </c>
      <c r="W243" s="5">
        <v>1</v>
      </c>
      <c r="X243" s="5" t="s">
        <v>744</v>
      </c>
      <c r="AF243" s="5"/>
      <c r="AG243" s="1"/>
      <c r="AH243" s="1"/>
      <c r="AI243" s="1" t="s">
        <v>519</v>
      </c>
      <c r="AJ243" s="1" t="s">
        <v>389</v>
      </c>
      <c r="AK243" s="1" t="s">
        <v>518</v>
      </c>
      <c r="AO243" s="1" t="s">
        <v>1389</v>
      </c>
      <c r="AZ243" s="1" t="s">
        <v>23</v>
      </c>
      <c r="BA243" s="5" t="s">
        <v>148</v>
      </c>
      <c r="BB243" s="34">
        <v>1998</v>
      </c>
      <c r="BC243" s="1" t="s">
        <v>906</v>
      </c>
    </row>
    <row r="244" spans="1:55" ht="52.5" customHeight="1">
      <c r="A244" s="11" t="s">
        <v>732</v>
      </c>
      <c r="B244" s="5">
        <f t="shared" si="3"/>
        <v>243</v>
      </c>
      <c r="C244" s="5">
        <v>51</v>
      </c>
      <c r="D244" s="5" t="s">
        <v>1388</v>
      </c>
      <c r="E244" s="36">
        <v>43.32</v>
      </c>
      <c r="F244" s="36">
        <v>-124.31</v>
      </c>
      <c r="G244" s="5" t="s">
        <v>137</v>
      </c>
      <c r="H244" s="5" t="s">
        <v>1386</v>
      </c>
      <c r="M244" s="1" t="s">
        <v>1378</v>
      </c>
      <c r="O244" s="6" t="s">
        <v>1290</v>
      </c>
      <c r="P244" s="5">
        <v>2</v>
      </c>
      <c r="Q244" s="5" t="s">
        <v>1413</v>
      </c>
      <c r="R244" s="6" t="s">
        <v>1290</v>
      </c>
      <c r="S244" s="5">
        <v>2</v>
      </c>
      <c r="T244" s="5">
        <v>0</v>
      </c>
      <c r="U244" s="5">
        <v>2</v>
      </c>
      <c r="V244" s="5">
        <v>2</v>
      </c>
      <c r="W244" s="5">
        <v>2</v>
      </c>
      <c r="X244" s="5">
        <v>1</v>
      </c>
      <c r="AA244" s="1"/>
      <c r="AF244" s="5"/>
      <c r="AG244" s="1"/>
      <c r="AH244" s="1"/>
      <c r="AI244" s="1" t="s">
        <v>519</v>
      </c>
      <c r="AJ244" s="1" t="s">
        <v>389</v>
      </c>
      <c r="AK244" s="1" t="s">
        <v>518</v>
      </c>
      <c r="AO244" s="1" t="s">
        <v>167</v>
      </c>
      <c r="AZ244" s="1" t="s">
        <v>23</v>
      </c>
      <c r="BA244" s="5" t="s">
        <v>148</v>
      </c>
      <c r="BB244" s="34">
        <v>1998</v>
      </c>
      <c r="BC244" s="1" t="s">
        <v>906</v>
      </c>
    </row>
    <row r="245" spans="1:55" ht="52.5" customHeight="1">
      <c r="A245" s="11" t="s">
        <v>732</v>
      </c>
      <c r="B245" s="5">
        <f t="shared" si="3"/>
        <v>244</v>
      </c>
      <c r="C245" s="5">
        <v>51</v>
      </c>
      <c r="D245" s="5" t="s">
        <v>1390</v>
      </c>
      <c r="E245" s="36">
        <v>43.32</v>
      </c>
      <c r="F245" s="36">
        <v>-124.31</v>
      </c>
      <c r="G245" s="5" t="s">
        <v>137</v>
      </c>
      <c r="H245" s="5" t="s">
        <v>1386</v>
      </c>
      <c r="M245" s="1" t="s">
        <v>1378</v>
      </c>
      <c r="O245" s="6" t="s">
        <v>1290</v>
      </c>
      <c r="P245" s="5">
        <v>2</v>
      </c>
      <c r="Q245" s="5" t="s">
        <v>1413</v>
      </c>
      <c r="R245" s="6" t="s">
        <v>1290</v>
      </c>
      <c r="S245" s="5">
        <v>2</v>
      </c>
      <c r="T245" s="5">
        <v>0</v>
      </c>
      <c r="U245" s="5">
        <v>1</v>
      </c>
      <c r="V245" s="5">
        <v>1</v>
      </c>
      <c r="W245" s="5">
        <v>1</v>
      </c>
      <c r="X245" s="5" t="s">
        <v>744</v>
      </c>
      <c r="AF245" s="5"/>
      <c r="AG245" s="1"/>
      <c r="AH245" s="1"/>
      <c r="AI245" s="1" t="s">
        <v>519</v>
      </c>
      <c r="AJ245" s="1" t="s">
        <v>389</v>
      </c>
      <c r="AK245" s="1" t="s">
        <v>518</v>
      </c>
      <c r="AO245" s="1" t="s">
        <v>167</v>
      </c>
      <c r="AZ245" s="1" t="s">
        <v>23</v>
      </c>
      <c r="BA245" s="5" t="s">
        <v>148</v>
      </c>
      <c r="BB245" s="34">
        <v>1998</v>
      </c>
      <c r="BC245" s="1" t="s">
        <v>906</v>
      </c>
    </row>
    <row r="246" spans="1:55" ht="52.5" customHeight="1">
      <c r="A246" s="11" t="s">
        <v>732</v>
      </c>
      <c r="B246" s="5">
        <f t="shared" si="3"/>
        <v>245</v>
      </c>
      <c r="C246" s="5">
        <v>51</v>
      </c>
      <c r="D246" s="5" t="s">
        <v>1390</v>
      </c>
      <c r="E246" s="36">
        <v>43.32</v>
      </c>
      <c r="F246" s="36">
        <v>-124.31</v>
      </c>
      <c r="G246" s="5" t="s">
        <v>137</v>
      </c>
      <c r="H246" s="5" t="s">
        <v>1386</v>
      </c>
      <c r="M246" s="1" t="s">
        <v>1378</v>
      </c>
      <c r="O246" s="6" t="s">
        <v>1290</v>
      </c>
      <c r="P246" s="5">
        <v>2</v>
      </c>
      <c r="Q246" s="5" t="s">
        <v>1413</v>
      </c>
      <c r="R246" s="6" t="s">
        <v>1290</v>
      </c>
      <c r="S246" s="5">
        <v>2</v>
      </c>
      <c r="T246" s="5">
        <v>0</v>
      </c>
      <c r="U246" s="5">
        <v>2</v>
      </c>
      <c r="V246" s="5">
        <v>2</v>
      </c>
      <c r="W246" s="5">
        <v>2</v>
      </c>
      <c r="X246" s="5">
        <v>1</v>
      </c>
      <c r="AA246" s="1"/>
      <c r="AC246" s="6" t="s">
        <v>1220</v>
      </c>
      <c r="AF246" s="5"/>
      <c r="AG246" s="1"/>
      <c r="AH246" s="1"/>
      <c r="AI246" s="1" t="s">
        <v>519</v>
      </c>
      <c r="AJ246" s="1" t="s">
        <v>389</v>
      </c>
      <c r="AK246" s="1" t="s">
        <v>518</v>
      </c>
      <c r="AO246" s="1" t="s">
        <v>1391</v>
      </c>
      <c r="AZ246" s="1" t="s">
        <v>23</v>
      </c>
      <c r="BA246" s="5" t="s">
        <v>148</v>
      </c>
      <c r="BB246" s="34">
        <v>1998</v>
      </c>
      <c r="BC246" s="1" t="s">
        <v>906</v>
      </c>
    </row>
    <row r="247" spans="1:55" ht="52.5" customHeight="1">
      <c r="A247" s="11" t="s">
        <v>732</v>
      </c>
      <c r="B247" s="5">
        <f t="shared" si="3"/>
        <v>246</v>
      </c>
      <c r="C247" s="5">
        <v>51</v>
      </c>
      <c r="D247" s="5" t="s">
        <v>1392</v>
      </c>
      <c r="E247" s="36">
        <v>43.32</v>
      </c>
      <c r="F247" s="36">
        <v>-124.31</v>
      </c>
      <c r="G247" s="5" t="s">
        <v>137</v>
      </c>
      <c r="H247" s="5" t="s">
        <v>1386</v>
      </c>
      <c r="M247" s="1" t="s">
        <v>1378</v>
      </c>
      <c r="O247" s="6" t="s">
        <v>1290</v>
      </c>
      <c r="P247" s="5">
        <v>2</v>
      </c>
      <c r="Q247" s="5" t="s">
        <v>1413</v>
      </c>
      <c r="R247" s="6" t="s">
        <v>1290</v>
      </c>
      <c r="S247" s="5">
        <v>2</v>
      </c>
      <c r="T247" s="5">
        <v>0</v>
      </c>
      <c r="U247" s="5">
        <v>1</v>
      </c>
      <c r="V247" s="5">
        <v>1</v>
      </c>
      <c r="W247" s="5">
        <v>1</v>
      </c>
      <c r="X247" s="5" t="s">
        <v>744</v>
      </c>
      <c r="AC247" s="6" t="s">
        <v>3</v>
      </c>
      <c r="AE247" s="1" t="s">
        <v>1401</v>
      </c>
      <c r="AF247" s="5"/>
      <c r="AG247" s="1"/>
      <c r="AH247" s="1"/>
      <c r="AI247" s="1" t="s">
        <v>1396</v>
      </c>
      <c r="AJ247" s="1" t="s">
        <v>389</v>
      </c>
      <c r="AK247" s="1" t="s">
        <v>1405</v>
      </c>
      <c r="AM247" s="6" t="s">
        <v>914</v>
      </c>
      <c r="AO247" s="1" t="s">
        <v>368</v>
      </c>
      <c r="AP247" s="1" t="s">
        <v>1400</v>
      </c>
      <c r="AZ247" s="1" t="s">
        <v>23</v>
      </c>
      <c r="BA247" s="5" t="s">
        <v>148</v>
      </c>
      <c r="BB247" s="34">
        <v>1998</v>
      </c>
      <c r="BC247" s="1" t="s">
        <v>906</v>
      </c>
    </row>
    <row r="248" spans="1:55" ht="52.5" customHeight="1">
      <c r="A248" s="11" t="s">
        <v>732</v>
      </c>
      <c r="B248" s="5">
        <f t="shared" si="3"/>
        <v>247</v>
      </c>
      <c r="C248" s="5">
        <v>51</v>
      </c>
      <c r="D248" s="5" t="s">
        <v>1393</v>
      </c>
      <c r="E248" s="36">
        <v>43.32</v>
      </c>
      <c r="F248" s="36">
        <v>-124.31</v>
      </c>
      <c r="G248" s="5" t="s">
        <v>137</v>
      </c>
      <c r="H248" s="5" t="s">
        <v>1386</v>
      </c>
      <c r="M248" s="1" t="s">
        <v>1378</v>
      </c>
      <c r="O248" s="6" t="s">
        <v>1290</v>
      </c>
      <c r="P248" s="5">
        <v>2</v>
      </c>
      <c r="Q248" s="5" t="s">
        <v>1413</v>
      </c>
      <c r="R248" s="6" t="s">
        <v>1290</v>
      </c>
      <c r="S248" s="5">
        <v>2</v>
      </c>
      <c r="T248" s="5">
        <v>0</v>
      </c>
      <c r="U248" s="5">
        <v>1</v>
      </c>
      <c r="V248" s="5">
        <v>1</v>
      </c>
      <c r="W248" s="5">
        <v>1</v>
      </c>
      <c r="X248" s="5" t="s">
        <v>744</v>
      </c>
      <c r="AC248" s="6" t="s">
        <v>921</v>
      </c>
      <c r="AE248" s="1" t="s">
        <v>1402</v>
      </c>
      <c r="AF248" s="5"/>
      <c r="AG248" s="1"/>
      <c r="AH248" s="1"/>
      <c r="AI248" s="1" t="s">
        <v>1397</v>
      </c>
      <c r="AJ248" s="1" t="s">
        <v>389</v>
      </c>
      <c r="AK248" s="1" t="s">
        <v>518</v>
      </c>
      <c r="AM248" s="6" t="s">
        <v>1404</v>
      </c>
      <c r="AO248" s="1" t="s">
        <v>1399</v>
      </c>
      <c r="AZ248" s="1" t="s">
        <v>23</v>
      </c>
      <c r="BA248" s="5" t="s">
        <v>148</v>
      </c>
      <c r="BB248" s="34">
        <v>1998</v>
      </c>
      <c r="BC248" s="1" t="s">
        <v>906</v>
      </c>
    </row>
    <row r="249" spans="1:55" ht="52.5" customHeight="1">
      <c r="A249" s="11" t="s">
        <v>732</v>
      </c>
      <c r="B249" s="5">
        <f t="shared" si="3"/>
        <v>248</v>
      </c>
      <c r="C249" s="5">
        <v>51</v>
      </c>
      <c r="D249" s="5" t="s">
        <v>1394</v>
      </c>
      <c r="E249" s="36">
        <v>43.32</v>
      </c>
      <c r="F249" s="36">
        <v>-124.31</v>
      </c>
      <c r="G249" s="5" t="s">
        <v>137</v>
      </c>
      <c r="H249" s="5" t="s">
        <v>1386</v>
      </c>
      <c r="M249" s="1" t="s">
        <v>1378</v>
      </c>
      <c r="O249" s="6" t="s">
        <v>1290</v>
      </c>
      <c r="P249" s="5">
        <v>2</v>
      </c>
      <c r="Q249" s="5" t="s">
        <v>1413</v>
      </c>
      <c r="R249" s="6" t="s">
        <v>1290</v>
      </c>
      <c r="S249" s="5">
        <v>2</v>
      </c>
      <c r="T249" s="5">
        <v>0</v>
      </c>
      <c r="U249" s="5">
        <v>1</v>
      </c>
      <c r="V249" s="5">
        <v>1</v>
      </c>
      <c r="W249" s="5">
        <v>1</v>
      </c>
      <c r="X249" s="5" t="s">
        <v>744</v>
      </c>
      <c r="AC249" s="6" t="s">
        <v>1395</v>
      </c>
      <c r="AF249" s="5"/>
      <c r="AG249" s="1"/>
      <c r="AH249" s="1"/>
      <c r="AI249" s="1" t="s">
        <v>1398</v>
      </c>
      <c r="AJ249" s="1" t="s">
        <v>389</v>
      </c>
      <c r="AK249" s="1" t="s">
        <v>518</v>
      </c>
      <c r="AO249" s="1" t="s">
        <v>167</v>
      </c>
      <c r="AZ249" s="1" t="s">
        <v>23</v>
      </c>
      <c r="BA249" s="5" t="s">
        <v>148</v>
      </c>
      <c r="BB249" s="34">
        <v>1998</v>
      </c>
      <c r="BC249" s="1" t="s">
        <v>906</v>
      </c>
    </row>
    <row r="250" spans="1:55" ht="117">
      <c r="A250" s="11" t="s">
        <v>732</v>
      </c>
      <c r="B250" s="5">
        <f t="shared" si="3"/>
        <v>249</v>
      </c>
      <c r="C250" s="5">
        <v>51</v>
      </c>
      <c r="E250" s="36">
        <v>43.32</v>
      </c>
      <c r="F250" s="36">
        <v>-124.31</v>
      </c>
      <c r="G250" s="5" t="s">
        <v>137</v>
      </c>
      <c r="H250" s="5" t="s">
        <v>291</v>
      </c>
      <c r="O250" s="14" t="s">
        <v>1199</v>
      </c>
      <c r="P250" s="5">
        <v>2</v>
      </c>
      <c r="Q250" s="5" t="s">
        <v>1413</v>
      </c>
      <c r="R250" s="14" t="s">
        <v>1199</v>
      </c>
      <c r="S250" s="5">
        <v>2</v>
      </c>
      <c r="T250" s="5">
        <v>0</v>
      </c>
      <c r="X250" s="5">
        <v>0.5</v>
      </c>
      <c r="AC250" s="6" t="s">
        <v>756</v>
      </c>
      <c r="AF250" s="5"/>
      <c r="AG250" s="1"/>
      <c r="AH250" s="1"/>
      <c r="AI250" s="1" t="s">
        <v>519</v>
      </c>
      <c r="AK250" s="1" t="s">
        <v>262</v>
      </c>
      <c r="AL250"/>
      <c r="AM250"/>
      <c r="AN250" s="1"/>
      <c r="AO250" s="1" t="s">
        <v>348</v>
      </c>
      <c r="AP250"/>
      <c r="AQ250" s="21"/>
      <c r="AR250" s="21"/>
      <c r="AS250"/>
      <c r="AT250"/>
      <c r="AU250"/>
      <c r="AV250"/>
      <c r="AW250"/>
      <c r="AY250" s="10" t="s">
        <v>1145</v>
      </c>
      <c r="AZ250" s="1" t="s">
        <v>1146</v>
      </c>
      <c r="BA250" s="5" t="s">
        <v>148</v>
      </c>
      <c r="BB250" s="34">
        <v>1996</v>
      </c>
      <c r="BC250" s="1" t="s">
        <v>906</v>
      </c>
    </row>
    <row r="251" spans="1:55" ht="64.5">
      <c r="A251" s="11" t="s">
        <v>732</v>
      </c>
      <c r="B251" s="5">
        <f t="shared" si="3"/>
        <v>250</v>
      </c>
      <c r="C251" s="5">
        <v>51</v>
      </c>
      <c r="E251" s="36">
        <v>43.32</v>
      </c>
      <c r="F251" s="36">
        <v>-124.31</v>
      </c>
      <c r="G251" s="5" t="s">
        <v>137</v>
      </c>
      <c r="H251" s="5" t="s">
        <v>291</v>
      </c>
      <c r="O251" s="6" t="s">
        <v>885</v>
      </c>
      <c r="P251" s="5">
        <v>2</v>
      </c>
      <c r="Q251" s="5" t="s">
        <v>1413</v>
      </c>
      <c r="R251" s="6" t="s">
        <v>885</v>
      </c>
      <c r="S251" s="5">
        <v>2</v>
      </c>
      <c r="T251" s="5">
        <v>0</v>
      </c>
      <c r="AE251" s="1" t="s">
        <v>707</v>
      </c>
      <c r="AF251" s="5"/>
      <c r="AG251" s="1"/>
      <c r="AH251" s="1"/>
      <c r="AI251" s="1" t="s">
        <v>260</v>
      </c>
      <c r="AJ251" s="1" t="s">
        <v>260</v>
      </c>
      <c r="AK251" s="1" t="s">
        <v>518</v>
      </c>
      <c r="AL251" s="1" t="s">
        <v>518</v>
      </c>
      <c r="AO251" s="1" t="s">
        <v>167</v>
      </c>
      <c r="AY251" s="1" t="s">
        <v>922</v>
      </c>
      <c r="AZ251" s="1" t="s">
        <v>1165</v>
      </c>
      <c r="BA251" s="5" t="s">
        <v>324</v>
      </c>
      <c r="BB251" s="34">
        <v>1994</v>
      </c>
      <c r="BC251" s="1" t="s">
        <v>906</v>
      </c>
    </row>
    <row r="252" spans="1:55" ht="39">
      <c r="A252" s="1" t="s">
        <v>1300</v>
      </c>
      <c r="B252" s="5">
        <f t="shared" si="3"/>
        <v>251</v>
      </c>
      <c r="C252" s="5">
        <v>52</v>
      </c>
      <c r="D252" s="5" t="s">
        <v>925</v>
      </c>
      <c r="E252" s="36">
        <v>43.13</v>
      </c>
      <c r="F252" s="36">
        <v>-124.42</v>
      </c>
      <c r="G252" s="5" t="s">
        <v>137</v>
      </c>
      <c r="H252" s="5" t="s">
        <v>296</v>
      </c>
      <c r="I252" s="5" t="s">
        <v>1299</v>
      </c>
      <c r="J252" s="5" t="s">
        <v>292</v>
      </c>
      <c r="M252" s="1" t="s">
        <v>297</v>
      </c>
      <c r="O252" s="5">
        <v>12</v>
      </c>
      <c r="P252" s="5">
        <v>11</v>
      </c>
      <c r="Q252" s="5" t="s">
        <v>1413</v>
      </c>
      <c r="R252" s="5">
        <v>12</v>
      </c>
      <c r="S252" s="5">
        <v>11</v>
      </c>
      <c r="T252" s="5">
        <v>0</v>
      </c>
      <c r="U252" s="5">
        <v>1</v>
      </c>
      <c r="V252" s="5">
        <v>1</v>
      </c>
      <c r="W252" s="5">
        <v>1</v>
      </c>
      <c r="X252"/>
      <c r="Z252" s="5" t="s">
        <v>934</v>
      </c>
      <c r="AA252" s="5">
        <v>1700</v>
      </c>
      <c r="AB252" s="1" t="s">
        <v>181</v>
      </c>
      <c r="AF252" s="5"/>
      <c r="AG252"/>
      <c r="AH252" s="1"/>
      <c r="AL252"/>
      <c r="AM252"/>
      <c r="AN252" s="7" t="s">
        <v>367</v>
      </c>
      <c r="AP252"/>
      <c r="AQ252" s="21" t="s">
        <v>593</v>
      </c>
      <c r="AR252" s="21"/>
      <c r="AS252"/>
      <c r="AT252"/>
      <c r="AZ252" s="1" t="s">
        <v>1285</v>
      </c>
      <c r="BA252" s="5" t="s">
        <v>323</v>
      </c>
      <c r="BB252" s="34">
        <v>1996</v>
      </c>
      <c r="BC252" s="1" t="s">
        <v>986</v>
      </c>
    </row>
    <row r="253" spans="1:55" ht="39">
      <c r="A253" s="1" t="s">
        <v>1300</v>
      </c>
      <c r="B253" s="5">
        <f t="shared" si="3"/>
        <v>252</v>
      </c>
      <c r="C253" s="5">
        <v>52</v>
      </c>
      <c r="D253" s="5" t="s">
        <v>924</v>
      </c>
      <c r="E253" s="36">
        <v>43.13</v>
      </c>
      <c r="F253" s="36">
        <v>-124.42</v>
      </c>
      <c r="G253" s="5" t="s">
        <v>137</v>
      </c>
      <c r="H253" s="5" t="s">
        <v>296</v>
      </c>
      <c r="I253" s="5" t="s">
        <v>1299</v>
      </c>
      <c r="J253" s="5" t="s">
        <v>292</v>
      </c>
      <c r="M253" s="1" t="s">
        <v>923</v>
      </c>
      <c r="O253" s="5">
        <v>12</v>
      </c>
      <c r="P253" s="5">
        <v>11</v>
      </c>
      <c r="Q253" s="5" t="s">
        <v>1413</v>
      </c>
      <c r="R253" s="5">
        <v>12</v>
      </c>
      <c r="S253" s="5">
        <v>11</v>
      </c>
      <c r="T253" s="5">
        <v>0</v>
      </c>
      <c r="U253" s="5">
        <v>3</v>
      </c>
      <c r="V253" s="5">
        <v>2</v>
      </c>
      <c r="W253" s="5">
        <v>3</v>
      </c>
      <c r="X253"/>
      <c r="Z253" s="5" t="s">
        <v>926</v>
      </c>
      <c r="AB253" s="1" t="s">
        <v>181</v>
      </c>
      <c r="AC253" s="6" t="s">
        <v>1112</v>
      </c>
      <c r="AF253" s="5">
        <v>2</v>
      </c>
      <c r="AG253"/>
      <c r="AH253" s="1" t="s">
        <v>587</v>
      </c>
      <c r="AL253"/>
      <c r="AM253"/>
      <c r="AN253" s="7" t="s">
        <v>367</v>
      </c>
      <c r="AP253"/>
      <c r="AQ253" s="21" t="s">
        <v>593</v>
      </c>
      <c r="AR253" s="21"/>
      <c r="AS253"/>
      <c r="AT253"/>
      <c r="AZ253" s="1" t="s">
        <v>1285</v>
      </c>
      <c r="BA253" s="5" t="s">
        <v>323</v>
      </c>
      <c r="BB253" s="34">
        <v>1996</v>
      </c>
      <c r="BC253" s="1" t="s">
        <v>986</v>
      </c>
    </row>
    <row r="254" spans="1:55" ht="39">
      <c r="A254" s="1" t="s">
        <v>1300</v>
      </c>
      <c r="B254" s="5">
        <f t="shared" si="3"/>
        <v>253</v>
      </c>
      <c r="C254" s="5">
        <v>52</v>
      </c>
      <c r="D254" s="5" t="s">
        <v>924</v>
      </c>
      <c r="E254" s="36">
        <v>43.13</v>
      </c>
      <c r="F254" s="36">
        <v>-124.42</v>
      </c>
      <c r="G254" s="5" t="s">
        <v>137</v>
      </c>
      <c r="H254" s="5" t="s">
        <v>296</v>
      </c>
      <c r="I254" s="5" t="s">
        <v>1299</v>
      </c>
      <c r="J254" s="5" t="s">
        <v>292</v>
      </c>
      <c r="M254" s="1" t="s">
        <v>297</v>
      </c>
      <c r="O254" s="5">
        <v>12</v>
      </c>
      <c r="P254" s="5">
        <v>11</v>
      </c>
      <c r="Q254" s="5" t="s">
        <v>1413</v>
      </c>
      <c r="R254" s="5">
        <v>12</v>
      </c>
      <c r="S254" s="5">
        <v>11</v>
      </c>
      <c r="T254" s="5">
        <v>0</v>
      </c>
      <c r="U254" s="5">
        <v>4</v>
      </c>
      <c r="V254" s="5">
        <v>3</v>
      </c>
      <c r="W254" s="5">
        <v>4</v>
      </c>
      <c r="X254"/>
      <c r="Z254" s="5" t="s">
        <v>927</v>
      </c>
      <c r="AB254" s="1" t="s">
        <v>181</v>
      </c>
      <c r="AF254" s="5"/>
      <c r="AG254"/>
      <c r="AH254" s="1"/>
      <c r="AL254"/>
      <c r="AM254" s="6" t="s">
        <v>684</v>
      </c>
      <c r="AN254" s="7" t="s">
        <v>367</v>
      </c>
      <c r="AO254" s="1" t="s">
        <v>365</v>
      </c>
      <c r="AP254"/>
      <c r="AQ254" s="21" t="s">
        <v>593</v>
      </c>
      <c r="AR254" s="21" t="s">
        <v>253</v>
      </c>
      <c r="AS254"/>
      <c r="AT254"/>
      <c r="AZ254" s="1" t="s">
        <v>1285</v>
      </c>
      <c r="BA254" s="5" t="s">
        <v>323</v>
      </c>
      <c r="BB254" s="34">
        <v>1996</v>
      </c>
      <c r="BC254" s="1" t="s">
        <v>986</v>
      </c>
    </row>
    <row r="255" spans="1:55" ht="39">
      <c r="A255" s="1" t="s">
        <v>1300</v>
      </c>
      <c r="B255" s="5">
        <f t="shared" si="3"/>
        <v>254</v>
      </c>
      <c r="C255" s="5">
        <v>52</v>
      </c>
      <c r="D255" s="5" t="s">
        <v>924</v>
      </c>
      <c r="E255" s="36">
        <v>43.13</v>
      </c>
      <c r="F255" s="36">
        <v>-124.42</v>
      </c>
      <c r="G255" s="5" t="s">
        <v>137</v>
      </c>
      <c r="H255" s="5" t="s">
        <v>296</v>
      </c>
      <c r="I255" s="5" t="s">
        <v>1299</v>
      </c>
      <c r="J255" s="5" t="s">
        <v>292</v>
      </c>
      <c r="M255" s="1" t="s">
        <v>297</v>
      </c>
      <c r="O255" s="5">
        <v>12</v>
      </c>
      <c r="P255" s="5">
        <v>11</v>
      </c>
      <c r="Q255" s="5" t="s">
        <v>1413</v>
      </c>
      <c r="R255" s="5">
        <v>12</v>
      </c>
      <c r="S255" s="5">
        <v>11</v>
      </c>
      <c r="T255" s="5">
        <v>0</v>
      </c>
      <c r="U255" s="5">
        <v>5</v>
      </c>
      <c r="V255" s="5">
        <v>4</v>
      </c>
      <c r="W255" s="5">
        <v>5</v>
      </c>
      <c r="X255"/>
      <c r="Z255" s="5" t="s">
        <v>928</v>
      </c>
      <c r="AB255" s="1" t="s">
        <v>181</v>
      </c>
      <c r="AF255" s="5">
        <v>2</v>
      </c>
      <c r="AG255"/>
      <c r="AH255" s="1" t="s">
        <v>588</v>
      </c>
      <c r="AL255"/>
      <c r="AM255" s="6" t="s">
        <v>684</v>
      </c>
      <c r="AN255" s="7" t="s">
        <v>367</v>
      </c>
      <c r="AO255" s="1" t="s">
        <v>365</v>
      </c>
      <c r="AP255"/>
      <c r="AQ255" s="21" t="s">
        <v>593</v>
      </c>
      <c r="AR255" s="21" t="s">
        <v>253</v>
      </c>
      <c r="AS255"/>
      <c r="AT255"/>
      <c r="AZ255" s="1" t="s">
        <v>1285</v>
      </c>
      <c r="BA255" s="5" t="s">
        <v>323</v>
      </c>
      <c r="BB255" s="34">
        <v>1996</v>
      </c>
      <c r="BC255" s="1" t="s">
        <v>986</v>
      </c>
    </row>
    <row r="256" spans="1:55" ht="39">
      <c r="A256" s="1" t="s">
        <v>1300</v>
      </c>
      <c r="B256" s="5">
        <f t="shared" si="3"/>
        <v>255</v>
      </c>
      <c r="C256" s="5">
        <v>52</v>
      </c>
      <c r="D256" s="5" t="s">
        <v>924</v>
      </c>
      <c r="E256" s="36">
        <v>43.13</v>
      </c>
      <c r="F256" s="36">
        <v>-124.42</v>
      </c>
      <c r="G256" s="5" t="s">
        <v>137</v>
      </c>
      <c r="H256" s="5" t="s">
        <v>296</v>
      </c>
      <c r="I256" s="5" t="s">
        <v>1299</v>
      </c>
      <c r="J256" s="5" t="s">
        <v>292</v>
      </c>
      <c r="M256" s="1" t="s">
        <v>297</v>
      </c>
      <c r="O256" s="5">
        <v>12</v>
      </c>
      <c r="P256" s="5">
        <v>11</v>
      </c>
      <c r="Q256" s="5" t="s">
        <v>1413</v>
      </c>
      <c r="R256" s="5">
        <v>12</v>
      </c>
      <c r="S256" s="5">
        <v>11</v>
      </c>
      <c r="T256" s="5">
        <v>0</v>
      </c>
      <c r="U256" s="5">
        <v>6</v>
      </c>
      <c r="V256" s="5">
        <v>5</v>
      </c>
      <c r="W256" s="5">
        <v>6</v>
      </c>
      <c r="X256"/>
      <c r="Z256" s="5" t="s">
        <v>929</v>
      </c>
      <c r="AB256" s="1" t="s">
        <v>181</v>
      </c>
      <c r="AF256" s="5">
        <v>2</v>
      </c>
      <c r="AG256"/>
      <c r="AH256" s="1" t="s">
        <v>588</v>
      </c>
      <c r="AL256"/>
      <c r="AM256" s="6" t="s">
        <v>684</v>
      </c>
      <c r="AN256" s="7" t="s">
        <v>367</v>
      </c>
      <c r="AO256" s="1" t="s">
        <v>365</v>
      </c>
      <c r="AP256"/>
      <c r="AQ256" s="21" t="s">
        <v>593</v>
      </c>
      <c r="AR256" s="21" t="s">
        <v>253</v>
      </c>
      <c r="AS256"/>
      <c r="AT256"/>
      <c r="AZ256" s="1" t="s">
        <v>1285</v>
      </c>
      <c r="BA256" s="5" t="s">
        <v>323</v>
      </c>
      <c r="BB256" s="34">
        <v>1996</v>
      </c>
      <c r="BC256" s="1" t="s">
        <v>986</v>
      </c>
    </row>
    <row r="257" spans="1:55" ht="39">
      <c r="A257" s="1" t="s">
        <v>1300</v>
      </c>
      <c r="B257" s="5">
        <f t="shared" si="3"/>
        <v>256</v>
      </c>
      <c r="C257" s="5">
        <v>52</v>
      </c>
      <c r="D257" s="5" t="s">
        <v>924</v>
      </c>
      <c r="E257" s="36">
        <v>43.13</v>
      </c>
      <c r="F257" s="36">
        <v>-124.42</v>
      </c>
      <c r="G257" s="5" t="s">
        <v>137</v>
      </c>
      <c r="H257" s="5" t="s">
        <v>296</v>
      </c>
      <c r="I257" s="5" t="s">
        <v>1299</v>
      </c>
      <c r="J257" s="5" t="s">
        <v>292</v>
      </c>
      <c r="M257" s="1" t="s">
        <v>297</v>
      </c>
      <c r="O257" s="5">
        <v>12</v>
      </c>
      <c r="P257" s="5">
        <v>11</v>
      </c>
      <c r="Q257" s="5" t="s">
        <v>1413</v>
      </c>
      <c r="R257" s="5">
        <v>12</v>
      </c>
      <c r="S257" s="5">
        <v>11</v>
      </c>
      <c r="T257" s="5">
        <v>0</v>
      </c>
      <c r="U257" s="5">
        <v>7</v>
      </c>
      <c r="V257" s="5">
        <v>6</v>
      </c>
      <c r="W257" s="5">
        <v>7</v>
      </c>
      <c r="X257"/>
      <c r="Z257" s="5" t="s">
        <v>930</v>
      </c>
      <c r="AB257" s="1" t="s">
        <v>181</v>
      </c>
      <c r="AF257" s="5" t="s">
        <v>936</v>
      </c>
      <c r="AG257"/>
      <c r="AH257" s="1" t="s">
        <v>588</v>
      </c>
      <c r="AL257"/>
      <c r="AM257"/>
      <c r="AN257" s="7" t="s">
        <v>367</v>
      </c>
      <c r="AP257"/>
      <c r="AQ257" s="21" t="s">
        <v>593</v>
      </c>
      <c r="AR257" s="21"/>
      <c r="AS257"/>
      <c r="AT257"/>
      <c r="AZ257" s="1" t="s">
        <v>1285</v>
      </c>
      <c r="BA257" s="5" t="s">
        <v>323</v>
      </c>
      <c r="BB257" s="34">
        <v>1996</v>
      </c>
      <c r="BC257" s="1" t="s">
        <v>986</v>
      </c>
    </row>
    <row r="258" spans="1:55" ht="39">
      <c r="A258" s="1" t="s">
        <v>1300</v>
      </c>
      <c r="B258" s="5">
        <f t="shared" si="3"/>
        <v>257</v>
      </c>
      <c r="C258" s="5">
        <v>52</v>
      </c>
      <c r="D258" s="5" t="s">
        <v>924</v>
      </c>
      <c r="E258" s="36">
        <v>43.13</v>
      </c>
      <c r="F258" s="36">
        <v>-124.42</v>
      </c>
      <c r="G258" s="5" t="s">
        <v>137</v>
      </c>
      <c r="H258" s="5" t="s">
        <v>296</v>
      </c>
      <c r="I258" s="5" t="s">
        <v>1299</v>
      </c>
      <c r="J258" s="5" t="s">
        <v>292</v>
      </c>
      <c r="M258" s="1" t="s">
        <v>297</v>
      </c>
      <c r="O258" s="5">
        <v>12</v>
      </c>
      <c r="P258" s="5">
        <v>11</v>
      </c>
      <c r="Q258" s="5" t="s">
        <v>1413</v>
      </c>
      <c r="R258" s="5">
        <v>12</v>
      </c>
      <c r="S258" s="5">
        <v>11</v>
      </c>
      <c r="T258" s="5">
        <v>0</v>
      </c>
      <c r="U258" s="5">
        <v>8</v>
      </c>
      <c r="V258" s="5">
        <v>7</v>
      </c>
      <c r="W258" s="5">
        <v>8</v>
      </c>
      <c r="X258"/>
      <c r="Z258" s="5" t="s">
        <v>935</v>
      </c>
      <c r="AB258" s="1" t="s">
        <v>181</v>
      </c>
      <c r="AF258" s="5">
        <v>8</v>
      </c>
      <c r="AG258"/>
      <c r="AH258" s="1" t="s">
        <v>588</v>
      </c>
      <c r="AL258"/>
      <c r="AM258" s="6" t="s">
        <v>684</v>
      </c>
      <c r="AN258" s="7" t="s">
        <v>367</v>
      </c>
      <c r="AO258" s="1" t="s">
        <v>365</v>
      </c>
      <c r="AP258"/>
      <c r="AQ258" s="21" t="s">
        <v>593</v>
      </c>
      <c r="AR258" s="21" t="s">
        <v>253</v>
      </c>
      <c r="AS258"/>
      <c r="AT258"/>
      <c r="AZ258" s="1" t="s">
        <v>1285</v>
      </c>
      <c r="BA258" s="5" t="s">
        <v>323</v>
      </c>
      <c r="BB258" s="34">
        <v>1996</v>
      </c>
      <c r="BC258" s="1" t="s">
        <v>986</v>
      </c>
    </row>
    <row r="259" spans="1:55" ht="39">
      <c r="A259" s="1" t="s">
        <v>1300</v>
      </c>
      <c r="B259" s="5">
        <f t="shared" si="3"/>
        <v>258</v>
      </c>
      <c r="C259" s="5">
        <v>52</v>
      </c>
      <c r="D259" s="5" t="s">
        <v>924</v>
      </c>
      <c r="E259" s="36">
        <v>43.13</v>
      </c>
      <c r="F259" s="36">
        <v>-124.42</v>
      </c>
      <c r="G259" s="5" t="s">
        <v>137</v>
      </c>
      <c r="H259" s="5" t="s">
        <v>296</v>
      </c>
      <c r="I259" s="5" t="s">
        <v>1299</v>
      </c>
      <c r="J259" s="5" t="s">
        <v>292</v>
      </c>
      <c r="M259" s="1" t="s">
        <v>297</v>
      </c>
      <c r="O259" s="5">
        <v>12</v>
      </c>
      <c r="P259" s="5">
        <v>11</v>
      </c>
      <c r="Q259" s="5" t="s">
        <v>1413</v>
      </c>
      <c r="R259" s="5">
        <v>12</v>
      </c>
      <c r="S259" s="5">
        <v>11</v>
      </c>
      <c r="T259" s="5">
        <v>0</v>
      </c>
      <c r="U259" s="5">
        <v>9</v>
      </c>
      <c r="V259" s="5">
        <v>8</v>
      </c>
      <c r="W259" s="5">
        <v>9</v>
      </c>
      <c r="X259"/>
      <c r="AB259" s="1" t="s">
        <v>311</v>
      </c>
      <c r="AF259" s="5"/>
      <c r="AG259"/>
      <c r="AH259" s="1"/>
      <c r="AL259"/>
      <c r="AM259"/>
      <c r="AN259" s="7" t="s">
        <v>367</v>
      </c>
      <c r="AP259"/>
      <c r="AQ259" s="21" t="s">
        <v>593</v>
      </c>
      <c r="AR259" s="21"/>
      <c r="AS259"/>
      <c r="AT259"/>
      <c r="AZ259" s="1" t="s">
        <v>1285</v>
      </c>
      <c r="BA259" s="5" t="s">
        <v>323</v>
      </c>
      <c r="BB259" s="34">
        <v>1996</v>
      </c>
      <c r="BC259" s="1" t="s">
        <v>986</v>
      </c>
    </row>
    <row r="260" spans="1:55" ht="39">
      <c r="A260" s="1" t="s">
        <v>1300</v>
      </c>
      <c r="B260" s="5">
        <f aca="true" t="shared" si="4" ref="B260:B315">B259+1</f>
        <v>259</v>
      </c>
      <c r="C260" s="5">
        <v>52</v>
      </c>
      <c r="D260" s="5" t="s">
        <v>924</v>
      </c>
      <c r="E260" s="36">
        <v>43.13</v>
      </c>
      <c r="F260" s="36">
        <v>-124.42</v>
      </c>
      <c r="G260" s="5" t="s">
        <v>137</v>
      </c>
      <c r="H260" s="5" t="s">
        <v>296</v>
      </c>
      <c r="I260" s="5" t="s">
        <v>1299</v>
      </c>
      <c r="J260" s="5" t="s">
        <v>292</v>
      </c>
      <c r="M260" s="1" t="s">
        <v>297</v>
      </c>
      <c r="O260" s="5">
        <v>12</v>
      </c>
      <c r="P260" s="5">
        <v>11</v>
      </c>
      <c r="Q260" s="5" t="s">
        <v>1413</v>
      </c>
      <c r="R260" s="5">
        <v>12</v>
      </c>
      <c r="S260" s="5">
        <v>11</v>
      </c>
      <c r="T260" s="5">
        <v>0</v>
      </c>
      <c r="U260" s="5">
        <v>10</v>
      </c>
      <c r="V260" s="5">
        <v>9</v>
      </c>
      <c r="W260" s="5">
        <v>10</v>
      </c>
      <c r="X260"/>
      <c r="Z260" s="5" t="s">
        <v>931</v>
      </c>
      <c r="AB260" s="1" t="s">
        <v>181</v>
      </c>
      <c r="AF260" s="5" t="s">
        <v>936</v>
      </c>
      <c r="AG260"/>
      <c r="AH260" s="1" t="s">
        <v>588</v>
      </c>
      <c r="AL260"/>
      <c r="AM260" s="6" t="s">
        <v>684</v>
      </c>
      <c r="AN260" s="7" t="s">
        <v>367</v>
      </c>
      <c r="AO260" s="1" t="s">
        <v>365</v>
      </c>
      <c r="AP260"/>
      <c r="AQ260" s="21" t="s">
        <v>593</v>
      </c>
      <c r="AR260" s="21" t="s">
        <v>253</v>
      </c>
      <c r="AS260"/>
      <c r="AT260"/>
      <c r="AZ260" s="1" t="s">
        <v>1285</v>
      </c>
      <c r="BA260" s="5" t="s">
        <v>323</v>
      </c>
      <c r="BB260" s="34">
        <v>1996</v>
      </c>
      <c r="BC260" s="1" t="s">
        <v>986</v>
      </c>
    </row>
    <row r="261" spans="1:55" ht="39">
      <c r="A261" s="1" t="s">
        <v>1300</v>
      </c>
      <c r="B261" s="5">
        <f t="shared" si="4"/>
        <v>260</v>
      </c>
      <c r="C261" s="5">
        <v>52</v>
      </c>
      <c r="D261" s="5" t="s">
        <v>924</v>
      </c>
      <c r="E261" s="36">
        <v>43.13</v>
      </c>
      <c r="F261" s="36">
        <v>-124.42</v>
      </c>
      <c r="G261" s="5" t="s">
        <v>137</v>
      </c>
      <c r="H261" s="5" t="s">
        <v>296</v>
      </c>
      <c r="I261" s="5" t="s">
        <v>1299</v>
      </c>
      <c r="J261" s="5" t="s">
        <v>292</v>
      </c>
      <c r="M261" s="1" t="s">
        <v>297</v>
      </c>
      <c r="O261" s="5">
        <v>12</v>
      </c>
      <c r="P261" s="5">
        <v>11</v>
      </c>
      <c r="Q261" s="5" t="s">
        <v>1413</v>
      </c>
      <c r="R261" s="5">
        <v>12</v>
      </c>
      <c r="S261" s="5">
        <v>11</v>
      </c>
      <c r="T261" s="5">
        <v>0</v>
      </c>
      <c r="U261" s="5">
        <v>11</v>
      </c>
      <c r="V261" s="5">
        <v>10</v>
      </c>
      <c r="W261" s="5">
        <v>11</v>
      </c>
      <c r="X261"/>
      <c r="Z261" s="5" t="s">
        <v>932</v>
      </c>
      <c r="AB261" s="1" t="s">
        <v>181</v>
      </c>
      <c r="AF261" s="5">
        <v>2</v>
      </c>
      <c r="AG261"/>
      <c r="AH261" s="1"/>
      <c r="AL261"/>
      <c r="AM261"/>
      <c r="AN261" s="7" t="s">
        <v>367</v>
      </c>
      <c r="AP261"/>
      <c r="AQ261" s="21" t="s">
        <v>593</v>
      </c>
      <c r="AR261" s="21"/>
      <c r="AS261"/>
      <c r="AT261"/>
      <c r="AZ261" s="1" t="s">
        <v>1285</v>
      </c>
      <c r="BA261" s="5" t="s">
        <v>323</v>
      </c>
      <c r="BB261" s="34">
        <v>1996</v>
      </c>
      <c r="BC261" s="1" t="s">
        <v>986</v>
      </c>
    </row>
    <row r="262" spans="1:55" ht="39">
      <c r="A262" s="1" t="s">
        <v>1300</v>
      </c>
      <c r="B262" s="5">
        <f t="shared" si="4"/>
        <v>261</v>
      </c>
      <c r="C262" s="5">
        <v>52</v>
      </c>
      <c r="D262" s="5" t="s">
        <v>924</v>
      </c>
      <c r="E262" s="36">
        <v>43.13</v>
      </c>
      <c r="F262" s="36">
        <v>-124.42</v>
      </c>
      <c r="G262" s="5" t="s">
        <v>137</v>
      </c>
      <c r="H262" s="5" t="s">
        <v>296</v>
      </c>
      <c r="I262" s="5" t="s">
        <v>1299</v>
      </c>
      <c r="J262" s="5" t="s">
        <v>292</v>
      </c>
      <c r="M262" s="1" t="s">
        <v>297</v>
      </c>
      <c r="O262" s="5">
        <v>12</v>
      </c>
      <c r="P262" s="5">
        <v>11</v>
      </c>
      <c r="Q262" s="5" t="s">
        <v>1413</v>
      </c>
      <c r="R262" s="5">
        <v>12</v>
      </c>
      <c r="S262" s="5">
        <v>11</v>
      </c>
      <c r="T262" s="5">
        <v>0</v>
      </c>
      <c r="U262" s="5">
        <v>12</v>
      </c>
      <c r="V262" s="5">
        <v>11</v>
      </c>
      <c r="W262" s="5">
        <v>12</v>
      </c>
      <c r="X262"/>
      <c r="Z262" s="5" t="s">
        <v>933</v>
      </c>
      <c r="AB262" s="1" t="s">
        <v>181</v>
      </c>
      <c r="AC262" s="6" t="s">
        <v>1111</v>
      </c>
      <c r="AF262" s="5">
        <v>4</v>
      </c>
      <c r="AG262"/>
      <c r="AH262" s="1"/>
      <c r="AJ262" s="1" t="s">
        <v>391</v>
      </c>
      <c r="AK262" s="1" t="s">
        <v>391</v>
      </c>
      <c r="AL262"/>
      <c r="AM262"/>
      <c r="AN262" s="7" t="s">
        <v>367</v>
      </c>
      <c r="AP262"/>
      <c r="AQ262" s="21" t="s">
        <v>593</v>
      </c>
      <c r="AR262" s="21"/>
      <c r="AS262"/>
      <c r="AT262"/>
      <c r="AZ262" s="1" t="s">
        <v>1285</v>
      </c>
      <c r="BA262" s="5" t="s">
        <v>323</v>
      </c>
      <c r="BB262" s="34">
        <v>1996</v>
      </c>
      <c r="BC262" s="1" t="s">
        <v>986</v>
      </c>
    </row>
    <row r="263" spans="1:55" ht="39">
      <c r="A263" s="11" t="s">
        <v>954</v>
      </c>
      <c r="B263" s="5">
        <f t="shared" si="4"/>
        <v>262</v>
      </c>
      <c r="C263" s="5">
        <v>53</v>
      </c>
      <c r="E263" s="36">
        <v>43.07</v>
      </c>
      <c r="F263" s="36">
        <v>-124.43</v>
      </c>
      <c r="G263" s="5" t="s">
        <v>136</v>
      </c>
      <c r="H263" s="5" t="s">
        <v>298</v>
      </c>
      <c r="L263" s="5">
        <v>6</v>
      </c>
      <c r="N263" s="5" t="s">
        <v>1072</v>
      </c>
      <c r="O263" s="5">
        <v>16</v>
      </c>
      <c r="P263" s="5">
        <v>7</v>
      </c>
      <c r="AB263" s="1" t="s">
        <v>1074</v>
      </c>
      <c r="AC263" s="6" t="s">
        <v>1073</v>
      </c>
      <c r="AF263" s="5"/>
      <c r="AG263" s="1"/>
      <c r="AH263" s="1"/>
      <c r="AL263"/>
      <c r="AM263"/>
      <c r="AO263" s="1" t="s">
        <v>167</v>
      </c>
      <c r="AP263"/>
      <c r="AQ263" s="21"/>
      <c r="AR263" s="21"/>
      <c r="AS263"/>
      <c r="AT263"/>
      <c r="AY263" s="1" t="s">
        <v>881</v>
      </c>
      <c r="AZ263" s="1" t="s">
        <v>24</v>
      </c>
      <c r="BA263" s="5" t="s">
        <v>149</v>
      </c>
      <c r="BB263" s="34">
        <v>1998</v>
      </c>
      <c r="BC263" s="1" t="s">
        <v>903</v>
      </c>
    </row>
    <row r="264" spans="1:55" ht="51.75">
      <c r="A264" s="11" t="s">
        <v>954</v>
      </c>
      <c r="B264" s="5">
        <f t="shared" si="4"/>
        <v>263</v>
      </c>
      <c r="C264" s="5">
        <v>53</v>
      </c>
      <c r="E264" s="36">
        <v>43.07</v>
      </c>
      <c r="F264" s="36">
        <v>-124.43</v>
      </c>
      <c r="G264" s="5" t="s">
        <v>136</v>
      </c>
      <c r="H264" s="5" t="s">
        <v>298</v>
      </c>
      <c r="I264" s="5">
        <v>500</v>
      </c>
      <c r="J264" s="5" t="s">
        <v>198</v>
      </c>
      <c r="K264" s="1"/>
      <c r="L264" s="5">
        <v>6</v>
      </c>
      <c r="O264" s="5">
        <v>13</v>
      </c>
      <c r="P264" s="5">
        <v>13</v>
      </c>
      <c r="Y264" s="24"/>
      <c r="Z264" s="24"/>
      <c r="AA264"/>
      <c r="AB264" s="1" t="s">
        <v>1327</v>
      </c>
      <c r="AC264" s="6" t="s">
        <v>987</v>
      </c>
      <c r="AF264" s="5"/>
      <c r="AG264" s="1"/>
      <c r="AH264" s="1"/>
      <c r="AL264"/>
      <c r="AM264"/>
      <c r="AN264" s="1"/>
      <c r="AO264" s="1" t="s">
        <v>167</v>
      </c>
      <c r="AP264"/>
      <c r="AQ264" s="21"/>
      <c r="AR264" s="21"/>
      <c r="AS264"/>
      <c r="AT264"/>
      <c r="AW264" s="1" t="s">
        <v>342</v>
      </c>
      <c r="AY264" s="1" t="s">
        <v>881</v>
      </c>
      <c r="AZ264" s="1" t="s">
        <v>790</v>
      </c>
      <c r="BA264" s="5" t="s">
        <v>149</v>
      </c>
      <c r="BB264" s="34">
        <v>1998</v>
      </c>
      <c r="BC264" s="1" t="s">
        <v>903</v>
      </c>
    </row>
    <row r="265" spans="1:55" ht="39">
      <c r="A265" s="11" t="s">
        <v>954</v>
      </c>
      <c r="B265" s="5">
        <f t="shared" si="4"/>
        <v>264</v>
      </c>
      <c r="C265" s="5">
        <v>53</v>
      </c>
      <c r="E265" s="36">
        <v>43.07</v>
      </c>
      <c r="F265" s="36">
        <v>-124.43</v>
      </c>
      <c r="G265" s="5" t="s">
        <v>136</v>
      </c>
      <c r="H265" s="5" t="s">
        <v>299</v>
      </c>
      <c r="I265" s="5">
        <v>500</v>
      </c>
      <c r="J265" s="5" t="s">
        <v>198</v>
      </c>
      <c r="K265" s="5">
        <v>5.5</v>
      </c>
      <c r="O265" s="6" t="s">
        <v>1343</v>
      </c>
      <c r="P265" s="6" t="s">
        <v>1343</v>
      </c>
      <c r="Y265" s="24"/>
      <c r="Z265" s="24"/>
      <c r="AA265"/>
      <c r="AB265"/>
      <c r="AC265" s="6" t="s">
        <v>1007</v>
      </c>
      <c r="AE265" s="1" t="s">
        <v>708</v>
      </c>
      <c r="AF265" s="5"/>
      <c r="AG265" s="1"/>
      <c r="AH265" s="1"/>
      <c r="AI265" s="1" t="s">
        <v>265</v>
      </c>
      <c r="AJ265" s="1" t="s">
        <v>265</v>
      </c>
      <c r="AK265" s="1" t="s">
        <v>264</v>
      </c>
      <c r="AL265"/>
      <c r="AM265"/>
      <c r="AN265" s="1"/>
      <c r="AO265" s="1" t="s">
        <v>167</v>
      </c>
      <c r="AP265"/>
      <c r="AQ265" s="21"/>
      <c r="AR265" s="21"/>
      <c r="AS265"/>
      <c r="AT265"/>
      <c r="AU265" s="1" t="s">
        <v>594</v>
      </c>
      <c r="AY265" s="1" t="s">
        <v>882</v>
      </c>
      <c r="AZ265" s="1" t="s">
        <v>791</v>
      </c>
      <c r="BA265" s="5" t="s">
        <v>149</v>
      </c>
      <c r="BB265" s="34">
        <v>1995</v>
      </c>
      <c r="BC265" s="1" t="s">
        <v>903</v>
      </c>
    </row>
    <row r="266" spans="1:55" ht="25.5">
      <c r="A266" s="11" t="s">
        <v>954</v>
      </c>
      <c r="B266" s="5">
        <f t="shared" si="4"/>
        <v>265</v>
      </c>
      <c r="C266" s="5">
        <v>53</v>
      </c>
      <c r="E266" s="36">
        <v>43.07</v>
      </c>
      <c r="F266" s="36">
        <v>-124.43</v>
      </c>
      <c r="G266" s="5" t="s">
        <v>136</v>
      </c>
      <c r="H266" s="5" t="s">
        <v>299</v>
      </c>
      <c r="I266" s="5">
        <v>500</v>
      </c>
      <c r="J266" s="5" t="s">
        <v>198</v>
      </c>
      <c r="K266" s="5">
        <v>5.5</v>
      </c>
      <c r="O266" s="5">
        <v>3</v>
      </c>
      <c r="P266" s="5">
        <v>3</v>
      </c>
      <c r="Y266" s="24">
        <v>300</v>
      </c>
      <c r="Z266" s="24"/>
      <c r="AA266"/>
      <c r="AF266" s="5"/>
      <c r="AG266" s="1"/>
      <c r="AH266" s="1"/>
      <c r="AL266"/>
      <c r="AM266"/>
      <c r="AN266" s="1"/>
      <c r="AO266" s="1" t="s">
        <v>167</v>
      </c>
      <c r="AP266"/>
      <c r="AQ266" s="21"/>
      <c r="AR266" s="21"/>
      <c r="AS266"/>
      <c r="AT266"/>
      <c r="AW266" s="1" t="s">
        <v>343</v>
      </c>
      <c r="AY266" s="1" t="s">
        <v>882</v>
      </c>
      <c r="AZ266" s="1" t="s">
        <v>1219</v>
      </c>
      <c r="BA266" s="5" t="s">
        <v>149</v>
      </c>
      <c r="BB266" s="34">
        <v>1994</v>
      </c>
      <c r="BC266" s="1" t="s">
        <v>903</v>
      </c>
    </row>
    <row r="267" spans="1:55" ht="25.5">
      <c r="A267" s="11" t="s">
        <v>954</v>
      </c>
      <c r="B267" s="5">
        <f t="shared" si="4"/>
        <v>266</v>
      </c>
      <c r="C267" s="5">
        <v>53</v>
      </c>
      <c r="E267" s="36">
        <v>43.07</v>
      </c>
      <c r="F267" s="36">
        <v>-124.43</v>
      </c>
      <c r="G267" s="5" t="s">
        <v>136</v>
      </c>
      <c r="H267" s="5" t="s">
        <v>299</v>
      </c>
      <c r="I267" s="5">
        <v>500</v>
      </c>
      <c r="J267" s="5" t="s">
        <v>198</v>
      </c>
      <c r="K267" s="5">
        <v>5.5</v>
      </c>
      <c r="O267" s="5">
        <v>3</v>
      </c>
      <c r="P267" s="5">
        <v>3</v>
      </c>
      <c r="Y267" s="24">
        <v>1000</v>
      </c>
      <c r="Z267" s="24"/>
      <c r="AA267"/>
      <c r="AF267" s="5"/>
      <c r="AG267" s="1"/>
      <c r="AH267" s="1"/>
      <c r="AL267"/>
      <c r="AM267"/>
      <c r="AN267" s="1"/>
      <c r="AO267" s="1" t="s">
        <v>167</v>
      </c>
      <c r="AP267"/>
      <c r="AQ267" s="21"/>
      <c r="AR267" s="21"/>
      <c r="AS267"/>
      <c r="AT267"/>
      <c r="AW267" s="1" t="s">
        <v>343</v>
      </c>
      <c r="AY267" s="1" t="s">
        <v>882</v>
      </c>
      <c r="AZ267" s="1" t="s">
        <v>1219</v>
      </c>
      <c r="BA267" s="5" t="s">
        <v>149</v>
      </c>
      <c r="BB267" s="34">
        <v>1994</v>
      </c>
      <c r="BC267" s="1" t="s">
        <v>903</v>
      </c>
    </row>
    <row r="268" spans="1:55" ht="25.5">
      <c r="A268" s="11" t="s">
        <v>954</v>
      </c>
      <c r="B268" s="5">
        <f t="shared" si="4"/>
        <v>267</v>
      </c>
      <c r="C268" s="5">
        <v>53</v>
      </c>
      <c r="E268" s="36">
        <v>43.07</v>
      </c>
      <c r="F268" s="36">
        <v>-124.43</v>
      </c>
      <c r="G268" s="5" t="s">
        <v>136</v>
      </c>
      <c r="H268" s="5" t="s">
        <v>299</v>
      </c>
      <c r="I268" s="5">
        <v>500</v>
      </c>
      <c r="J268" s="5" t="s">
        <v>198</v>
      </c>
      <c r="K268" s="5">
        <v>5.5</v>
      </c>
      <c r="O268" s="5">
        <v>3</v>
      </c>
      <c r="P268" s="5">
        <v>3</v>
      </c>
      <c r="Y268" s="24">
        <v>1600</v>
      </c>
      <c r="Z268" s="24"/>
      <c r="AA268"/>
      <c r="AF268" s="5"/>
      <c r="AG268" s="1"/>
      <c r="AH268" s="1"/>
      <c r="AL268"/>
      <c r="AM268"/>
      <c r="AN268" s="1"/>
      <c r="AO268" s="1" t="s">
        <v>167</v>
      </c>
      <c r="AP268"/>
      <c r="AQ268" s="21"/>
      <c r="AR268" s="21"/>
      <c r="AS268"/>
      <c r="AT268"/>
      <c r="AW268" s="1" t="s">
        <v>343</v>
      </c>
      <c r="AY268" s="1" t="s">
        <v>882</v>
      </c>
      <c r="AZ268" s="1" t="s">
        <v>1219</v>
      </c>
      <c r="BA268" s="5" t="s">
        <v>149</v>
      </c>
      <c r="BB268" s="34">
        <v>1994</v>
      </c>
      <c r="BC268" s="1" t="s">
        <v>903</v>
      </c>
    </row>
    <row r="269" spans="1:55" ht="51.75">
      <c r="A269" s="1" t="s">
        <v>152</v>
      </c>
      <c r="B269" s="5">
        <f t="shared" si="4"/>
        <v>268</v>
      </c>
      <c r="C269" s="5">
        <v>54</v>
      </c>
      <c r="E269" s="36">
        <v>42.87</v>
      </c>
      <c r="F269" s="36">
        <v>-124.5308</v>
      </c>
      <c r="G269" s="1" t="s">
        <v>18</v>
      </c>
      <c r="H269" s="5" t="s">
        <v>16</v>
      </c>
      <c r="I269" s="5">
        <v>3600</v>
      </c>
      <c r="J269" s="5" t="s">
        <v>21</v>
      </c>
      <c r="K269" s="5" t="s">
        <v>17</v>
      </c>
      <c r="M269" s="1" t="s">
        <v>19</v>
      </c>
      <c r="N269" s="5" t="s">
        <v>20</v>
      </c>
      <c r="O269" s="5">
        <v>11</v>
      </c>
      <c r="P269" s="5">
        <v>11</v>
      </c>
      <c r="Q269" s="5" t="s">
        <v>1413</v>
      </c>
      <c r="R269" s="5">
        <v>11</v>
      </c>
      <c r="S269" s="5">
        <v>11</v>
      </c>
      <c r="T269" s="5">
        <v>0</v>
      </c>
      <c r="U269" s="5">
        <v>1</v>
      </c>
      <c r="V269" s="5">
        <v>1</v>
      </c>
      <c r="W269" s="5">
        <v>1</v>
      </c>
      <c r="Y269" s="24"/>
      <c r="Z269" s="24"/>
      <c r="AA269"/>
      <c r="AC269" s="6" t="s">
        <v>52</v>
      </c>
      <c r="AD269" s="1"/>
      <c r="AE269" s="3" t="s">
        <v>50</v>
      </c>
      <c r="AF269" s="5"/>
      <c r="AG269" s="1"/>
      <c r="AH269" s="1"/>
      <c r="AI269" s="1" t="s">
        <v>67</v>
      </c>
      <c r="AK269" s="1" t="s">
        <v>89</v>
      </c>
      <c r="AL269"/>
      <c r="AM269"/>
      <c r="AN269" s="1"/>
      <c r="AO269" s="1" t="s">
        <v>69</v>
      </c>
      <c r="AP269"/>
      <c r="AQ269" s="21" t="s">
        <v>72</v>
      </c>
      <c r="AR269" s="21" t="s">
        <v>71</v>
      </c>
      <c r="AS269"/>
      <c r="AT269"/>
      <c r="AU269" s="1" t="s">
        <v>68</v>
      </c>
      <c r="AW269" s="1" t="s">
        <v>495</v>
      </c>
      <c r="AY269" s="1" t="s">
        <v>1407</v>
      </c>
      <c r="AZ269" s="1" t="s">
        <v>15</v>
      </c>
      <c r="BA269" s="5" t="s">
        <v>148</v>
      </c>
      <c r="BB269" s="34">
        <v>2002</v>
      </c>
      <c r="BC269" s="1" t="s">
        <v>905</v>
      </c>
    </row>
    <row r="270" spans="1:55" ht="51.75">
      <c r="A270" s="1" t="s">
        <v>152</v>
      </c>
      <c r="B270" s="5">
        <f t="shared" si="4"/>
        <v>269</v>
      </c>
      <c r="C270" s="5">
        <v>54</v>
      </c>
      <c r="E270" s="36">
        <v>42.87</v>
      </c>
      <c r="F270" s="36">
        <v>-124.5308</v>
      </c>
      <c r="G270" s="1" t="s">
        <v>18</v>
      </c>
      <c r="H270" s="5" t="s">
        <v>16</v>
      </c>
      <c r="I270" s="5">
        <v>3600</v>
      </c>
      <c r="J270" s="5" t="s">
        <v>21</v>
      </c>
      <c r="K270" s="5" t="s">
        <v>17</v>
      </c>
      <c r="M270" s="1" t="s">
        <v>19</v>
      </c>
      <c r="N270" s="5" t="s">
        <v>20</v>
      </c>
      <c r="O270" s="5">
        <v>11</v>
      </c>
      <c r="P270" s="5">
        <v>11</v>
      </c>
      <c r="Q270" s="5" t="s">
        <v>1413</v>
      </c>
      <c r="R270" s="5">
        <v>11</v>
      </c>
      <c r="S270" s="5">
        <v>11</v>
      </c>
      <c r="T270" s="5">
        <v>0</v>
      </c>
      <c r="U270" s="5">
        <v>2</v>
      </c>
      <c r="V270" s="5">
        <v>2</v>
      </c>
      <c r="W270" s="5">
        <v>2</v>
      </c>
      <c r="Y270" s="24" t="s">
        <v>46</v>
      </c>
      <c r="Z270" s="24" t="s">
        <v>47</v>
      </c>
      <c r="AA270"/>
      <c r="AC270" s="6" t="s">
        <v>53</v>
      </c>
      <c r="AE270" s="3" t="s">
        <v>50</v>
      </c>
      <c r="AF270" s="5"/>
      <c r="AG270" s="1"/>
      <c r="AH270" s="1"/>
      <c r="AI270" s="1" t="s">
        <v>67</v>
      </c>
      <c r="AK270" s="1" t="s">
        <v>89</v>
      </c>
      <c r="AL270"/>
      <c r="AM270"/>
      <c r="AN270" s="1"/>
      <c r="AO270" s="1" t="s">
        <v>69</v>
      </c>
      <c r="AP270"/>
      <c r="AQ270" s="21" t="s">
        <v>72</v>
      </c>
      <c r="AR270" s="21" t="s">
        <v>71</v>
      </c>
      <c r="AS270"/>
      <c r="AT270"/>
      <c r="AU270" s="1" t="s">
        <v>68</v>
      </c>
      <c r="AW270" s="1" t="s">
        <v>495</v>
      </c>
      <c r="AY270" s="1" t="s">
        <v>1407</v>
      </c>
      <c r="AZ270" s="1" t="s">
        <v>15</v>
      </c>
      <c r="BA270" s="5" t="s">
        <v>148</v>
      </c>
      <c r="BB270" s="34">
        <v>2002</v>
      </c>
      <c r="BC270" s="1" t="s">
        <v>905</v>
      </c>
    </row>
    <row r="271" spans="1:55" ht="51.75">
      <c r="A271" s="1" t="s">
        <v>152</v>
      </c>
      <c r="B271" s="5">
        <f t="shared" si="4"/>
        <v>270</v>
      </c>
      <c r="C271" s="5">
        <v>54</v>
      </c>
      <c r="E271" s="36">
        <v>42.87</v>
      </c>
      <c r="F271" s="36">
        <v>-124.5308</v>
      </c>
      <c r="G271" s="1" t="s">
        <v>18</v>
      </c>
      <c r="H271" s="5" t="s">
        <v>16</v>
      </c>
      <c r="I271" s="5">
        <v>3600</v>
      </c>
      <c r="J271" s="5" t="s">
        <v>21</v>
      </c>
      <c r="K271" s="5" t="s">
        <v>17</v>
      </c>
      <c r="M271" s="1" t="s">
        <v>19</v>
      </c>
      <c r="N271" s="5" t="s">
        <v>20</v>
      </c>
      <c r="O271" s="5">
        <v>11</v>
      </c>
      <c r="P271" s="5">
        <v>11</v>
      </c>
      <c r="Q271" s="5" t="s">
        <v>1413</v>
      </c>
      <c r="R271" s="5">
        <v>11</v>
      </c>
      <c r="S271" s="5">
        <v>11</v>
      </c>
      <c r="T271" s="5">
        <v>0</v>
      </c>
      <c r="U271" s="5">
        <v>3</v>
      </c>
      <c r="V271" s="5">
        <v>3</v>
      </c>
      <c r="W271" s="5">
        <v>3</v>
      </c>
      <c r="Y271" s="24"/>
      <c r="Z271" s="24"/>
      <c r="AA271"/>
      <c r="AC271" s="6" t="s">
        <v>54</v>
      </c>
      <c r="AE271" s="3" t="s">
        <v>50</v>
      </c>
      <c r="AF271" s="5"/>
      <c r="AG271" s="1"/>
      <c r="AH271" s="1"/>
      <c r="AI271" s="1" t="s">
        <v>67</v>
      </c>
      <c r="AK271" s="1" t="s">
        <v>89</v>
      </c>
      <c r="AL271"/>
      <c r="AM271"/>
      <c r="AN271" s="1"/>
      <c r="AO271" s="1" t="s">
        <v>69</v>
      </c>
      <c r="AP271"/>
      <c r="AQ271" s="21" t="s">
        <v>72</v>
      </c>
      <c r="AR271" s="21" t="s">
        <v>71</v>
      </c>
      <c r="AS271"/>
      <c r="AT271"/>
      <c r="AU271" s="1" t="s">
        <v>68</v>
      </c>
      <c r="AW271" s="1" t="s">
        <v>495</v>
      </c>
      <c r="AY271" s="1" t="s">
        <v>1407</v>
      </c>
      <c r="AZ271" s="1" t="s">
        <v>15</v>
      </c>
      <c r="BA271" s="5" t="s">
        <v>148</v>
      </c>
      <c r="BB271" s="34">
        <v>2002</v>
      </c>
      <c r="BC271" s="1" t="s">
        <v>905</v>
      </c>
    </row>
    <row r="272" spans="1:55" ht="51.75">
      <c r="A272" s="1" t="s">
        <v>152</v>
      </c>
      <c r="B272" s="5">
        <f t="shared" si="4"/>
        <v>271</v>
      </c>
      <c r="C272" s="5">
        <v>54</v>
      </c>
      <c r="E272" s="36">
        <v>42.87</v>
      </c>
      <c r="F272" s="36">
        <v>-124.5308</v>
      </c>
      <c r="G272" s="1" t="s">
        <v>18</v>
      </c>
      <c r="H272" s="5" t="s">
        <v>16</v>
      </c>
      <c r="I272" s="5">
        <v>3600</v>
      </c>
      <c r="J272" s="5" t="s">
        <v>21</v>
      </c>
      <c r="K272" s="5" t="s">
        <v>17</v>
      </c>
      <c r="M272" s="1" t="s">
        <v>19</v>
      </c>
      <c r="N272" s="5" t="s">
        <v>20</v>
      </c>
      <c r="O272" s="5">
        <v>11</v>
      </c>
      <c r="P272" s="5">
        <v>11</v>
      </c>
      <c r="Q272" s="5" t="s">
        <v>1413</v>
      </c>
      <c r="R272" s="5">
        <v>11</v>
      </c>
      <c r="S272" s="5">
        <v>11</v>
      </c>
      <c r="T272" s="5">
        <v>0</v>
      </c>
      <c r="U272" s="5">
        <v>4</v>
      </c>
      <c r="V272" s="5">
        <v>4</v>
      </c>
      <c r="W272" s="5">
        <v>4</v>
      </c>
      <c r="Y272" s="24" t="s">
        <v>45</v>
      </c>
      <c r="Z272" s="24" t="s">
        <v>44</v>
      </c>
      <c r="AA272"/>
      <c r="AC272" s="6" t="s">
        <v>55</v>
      </c>
      <c r="AE272" s="3" t="s">
        <v>50</v>
      </c>
      <c r="AF272" s="5">
        <v>3</v>
      </c>
      <c r="AG272" s="1"/>
      <c r="AH272" s="1" t="s">
        <v>62</v>
      </c>
      <c r="AI272" s="1" t="s">
        <v>67</v>
      </c>
      <c r="AK272" s="1" t="s">
        <v>89</v>
      </c>
      <c r="AL272"/>
      <c r="AM272"/>
      <c r="AN272" s="1"/>
      <c r="AO272" s="1" t="s">
        <v>69</v>
      </c>
      <c r="AP272"/>
      <c r="AQ272" s="21" t="s">
        <v>72</v>
      </c>
      <c r="AR272" s="21" t="s">
        <v>71</v>
      </c>
      <c r="AS272"/>
      <c r="AT272"/>
      <c r="AU272" s="1" t="s">
        <v>68</v>
      </c>
      <c r="AW272" s="1" t="s">
        <v>495</v>
      </c>
      <c r="AY272" s="1" t="s">
        <v>1407</v>
      </c>
      <c r="AZ272" s="1" t="s">
        <v>15</v>
      </c>
      <c r="BA272" s="5" t="s">
        <v>148</v>
      </c>
      <c r="BB272" s="34">
        <v>2002</v>
      </c>
      <c r="BC272" s="1" t="s">
        <v>905</v>
      </c>
    </row>
    <row r="273" spans="1:55" ht="51.75">
      <c r="A273" s="1" t="s">
        <v>152</v>
      </c>
      <c r="B273" s="5">
        <f t="shared" si="4"/>
        <v>272</v>
      </c>
      <c r="C273" s="5">
        <v>54</v>
      </c>
      <c r="E273" s="36">
        <v>42.87</v>
      </c>
      <c r="F273" s="36">
        <v>-124.5308</v>
      </c>
      <c r="G273" s="1" t="s">
        <v>18</v>
      </c>
      <c r="H273" s="5" t="s">
        <v>16</v>
      </c>
      <c r="I273" s="5">
        <v>3600</v>
      </c>
      <c r="J273" s="5" t="s">
        <v>21</v>
      </c>
      <c r="K273" s="5" t="s">
        <v>17</v>
      </c>
      <c r="M273" s="1" t="s">
        <v>19</v>
      </c>
      <c r="N273" s="5" t="s">
        <v>20</v>
      </c>
      <c r="O273" s="5">
        <v>11</v>
      </c>
      <c r="P273" s="5">
        <v>11</v>
      </c>
      <c r="Q273" s="5" t="s">
        <v>1413</v>
      </c>
      <c r="R273" s="5">
        <v>11</v>
      </c>
      <c r="S273" s="5">
        <v>11</v>
      </c>
      <c r="T273" s="5">
        <v>0</v>
      </c>
      <c r="U273" s="5">
        <v>5</v>
      </c>
      <c r="V273" s="5">
        <v>5</v>
      </c>
      <c r="W273" s="5">
        <v>5</v>
      </c>
      <c r="X273" s="5" t="s">
        <v>1408</v>
      </c>
      <c r="Y273" s="24" t="s">
        <v>42</v>
      </c>
      <c r="Z273" s="24" t="s">
        <v>43</v>
      </c>
      <c r="AA273"/>
      <c r="AC273" s="6" t="s">
        <v>56</v>
      </c>
      <c r="AE273" s="3" t="s">
        <v>50</v>
      </c>
      <c r="AF273" s="5"/>
      <c r="AG273" s="1"/>
      <c r="AH273" s="1"/>
      <c r="AI273" s="1" t="s">
        <v>67</v>
      </c>
      <c r="AK273" s="1" t="s">
        <v>89</v>
      </c>
      <c r="AL273"/>
      <c r="AM273"/>
      <c r="AN273" s="1"/>
      <c r="AO273" s="1" t="s">
        <v>69</v>
      </c>
      <c r="AP273"/>
      <c r="AQ273" s="21" t="s">
        <v>72</v>
      </c>
      <c r="AR273" s="21" t="s">
        <v>71</v>
      </c>
      <c r="AS273"/>
      <c r="AT273"/>
      <c r="AU273" s="1" t="s">
        <v>68</v>
      </c>
      <c r="AW273" s="1" t="s">
        <v>495</v>
      </c>
      <c r="AY273" s="1" t="s">
        <v>1407</v>
      </c>
      <c r="AZ273" s="1" t="s">
        <v>15</v>
      </c>
      <c r="BA273" s="5" t="s">
        <v>148</v>
      </c>
      <c r="BB273" s="34">
        <v>2002</v>
      </c>
      <c r="BC273" s="1" t="s">
        <v>905</v>
      </c>
    </row>
    <row r="274" spans="1:55" ht="51.75">
      <c r="A274" s="1" t="s">
        <v>152</v>
      </c>
      <c r="B274" s="5">
        <f t="shared" si="4"/>
        <v>273</v>
      </c>
      <c r="C274" s="5">
        <v>54</v>
      </c>
      <c r="E274" s="36">
        <v>42.87</v>
      </c>
      <c r="F274" s="36">
        <v>-124.5308</v>
      </c>
      <c r="G274" s="1" t="s">
        <v>18</v>
      </c>
      <c r="H274" s="5" t="s">
        <v>16</v>
      </c>
      <c r="I274" s="5">
        <v>3600</v>
      </c>
      <c r="J274" s="5" t="s">
        <v>21</v>
      </c>
      <c r="K274" s="5" t="s">
        <v>17</v>
      </c>
      <c r="M274" s="1" t="s">
        <v>19</v>
      </c>
      <c r="N274" s="5" t="s">
        <v>20</v>
      </c>
      <c r="O274" s="5">
        <v>11</v>
      </c>
      <c r="P274" s="5">
        <v>11</v>
      </c>
      <c r="Q274" s="5" t="s">
        <v>1413</v>
      </c>
      <c r="R274" s="5">
        <v>11</v>
      </c>
      <c r="S274" s="5">
        <v>11</v>
      </c>
      <c r="T274" s="5">
        <v>0</v>
      </c>
      <c r="U274" s="5">
        <v>6</v>
      </c>
      <c r="V274" s="5">
        <v>6</v>
      </c>
      <c r="W274" s="5">
        <v>6</v>
      </c>
      <c r="X274" s="5" t="s">
        <v>1408</v>
      </c>
      <c r="Y274" s="24" t="s">
        <v>41</v>
      </c>
      <c r="Z274" s="1" t="s">
        <v>48</v>
      </c>
      <c r="AA274"/>
      <c r="AC274" s="6" t="s">
        <v>51</v>
      </c>
      <c r="AE274" s="3" t="s">
        <v>50</v>
      </c>
      <c r="AF274" s="5"/>
      <c r="AG274" s="1"/>
      <c r="AH274" s="1"/>
      <c r="AI274" s="1" t="s">
        <v>64</v>
      </c>
      <c r="AK274" s="1" t="s">
        <v>89</v>
      </c>
      <c r="AL274"/>
      <c r="AM274"/>
      <c r="AN274" s="1"/>
      <c r="AO274" s="1" t="s">
        <v>69</v>
      </c>
      <c r="AP274"/>
      <c r="AQ274" s="21" t="s">
        <v>72</v>
      </c>
      <c r="AR274" s="21" t="s">
        <v>71</v>
      </c>
      <c r="AS274"/>
      <c r="AT274"/>
      <c r="AU274" s="1" t="s">
        <v>68</v>
      </c>
      <c r="AW274" s="1" t="s">
        <v>495</v>
      </c>
      <c r="AY274" s="1" t="s">
        <v>1407</v>
      </c>
      <c r="AZ274" s="1" t="s">
        <v>15</v>
      </c>
      <c r="BA274" s="5" t="s">
        <v>148</v>
      </c>
      <c r="BB274" s="34">
        <v>2002</v>
      </c>
      <c r="BC274" s="1" t="s">
        <v>905</v>
      </c>
    </row>
    <row r="275" spans="1:55" ht="51.75">
      <c r="A275" s="1" t="s">
        <v>152</v>
      </c>
      <c r="B275" s="5">
        <f t="shared" si="4"/>
        <v>274</v>
      </c>
      <c r="C275" s="5">
        <v>54</v>
      </c>
      <c r="E275" s="36">
        <v>42.87</v>
      </c>
      <c r="F275" s="36">
        <v>-124.5308</v>
      </c>
      <c r="G275" s="1" t="s">
        <v>18</v>
      </c>
      <c r="H275" s="5" t="s">
        <v>16</v>
      </c>
      <c r="I275" s="5">
        <v>3600</v>
      </c>
      <c r="J275" s="5" t="s">
        <v>21</v>
      </c>
      <c r="K275" s="5" t="s">
        <v>17</v>
      </c>
      <c r="M275" s="1" t="s">
        <v>19</v>
      </c>
      <c r="N275" s="5" t="s">
        <v>20</v>
      </c>
      <c r="O275" s="5">
        <v>11</v>
      </c>
      <c r="P275" s="5">
        <v>11</v>
      </c>
      <c r="Q275" s="5" t="s">
        <v>1413</v>
      </c>
      <c r="R275" s="5">
        <v>11</v>
      </c>
      <c r="S275" s="5">
        <v>11</v>
      </c>
      <c r="T275" s="5">
        <v>0</v>
      </c>
      <c r="U275" s="5">
        <v>7</v>
      </c>
      <c r="V275" s="5">
        <v>7</v>
      </c>
      <c r="W275" s="5">
        <v>7</v>
      </c>
      <c r="X275" s="5" t="s">
        <v>1409</v>
      </c>
      <c r="Y275" s="1" t="s">
        <v>49</v>
      </c>
      <c r="Z275" s="24" t="s">
        <v>161</v>
      </c>
      <c r="AA275"/>
      <c r="AC275" s="6" t="s">
        <v>59</v>
      </c>
      <c r="AE275" s="3" t="s">
        <v>50</v>
      </c>
      <c r="AF275" s="5">
        <v>2</v>
      </c>
      <c r="AG275" s="1"/>
      <c r="AH275" s="1" t="s">
        <v>62</v>
      </c>
      <c r="AI275" s="1" t="s">
        <v>64</v>
      </c>
      <c r="AK275" s="1" t="s">
        <v>65</v>
      </c>
      <c r="AL275"/>
      <c r="AM275"/>
      <c r="AN275" s="1"/>
      <c r="AO275" s="1" t="s">
        <v>69</v>
      </c>
      <c r="AP275"/>
      <c r="AQ275" s="21" t="s">
        <v>72</v>
      </c>
      <c r="AR275" s="21" t="s">
        <v>71</v>
      </c>
      <c r="AS275"/>
      <c r="AT275"/>
      <c r="AU275" s="1" t="s">
        <v>68</v>
      </c>
      <c r="AW275" s="1" t="s">
        <v>495</v>
      </c>
      <c r="AY275" s="1" t="s">
        <v>1407</v>
      </c>
      <c r="AZ275" s="1" t="s">
        <v>15</v>
      </c>
      <c r="BA275" s="5" t="s">
        <v>148</v>
      </c>
      <c r="BB275" s="34">
        <v>2002</v>
      </c>
      <c r="BC275" s="1" t="s">
        <v>905</v>
      </c>
    </row>
    <row r="276" spans="1:55" ht="51.75">
      <c r="A276" s="1" t="s">
        <v>152</v>
      </c>
      <c r="B276" s="5">
        <f t="shared" si="4"/>
        <v>275</v>
      </c>
      <c r="C276" s="5">
        <v>54</v>
      </c>
      <c r="E276" s="36">
        <v>42.87</v>
      </c>
      <c r="F276" s="36">
        <v>-124.5308</v>
      </c>
      <c r="G276" s="1" t="s">
        <v>18</v>
      </c>
      <c r="H276" s="5" t="s">
        <v>16</v>
      </c>
      <c r="I276" s="5">
        <v>3600</v>
      </c>
      <c r="J276" s="5" t="s">
        <v>21</v>
      </c>
      <c r="K276" s="5" t="s">
        <v>17</v>
      </c>
      <c r="M276" s="1" t="s">
        <v>19</v>
      </c>
      <c r="N276" s="5" t="s">
        <v>20</v>
      </c>
      <c r="O276" s="5">
        <v>11</v>
      </c>
      <c r="P276" s="5">
        <v>11</v>
      </c>
      <c r="Q276" s="5" t="s">
        <v>1413</v>
      </c>
      <c r="R276" s="5">
        <v>11</v>
      </c>
      <c r="S276" s="5">
        <v>11</v>
      </c>
      <c r="T276" s="5">
        <v>0</v>
      </c>
      <c r="U276" s="5">
        <v>8</v>
      </c>
      <c r="V276" s="5">
        <v>8</v>
      </c>
      <c r="W276" s="5">
        <v>8</v>
      </c>
      <c r="X276" s="5" t="s">
        <v>1408</v>
      </c>
      <c r="Y276" s="24" t="s">
        <v>159</v>
      </c>
      <c r="Z276" s="5" t="s">
        <v>160</v>
      </c>
      <c r="AA276"/>
      <c r="AC276" s="6" t="s">
        <v>60</v>
      </c>
      <c r="AE276" s="3" t="s">
        <v>50</v>
      </c>
      <c r="AF276" s="5">
        <v>3</v>
      </c>
      <c r="AG276" s="1"/>
      <c r="AH276" s="1" t="s">
        <v>62</v>
      </c>
      <c r="AI276" s="1" t="s">
        <v>64</v>
      </c>
      <c r="AK276" s="1" t="s">
        <v>63</v>
      </c>
      <c r="AL276"/>
      <c r="AM276"/>
      <c r="AN276" s="1"/>
      <c r="AO276" s="1" t="s">
        <v>70</v>
      </c>
      <c r="AP276"/>
      <c r="AQ276" s="21" t="s">
        <v>72</v>
      </c>
      <c r="AR276" s="21" t="s">
        <v>71</v>
      </c>
      <c r="AS276"/>
      <c r="AT276"/>
      <c r="AU276" s="1" t="s">
        <v>68</v>
      </c>
      <c r="AW276" s="1" t="s">
        <v>495</v>
      </c>
      <c r="AY276" s="1" t="s">
        <v>1407</v>
      </c>
      <c r="AZ276" s="1" t="s">
        <v>15</v>
      </c>
      <c r="BA276" s="5" t="s">
        <v>148</v>
      </c>
      <c r="BB276" s="34">
        <v>2002</v>
      </c>
      <c r="BC276" s="1" t="s">
        <v>905</v>
      </c>
    </row>
    <row r="277" spans="1:55" ht="51.75">
      <c r="A277" s="1" t="s">
        <v>152</v>
      </c>
      <c r="B277" s="5">
        <f t="shared" si="4"/>
        <v>276</v>
      </c>
      <c r="C277" s="5">
        <v>54</v>
      </c>
      <c r="E277" s="36">
        <v>42.87</v>
      </c>
      <c r="F277" s="36">
        <v>-124.5308</v>
      </c>
      <c r="G277" s="1" t="s">
        <v>18</v>
      </c>
      <c r="H277" s="5" t="s">
        <v>16</v>
      </c>
      <c r="I277" s="5">
        <v>3600</v>
      </c>
      <c r="J277" s="5" t="s">
        <v>21</v>
      </c>
      <c r="K277" s="5" t="s">
        <v>17</v>
      </c>
      <c r="M277" s="1" t="s">
        <v>19</v>
      </c>
      <c r="N277" s="5" t="s">
        <v>20</v>
      </c>
      <c r="O277" s="5">
        <v>11</v>
      </c>
      <c r="P277" s="5">
        <v>11</v>
      </c>
      <c r="Q277" s="5" t="s">
        <v>1413</v>
      </c>
      <c r="R277" s="5">
        <v>11</v>
      </c>
      <c r="S277" s="5">
        <v>11</v>
      </c>
      <c r="T277" s="5">
        <v>0</v>
      </c>
      <c r="U277" s="5">
        <v>9</v>
      </c>
      <c r="V277" s="5">
        <v>9</v>
      </c>
      <c r="W277" s="5">
        <v>9</v>
      </c>
      <c r="X277" s="5" t="s">
        <v>1339</v>
      </c>
      <c r="Y277" s="24" t="s">
        <v>156</v>
      </c>
      <c r="Z277" s="24" t="s">
        <v>158</v>
      </c>
      <c r="AA277"/>
      <c r="AC277" s="6" t="s">
        <v>57</v>
      </c>
      <c r="AE277" s="3" t="s">
        <v>50</v>
      </c>
      <c r="AF277" s="5"/>
      <c r="AG277" s="1"/>
      <c r="AH277" s="1"/>
      <c r="AI277" s="1" t="s">
        <v>64</v>
      </c>
      <c r="AK277" s="1" t="s">
        <v>65</v>
      </c>
      <c r="AL277"/>
      <c r="AM277"/>
      <c r="AN277" s="1"/>
      <c r="AO277" s="1" t="s">
        <v>69</v>
      </c>
      <c r="AP277"/>
      <c r="AQ277" s="21" t="s">
        <v>72</v>
      </c>
      <c r="AR277" s="21" t="s">
        <v>71</v>
      </c>
      <c r="AS277"/>
      <c r="AT277"/>
      <c r="AU277" s="1" t="s">
        <v>68</v>
      </c>
      <c r="AW277" s="1" t="s">
        <v>495</v>
      </c>
      <c r="AY277" s="1" t="s">
        <v>1407</v>
      </c>
      <c r="AZ277" s="1" t="s">
        <v>15</v>
      </c>
      <c r="BA277" s="5" t="s">
        <v>148</v>
      </c>
      <c r="BB277" s="34">
        <v>2002</v>
      </c>
      <c r="BC277" s="1" t="s">
        <v>905</v>
      </c>
    </row>
    <row r="278" spans="1:55" ht="51.75">
      <c r="A278" s="1" t="s">
        <v>152</v>
      </c>
      <c r="B278" s="5">
        <f t="shared" si="4"/>
        <v>277</v>
      </c>
      <c r="C278" s="5">
        <v>54</v>
      </c>
      <c r="E278" s="36">
        <v>42.87</v>
      </c>
      <c r="F278" s="36">
        <v>-124.5308</v>
      </c>
      <c r="G278" s="1" t="s">
        <v>18</v>
      </c>
      <c r="H278" s="5" t="s">
        <v>16</v>
      </c>
      <c r="I278" s="5">
        <v>3600</v>
      </c>
      <c r="J278" s="5" t="s">
        <v>21</v>
      </c>
      <c r="K278" s="5" t="s">
        <v>17</v>
      </c>
      <c r="M278" s="1" t="s">
        <v>19</v>
      </c>
      <c r="N278" s="5" t="s">
        <v>20</v>
      </c>
      <c r="O278" s="5">
        <v>11</v>
      </c>
      <c r="P278" s="5">
        <v>11</v>
      </c>
      <c r="Q278" s="5" t="s">
        <v>1413</v>
      </c>
      <c r="R278" s="5">
        <v>11</v>
      </c>
      <c r="S278" s="5">
        <v>11</v>
      </c>
      <c r="T278" s="5">
        <v>0</v>
      </c>
      <c r="U278" s="5">
        <v>10</v>
      </c>
      <c r="V278" s="5">
        <v>10</v>
      </c>
      <c r="W278" s="5">
        <v>10</v>
      </c>
      <c r="Y278" s="24" t="s">
        <v>155</v>
      </c>
      <c r="Z278" s="24" t="s">
        <v>157</v>
      </c>
      <c r="AA278"/>
      <c r="AC278" s="6" t="s">
        <v>58</v>
      </c>
      <c r="AE278" s="3" t="s">
        <v>50</v>
      </c>
      <c r="AF278" s="5"/>
      <c r="AG278" s="1"/>
      <c r="AH278" s="1"/>
      <c r="AI278" s="1" t="s">
        <v>66</v>
      </c>
      <c r="AK278" s="1" t="s">
        <v>89</v>
      </c>
      <c r="AL278"/>
      <c r="AM278"/>
      <c r="AN278" s="1"/>
      <c r="AO278" s="1" t="s">
        <v>69</v>
      </c>
      <c r="AP278"/>
      <c r="AQ278" s="21" t="s">
        <v>72</v>
      </c>
      <c r="AR278" s="21" t="s">
        <v>71</v>
      </c>
      <c r="AS278"/>
      <c r="AT278"/>
      <c r="AU278" s="1" t="s">
        <v>68</v>
      </c>
      <c r="AW278" s="1" t="s">
        <v>495</v>
      </c>
      <c r="AY278" s="1" t="s">
        <v>1407</v>
      </c>
      <c r="AZ278" s="1" t="s">
        <v>15</v>
      </c>
      <c r="BA278" s="5" t="s">
        <v>148</v>
      </c>
      <c r="BB278" s="34">
        <v>2002</v>
      </c>
      <c r="BC278" s="1" t="s">
        <v>905</v>
      </c>
    </row>
    <row r="279" spans="1:55" ht="51.75">
      <c r="A279" s="1" t="s">
        <v>152</v>
      </c>
      <c r="B279" s="5">
        <f t="shared" si="4"/>
        <v>278</v>
      </c>
      <c r="C279" s="5">
        <v>54</v>
      </c>
      <c r="E279" s="36">
        <v>42.87</v>
      </c>
      <c r="F279" s="36">
        <v>-124.5308</v>
      </c>
      <c r="G279" s="1" t="s">
        <v>18</v>
      </c>
      <c r="H279" s="5" t="s">
        <v>16</v>
      </c>
      <c r="I279" s="5">
        <v>3600</v>
      </c>
      <c r="J279" s="5" t="s">
        <v>21</v>
      </c>
      <c r="K279" s="5" t="s">
        <v>17</v>
      </c>
      <c r="M279" s="1" t="s">
        <v>19</v>
      </c>
      <c r="N279" s="5" t="s">
        <v>20</v>
      </c>
      <c r="O279" s="5">
        <v>11</v>
      </c>
      <c r="P279" s="5">
        <v>11</v>
      </c>
      <c r="Q279" s="5" t="s">
        <v>1413</v>
      </c>
      <c r="R279" s="5">
        <v>11</v>
      </c>
      <c r="S279" s="5">
        <v>11</v>
      </c>
      <c r="T279" s="5">
        <v>0</v>
      </c>
      <c r="U279" s="5">
        <v>11</v>
      </c>
      <c r="V279" s="5">
        <v>11</v>
      </c>
      <c r="W279" s="5">
        <v>11</v>
      </c>
      <c r="Y279" s="24" t="s">
        <v>154</v>
      </c>
      <c r="Z279" s="24" t="s">
        <v>153</v>
      </c>
      <c r="AA279"/>
      <c r="AC279" s="6" t="s">
        <v>61</v>
      </c>
      <c r="AD279" s="3">
        <v>42</v>
      </c>
      <c r="AE279" s="3" t="s">
        <v>50</v>
      </c>
      <c r="AF279" s="5">
        <v>5</v>
      </c>
      <c r="AG279" s="1"/>
      <c r="AH279" s="1" t="s">
        <v>62</v>
      </c>
      <c r="AI279" s="1" t="s">
        <v>75</v>
      </c>
      <c r="AK279" s="1" t="s">
        <v>89</v>
      </c>
      <c r="AL279"/>
      <c r="AM279"/>
      <c r="AN279" s="1"/>
      <c r="AO279" s="1" t="s">
        <v>69</v>
      </c>
      <c r="AP279"/>
      <c r="AQ279" s="21" t="s">
        <v>72</v>
      </c>
      <c r="AR279" s="21" t="s">
        <v>71</v>
      </c>
      <c r="AS279"/>
      <c r="AT279"/>
      <c r="AU279" s="1" t="s">
        <v>68</v>
      </c>
      <c r="AW279" s="1" t="s">
        <v>495</v>
      </c>
      <c r="AY279" s="1" t="s">
        <v>1407</v>
      </c>
      <c r="AZ279" s="1" t="s">
        <v>15</v>
      </c>
      <c r="BA279" s="5" t="s">
        <v>148</v>
      </c>
      <c r="BB279" s="34">
        <v>2002</v>
      </c>
      <c r="BC279" s="1" t="s">
        <v>905</v>
      </c>
    </row>
    <row r="280" spans="1:55" ht="64.5">
      <c r="A280" s="1" t="s">
        <v>152</v>
      </c>
      <c r="B280" s="5">
        <f t="shared" si="4"/>
        <v>279</v>
      </c>
      <c r="C280" s="5">
        <v>54</v>
      </c>
      <c r="D280" s="5" t="s">
        <v>1456</v>
      </c>
      <c r="E280" s="36">
        <v>42.87</v>
      </c>
      <c r="F280" s="36">
        <v>-124.5308</v>
      </c>
      <c r="G280" s="5" t="s">
        <v>145</v>
      </c>
      <c r="H280" s="5" t="s">
        <v>296</v>
      </c>
      <c r="I280" s="5">
        <v>1200</v>
      </c>
      <c r="J280" s="5" t="s">
        <v>292</v>
      </c>
      <c r="M280" s="1" t="s">
        <v>123</v>
      </c>
      <c r="O280" s="5">
        <v>1</v>
      </c>
      <c r="P280" s="5">
        <v>1</v>
      </c>
      <c r="Q280" s="5" t="s">
        <v>1413</v>
      </c>
      <c r="R280" s="5">
        <v>1</v>
      </c>
      <c r="S280" s="5">
        <v>1</v>
      </c>
      <c r="T280" s="5">
        <v>0</v>
      </c>
      <c r="U280" s="5">
        <v>1</v>
      </c>
      <c r="V280" s="5">
        <v>1</v>
      </c>
      <c r="W280" s="5">
        <v>1</v>
      </c>
      <c r="Y280" s="5" t="s">
        <v>1420</v>
      </c>
      <c r="Z280" s="5" t="s">
        <v>1463</v>
      </c>
      <c r="AA280" s="5">
        <v>1700</v>
      </c>
      <c r="AB280" s="1" t="s">
        <v>182</v>
      </c>
      <c r="AC280" s="6" t="s">
        <v>1080</v>
      </c>
      <c r="AD280" s="3" t="s">
        <v>1079</v>
      </c>
      <c r="AE280" s="1" t="s">
        <v>709</v>
      </c>
      <c r="AF280" s="5" t="s">
        <v>826</v>
      </c>
      <c r="AG280" s="1"/>
      <c r="AH280" s="1" t="s">
        <v>825</v>
      </c>
      <c r="AI280" s="1" t="s">
        <v>266</v>
      </c>
      <c r="AJ280" s="1" t="s">
        <v>270</v>
      </c>
      <c r="AK280" s="1" t="s">
        <v>391</v>
      </c>
      <c r="AM280" s="6" t="s">
        <v>684</v>
      </c>
      <c r="AO280" s="1" t="s">
        <v>1455</v>
      </c>
      <c r="AQ280" s="1" t="s">
        <v>825</v>
      </c>
      <c r="AR280" s="7"/>
      <c r="AU280" s="1" t="s">
        <v>595</v>
      </c>
      <c r="AW280" s="1" t="s">
        <v>491</v>
      </c>
      <c r="AY280" s="1" t="s">
        <v>767</v>
      </c>
      <c r="AZ280" s="1" t="s">
        <v>789</v>
      </c>
      <c r="BA280" s="5" t="s">
        <v>148</v>
      </c>
      <c r="BB280" s="34">
        <v>1998</v>
      </c>
      <c r="BC280" s="1" t="s">
        <v>905</v>
      </c>
    </row>
    <row r="281" spans="1:55" ht="39">
      <c r="A281" s="1" t="s">
        <v>152</v>
      </c>
      <c r="B281" s="5">
        <f t="shared" si="4"/>
        <v>280</v>
      </c>
      <c r="C281" s="5">
        <v>54</v>
      </c>
      <c r="D281" s="5" t="s">
        <v>1457</v>
      </c>
      <c r="E281" s="36">
        <v>42.87</v>
      </c>
      <c r="F281" s="36">
        <v>-124.5308</v>
      </c>
      <c r="G281" s="5" t="s">
        <v>145</v>
      </c>
      <c r="H281" s="5" t="s">
        <v>296</v>
      </c>
      <c r="I281" s="5">
        <v>1200</v>
      </c>
      <c r="J281" s="5" t="s">
        <v>292</v>
      </c>
      <c r="M281" s="1" t="s">
        <v>123</v>
      </c>
      <c r="O281" s="5">
        <v>1</v>
      </c>
      <c r="P281" s="5">
        <v>1</v>
      </c>
      <c r="Q281" s="5" t="s">
        <v>1413</v>
      </c>
      <c r="R281" s="5">
        <v>1</v>
      </c>
      <c r="S281" s="5">
        <v>1</v>
      </c>
      <c r="T281" s="5">
        <v>0</v>
      </c>
      <c r="U281" s="5">
        <v>1</v>
      </c>
      <c r="V281" s="5">
        <v>1</v>
      </c>
      <c r="W281" s="5">
        <v>1</v>
      </c>
      <c r="AA281" s="5">
        <v>1700</v>
      </c>
      <c r="AB281" s="1" t="s">
        <v>183</v>
      </c>
      <c r="AC281" s="6" t="s">
        <v>753</v>
      </c>
      <c r="AE281" s="1" t="s">
        <v>709</v>
      </c>
      <c r="AF281" s="5"/>
      <c r="AG281" s="1"/>
      <c r="AH281" s="1"/>
      <c r="AI281" s="1" t="s">
        <v>267</v>
      </c>
      <c r="AJ281" s="1" t="s">
        <v>271</v>
      </c>
      <c r="AK281" s="1" t="s">
        <v>391</v>
      </c>
      <c r="AM281" s="6" t="s">
        <v>684</v>
      </c>
      <c r="AO281" s="1" t="s">
        <v>366</v>
      </c>
      <c r="AR281" s="7"/>
      <c r="AY281" s="1" t="s">
        <v>767</v>
      </c>
      <c r="AZ281" s="1" t="s">
        <v>789</v>
      </c>
      <c r="BA281" s="5" t="s">
        <v>148</v>
      </c>
      <c r="BB281" s="34">
        <v>1998</v>
      </c>
      <c r="BC281" s="1" t="s">
        <v>905</v>
      </c>
    </row>
    <row r="282" spans="1:55" ht="25.5">
      <c r="A282" s="1" t="s">
        <v>152</v>
      </c>
      <c r="B282" s="5">
        <f t="shared" si="4"/>
        <v>281</v>
      </c>
      <c r="C282" s="5">
        <v>54</v>
      </c>
      <c r="E282" s="36">
        <v>42.87</v>
      </c>
      <c r="F282" s="36">
        <v>-124.5308</v>
      </c>
      <c r="G282" s="5" t="s">
        <v>137</v>
      </c>
      <c r="H282" s="5" t="s">
        <v>296</v>
      </c>
      <c r="I282" s="5">
        <v>3000</v>
      </c>
      <c r="AF282" s="5"/>
      <c r="AG282" s="1"/>
      <c r="AH282" s="1"/>
      <c r="AO282" s="1" t="s">
        <v>167</v>
      </c>
      <c r="AR282" s="7"/>
      <c r="AU282" s="1" t="s">
        <v>665</v>
      </c>
      <c r="AY282" s="1" t="s">
        <v>792</v>
      </c>
      <c r="AZ282" s="1" t="s">
        <v>791</v>
      </c>
      <c r="BA282" s="5" t="s">
        <v>149</v>
      </c>
      <c r="BB282" s="34">
        <v>1995</v>
      </c>
      <c r="BC282" s="1" t="s">
        <v>905</v>
      </c>
    </row>
    <row r="283" spans="1:55" ht="39">
      <c r="A283" s="1" t="s">
        <v>152</v>
      </c>
      <c r="B283" s="5">
        <f t="shared" si="4"/>
        <v>282</v>
      </c>
      <c r="C283" s="5">
        <v>54</v>
      </c>
      <c r="E283" s="36">
        <v>42.87</v>
      </c>
      <c r="F283" s="36">
        <v>-124.5308</v>
      </c>
      <c r="G283" s="5" t="s">
        <v>137</v>
      </c>
      <c r="H283" s="5" t="s">
        <v>296</v>
      </c>
      <c r="I283" s="5">
        <v>3000</v>
      </c>
      <c r="J283" s="5" t="s">
        <v>122</v>
      </c>
      <c r="Q283" s="5" t="s">
        <v>1413</v>
      </c>
      <c r="Y283" s="5">
        <v>1600</v>
      </c>
      <c r="AB283" s="1" t="s">
        <v>184</v>
      </c>
      <c r="AF283" s="5"/>
      <c r="AG283" s="1"/>
      <c r="AH283" s="1"/>
      <c r="AI283" s="1" t="s">
        <v>268</v>
      </c>
      <c r="AK283" s="1" t="s">
        <v>391</v>
      </c>
      <c r="AM283" s="6" t="s">
        <v>684</v>
      </c>
      <c r="AO283" s="1" t="s">
        <v>169</v>
      </c>
      <c r="AR283" s="7"/>
      <c r="AY283" s="1" t="s">
        <v>883</v>
      </c>
      <c r="AZ283" s="1" t="s">
        <v>1219</v>
      </c>
      <c r="BA283" s="5" t="s">
        <v>149</v>
      </c>
      <c r="BB283" s="34">
        <v>1994</v>
      </c>
      <c r="BC283" s="1" t="s">
        <v>905</v>
      </c>
    </row>
    <row r="284" spans="1:55" ht="39">
      <c r="A284" s="1" t="s">
        <v>152</v>
      </c>
      <c r="B284" s="5">
        <f t="shared" si="4"/>
        <v>283</v>
      </c>
      <c r="C284" s="5">
        <v>54</v>
      </c>
      <c r="E284" s="36">
        <v>42.87</v>
      </c>
      <c r="F284" s="36">
        <v>-124.5308</v>
      </c>
      <c r="G284" s="5" t="s">
        <v>137</v>
      </c>
      <c r="H284" s="5" t="s">
        <v>296</v>
      </c>
      <c r="I284" s="5">
        <v>3000</v>
      </c>
      <c r="J284" s="5" t="s">
        <v>122</v>
      </c>
      <c r="O284" s="5">
        <v>3</v>
      </c>
      <c r="P284" s="5">
        <v>3</v>
      </c>
      <c r="Q284" s="5" t="s">
        <v>1413</v>
      </c>
      <c r="R284" s="5">
        <v>3</v>
      </c>
      <c r="S284" s="5">
        <v>1</v>
      </c>
      <c r="T284" s="5">
        <v>0</v>
      </c>
      <c r="AA284" s="5" t="s">
        <v>876</v>
      </c>
      <c r="AB284" s="1" t="s">
        <v>723</v>
      </c>
      <c r="AF284" s="5"/>
      <c r="AG284" s="1"/>
      <c r="AH284" s="1"/>
      <c r="AI284" s="1" t="s">
        <v>519</v>
      </c>
      <c r="AK284" s="1" t="s">
        <v>391</v>
      </c>
      <c r="AM284" s="6" t="s">
        <v>684</v>
      </c>
      <c r="AO284" s="1" t="s">
        <v>169</v>
      </c>
      <c r="AR284" s="7"/>
      <c r="AU284" s="1" t="s">
        <v>596</v>
      </c>
      <c r="AZ284" s="1" t="s">
        <v>1009</v>
      </c>
      <c r="BA284" s="5" t="s">
        <v>149</v>
      </c>
      <c r="BB284" s="34">
        <v>1994</v>
      </c>
      <c r="BC284" s="1" t="s">
        <v>905</v>
      </c>
    </row>
    <row r="285" spans="1:55" ht="78">
      <c r="A285" s="1" t="s">
        <v>152</v>
      </c>
      <c r="B285" s="5">
        <f t="shared" si="4"/>
        <v>284</v>
      </c>
      <c r="C285" s="5">
        <v>54</v>
      </c>
      <c r="E285" s="36">
        <v>42.87</v>
      </c>
      <c r="F285" s="36">
        <v>-124.5308</v>
      </c>
      <c r="G285" s="5" t="s">
        <v>22</v>
      </c>
      <c r="H285" s="5" t="s">
        <v>296</v>
      </c>
      <c r="L285" s="5" t="s">
        <v>124</v>
      </c>
      <c r="M285" s="1" t="s">
        <v>381</v>
      </c>
      <c r="N285"/>
      <c r="O285" s="5">
        <v>3</v>
      </c>
      <c r="P285" s="5">
        <v>3</v>
      </c>
      <c r="Q285" s="5" t="s">
        <v>1413</v>
      </c>
      <c r="R285" s="5">
        <v>1</v>
      </c>
      <c r="S285" s="5">
        <v>1</v>
      </c>
      <c r="T285" s="5">
        <v>0</v>
      </c>
      <c r="W285" s="5">
        <v>1</v>
      </c>
      <c r="Y285" s="24"/>
      <c r="Z285" s="24"/>
      <c r="AB285" s="1" t="s">
        <v>724</v>
      </c>
      <c r="AC285" s="6" t="s">
        <v>910</v>
      </c>
      <c r="AD285" s="3">
        <v>3</v>
      </c>
      <c r="AF285" s="5"/>
      <c r="AG285" s="1"/>
      <c r="AH285" s="1"/>
      <c r="AI285" s="1" t="s">
        <v>911</v>
      </c>
      <c r="AM285" s="6" t="s">
        <v>684</v>
      </c>
      <c r="AN285" s="1"/>
      <c r="AO285" s="1" t="s">
        <v>345</v>
      </c>
      <c r="AY285" s="10"/>
      <c r="AZ285" s="1" t="s">
        <v>765</v>
      </c>
      <c r="BA285" s="5" t="s">
        <v>149</v>
      </c>
      <c r="BB285" s="34">
        <v>1993</v>
      </c>
      <c r="BC285" s="1" t="s">
        <v>905</v>
      </c>
    </row>
    <row r="286" spans="1:55" ht="25.5">
      <c r="A286" s="1" t="s">
        <v>564</v>
      </c>
      <c r="B286" s="5">
        <f t="shared" si="4"/>
        <v>285</v>
      </c>
      <c r="C286" s="5">
        <v>55</v>
      </c>
      <c r="E286" s="36">
        <v>42.79</v>
      </c>
      <c r="F286" s="36">
        <v>-124.52</v>
      </c>
      <c r="G286" s="5" t="s">
        <v>137</v>
      </c>
      <c r="O286" s="5">
        <v>3</v>
      </c>
      <c r="P286" s="5">
        <v>3</v>
      </c>
      <c r="Q286" s="5" t="s">
        <v>1413</v>
      </c>
      <c r="R286" s="5">
        <v>3</v>
      </c>
      <c r="S286" s="5">
        <v>1</v>
      </c>
      <c r="T286" s="5">
        <v>0</v>
      </c>
      <c r="AF286" s="5"/>
      <c r="AG286" s="1"/>
      <c r="AH286" s="1"/>
      <c r="AY286" s="1" t="s">
        <v>766</v>
      </c>
      <c r="AZ286" s="1" t="s">
        <v>1009</v>
      </c>
      <c r="BA286" s="5" t="s">
        <v>149</v>
      </c>
      <c r="BB286" s="34">
        <v>1994</v>
      </c>
      <c r="BC286" s="1" t="s">
        <v>905</v>
      </c>
    </row>
    <row r="287" spans="1:55" ht="51.75">
      <c r="A287" s="1" t="s">
        <v>855</v>
      </c>
      <c r="B287" s="5">
        <f t="shared" si="4"/>
        <v>286</v>
      </c>
      <c r="C287" s="5">
        <v>56</v>
      </c>
      <c r="E287" s="36">
        <v>42.56</v>
      </c>
      <c r="F287" s="36">
        <v>-124.39</v>
      </c>
      <c r="G287" s="5" t="s">
        <v>137</v>
      </c>
      <c r="H287" s="5" t="s">
        <v>125</v>
      </c>
      <c r="I287" s="5">
        <v>500</v>
      </c>
      <c r="J287" s="5" t="s">
        <v>198</v>
      </c>
      <c r="M287" s="1" t="s">
        <v>101</v>
      </c>
      <c r="N287"/>
      <c r="O287" s="5">
        <v>4</v>
      </c>
      <c r="P287" s="15" t="s">
        <v>726</v>
      </c>
      <c r="Q287" s="5" t="s">
        <v>1413</v>
      </c>
      <c r="R287" s="27"/>
      <c r="U287" s="5">
        <v>1</v>
      </c>
      <c r="V287" s="5">
        <v>1</v>
      </c>
      <c r="X287" s="5" t="s">
        <v>1078</v>
      </c>
      <c r="Y287" s="24"/>
      <c r="Z287" s="24"/>
      <c r="AC287" s="8" t="s">
        <v>726</v>
      </c>
      <c r="AE287" s="1" t="s">
        <v>710</v>
      </c>
      <c r="AF287" s="5"/>
      <c r="AG287" s="1"/>
      <c r="AH287" s="7"/>
      <c r="AI287" s="1" t="s">
        <v>519</v>
      </c>
      <c r="AJ287" s="1" t="s">
        <v>269</v>
      </c>
      <c r="AK287" s="1" t="s">
        <v>391</v>
      </c>
      <c r="AM287" s="6" t="s">
        <v>912</v>
      </c>
      <c r="AN287" s="1"/>
      <c r="AO287" s="1" t="s">
        <v>169</v>
      </c>
      <c r="AP287"/>
      <c r="AQ287" s="1" t="s">
        <v>597</v>
      </c>
      <c r="AR287" s="1" t="s">
        <v>253</v>
      </c>
      <c r="AS287" s="1" t="s">
        <v>599</v>
      </c>
      <c r="AU287" s="1" t="s">
        <v>602</v>
      </c>
      <c r="AV287" s="1" t="s">
        <v>459</v>
      </c>
      <c r="AW287" s="1" t="s">
        <v>492</v>
      </c>
      <c r="AY287" s="1" t="s">
        <v>14</v>
      </c>
      <c r="AZ287" s="1" t="s">
        <v>12</v>
      </c>
      <c r="BA287" s="5" t="s">
        <v>148</v>
      </c>
      <c r="BB287" s="34">
        <v>2001</v>
      </c>
      <c r="BC287" s="1" t="s">
        <v>904</v>
      </c>
    </row>
    <row r="288" spans="1:55" ht="64.5">
      <c r="A288" s="1" t="s">
        <v>855</v>
      </c>
      <c r="B288" s="5">
        <f t="shared" si="4"/>
        <v>287</v>
      </c>
      <c r="C288" s="5">
        <v>56</v>
      </c>
      <c r="E288" s="36">
        <v>42.56</v>
      </c>
      <c r="F288" s="36">
        <v>-124.39</v>
      </c>
      <c r="G288" s="5" t="s">
        <v>137</v>
      </c>
      <c r="H288" s="5" t="s">
        <v>125</v>
      </c>
      <c r="I288" s="5">
        <v>500</v>
      </c>
      <c r="J288" s="5" t="s">
        <v>198</v>
      </c>
      <c r="M288" s="1" t="s">
        <v>101</v>
      </c>
      <c r="N288"/>
      <c r="O288" s="5">
        <v>4</v>
      </c>
      <c r="P288" s="15" t="s">
        <v>726</v>
      </c>
      <c r="R288" s="15"/>
      <c r="U288" s="5">
        <v>2</v>
      </c>
      <c r="V288" s="5">
        <v>2</v>
      </c>
      <c r="X288"/>
      <c r="Y288" s="24"/>
      <c r="Z288" s="24"/>
      <c r="AA288" s="5">
        <v>1700</v>
      </c>
      <c r="AC288" s="8" t="s">
        <v>956</v>
      </c>
      <c r="AE288" s="1" t="s">
        <v>710</v>
      </c>
      <c r="AF288" s="15" t="s">
        <v>1290</v>
      </c>
      <c r="AH288" s="1" t="s">
        <v>589</v>
      </c>
      <c r="AI288" s="1" t="s">
        <v>519</v>
      </c>
      <c r="AJ288" s="1" t="s">
        <v>269</v>
      </c>
      <c r="AK288" s="1" t="s">
        <v>263</v>
      </c>
      <c r="AM288" s="6" t="s">
        <v>912</v>
      </c>
      <c r="AN288" s="1"/>
      <c r="AO288" s="1" t="s">
        <v>169</v>
      </c>
      <c r="AP288"/>
      <c r="AQ288" s="21"/>
      <c r="AR288" s="1" t="s">
        <v>253</v>
      </c>
      <c r="AS288" s="1" t="s">
        <v>599</v>
      </c>
      <c r="AT288"/>
      <c r="AU288" s="1" t="s">
        <v>603</v>
      </c>
      <c r="AV288" s="1" t="s">
        <v>459</v>
      </c>
      <c r="AW288" s="1" t="s">
        <v>493</v>
      </c>
      <c r="AY288" s="1" t="s">
        <v>14</v>
      </c>
      <c r="AZ288" s="1" t="s">
        <v>12</v>
      </c>
      <c r="BA288" s="5" t="s">
        <v>148</v>
      </c>
      <c r="BB288" s="34">
        <v>2001</v>
      </c>
      <c r="BC288" s="1" t="s">
        <v>904</v>
      </c>
    </row>
    <row r="289" spans="1:55" ht="51.75">
      <c r="A289" s="1" t="s">
        <v>855</v>
      </c>
      <c r="B289" s="5">
        <f t="shared" si="4"/>
        <v>288</v>
      </c>
      <c r="C289" s="5">
        <v>56</v>
      </c>
      <c r="E289" s="36">
        <v>42.56</v>
      </c>
      <c r="F289" s="36">
        <v>-124.39</v>
      </c>
      <c r="G289" s="5" t="s">
        <v>137</v>
      </c>
      <c r="H289" s="5" t="s">
        <v>125</v>
      </c>
      <c r="I289" s="5">
        <v>500</v>
      </c>
      <c r="J289" s="5" t="s">
        <v>198</v>
      </c>
      <c r="M289" s="1" t="s">
        <v>101</v>
      </c>
      <c r="N289"/>
      <c r="O289" s="5">
        <v>4</v>
      </c>
      <c r="P289" s="15" t="s">
        <v>726</v>
      </c>
      <c r="R289" s="15"/>
      <c r="U289" s="5">
        <v>3</v>
      </c>
      <c r="X289"/>
      <c r="Y289" s="24"/>
      <c r="Z289" s="24"/>
      <c r="AF289" s="5"/>
      <c r="AG289" s="1"/>
      <c r="AH289" s="1"/>
      <c r="AI289" s="1" t="s">
        <v>272</v>
      </c>
      <c r="AJ289" s="1" t="s">
        <v>269</v>
      </c>
      <c r="AK289" s="1" t="s">
        <v>391</v>
      </c>
      <c r="AM289" s="6" t="s">
        <v>914</v>
      </c>
      <c r="AN289" s="1"/>
      <c r="AO289" s="1" t="s">
        <v>368</v>
      </c>
      <c r="AP289"/>
      <c r="AQ289" s="21"/>
      <c r="AR289" s="1" t="s">
        <v>253</v>
      </c>
      <c r="AS289" s="1" t="s">
        <v>599</v>
      </c>
      <c r="AT289"/>
      <c r="AV289" s="1" t="s">
        <v>459</v>
      </c>
      <c r="AW289" s="1" t="s">
        <v>494</v>
      </c>
      <c r="AY289" s="1" t="s">
        <v>14</v>
      </c>
      <c r="AZ289" s="1" t="s">
        <v>12</v>
      </c>
      <c r="BA289" s="5" t="s">
        <v>148</v>
      </c>
      <c r="BB289" s="34">
        <v>2001</v>
      </c>
      <c r="BC289" s="1" t="s">
        <v>904</v>
      </c>
    </row>
    <row r="290" spans="1:55" ht="51.75">
      <c r="A290" s="1" t="s">
        <v>855</v>
      </c>
      <c r="B290" s="5">
        <f t="shared" si="4"/>
        <v>289</v>
      </c>
      <c r="C290" s="5">
        <v>56</v>
      </c>
      <c r="E290" s="36">
        <v>42.56</v>
      </c>
      <c r="F290" s="36">
        <v>-124.39</v>
      </c>
      <c r="G290" s="5" t="s">
        <v>137</v>
      </c>
      <c r="H290" s="5" t="s">
        <v>125</v>
      </c>
      <c r="I290" s="5">
        <v>500</v>
      </c>
      <c r="J290" s="5" t="s">
        <v>198</v>
      </c>
      <c r="M290" s="1" t="s">
        <v>101</v>
      </c>
      <c r="N290"/>
      <c r="O290" s="5">
        <v>4</v>
      </c>
      <c r="P290" s="15" t="s">
        <v>726</v>
      </c>
      <c r="R290" s="15"/>
      <c r="U290" s="5">
        <v>4</v>
      </c>
      <c r="X290"/>
      <c r="Y290" s="24"/>
      <c r="Z290" s="24"/>
      <c r="AF290" s="5"/>
      <c r="AG290" s="1"/>
      <c r="AH290" s="1"/>
      <c r="AI290" s="1" t="s">
        <v>272</v>
      </c>
      <c r="AJ290" s="1" t="s">
        <v>269</v>
      </c>
      <c r="AK290" s="1" t="s">
        <v>274</v>
      </c>
      <c r="AM290" s="6" t="s">
        <v>914</v>
      </c>
      <c r="AN290" s="1"/>
      <c r="AO290" s="1" t="s">
        <v>368</v>
      </c>
      <c r="AP290"/>
      <c r="AQ290" s="21"/>
      <c r="AR290" s="1" t="s">
        <v>253</v>
      </c>
      <c r="AS290" s="1" t="s">
        <v>599</v>
      </c>
      <c r="AT290"/>
      <c r="AU290" s="1" t="s">
        <v>600</v>
      </c>
      <c r="AV290" s="1" t="s">
        <v>459</v>
      </c>
      <c r="AW290" s="1" t="s">
        <v>494</v>
      </c>
      <c r="AY290" s="1" t="s">
        <v>14</v>
      </c>
      <c r="AZ290" s="1" t="s">
        <v>12</v>
      </c>
      <c r="BA290" s="5" t="s">
        <v>148</v>
      </c>
      <c r="BB290" s="34">
        <v>2001</v>
      </c>
      <c r="BC290" s="1" t="s">
        <v>904</v>
      </c>
    </row>
    <row r="291" spans="1:55" ht="64.5">
      <c r="A291" s="1" t="s">
        <v>855</v>
      </c>
      <c r="B291" s="5">
        <f t="shared" si="4"/>
        <v>290</v>
      </c>
      <c r="C291" s="5">
        <v>56</v>
      </c>
      <c r="E291" s="36">
        <v>42.56</v>
      </c>
      <c r="F291" s="36">
        <v>-124.39</v>
      </c>
      <c r="G291" s="5" t="s">
        <v>137</v>
      </c>
      <c r="H291" s="5" t="s">
        <v>125</v>
      </c>
      <c r="I291" s="5">
        <v>500</v>
      </c>
      <c r="J291" s="5" t="s">
        <v>198</v>
      </c>
      <c r="M291" s="1" t="s">
        <v>101</v>
      </c>
      <c r="O291" s="5">
        <v>5</v>
      </c>
      <c r="P291" s="5">
        <v>5</v>
      </c>
      <c r="Q291" s="5" t="s">
        <v>1413</v>
      </c>
      <c r="R291" s="5">
        <v>5</v>
      </c>
      <c r="S291" s="5">
        <v>5</v>
      </c>
      <c r="T291" s="5">
        <v>0</v>
      </c>
      <c r="U291" s="5">
        <v>1</v>
      </c>
      <c r="V291" s="5">
        <v>1</v>
      </c>
      <c r="W291" s="5">
        <v>1</v>
      </c>
      <c r="X291" s="1" t="s">
        <v>185</v>
      </c>
      <c r="AC291" s="6" t="s">
        <v>1284</v>
      </c>
      <c r="AF291" s="5"/>
      <c r="AG291" s="1"/>
      <c r="AH291" s="1"/>
      <c r="AI291" s="1" t="s">
        <v>273</v>
      </c>
      <c r="AJ291" s="1" t="s">
        <v>269</v>
      </c>
      <c r="AL291"/>
      <c r="AM291" s="6" t="s">
        <v>914</v>
      </c>
      <c r="AN291" s="1"/>
      <c r="AO291" s="1" t="s">
        <v>369</v>
      </c>
      <c r="AP291"/>
      <c r="AQ291" s="1" t="s">
        <v>598</v>
      </c>
      <c r="AR291" s="1" t="s">
        <v>253</v>
      </c>
      <c r="AS291" s="1" t="s">
        <v>599</v>
      </c>
      <c r="AT291"/>
      <c r="AU291" s="1" t="s">
        <v>601</v>
      </c>
      <c r="AV291" s="1" t="s">
        <v>459</v>
      </c>
      <c r="AY291" s="10"/>
      <c r="AZ291" s="1" t="s">
        <v>990</v>
      </c>
      <c r="BA291" s="5" t="s">
        <v>149</v>
      </c>
      <c r="BB291" s="34">
        <v>1996</v>
      </c>
      <c r="BC291" s="1" t="s">
        <v>904</v>
      </c>
    </row>
    <row r="292" spans="1:55" ht="39">
      <c r="A292" s="1" t="s">
        <v>855</v>
      </c>
      <c r="B292" s="5">
        <f t="shared" si="4"/>
        <v>291</v>
      </c>
      <c r="C292" s="5">
        <v>56</v>
      </c>
      <c r="E292" s="36">
        <v>42.56</v>
      </c>
      <c r="F292" s="36">
        <v>-124.39</v>
      </c>
      <c r="G292" s="5" t="s">
        <v>137</v>
      </c>
      <c r="H292" s="5" t="s">
        <v>125</v>
      </c>
      <c r="I292" s="5">
        <v>500</v>
      </c>
      <c r="J292" s="5" t="s">
        <v>198</v>
      </c>
      <c r="M292" s="1" t="s">
        <v>101</v>
      </c>
      <c r="O292" s="5">
        <v>5</v>
      </c>
      <c r="P292" s="5">
        <v>5</v>
      </c>
      <c r="Q292" s="5" t="s">
        <v>1413</v>
      </c>
      <c r="R292" s="5">
        <v>5</v>
      </c>
      <c r="S292" s="5">
        <v>5</v>
      </c>
      <c r="T292" s="5">
        <v>0</v>
      </c>
      <c r="U292" s="6" t="s">
        <v>1066</v>
      </c>
      <c r="V292" s="6" t="s">
        <v>1066</v>
      </c>
      <c r="W292" s="6" t="s">
        <v>1066</v>
      </c>
      <c r="X292"/>
      <c r="AC292"/>
      <c r="AF292" s="5"/>
      <c r="AG292" s="1"/>
      <c r="AH292" s="1"/>
      <c r="AI292" s="1" t="s">
        <v>273</v>
      </c>
      <c r="AJ292" s="1" t="s">
        <v>269</v>
      </c>
      <c r="AL292"/>
      <c r="AM292" s="6" t="s">
        <v>912</v>
      </c>
      <c r="AN292" s="1"/>
      <c r="AO292" s="1" t="s">
        <v>169</v>
      </c>
      <c r="AP292"/>
      <c r="AQ292" s="21"/>
      <c r="AR292" s="1" t="s">
        <v>253</v>
      </c>
      <c r="AS292" s="1" t="s">
        <v>599</v>
      </c>
      <c r="AT292"/>
      <c r="AU292" s="1" t="s">
        <v>601</v>
      </c>
      <c r="AV292" s="1" t="s">
        <v>459</v>
      </c>
      <c r="AY292" s="10"/>
      <c r="AZ292" s="1" t="s">
        <v>990</v>
      </c>
      <c r="BA292" s="5" t="s">
        <v>149</v>
      </c>
      <c r="BB292" s="34">
        <v>1996</v>
      </c>
      <c r="BC292" s="1" t="s">
        <v>904</v>
      </c>
    </row>
    <row r="293" spans="1:55" ht="51.75">
      <c r="A293" s="1" t="s">
        <v>855</v>
      </c>
      <c r="B293" s="5">
        <f t="shared" si="4"/>
        <v>292</v>
      </c>
      <c r="C293" s="5">
        <v>56</v>
      </c>
      <c r="E293" s="36">
        <v>42.56</v>
      </c>
      <c r="F293" s="36">
        <v>-124.39</v>
      </c>
      <c r="G293" s="5" t="s">
        <v>137</v>
      </c>
      <c r="H293" s="5" t="s">
        <v>125</v>
      </c>
      <c r="I293" s="5">
        <v>500</v>
      </c>
      <c r="J293" s="5" t="s">
        <v>198</v>
      </c>
      <c r="M293" s="1" t="s">
        <v>101</v>
      </c>
      <c r="O293" s="5">
        <v>5</v>
      </c>
      <c r="P293" s="5">
        <v>5</v>
      </c>
      <c r="Q293" s="5" t="s">
        <v>1413</v>
      </c>
      <c r="R293" s="5">
        <v>5</v>
      </c>
      <c r="S293" s="5">
        <v>5</v>
      </c>
      <c r="T293" s="5">
        <v>0</v>
      </c>
      <c r="U293" s="6" t="s">
        <v>760</v>
      </c>
      <c r="V293" s="6" t="s">
        <v>760</v>
      </c>
      <c r="W293" s="6" t="s">
        <v>760</v>
      </c>
      <c r="X293"/>
      <c r="AC293" s="3">
        <v>21</v>
      </c>
      <c r="AD293" s="1"/>
      <c r="AF293" s="6" t="s">
        <v>1290</v>
      </c>
      <c r="AG293" s="1"/>
      <c r="AH293" s="1" t="s">
        <v>991</v>
      </c>
      <c r="AI293" s="1" t="s">
        <v>273</v>
      </c>
      <c r="AJ293" s="1" t="s">
        <v>269</v>
      </c>
      <c r="AL293"/>
      <c r="AM293" s="6" t="s">
        <v>912</v>
      </c>
      <c r="AN293" s="1"/>
      <c r="AO293" s="1" t="s">
        <v>169</v>
      </c>
      <c r="AP293"/>
      <c r="AQ293" s="21"/>
      <c r="AR293" s="1" t="s">
        <v>253</v>
      </c>
      <c r="AS293" s="1" t="s">
        <v>599</v>
      </c>
      <c r="AT293"/>
      <c r="AU293" s="1" t="s">
        <v>601</v>
      </c>
      <c r="AV293" s="1" t="s">
        <v>459</v>
      </c>
      <c r="AY293" s="10"/>
      <c r="AZ293" s="1" t="s">
        <v>990</v>
      </c>
      <c r="BA293" s="5" t="s">
        <v>149</v>
      </c>
      <c r="BB293" s="34">
        <v>1996</v>
      </c>
      <c r="BC293" s="1" t="s">
        <v>904</v>
      </c>
    </row>
    <row r="294" spans="1:55" ht="39">
      <c r="A294" s="1" t="s">
        <v>855</v>
      </c>
      <c r="B294" s="5">
        <f t="shared" si="4"/>
        <v>293</v>
      </c>
      <c r="C294" s="5">
        <v>56</v>
      </c>
      <c r="E294" s="36">
        <v>42.56</v>
      </c>
      <c r="F294" s="36">
        <v>-124.39</v>
      </c>
      <c r="G294" s="5" t="s">
        <v>137</v>
      </c>
      <c r="H294" s="5" t="s">
        <v>125</v>
      </c>
      <c r="I294" s="5">
        <v>500</v>
      </c>
      <c r="J294" s="5" t="s">
        <v>198</v>
      </c>
      <c r="M294" s="1" t="s">
        <v>101</v>
      </c>
      <c r="O294" s="5">
        <v>5</v>
      </c>
      <c r="P294" s="5">
        <v>5</v>
      </c>
      <c r="Q294" s="5" t="s">
        <v>1413</v>
      </c>
      <c r="R294" s="5">
        <v>5</v>
      </c>
      <c r="S294" s="5">
        <v>5</v>
      </c>
      <c r="T294" s="5">
        <v>0</v>
      </c>
      <c r="U294" s="6" t="s">
        <v>1136</v>
      </c>
      <c r="V294" s="6" t="s">
        <v>1136</v>
      </c>
      <c r="W294" s="6" t="s">
        <v>1136</v>
      </c>
      <c r="X294"/>
      <c r="AC294"/>
      <c r="AF294" s="5"/>
      <c r="AG294" s="1"/>
      <c r="AH294" s="1"/>
      <c r="AI294" s="1" t="s">
        <v>273</v>
      </c>
      <c r="AJ294" s="1" t="s">
        <v>269</v>
      </c>
      <c r="AL294"/>
      <c r="AM294" s="6" t="s">
        <v>912</v>
      </c>
      <c r="AN294" s="1"/>
      <c r="AO294" s="1" t="s">
        <v>169</v>
      </c>
      <c r="AP294"/>
      <c r="AQ294" s="21"/>
      <c r="AR294" s="1" t="s">
        <v>253</v>
      </c>
      <c r="AS294" s="1" t="s">
        <v>599</v>
      </c>
      <c r="AT294"/>
      <c r="AU294" s="1" t="s">
        <v>601</v>
      </c>
      <c r="AV294" s="1" t="s">
        <v>459</v>
      </c>
      <c r="AY294" s="10"/>
      <c r="AZ294" s="1" t="s">
        <v>990</v>
      </c>
      <c r="BA294" s="5" t="s">
        <v>149</v>
      </c>
      <c r="BB294" s="34">
        <v>1996</v>
      </c>
      <c r="BC294" s="1" t="s">
        <v>904</v>
      </c>
    </row>
    <row r="295" spans="1:55" ht="39">
      <c r="A295" s="1" t="s">
        <v>855</v>
      </c>
      <c r="B295" s="5">
        <f t="shared" si="4"/>
        <v>294</v>
      </c>
      <c r="C295" s="5">
        <v>56</v>
      </c>
      <c r="E295" s="36">
        <v>42.56</v>
      </c>
      <c r="F295" s="36">
        <v>-124.39</v>
      </c>
      <c r="G295" s="5" t="s">
        <v>137</v>
      </c>
      <c r="H295" s="5" t="s">
        <v>125</v>
      </c>
      <c r="I295" s="5">
        <v>500</v>
      </c>
      <c r="J295" s="5" t="s">
        <v>198</v>
      </c>
      <c r="M295" s="1" t="s">
        <v>101</v>
      </c>
      <c r="O295" s="5">
        <v>5</v>
      </c>
      <c r="P295" s="5">
        <v>5</v>
      </c>
      <c r="Q295" s="5" t="s">
        <v>1413</v>
      </c>
      <c r="R295" s="5">
        <v>5</v>
      </c>
      <c r="S295" s="5">
        <v>5</v>
      </c>
      <c r="T295" s="5">
        <v>0</v>
      </c>
      <c r="U295" s="6" t="s">
        <v>1136</v>
      </c>
      <c r="V295" s="6" t="s">
        <v>1220</v>
      </c>
      <c r="W295" s="6" t="s">
        <v>1220</v>
      </c>
      <c r="X295"/>
      <c r="AC295"/>
      <c r="AF295" s="5"/>
      <c r="AG295" s="1"/>
      <c r="AH295" s="1"/>
      <c r="AI295" s="1" t="s">
        <v>273</v>
      </c>
      <c r="AJ295" s="1" t="s">
        <v>269</v>
      </c>
      <c r="AL295"/>
      <c r="AM295" s="6" t="s">
        <v>912</v>
      </c>
      <c r="AN295" s="1"/>
      <c r="AO295" s="1" t="s">
        <v>169</v>
      </c>
      <c r="AP295"/>
      <c r="AQ295" s="21"/>
      <c r="AR295" s="1" t="s">
        <v>253</v>
      </c>
      <c r="AS295" s="1" t="s">
        <v>599</v>
      </c>
      <c r="AT295"/>
      <c r="AU295" s="1" t="s">
        <v>601</v>
      </c>
      <c r="AV295" s="1" t="s">
        <v>459</v>
      </c>
      <c r="AY295" s="10"/>
      <c r="AZ295" s="1" t="s">
        <v>990</v>
      </c>
      <c r="BA295" s="5" t="s">
        <v>149</v>
      </c>
      <c r="BB295" s="34">
        <v>1996</v>
      </c>
      <c r="BC295" s="1" t="s">
        <v>904</v>
      </c>
    </row>
    <row r="296" spans="1:55" ht="39">
      <c r="A296" s="1" t="s">
        <v>855</v>
      </c>
      <c r="B296" s="5">
        <f t="shared" si="4"/>
        <v>295</v>
      </c>
      <c r="C296" s="5">
        <v>56</v>
      </c>
      <c r="E296" s="36">
        <v>42.56</v>
      </c>
      <c r="F296" s="36">
        <v>-124.39</v>
      </c>
      <c r="G296" s="5" t="s">
        <v>137</v>
      </c>
      <c r="H296" s="5" t="s">
        <v>125</v>
      </c>
      <c r="I296" s="5">
        <v>500</v>
      </c>
      <c r="J296" s="5" t="s">
        <v>198</v>
      </c>
      <c r="N296"/>
      <c r="O296" s="5">
        <v>3</v>
      </c>
      <c r="P296" s="5">
        <v>3</v>
      </c>
      <c r="Q296" s="5" t="s">
        <v>1413</v>
      </c>
      <c r="R296" s="5">
        <v>3</v>
      </c>
      <c r="S296" s="5">
        <v>3</v>
      </c>
      <c r="T296" s="5">
        <v>0</v>
      </c>
      <c r="X296"/>
      <c r="Y296" s="24"/>
      <c r="Z296" s="24"/>
      <c r="AB296" s="1" t="s">
        <v>724</v>
      </c>
      <c r="AC296" s="3" t="s">
        <v>909</v>
      </c>
      <c r="AF296" s="5" t="s">
        <v>1113</v>
      </c>
      <c r="AG296" s="1"/>
      <c r="AH296" s="1" t="s">
        <v>590</v>
      </c>
      <c r="AI296" s="1" t="s">
        <v>519</v>
      </c>
      <c r="AK296" s="1" t="s">
        <v>391</v>
      </c>
      <c r="AL296"/>
      <c r="AM296" s="6" t="s">
        <v>912</v>
      </c>
      <c r="AN296" s="1"/>
      <c r="AO296" s="1" t="s">
        <v>370</v>
      </c>
      <c r="AP296"/>
      <c r="AU296" s="1" t="s">
        <v>458</v>
      </c>
      <c r="AY296" s="10"/>
      <c r="AZ296" s="1" t="s">
        <v>1009</v>
      </c>
      <c r="BA296" s="5" t="s">
        <v>149</v>
      </c>
      <c r="BB296" s="34">
        <v>1994</v>
      </c>
      <c r="BC296" s="1" t="s">
        <v>904</v>
      </c>
    </row>
    <row r="297" spans="1:55" ht="39">
      <c r="A297" s="11" t="s">
        <v>1209</v>
      </c>
      <c r="B297" s="5">
        <f t="shared" si="4"/>
        <v>296</v>
      </c>
      <c r="C297" s="5">
        <v>57</v>
      </c>
      <c r="E297" s="36">
        <v>41.73</v>
      </c>
      <c r="F297" s="36">
        <v>-124.15</v>
      </c>
      <c r="G297" s="5" t="s">
        <v>147</v>
      </c>
      <c r="H297" s="1" t="s">
        <v>126</v>
      </c>
      <c r="I297" s="5">
        <v>500</v>
      </c>
      <c r="J297" s="5" t="s">
        <v>198</v>
      </c>
      <c r="K297"/>
      <c r="L297" s="22">
        <v>2</v>
      </c>
      <c r="M297" t="s">
        <v>127</v>
      </c>
      <c r="N297"/>
      <c r="O297" s="22" t="s">
        <v>994</v>
      </c>
      <c r="P297" s="22" t="s">
        <v>994</v>
      </c>
      <c r="Q297" s="22"/>
      <c r="R297" s="22"/>
      <c r="S297" s="24"/>
      <c r="T297" s="24"/>
      <c r="U297" s="22">
        <v>1</v>
      </c>
      <c r="V297" s="22">
        <v>1</v>
      </c>
      <c r="W297" s="22"/>
      <c r="X297" s="22"/>
      <c r="Y297" s="24"/>
      <c r="Z297" s="24"/>
      <c r="AA297" s="22">
        <v>1964</v>
      </c>
      <c r="AB297" s="22"/>
      <c r="AC297" s="22" t="s">
        <v>1268</v>
      </c>
      <c r="AD297"/>
      <c r="AE297" s="1" t="s">
        <v>707</v>
      </c>
      <c r="AF297"/>
      <c r="AG297"/>
      <c r="AH297"/>
      <c r="AI297"/>
      <c r="AJ297"/>
      <c r="AK297"/>
      <c r="AL297"/>
      <c r="AM297"/>
      <c r="AN297"/>
      <c r="AO297"/>
      <c r="AP297"/>
      <c r="AQ297" s="21"/>
      <c r="AS297"/>
      <c r="AT297"/>
      <c r="AU297"/>
      <c r="AV297"/>
      <c r="AW297" s="1" t="s">
        <v>495</v>
      </c>
      <c r="AY297"/>
      <c r="AZ297" s="1" t="s">
        <v>992</v>
      </c>
      <c r="BA297" s="5" t="s">
        <v>149</v>
      </c>
      <c r="BB297" s="34">
        <v>1997</v>
      </c>
      <c r="BC297" s="1" t="s">
        <v>1315</v>
      </c>
    </row>
    <row r="298" spans="1:55" ht="39">
      <c r="A298" s="11" t="s">
        <v>1209</v>
      </c>
      <c r="B298" s="5">
        <f t="shared" si="4"/>
        <v>297</v>
      </c>
      <c r="C298" s="5">
        <v>57</v>
      </c>
      <c r="E298" s="36">
        <v>41.73</v>
      </c>
      <c r="F298" s="36">
        <v>-124.15</v>
      </c>
      <c r="G298" s="5" t="s">
        <v>147</v>
      </c>
      <c r="H298" s="1" t="s">
        <v>996</v>
      </c>
      <c r="I298" s="5">
        <v>500</v>
      </c>
      <c r="J298" s="5" t="s">
        <v>198</v>
      </c>
      <c r="K298"/>
      <c r="L298" s="22">
        <v>2</v>
      </c>
      <c r="M298" t="s">
        <v>127</v>
      </c>
      <c r="N298"/>
      <c r="O298" s="22" t="s">
        <v>994</v>
      </c>
      <c r="P298" s="22" t="s">
        <v>994</v>
      </c>
      <c r="Q298" s="22"/>
      <c r="R298" s="22"/>
      <c r="S298" s="24"/>
      <c r="T298" s="24"/>
      <c r="U298" s="22">
        <v>2</v>
      </c>
      <c r="V298" s="22">
        <v>2</v>
      </c>
      <c r="W298" s="22"/>
      <c r="X298" s="22"/>
      <c r="Y298" s="24"/>
      <c r="Z298" s="24"/>
      <c r="AA298" s="22">
        <v>1960</v>
      </c>
      <c r="AB298" s="22"/>
      <c r="AC298" s="22" t="s">
        <v>1268</v>
      </c>
      <c r="AD298"/>
      <c r="AE298" s="1" t="s">
        <v>707</v>
      </c>
      <c r="AF298"/>
      <c r="AG298"/>
      <c r="AH298"/>
      <c r="AI298"/>
      <c r="AJ298"/>
      <c r="AK298"/>
      <c r="AL298"/>
      <c r="AM298"/>
      <c r="AN298"/>
      <c r="AO298"/>
      <c r="AP298"/>
      <c r="AQ298" s="21"/>
      <c r="AS298"/>
      <c r="AT298"/>
      <c r="AU298"/>
      <c r="AV298"/>
      <c r="AW298" s="1" t="s">
        <v>495</v>
      </c>
      <c r="AY298"/>
      <c r="AZ298" s="1" t="s">
        <v>992</v>
      </c>
      <c r="BA298" s="5" t="s">
        <v>149</v>
      </c>
      <c r="BB298" s="34">
        <v>1997</v>
      </c>
      <c r="BC298" s="1" t="s">
        <v>1315</v>
      </c>
    </row>
    <row r="299" spans="1:55" ht="39">
      <c r="A299" s="11" t="s">
        <v>1209</v>
      </c>
      <c r="B299" s="5">
        <f t="shared" si="4"/>
        <v>298</v>
      </c>
      <c r="C299" s="5">
        <v>57</v>
      </c>
      <c r="E299" s="36">
        <v>41.73</v>
      </c>
      <c r="F299" s="36">
        <v>-124.15</v>
      </c>
      <c r="G299" s="5" t="s">
        <v>147</v>
      </c>
      <c r="H299" s="1" t="s">
        <v>126</v>
      </c>
      <c r="I299" s="5">
        <v>500</v>
      </c>
      <c r="J299" s="5" t="s">
        <v>198</v>
      </c>
      <c r="K299"/>
      <c r="L299" s="22">
        <v>2</v>
      </c>
      <c r="M299" t="s">
        <v>127</v>
      </c>
      <c r="N299"/>
      <c r="O299" s="22" t="s">
        <v>994</v>
      </c>
      <c r="P299" s="22" t="s">
        <v>994</v>
      </c>
      <c r="Q299" s="22"/>
      <c r="R299" s="22"/>
      <c r="S299" s="24"/>
      <c r="T299" s="24"/>
      <c r="U299" s="22"/>
      <c r="V299" s="22"/>
      <c r="W299" s="22"/>
      <c r="X299" s="22"/>
      <c r="Y299" s="24"/>
      <c r="Z299" s="24"/>
      <c r="AA299" s="22"/>
      <c r="AB299" s="22"/>
      <c r="AC299" s="22" t="s">
        <v>186</v>
      </c>
      <c r="AD299"/>
      <c r="AE299" s="1" t="s">
        <v>707</v>
      </c>
      <c r="AF299"/>
      <c r="AG299"/>
      <c r="AH299"/>
      <c r="AI299"/>
      <c r="AJ299"/>
      <c r="AK299"/>
      <c r="AL299"/>
      <c r="AM299"/>
      <c r="AN299"/>
      <c r="AO299"/>
      <c r="AP299"/>
      <c r="AQ299" s="21"/>
      <c r="AS299"/>
      <c r="AT299"/>
      <c r="AU299"/>
      <c r="AV299"/>
      <c r="AW299" s="1" t="s">
        <v>495</v>
      </c>
      <c r="AY299" s="21" t="s">
        <v>993</v>
      </c>
      <c r="AZ299" s="1" t="s">
        <v>992</v>
      </c>
      <c r="BA299" s="5" t="s">
        <v>149</v>
      </c>
      <c r="BB299" s="34">
        <v>1997</v>
      </c>
      <c r="BC299" s="1" t="s">
        <v>1315</v>
      </c>
    </row>
    <row r="300" spans="1:55" ht="39">
      <c r="A300" s="11" t="s">
        <v>1209</v>
      </c>
      <c r="B300" s="5">
        <f t="shared" si="4"/>
        <v>299</v>
      </c>
      <c r="C300" s="5">
        <v>57</v>
      </c>
      <c r="E300" s="36">
        <v>41.73</v>
      </c>
      <c r="F300" s="36">
        <v>-124.15</v>
      </c>
      <c r="G300" s="5" t="s">
        <v>147</v>
      </c>
      <c r="H300" s="1" t="s">
        <v>126</v>
      </c>
      <c r="I300" s="5">
        <v>100</v>
      </c>
      <c r="J300" s="5" t="s">
        <v>198</v>
      </c>
      <c r="M300" t="s">
        <v>127</v>
      </c>
      <c r="N300" s="5">
        <v>40</v>
      </c>
      <c r="O300" s="5" t="s">
        <v>997</v>
      </c>
      <c r="P300" s="5" t="s">
        <v>997</v>
      </c>
      <c r="U300" s="5">
        <v>1</v>
      </c>
      <c r="V300" s="5">
        <v>1</v>
      </c>
      <c r="X300"/>
      <c r="Y300" s="24"/>
      <c r="Z300" s="24"/>
      <c r="AA300" s="28">
        <v>1964</v>
      </c>
      <c r="AC300" s="6" t="s">
        <v>1234</v>
      </c>
      <c r="AE300" s="1" t="s">
        <v>556</v>
      </c>
      <c r="AF300" s="5"/>
      <c r="AG300" s="1"/>
      <c r="AH300" s="1"/>
      <c r="AI300" s="1" t="s">
        <v>519</v>
      </c>
      <c r="AJ300" s="1" t="s">
        <v>519</v>
      </c>
      <c r="AL300"/>
      <c r="AM300" s="6" t="s">
        <v>912</v>
      </c>
      <c r="AN300" s="1"/>
      <c r="AO300" s="1" t="s">
        <v>169</v>
      </c>
      <c r="AP300"/>
      <c r="AQ300" s="21"/>
      <c r="AR300" s="1" t="s">
        <v>253</v>
      </c>
      <c r="AS300"/>
      <c r="AT300"/>
      <c r="AU300"/>
      <c r="AV300"/>
      <c r="AW300"/>
      <c r="AY300"/>
      <c r="AZ300" s="1" t="s">
        <v>1207</v>
      </c>
      <c r="BA300" s="5" t="s">
        <v>149</v>
      </c>
      <c r="BB300" s="34">
        <v>1996</v>
      </c>
      <c r="BC300" s="1" t="s">
        <v>1315</v>
      </c>
    </row>
    <row r="301" spans="1:55" ht="39">
      <c r="A301" s="11" t="s">
        <v>1209</v>
      </c>
      <c r="B301" s="5">
        <f t="shared" si="4"/>
        <v>300</v>
      </c>
      <c r="C301" s="5">
        <v>57</v>
      </c>
      <c r="E301" s="36">
        <v>41.73</v>
      </c>
      <c r="F301" s="36">
        <v>-124.15</v>
      </c>
      <c r="G301" s="5" t="s">
        <v>147</v>
      </c>
      <c r="H301" s="1" t="s">
        <v>126</v>
      </c>
      <c r="I301" s="5">
        <v>100</v>
      </c>
      <c r="J301" s="5" t="s">
        <v>198</v>
      </c>
      <c r="M301" t="s">
        <v>127</v>
      </c>
      <c r="N301" s="5">
        <v>40</v>
      </c>
      <c r="O301" s="5" t="s">
        <v>997</v>
      </c>
      <c r="P301" s="5" t="s">
        <v>997</v>
      </c>
      <c r="U301" s="5">
        <v>2</v>
      </c>
      <c r="V301" s="5">
        <v>2</v>
      </c>
      <c r="X301"/>
      <c r="Y301" s="24"/>
      <c r="Z301" s="24"/>
      <c r="AA301" s="28">
        <v>1960</v>
      </c>
      <c r="AC301" s="6" t="s">
        <v>1234</v>
      </c>
      <c r="AE301" s="1" t="s">
        <v>556</v>
      </c>
      <c r="AF301" s="5"/>
      <c r="AG301" s="1"/>
      <c r="AH301" s="1"/>
      <c r="AI301" s="1" t="s">
        <v>519</v>
      </c>
      <c r="AJ301" s="1" t="s">
        <v>519</v>
      </c>
      <c r="AL301"/>
      <c r="AM301" s="6" t="s">
        <v>912</v>
      </c>
      <c r="AN301" s="1"/>
      <c r="AO301" s="1" t="s">
        <v>169</v>
      </c>
      <c r="AP301"/>
      <c r="AQ301" s="21"/>
      <c r="AR301" s="1" t="s">
        <v>253</v>
      </c>
      <c r="AS301"/>
      <c r="AT301"/>
      <c r="AU301"/>
      <c r="AV301"/>
      <c r="AW301"/>
      <c r="AY301"/>
      <c r="AZ301" s="1" t="s">
        <v>1207</v>
      </c>
      <c r="BA301" s="5" t="s">
        <v>149</v>
      </c>
      <c r="BB301" s="34">
        <v>1996</v>
      </c>
      <c r="BC301" s="1" t="s">
        <v>1315</v>
      </c>
    </row>
    <row r="302" spans="1:55" ht="103.5">
      <c r="A302" s="11" t="s">
        <v>1209</v>
      </c>
      <c r="B302" s="5">
        <f t="shared" si="4"/>
        <v>301</v>
      </c>
      <c r="C302" s="5">
        <v>57</v>
      </c>
      <c r="E302" s="36">
        <v>41.73</v>
      </c>
      <c r="F302" s="36">
        <v>-124.15</v>
      </c>
      <c r="G302" s="5" t="s">
        <v>147</v>
      </c>
      <c r="H302" s="1" t="s">
        <v>126</v>
      </c>
      <c r="I302" s="5" t="s">
        <v>128</v>
      </c>
      <c r="J302" s="5" t="s">
        <v>198</v>
      </c>
      <c r="M302" t="s">
        <v>127</v>
      </c>
      <c r="N302" s="5">
        <v>40</v>
      </c>
      <c r="O302" s="5" t="s">
        <v>997</v>
      </c>
      <c r="P302" s="5" t="s">
        <v>997</v>
      </c>
      <c r="U302" s="5">
        <v>3</v>
      </c>
      <c r="V302" s="5">
        <v>3</v>
      </c>
      <c r="X302"/>
      <c r="Z302" s="5" t="s">
        <v>1311</v>
      </c>
      <c r="AB302" s="1" t="s">
        <v>281</v>
      </c>
      <c r="AC302" s="6" t="s">
        <v>1313</v>
      </c>
      <c r="AE302" s="1" t="s">
        <v>707</v>
      </c>
      <c r="AF302" s="5" t="s">
        <v>921</v>
      </c>
      <c r="AG302" s="1"/>
      <c r="AH302" s="1" t="s">
        <v>768</v>
      </c>
      <c r="AI302" s="1" t="s">
        <v>519</v>
      </c>
      <c r="AJ302" s="1" t="s">
        <v>519</v>
      </c>
      <c r="AK302"/>
      <c r="AL302"/>
      <c r="AM302" s="6" t="s">
        <v>912</v>
      </c>
      <c r="AN302" s="1"/>
      <c r="AO302" s="1" t="s">
        <v>169</v>
      </c>
      <c r="AQ302" s="1" t="s">
        <v>460</v>
      </c>
      <c r="AR302" s="1" t="s">
        <v>253</v>
      </c>
      <c r="AU302" s="1" t="s">
        <v>463</v>
      </c>
      <c r="AW302" s="1" t="s">
        <v>495</v>
      </c>
      <c r="AY302"/>
      <c r="AZ302" s="1" t="s">
        <v>1207</v>
      </c>
      <c r="BA302" s="5" t="s">
        <v>149</v>
      </c>
      <c r="BB302" s="34">
        <v>1996</v>
      </c>
      <c r="BC302" s="1" t="s">
        <v>1315</v>
      </c>
    </row>
    <row r="303" spans="1:55" ht="103.5">
      <c r="A303" s="11" t="s">
        <v>1209</v>
      </c>
      <c r="B303" s="5">
        <f t="shared" si="4"/>
        <v>302</v>
      </c>
      <c r="C303" s="5">
        <v>57</v>
      </c>
      <c r="E303" s="36">
        <v>41.73</v>
      </c>
      <c r="F303" s="36">
        <v>-124.15</v>
      </c>
      <c r="G303" s="5" t="s">
        <v>147</v>
      </c>
      <c r="H303" s="1" t="s">
        <v>126</v>
      </c>
      <c r="I303" s="5" t="s">
        <v>128</v>
      </c>
      <c r="J303" s="5" t="s">
        <v>198</v>
      </c>
      <c r="M303" t="s">
        <v>127</v>
      </c>
      <c r="N303" s="5">
        <v>40</v>
      </c>
      <c r="O303" s="5" t="s">
        <v>997</v>
      </c>
      <c r="P303" s="5" t="s">
        <v>997</v>
      </c>
      <c r="U303" s="5">
        <v>4</v>
      </c>
      <c r="V303" s="5">
        <v>4</v>
      </c>
      <c r="X303"/>
      <c r="Z303" s="5" t="s">
        <v>1312</v>
      </c>
      <c r="AB303" s="1" t="s">
        <v>281</v>
      </c>
      <c r="AC303" s="6" t="s">
        <v>1313</v>
      </c>
      <c r="AE303" s="1" t="s">
        <v>707</v>
      </c>
      <c r="AF303" s="5" t="s">
        <v>921</v>
      </c>
      <c r="AG303" s="1"/>
      <c r="AH303" s="1" t="s">
        <v>768</v>
      </c>
      <c r="AI303" s="1" t="s">
        <v>519</v>
      </c>
      <c r="AJ303" s="1" t="s">
        <v>519</v>
      </c>
      <c r="AK303"/>
      <c r="AL303"/>
      <c r="AM303" s="6" t="s">
        <v>912</v>
      </c>
      <c r="AN303" s="1"/>
      <c r="AO303" s="1" t="s">
        <v>169</v>
      </c>
      <c r="AQ303" s="1" t="s">
        <v>460</v>
      </c>
      <c r="AR303" s="1" t="s">
        <v>253</v>
      </c>
      <c r="AU303" s="1" t="s">
        <v>463</v>
      </c>
      <c r="AW303" s="1" t="s">
        <v>495</v>
      </c>
      <c r="AY303"/>
      <c r="AZ303" s="1" t="s">
        <v>1207</v>
      </c>
      <c r="BA303" s="5" t="s">
        <v>149</v>
      </c>
      <c r="BB303" s="34">
        <v>1996</v>
      </c>
      <c r="BC303" s="1" t="s">
        <v>1315</v>
      </c>
    </row>
    <row r="304" spans="1:55" ht="103.5">
      <c r="A304" s="11" t="s">
        <v>1209</v>
      </c>
      <c r="B304" s="5">
        <f t="shared" si="4"/>
        <v>303</v>
      </c>
      <c r="C304" s="5">
        <v>57</v>
      </c>
      <c r="E304" s="36">
        <v>41.73</v>
      </c>
      <c r="F304" s="36">
        <v>-124.15</v>
      </c>
      <c r="G304" s="5" t="s">
        <v>147</v>
      </c>
      <c r="H304" s="1" t="s">
        <v>126</v>
      </c>
      <c r="I304" s="5" t="s">
        <v>128</v>
      </c>
      <c r="J304" s="5" t="s">
        <v>198</v>
      </c>
      <c r="M304" t="s">
        <v>127</v>
      </c>
      <c r="N304" s="5">
        <v>40</v>
      </c>
      <c r="O304" s="5" t="s">
        <v>997</v>
      </c>
      <c r="P304" s="5" t="s">
        <v>997</v>
      </c>
      <c r="S304" s="15"/>
      <c r="T304" s="15"/>
      <c r="U304" s="15" t="s">
        <v>1426</v>
      </c>
      <c r="V304" s="15" t="s">
        <v>1426</v>
      </c>
      <c r="W304" s="15"/>
      <c r="X304"/>
      <c r="AC304" s="6" t="s">
        <v>1313</v>
      </c>
      <c r="AE304" s="1" t="s">
        <v>707</v>
      </c>
      <c r="AF304" s="5" t="s">
        <v>921</v>
      </c>
      <c r="AG304" s="1"/>
      <c r="AH304" s="1" t="s">
        <v>768</v>
      </c>
      <c r="AI304" s="1" t="s">
        <v>519</v>
      </c>
      <c r="AJ304" s="1" t="s">
        <v>519</v>
      </c>
      <c r="AK304"/>
      <c r="AL304"/>
      <c r="AM304" s="6" t="s">
        <v>912</v>
      </c>
      <c r="AN304" s="1"/>
      <c r="AO304" s="1" t="s">
        <v>169</v>
      </c>
      <c r="AQ304" s="1" t="s">
        <v>460</v>
      </c>
      <c r="AR304" s="1" t="s">
        <v>253</v>
      </c>
      <c r="AU304" s="1" t="s">
        <v>463</v>
      </c>
      <c r="AW304" s="1" t="s">
        <v>495</v>
      </c>
      <c r="AY304"/>
      <c r="AZ304" s="1" t="s">
        <v>1207</v>
      </c>
      <c r="BA304" s="5" t="s">
        <v>149</v>
      </c>
      <c r="BB304" s="34">
        <v>1996</v>
      </c>
      <c r="BC304" s="1" t="s">
        <v>1315</v>
      </c>
    </row>
    <row r="305" spans="1:55" ht="51.75">
      <c r="A305" s="1" t="s">
        <v>1208</v>
      </c>
      <c r="B305" s="5">
        <f t="shared" si="4"/>
        <v>304</v>
      </c>
      <c r="C305" s="5">
        <v>58</v>
      </c>
      <c r="E305" s="36">
        <v>41.59</v>
      </c>
      <c r="F305" s="36">
        <v>-124.1</v>
      </c>
      <c r="G305" s="5" t="s">
        <v>1345</v>
      </c>
      <c r="H305" s="5" t="s">
        <v>129</v>
      </c>
      <c r="I305" s="5">
        <v>870</v>
      </c>
      <c r="J305" s="5" t="s">
        <v>198</v>
      </c>
      <c r="K305" s="1"/>
      <c r="L305" s="5" t="s">
        <v>130</v>
      </c>
      <c r="M305" s="1" t="s">
        <v>101</v>
      </c>
      <c r="N305" s="5" t="s">
        <v>1323</v>
      </c>
      <c r="P305" s="5">
        <v>6</v>
      </c>
      <c r="U305" s="5">
        <v>1</v>
      </c>
      <c r="V305" s="5">
        <v>1</v>
      </c>
      <c r="X305"/>
      <c r="Y305" s="5" t="s">
        <v>848</v>
      </c>
      <c r="Z305" s="5" t="s">
        <v>1472</v>
      </c>
      <c r="AA305" s="5">
        <v>1700</v>
      </c>
      <c r="AB305" s="1" t="s">
        <v>187</v>
      </c>
      <c r="AC305" s="6" t="s">
        <v>733</v>
      </c>
      <c r="AE305" s="1" t="s">
        <v>707</v>
      </c>
      <c r="AF305" s="5">
        <v>1</v>
      </c>
      <c r="AG305" s="1"/>
      <c r="AH305" s="1" t="s">
        <v>769</v>
      </c>
      <c r="AI305" s="1" t="s">
        <v>519</v>
      </c>
      <c r="AJ305" s="1" t="s">
        <v>75</v>
      </c>
      <c r="AK305" s="1" t="s">
        <v>518</v>
      </c>
      <c r="AL305" s="1" t="s">
        <v>533</v>
      </c>
      <c r="AM305" s="6" t="s">
        <v>912</v>
      </c>
      <c r="AN305" s="1"/>
      <c r="AO305" s="1" t="s">
        <v>169</v>
      </c>
      <c r="AP305" s="1" t="s">
        <v>240</v>
      </c>
      <c r="AQ305" s="1" t="s">
        <v>461</v>
      </c>
      <c r="AR305" s="1" t="s">
        <v>253</v>
      </c>
      <c r="AU305" s="1" t="s">
        <v>464</v>
      </c>
      <c r="AV305" s="1" t="s">
        <v>412</v>
      </c>
      <c r="AW305" s="1" t="s">
        <v>495</v>
      </c>
      <c r="AZ305" s="1" t="s">
        <v>823</v>
      </c>
      <c r="BA305" s="5" t="s">
        <v>324</v>
      </c>
      <c r="BB305" s="34">
        <v>1998</v>
      </c>
      <c r="BC305" s="1" t="s">
        <v>1451</v>
      </c>
    </row>
    <row r="306" spans="1:55" ht="51.75">
      <c r="A306" s="1" t="s">
        <v>1208</v>
      </c>
      <c r="B306" s="5">
        <f t="shared" si="4"/>
        <v>305</v>
      </c>
      <c r="C306" s="5">
        <v>58</v>
      </c>
      <c r="E306" s="36">
        <v>41.59</v>
      </c>
      <c r="F306" s="36">
        <v>-124.1</v>
      </c>
      <c r="G306" s="5" t="s">
        <v>1345</v>
      </c>
      <c r="H306" s="5" t="s">
        <v>129</v>
      </c>
      <c r="I306" s="5">
        <v>1130</v>
      </c>
      <c r="J306" s="5" t="s">
        <v>198</v>
      </c>
      <c r="K306" s="1"/>
      <c r="L306" s="5" t="s">
        <v>130</v>
      </c>
      <c r="M306" s="1" t="s">
        <v>101</v>
      </c>
      <c r="N306" s="5" t="s">
        <v>1323</v>
      </c>
      <c r="O306" s="5">
        <v>6</v>
      </c>
      <c r="P306" s="5">
        <v>6</v>
      </c>
      <c r="U306" s="5">
        <v>2</v>
      </c>
      <c r="V306" s="5">
        <v>2</v>
      </c>
      <c r="X306"/>
      <c r="Y306" s="5" t="s">
        <v>849</v>
      </c>
      <c r="Z306" s="5" t="s">
        <v>1217</v>
      </c>
      <c r="AB306" s="1" t="s">
        <v>188</v>
      </c>
      <c r="AC306" s="6" t="s">
        <v>734</v>
      </c>
      <c r="AE306" s="1" t="s">
        <v>707</v>
      </c>
      <c r="AF306" s="5">
        <v>1</v>
      </c>
      <c r="AG306" s="1"/>
      <c r="AH306" s="1" t="s">
        <v>769</v>
      </c>
      <c r="AI306" s="1" t="s">
        <v>519</v>
      </c>
      <c r="AJ306" s="1" t="s">
        <v>75</v>
      </c>
      <c r="AK306" s="1" t="s">
        <v>518</v>
      </c>
      <c r="AL306" s="1" t="s">
        <v>533</v>
      </c>
      <c r="AM306" s="6" t="s">
        <v>912</v>
      </c>
      <c r="AN306" s="1"/>
      <c r="AO306" s="1" t="s">
        <v>169</v>
      </c>
      <c r="AP306" s="1" t="s">
        <v>240</v>
      </c>
      <c r="AQ306" s="1" t="s">
        <v>461</v>
      </c>
      <c r="AR306" s="1" t="s">
        <v>253</v>
      </c>
      <c r="AU306" s="1" t="s">
        <v>465</v>
      </c>
      <c r="AV306" s="1" t="s">
        <v>412</v>
      </c>
      <c r="AW306" s="1" t="s">
        <v>495</v>
      </c>
      <c r="AZ306" s="1" t="s">
        <v>823</v>
      </c>
      <c r="BA306" s="5" t="s">
        <v>324</v>
      </c>
      <c r="BB306" s="34">
        <v>1998</v>
      </c>
      <c r="BC306" s="1" t="s">
        <v>1451</v>
      </c>
    </row>
    <row r="307" spans="1:55" ht="51.75">
      <c r="A307" s="1" t="s">
        <v>1208</v>
      </c>
      <c r="B307" s="5">
        <f t="shared" si="4"/>
        <v>306</v>
      </c>
      <c r="C307" s="5">
        <v>58</v>
      </c>
      <c r="E307" s="36">
        <v>41.59</v>
      </c>
      <c r="F307" s="36">
        <v>-124.1</v>
      </c>
      <c r="G307" s="5" t="s">
        <v>1345</v>
      </c>
      <c r="H307" s="5" t="s">
        <v>129</v>
      </c>
      <c r="I307" s="5">
        <v>1060</v>
      </c>
      <c r="J307" s="5" t="s">
        <v>198</v>
      </c>
      <c r="K307" s="1"/>
      <c r="L307" s="5" t="s">
        <v>130</v>
      </c>
      <c r="M307" s="1" t="s">
        <v>101</v>
      </c>
      <c r="N307" s="5" t="s">
        <v>1323</v>
      </c>
      <c r="O307" s="5">
        <v>6</v>
      </c>
      <c r="P307" s="5">
        <v>6</v>
      </c>
      <c r="U307" s="5">
        <v>3</v>
      </c>
      <c r="V307" s="5">
        <v>3</v>
      </c>
      <c r="X307"/>
      <c r="Y307" s="5" t="s">
        <v>1335</v>
      </c>
      <c r="Z307" s="5" t="s">
        <v>1473</v>
      </c>
      <c r="AB307" s="4" t="s">
        <v>189</v>
      </c>
      <c r="AC307" s="8" t="s">
        <v>803</v>
      </c>
      <c r="AD307" s="9"/>
      <c r="AE307" s="1" t="s">
        <v>707</v>
      </c>
      <c r="AF307" s="5">
        <v>1</v>
      </c>
      <c r="AG307" s="1"/>
      <c r="AH307" s="1" t="s">
        <v>769</v>
      </c>
      <c r="AI307" s="1" t="s">
        <v>275</v>
      </c>
      <c r="AJ307" s="1" t="s">
        <v>75</v>
      </c>
      <c r="AK307" s="1" t="s">
        <v>518</v>
      </c>
      <c r="AL307" s="1" t="s">
        <v>533</v>
      </c>
      <c r="AM307" s="6" t="s">
        <v>912</v>
      </c>
      <c r="AN307" s="1"/>
      <c r="AO307" s="1" t="s">
        <v>371</v>
      </c>
      <c r="AP307" s="1" t="s">
        <v>146</v>
      </c>
      <c r="AQ307" s="1" t="s">
        <v>461</v>
      </c>
      <c r="AR307" s="1" t="s">
        <v>462</v>
      </c>
      <c r="AU307" s="1" t="s">
        <v>466</v>
      </c>
      <c r="AV307" s="1" t="s">
        <v>412</v>
      </c>
      <c r="AW307" s="1" t="s">
        <v>495</v>
      </c>
      <c r="AZ307" s="1" t="s">
        <v>823</v>
      </c>
      <c r="BA307" s="5" t="s">
        <v>324</v>
      </c>
      <c r="BB307" s="34">
        <v>1998</v>
      </c>
      <c r="BC307" s="1" t="s">
        <v>1451</v>
      </c>
    </row>
    <row r="308" spans="1:55" ht="51.75">
      <c r="A308" s="1" t="s">
        <v>1208</v>
      </c>
      <c r="B308" s="5">
        <f t="shared" si="4"/>
        <v>307</v>
      </c>
      <c r="C308" s="5">
        <v>58</v>
      </c>
      <c r="E308" s="36">
        <v>41.59</v>
      </c>
      <c r="F308" s="36">
        <v>-124.1</v>
      </c>
      <c r="G308" s="5" t="s">
        <v>1345</v>
      </c>
      <c r="H308" s="5" t="s">
        <v>129</v>
      </c>
      <c r="I308" s="5">
        <v>1130</v>
      </c>
      <c r="J308" s="5" t="s">
        <v>198</v>
      </c>
      <c r="K308" s="1"/>
      <c r="L308" s="5" t="s">
        <v>130</v>
      </c>
      <c r="M308" s="1" t="s">
        <v>101</v>
      </c>
      <c r="N308" s="5" t="s">
        <v>1323</v>
      </c>
      <c r="O308" s="5">
        <v>6</v>
      </c>
      <c r="P308" s="5">
        <v>6</v>
      </c>
      <c r="U308" s="5">
        <v>4</v>
      </c>
      <c r="V308" s="5">
        <v>4</v>
      </c>
      <c r="Y308" s="5" t="s">
        <v>1336</v>
      </c>
      <c r="Z308" s="5" t="s">
        <v>1474</v>
      </c>
      <c r="AB308" s="1" t="s">
        <v>190</v>
      </c>
      <c r="AC308" s="6" t="s">
        <v>735</v>
      </c>
      <c r="AE308" s="1" t="s">
        <v>707</v>
      </c>
      <c r="AF308" s="5">
        <v>1</v>
      </c>
      <c r="AG308" s="1"/>
      <c r="AH308" s="1" t="s">
        <v>769</v>
      </c>
      <c r="AI308" s="1" t="s">
        <v>276</v>
      </c>
      <c r="AJ308" s="1" t="s">
        <v>389</v>
      </c>
      <c r="AK308" s="1" t="s">
        <v>518</v>
      </c>
      <c r="AL308" s="1" t="s">
        <v>533</v>
      </c>
      <c r="AM308" s="6" t="s">
        <v>912</v>
      </c>
      <c r="AN308" s="1"/>
      <c r="AO308" s="1" t="s">
        <v>169</v>
      </c>
      <c r="AP308" s="1" t="s">
        <v>146</v>
      </c>
      <c r="AQ308" s="1" t="s">
        <v>461</v>
      </c>
      <c r="AR308" s="1" t="s">
        <v>462</v>
      </c>
      <c r="AU308" s="1" t="s">
        <v>313</v>
      </c>
      <c r="AV308" s="1" t="s">
        <v>412</v>
      </c>
      <c r="AW308" s="1" t="s">
        <v>495</v>
      </c>
      <c r="AZ308" s="1" t="s">
        <v>823</v>
      </c>
      <c r="BA308" s="5" t="s">
        <v>324</v>
      </c>
      <c r="BB308" s="34">
        <v>1998</v>
      </c>
      <c r="BC308" s="1" t="s">
        <v>1451</v>
      </c>
    </row>
    <row r="309" spans="1:55" ht="51.75">
      <c r="A309" s="1" t="s">
        <v>1208</v>
      </c>
      <c r="B309" s="5">
        <f t="shared" si="4"/>
        <v>308</v>
      </c>
      <c r="C309" s="5">
        <v>58</v>
      </c>
      <c r="E309" s="36">
        <v>41.59</v>
      </c>
      <c r="F309" s="36">
        <v>-124.1</v>
      </c>
      <c r="G309" s="5" t="s">
        <v>1345</v>
      </c>
      <c r="H309" s="5" t="s">
        <v>129</v>
      </c>
      <c r="I309" s="5">
        <v>1110</v>
      </c>
      <c r="J309" s="5" t="s">
        <v>198</v>
      </c>
      <c r="K309" s="1"/>
      <c r="L309" s="5" t="s">
        <v>130</v>
      </c>
      <c r="M309" s="1" t="s">
        <v>101</v>
      </c>
      <c r="N309" s="5" t="s">
        <v>1323</v>
      </c>
      <c r="O309" s="5">
        <v>6</v>
      </c>
      <c r="P309" s="5">
        <v>6</v>
      </c>
      <c r="U309" s="5">
        <v>5</v>
      </c>
      <c r="V309" s="5">
        <v>5</v>
      </c>
      <c r="Y309" s="5" t="s">
        <v>870</v>
      </c>
      <c r="Z309" s="5" t="s">
        <v>1475</v>
      </c>
      <c r="AB309" s="4" t="s">
        <v>189</v>
      </c>
      <c r="AC309" s="6" t="s">
        <v>1328</v>
      </c>
      <c r="AE309" s="1" t="s">
        <v>418</v>
      </c>
      <c r="AF309" s="5">
        <v>1</v>
      </c>
      <c r="AG309" s="1"/>
      <c r="AH309" s="1" t="s">
        <v>769</v>
      </c>
      <c r="AI309" s="1" t="s">
        <v>519</v>
      </c>
      <c r="AJ309" s="1" t="s">
        <v>75</v>
      </c>
      <c r="AK309" s="1" t="s">
        <v>518</v>
      </c>
      <c r="AL309" s="1" t="s">
        <v>518</v>
      </c>
      <c r="AM309" s="6" t="s">
        <v>1218</v>
      </c>
      <c r="AN309" s="1"/>
      <c r="AO309" s="1" t="s">
        <v>514</v>
      </c>
      <c r="AP309" s="1" t="s">
        <v>240</v>
      </c>
      <c r="AQ309" s="1" t="s">
        <v>461</v>
      </c>
      <c r="AR309" s="1" t="s">
        <v>253</v>
      </c>
      <c r="AU309" s="1" t="s">
        <v>314</v>
      </c>
      <c r="AV309" s="1" t="s">
        <v>412</v>
      </c>
      <c r="AW309" s="1" t="s">
        <v>495</v>
      </c>
      <c r="AZ309" s="1" t="s">
        <v>823</v>
      </c>
      <c r="BA309" s="5" t="s">
        <v>324</v>
      </c>
      <c r="BB309" s="34">
        <v>1998</v>
      </c>
      <c r="BC309" s="1" t="s">
        <v>1451</v>
      </c>
    </row>
    <row r="310" spans="1:55" ht="51.75">
      <c r="A310" s="1" t="s">
        <v>1208</v>
      </c>
      <c r="B310" s="5">
        <f t="shared" si="4"/>
        <v>309</v>
      </c>
      <c r="C310" s="5">
        <v>58</v>
      </c>
      <c r="E310" s="36">
        <v>41.59</v>
      </c>
      <c r="F310" s="36">
        <v>-124.1</v>
      </c>
      <c r="G310" s="5" t="s">
        <v>1345</v>
      </c>
      <c r="H310" s="5" t="s">
        <v>129</v>
      </c>
      <c r="I310" s="5">
        <v>625</v>
      </c>
      <c r="J310" s="5" t="s">
        <v>198</v>
      </c>
      <c r="K310" s="1"/>
      <c r="L310" s="5" t="s">
        <v>130</v>
      </c>
      <c r="M310" s="1" t="s">
        <v>101</v>
      </c>
      <c r="N310" s="5" t="s">
        <v>1323</v>
      </c>
      <c r="O310" s="5">
        <v>6</v>
      </c>
      <c r="P310" s="5">
        <v>6</v>
      </c>
      <c r="U310" s="5">
        <v>6</v>
      </c>
      <c r="V310" s="5">
        <v>6</v>
      </c>
      <c r="Y310" s="5" t="s">
        <v>731</v>
      </c>
      <c r="Z310" s="5" t="s">
        <v>1251</v>
      </c>
      <c r="AB310" s="1" t="s">
        <v>188</v>
      </c>
      <c r="AC310" s="8" t="s">
        <v>1329</v>
      </c>
      <c r="AD310" s="9"/>
      <c r="AE310" s="1" t="s">
        <v>418</v>
      </c>
      <c r="AF310" s="5">
        <v>1</v>
      </c>
      <c r="AG310" s="1"/>
      <c r="AH310" s="1" t="s">
        <v>769</v>
      </c>
      <c r="AI310" s="1" t="s">
        <v>519</v>
      </c>
      <c r="AJ310" s="1" t="s">
        <v>75</v>
      </c>
      <c r="AK310" s="1" t="s">
        <v>518</v>
      </c>
      <c r="AL310" s="1" t="s">
        <v>533</v>
      </c>
      <c r="AM310" s="6" t="s">
        <v>912</v>
      </c>
      <c r="AN310" s="1"/>
      <c r="AO310" s="1" t="s">
        <v>169</v>
      </c>
      <c r="AP310" s="1" t="s">
        <v>240</v>
      </c>
      <c r="AQ310" s="1" t="s">
        <v>461</v>
      </c>
      <c r="AR310" s="1" t="s">
        <v>253</v>
      </c>
      <c r="AU310" s="1" t="s">
        <v>315</v>
      </c>
      <c r="AV310" s="1" t="s">
        <v>412</v>
      </c>
      <c r="AW310" s="1" t="s">
        <v>495</v>
      </c>
      <c r="AZ310" s="1" t="s">
        <v>823</v>
      </c>
      <c r="BA310" s="5" t="s">
        <v>324</v>
      </c>
      <c r="BB310" s="34">
        <v>1998</v>
      </c>
      <c r="BC310" s="1" t="s">
        <v>1451</v>
      </c>
    </row>
    <row r="311" spans="1:55" ht="39">
      <c r="A311" s="1" t="s">
        <v>1208</v>
      </c>
      <c r="B311" s="5">
        <f t="shared" si="4"/>
        <v>310</v>
      </c>
      <c r="C311" s="5">
        <v>58</v>
      </c>
      <c r="E311" s="36">
        <v>41.59</v>
      </c>
      <c r="F311" s="36">
        <v>-124.1</v>
      </c>
      <c r="G311" s="5" t="s">
        <v>1345</v>
      </c>
      <c r="H311" s="5" t="s">
        <v>995</v>
      </c>
      <c r="I311" s="5">
        <v>1500</v>
      </c>
      <c r="J311" s="5" t="s">
        <v>198</v>
      </c>
      <c r="L311" s="5">
        <v>6</v>
      </c>
      <c r="M311" t="s">
        <v>127</v>
      </c>
      <c r="O311" s="22" t="s">
        <v>134</v>
      </c>
      <c r="P311" s="22" t="s">
        <v>134</v>
      </c>
      <c r="S311" s="15"/>
      <c r="T311" s="15"/>
      <c r="U311" s="15"/>
      <c r="V311" s="15"/>
      <c r="W311" s="15"/>
      <c r="X311"/>
      <c r="AC311" s="6" t="s">
        <v>191</v>
      </c>
      <c r="AE311" s="1" t="s">
        <v>707</v>
      </c>
      <c r="AG311" s="1"/>
      <c r="AH311" s="1"/>
      <c r="AN311" s="1"/>
      <c r="AW311" s="1" t="s">
        <v>495</v>
      </c>
      <c r="AY311"/>
      <c r="AZ311" s="1" t="s">
        <v>992</v>
      </c>
      <c r="BA311" s="5" t="s">
        <v>149</v>
      </c>
      <c r="BB311" s="34">
        <v>1997</v>
      </c>
      <c r="BC311" s="1" t="s">
        <v>1451</v>
      </c>
    </row>
    <row r="312" spans="1:55" ht="12.75">
      <c r="A312" s="1" t="s">
        <v>1431</v>
      </c>
      <c r="B312" s="5">
        <f t="shared" si="4"/>
        <v>311</v>
      </c>
      <c r="C312" s="5">
        <v>59</v>
      </c>
      <c r="E312" s="36">
        <v>40.6197</v>
      </c>
      <c r="F312" s="36">
        <v>-124.3174</v>
      </c>
      <c r="G312" s="5" t="s">
        <v>137</v>
      </c>
      <c r="H312" s="5" t="s">
        <v>131</v>
      </c>
      <c r="O312" s="5">
        <v>2</v>
      </c>
      <c r="P312" s="5">
        <v>2</v>
      </c>
      <c r="U312" s="5">
        <v>1</v>
      </c>
      <c r="V312" s="5">
        <v>1</v>
      </c>
      <c r="Z312" s="5" t="s">
        <v>1438</v>
      </c>
      <c r="AA312" s="5">
        <v>1700</v>
      </c>
      <c r="AB312" s="1" t="s">
        <v>281</v>
      </c>
      <c r="AF312" s="5"/>
      <c r="AG312" s="1"/>
      <c r="AH312" s="1"/>
      <c r="AY312" s="1" t="s">
        <v>649</v>
      </c>
      <c r="AZ312" s="1" t="s">
        <v>1436</v>
      </c>
      <c r="BA312" s="5" t="s">
        <v>324</v>
      </c>
      <c r="BB312" s="34">
        <v>1999</v>
      </c>
      <c r="BC312" s="1" t="s">
        <v>1437</v>
      </c>
    </row>
    <row r="313" spans="1:55" ht="12.75">
      <c r="A313" s="1" t="s">
        <v>1431</v>
      </c>
      <c r="B313" s="5">
        <f t="shared" si="4"/>
        <v>312</v>
      </c>
      <c r="C313" s="5">
        <v>59</v>
      </c>
      <c r="E313" s="36">
        <v>40.6197</v>
      </c>
      <c r="F313" s="36">
        <v>-124.3174</v>
      </c>
      <c r="G313" s="5" t="s">
        <v>137</v>
      </c>
      <c r="H313" s="5" t="s">
        <v>131</v>
      </c>
      <c r="O313" s="5">
        <v>2</v>
      </c>
      <c r="P313" s="5">
        <v>2</v>
      </c>
      <c r="U313" s="5">
        <v>2</v>
      </c>
      <c r="V313" s="5">
        <v>2</v>
      </c>
      <c r="Z313" s="5" t="s">
        <v>648</v>
      </c>
      <c r="AB313" s="1" t="s">
        <v>281</v>
      </c>
      <c r="AF313" s="5"/>
      <c r="AG313" s="1"/>
      <c r="AH313" s="1"/>
      <c r="AY313" s="1" t="s">
        <v>649</v>
      </c>
      <c r="AZ313" s="1" t="s">
        <v>1436</v>
      </c>
      <c r="BA313" s="5" t="s">
        <v>324</v>
      </c>
      <c r="BB313" s="34">
        <v>1999</v>
      </c>
      <c r="BC313" s="1" t="s">
        <v>1437</v>
      </c>
    </row>
    <row r="314" spans="1:55" ht="25.5">
      <c r="A314" s="1" t="s">
        <v>1432</v>
      </c>
      <c r="B314" s="5">
        <f t="shared" si="4"/>
        <v>313</v>
      </c>
      <c r="C314" s="5">
        <v>60</v>
      </c>
      <c r="D314" s="5" t="s">
        <v>645</v>
      </c>
      <c r="E314" s="36">
        <v>40.7021</v>
      </c>
      <c r="F314" s="36">
        <v>-124.2679</v>
      </c>
      <c r="G314" s="5" t="s">
        <v>137</v>
      </c>
      <c r="H314" s="5" t="s">
        <v>132</v>
      </c>
      <c r="L314" s="1"/>
      <c r="M314" s="5" t="s">
        <v>133</v>
      </c>
      <c r="N314" s="5">
        <v>55</v>
      </c>
      <c r="O314" s="5">
        <v>5</v>
      </c>
      <c r="P314" s="5">
        <v>2</v>
      </c>
      <c r="Q314" s="5" t="s">
        <v>1413</v>
      </c>
      <c r="R314" s="5">
        <v>5</v>
      </c>
      <c r="S314" s="5">
        <v>2</v>
      </c>
      <c r="T314" s="5">
        <v>0</v>
      </c>
      <c r="U314" s="5">
        <v>2</v>
      </c>
      <c r="V314" s="5">
        <v>1</v>
      </c>
      <c r="W314" s="5">
        <v>2</v>
      </c>
      <c r="X314" s="1"/>
      <c r="Y314" s="5" t="s">
        <v>646</v>
      </c>
      <c r="Z314" s="5" t="s">
        <v>642</v>
      </c>
      <c r="AC314" s="6" t="s">
        <v>644</v>
      </c>
      <c r="AF314" s="5"/>
      <c r="AG314" s="1"/>
      <c r="AH314" s="1"/>
      <c r="AI314" s="1" t="s">
        <v>519</v>
      </c>
      <c r="AJ314" s="1" t="s">
        <v>519</v>
      </c>
      <c r="AM314" s="6" t="s">
        <v>914</v>
      </c>
      <c r="AO314" s="1" t="s">
        <v>515</v>
      </c>
      <c r="AY314" s="1" t="s">
        <v>1435</v>
      </c>
      <c r="AZ314" s="1" t="s">
        <v>998</v>
      </c>
      <c r="BA314" s="5" t="s">
        <v>324</v>
      </c>
      <c r="BB314" s="34">
        <v>1992</v>
      </c>
      <c r="BC314" s="1" t="s">
        <v>1437</v>
      </c>
    </row>
    <row r="315" spans="1:55" ht="25.5">
      <c r="A315" s="1" t="s">
        <v>1432</v>
      </c>
      <c r="B315" s="5">
        <f t="shared" si="4"/>
        <v>314</v>
      </c>
      <c r="C315" s="5">
        <v>60</v>
      </c>
      <c r="D315" s="5" t="s">
        <v>645</v>
      </c>
      <c r="E315" s="36">
        <v>40.7021</v>
      </c>
      <c r="F315" s="36">
        <v>-124.2679</v>
      </c>
      <c r="G315" s="5" t="s">
        <v>137</v>
      </c>
      <c r="H315" s="5" t="s">
        <v>132</v>
      </c>
      <c r="L315" s="1"/>
      <c r="M315" s="5" t="s">
        <v>133</v>
      </c>
      <c r="N315" s="5">
        <v>55</v>
      </c>
      <c r="O315" s="5">
        <v>5</v>
      </c>
      <c r="P315" s="5">
        <v>2</v>
      </c>
      <c r="Q315" s="5" t="s">
        <v>1413</v>
      </c>
      <c r="R315" s="5">
        <v>5</v>
      </c>
      <c r="S315" s="5">
        <v>2</v>
      </c>
      <c r="T315" s="5">
        <v>0</v>
      </c>
      <c r="U315" s="5">
        <v>3</v>
      </c>
      <c r="V315" s="5">
        <v>2</v>
      </c>
      <c r="W315" s="5">
        <v>3</v>
      </c>
      <c r="X315" s="1"/>
      <c r="Y315" s="5" t="s">
        <v>647</v>
      </c>
      <c r="Z315" s="5" t="s">
        <v>643</v>
      </c>
      <c r="AC315" s="6" t="s">
        <v>644</v>
      </c>
      <c r="AF315" s="5"/>
      <c r="AG315" s="1"/>
      <c r="AH315" s="1"/>
      <c r="AI315" s="1" t="s">
        <v>80</v>
      </c>
      <c r="AJ315" s="1" t="s">
        <v>80</v>
      </c>
      <c r="AM315" s="6" t="s">
        <v>914</v>
      </c>
      <c r="AO315" s="1" t="s">
        <v>515</v>
      </c>
      <c r="AY315" s="1" t="s">
        <v>1435</v>
      </c>
      <c r="AZ315" s="1" t="s">
        <v>998</v>
      </c>
      <c r="BA315" s="5" t="s">
        <v>324</v>
      </c>
      <c r="BB315" s="34">
        <v>1992</v>
      </c>
      <c r="BC315" s="1" t="s">
        <v>1437</v>
      </c>
    </row>
    <row r="361" spans="1:2" ht="12.75">
      <c r="A361" s="18"/>
      <c r="B361" s="1"/>
    </row>
    <row r="362" spans="1:2" ht="12.75">
      <c r="A362" s="18"/>
      <c r="B362" s="1"/>
    </row>
    <row r="363" spans="1:2" ht="12.75">
      <c r="A363" s="18"/>
      <c r="B363" s="1"/>
    </row>
    <row r="364" spans="1:2" ht="12.75">
      <c r="A364" s="17"/>
      <c r="B364" s="1"/>
    </row>
    <row r="365" spans="1:2" ht="12.75">
      <c r="A365"/>
      <c r="B365" s="1"/>
    </row>
    <row r="366" spans="1:2" ht="12.75">
      <c r="A366"/>
      <c r="B366" s="1"/>
    </row>
    <row r="367" spans="1:2" ht="12.75">
      <c r="A367"/>
      <c r="B367" s="1"/>
    </row>
    <row r="368" spans="1:2" ht="12.75">
      <c r="A368"/>
      <c r="B368" s="1"/>
    </row>
    <row r="369" spans="1:2" ht="12.75">
      <c r="A369"/>
      <c r="B369" s="1"/>
    </row>
    <row r="370" spans="1:2" ht="12.75">
      <c r="A370"/>
      <c r="B370" s="1"/>
    </row>
    <row r="371" spans="1:2" ht="12.75">
      <c r="A371"/>
      <c r="B371" s="1"/>
    </row>
    <row r="372" spans="1:2" ht="12.75">
      <c r="A372"/>
      <c r="B372" s="1"/>
    </row>
    <row r="373" spans="1:2" ht="12.75">
      <c r="A373"/>
      <c r="B373" s="1"/>
    </row>
    <row r="374" spans="1:2" ht="12.75">
      <c r="A374"/>
      <c r="B374" s="1"/>
    </row>
    <row r="375" spans="1:2" ht="12.75">
      <c r="A375"/>
      <c r="B375" s="1"/>
    </row>
    <row r="376" spans="1:2" ht="12.75">
      <c r="A376"/>
      <c r="B376" s="1"/>
    </row>
    <row r="377" spans="1:2" ht="12.75">
      <c r="A377"/>
      <c r="B377" s="1"/>
    </row>
    <row r="378" spans="1:2" ht="12.75">
      <c r="A378"/>
      <c r="B378" s="1"/>
    </row>
    <row r="379" spans="1:2" ht="12.75">
      <c r="A379"/>
      <c r="B379" s="1"/>
    </row>
    <row r="380" spans="1:2" ht="12.75">
      <c r="A380"/>
      <c r="B380" s="1"/>
    </row>
    <row r="381" spans="1:2" ht="12.75">
      <c r="A381"/>
      <c r="B381" s="1"/>
    </row>
    <row r="382" ht="12.75">
      <c r="A382"/>
    </row>
    <row r="383" ht="12.75">
      <c r="A383" s="4"/>
    </row>
    <row r="384" ht="12.75">
      <c r="A384" s="4"/>
    </row>
    <row r="385" ht="12.75">
      <c r="A385" s="4"/>
    </row>
    <row r="386" ht="12.75">
      <c r="A386" s="4"/>
    </row>
    <row r="387" ht="12.75">
      <c r="A387" s="4"/>
    </row>
    <row r="388" ht="12.75">
      <c r="A388" s="4"/>
    </row>
    <row r="389" ht="12.75">
      <c r="A389" s="4"/>
    </row>
    <row r="390" ht="12.75">
      <c r="A390" s="4"/>
    </row>
    <row r="391" ht="12.75">
      <c r="A391"/>
    </row>
    <row r="392" ht="12.75">
      <c r="A392"/>
    </row>
    <row r="393" ht="12.75">
      <c r="A393"/>
    </row>
    <row r="394" ht="12.75">
      <c r="A394" s="4"/>
    </row>
    <row r="395" ht="12.75">
      <c r="A395" s="4"/>
    </row>
    <row r="396" ht="12.75">
      <c r="A396" s="4"/>
    </row>
    <row r="397" ht="12.75">
      <c r="A397" s="4"/>
    </row>
    <row r="398" ht="12.75">
      <c r="A398" s="4"/>
    </row>
    <row r="399" ht="12.75">
      <c r="A399" s="4"/>
    </row>
    <row r="400" ht="12.75">
      <c r="A400" s="4"/>
    </row>
    <row r="401" ht="12.75">
      <c r="A401" s="4"/>
    </row>
    <row r="402" ht="12.75">
      <c r="A402" s="4"/>
    </row>
    <row r="403" ht="12.75">
      <c r="A403" s="4"/>
    </row>
    <row r="404" ht="12.75">
      <c r="A404" s="4"/>
    </row>
    <row r="405" ht="12.75">
      <c r="A405" s="4"/>
    </row>
    <row r="406" ht="12.75">
      <c r="A406" s="4"/>
    </row>
    <row r="407" ht="12.75">
      <c r="A407" s="4"/>
    </row>
    <row r="408" ht="12.75">
      <c r="A408" s="4"/>
    </row>
    <row r="409" ht="12.75">
      <c r="A409" s="4"/>
    </row>
    <row r="410" ht="12.75">
      <c r="A410" s="4"/>
    </row>
    <row r="411" ht="12.75">
      <c r="A411" s="4"/>
    </row>
    <row r="412" ht="12.75">
      <c r="A412" s="4"/>
    </row>
    <row r="413" ht="12.75">
      <c r="A413" s="4"/>
    </row>
    <row r="414" ht="12.75">
      <c r="A414" s="4"/>
    </row>
    <row r="415" ht="12.75">
      <c r="A415" s="4"/>
    </row>
    <row r="416" ht="12.75">
      <c r="A416" s="4"/>
    </row>
    <row r="417" ht="12.75">
      <c r="A417" s="4"/>
    </row>
    <row r="418" ht="12.75">
      <c r="A418" s="4"/>
    </row>
    <row r="419" ht="12.75">
      <c r="A419" s="4"/>
    </row>
    <row r="420" ht="12.75">
      <c r="A420" s="4"/>
    </row>
    <row r="421" ht="12.75">
      <c r="A421" s="4"/>
    </row>
    <row r="422" ht="12.75">
      <c r="A422" s="4"/>
    </row>
    <row r="423" ht="12.75">
      <c r="A423" s="4"/>
    </row>
    <row r="424" ht="12.75">
      <c r="A424" s="4"/>
    </row>
    <row r="425" ht="12.75">
      <c r="A425" s="4"/>
    </row>
    <row r="426" ht="12.75">
      <c r="A426" s="4"/>
    </row>
    <row r="427" ht="12.75">
      <c r="A427" s="4"/>
    </row>
    <row r="428" ht="12.75">
      <c r="A428" s="4"/>
    </row>
    <row r="429" ht="12.75">
      <c r="A429" s="4"/>
    </row>
    <row r="430" ht="12.75">
      <c r="A430" s="4"/>
    </row>
    <row r="431" ht="12.75">
      <c r="A431" s="4"/>
    </row>
    <row r="432" ht="12.75">
      <c r="A432" s="4"/>
    </row>
    <row r="433" ht="12.75">
      <c r="A433" s="4"/>
    </row>
    <row r="434" ht="12.75">
      <c r="A434" s="4"/>
    </row>
    <row r="435" ht="12.75">
      <c r="A435" s="4"/>
    </row>
    <row r="436" ht="12.75">
      <c r="A436" s="4"/>
    </row>
    <row r="437" ht="12.75">
      <c r="A437" s="4"/>
    </row>
    <row r="438" ht="12.75">
      <c r="A438" s="4"/>
    </row>
    <row r="439" ht="12.75">
      <c r="A439" s="4"/>
    </row>
  </sheetData>
  <printOptions/>
  <pageMargins left="0.75" right="0.75" top="1" bottom="1" header="0.5" footer="0.5"/>
  <pageSetup fitToWidth="6" fitToHeight="1" orientation="portrait" paperSize="9" scale="10"/>
</worksheet>
</file>

<file path=xl/worksheets/sheet2.xml><?xml version="1.0" encoding="utf-8"?>
<worksheet xmlns="http://schemas.openxmlformats.org/spreadsheetml/2006/main" xmlns:r="http://schemas.openxmlformats.org/officeDocument/2006/relationships">
  <dimension ref="A1:BB59"/>
  <sheetViews>
    <sheetView workbookViewId="0" topLeftCell="A45">
      <selection activeCell="B41" sqref="B41"/>
    </sheetView>
  </sheetViews>
  <sheetFormatPr defaultColWidth="11.00390625" defaultRowHeight="12.75"/>
  <cols>
    <col min="1" max="1" width="5.625" style="21" customWidth="1"/>
    <col min="2" max="2" width="136.00390625" style="21" customWidth="1"/>
    <col min="3" max="16384" width="160.00390625" style="21" customWidth="1"/>
  </cols>
  <sheetData>
    <row r="1" spans="2:54" s="1" customFormat="1" ht="12.75">
      <c r="B1" s="31" t="s">
        <v>964</v>
      </c>
      <c r="C1" s="5"/>
      <c r="D1" s="5"/>
      <c r="E1" s="3"/>
      <c r="F1" s="3"/>
      <c r="G1" s="5"/>
      <c r="H1" s="5"/>
      <c r="I1" s="5"/>
      <c r="J1" s="5"/>
      <c r="K1" s="5"/>
      <c r="L1" s="5"/>
      <c r="N1" s="5"/>
      <c r="O1" s="5"/>
      <c r="P1" s="5"/>
      <c r="Q1" s="5"/>
      <c r="R1" s="5"/>
      <c r="S1" s="5"/>
      <c r="T1" s="5"/>
      <c r="U1" s="5"/>
      <c r="V1" s="5"/>
      <c r="W1" s="5"/>
      <c r="X1" s="5"/>
      <c r="Y1" s="5"/>
      <c r="Z1" s="5"/>
      <c r="AA1" s="5"/>
      <c r="AC1" s="6"/>
      <c r="AD1" s="3"/>
      <c r="AF1" s="26"/>
      <c r="AG1" s="21"/>
      <c r="AH1" s="21"/>
      <c r="AM1" s="6"/>
      <c r="AN1" s="7"/>
      <c r="BA1" s="5"/>
      <c r="BB1" s="5"/>
    </row>
    <row r="2" spans="2:54" s="1" customFormat="1" ht="12.75">
      <c r="B2" s="31"/>
      <c r="C2" s="5"/>
      <c r="D2" s="5"/>
      <c r="E2" s="3"/>
      <c r="F2" s="3"/>
      <c r="G2" s="5"/>
      <c r="H2" s="5"/>
      <c r="I2" s="5"/>
      <c r="J2" s="5"/>
      <c r="K2" s="5"/>
      <c r="L2" s="5"/>
      <c r="N2" s="5"/>
      <c r="O2" s="5"/>
      <c r="P2" s="5"/>
      <c r="Q2" s="5"/>
      <c r="R2" s="5"/>
      <c r="S2" s="5"/>
      <c r="T2" s="5"/>
      <c r="U2" s="5"/>
      <c r="V2" s="5"/>
      <c r="W2" s="5"/>
      <c r="X2" s="5"/>
      <c r="Y2" s="5"/>
      <c r="Z2" s="5"/>
      <c r="AA2" s="5"/>
      <c r="AC2" s="6"/>
      <c r="AD2" s="3"/>
      <c r="AF2" s="26"/>
      <c r="AG2" s="21"/>
      <c r="AH2" s="21"/>
      <c r="AM2" s="6"/>
      <c r="AN2" s="7"/>
      <c r="BA2" s="5"/>
      <c r="BB2" s="5"/>
    </row>
    <row r="3" spans="1:54" s="1" customFormat="1" ht="25.5">
      <c r="A3" s="1">
        <v>1</v>
      </c>
      <c r="B3" s="4" t="s">
        <v>969</v>
      </c>
      <c r="C3" s="5"/>
      <c r="D3" s="5"/>
      <c r="E3" s="3"/>
      <c r="F3" s="3"/>
      <c r="G3" s="5"/>
      <c r="H3" s="5"/>
      <c r="I3" s="5"/>
      <c r="J3" s="5"/>
      <c r="K3" s="5"/>
      <c r="L3" s="5"/>
      <c r="N3" s="5"/>
      <c r="O3" s="5"/>
      <c r="P3" s="5"/>
      <c r="Q3" s="5"/>
      <c r="R3" s="5"/>
      <c r="S3" s="5"/>
      <c r="T3" s="5"/>
      <c r="U3" s="5"/>
      <c r="V3" s="5"/>
      <c r="W3" s="5"/>
      <c r="X3" s="5"/>
      <c r="Y3" s="5"/>
      <c r="Z3" s="5"/>
      <c r="AA3" s="5"/>
      <c r="AC3" s="6"/>
      <c r="AD3" s="3"/>
      <c r="AF3" s="26"/>
      <c r="AG3" s="21"/>
      <c r="AH3" s="21"/>
      <c r="AM3" s="6"/>
      <c r="AN3" s="7"/>
      <c r="BA3" s="5"/>
      <c r="BB3" s="5"/>
    </row>
    <row r="4" spans="1:54" s="1" customFormat="1" ht="25.5">
      <c r="A4" s="1">
        <f>A3+1</f>
        <v>2</v>
      </c>
      <c r="B4" s="20" t="s">
        <v>32</v>
      </c>
      <c r="C4" s="5"/>
      <c r="D4" s="5"/>
      <c r="E4" s="3"/>
      <c r="F4" s="3"/>
      <c r="G4" s="5"/>
      <c r="H4" s="5"/>
      <c r="I4" s="5"/>
      <c r="J4" s="5"/>
      <c r="K4" s="5"/>
      <c r="L4" s="5"/>
      <c r="N4" s="5"/>
      <c r="O4" s="5"/>
      <c r="P4" s="5"/>
      <c r="Q4" s="5"/>
      <c r="R4" s="5"/>
      <c r="S4" s="5"/>
      <c r="T4" s="5"/>
      <c r="U4" s="5"/>
      <c r="V4" s="5"/>
      <c r="W4" s="5"/>
      <c r="X4" s="5"/>
      <c r="Y4" s="5"/>
      <c r="Z4" s="5"/>
      <c r="AA4" s="5"/>
      <c r="AC4" s="6"/>
      <c r="AD4" s="3"/>
      <c r="AF4" s="26"/>
      <c r="AG4" s="21"/>
      <c r="AH4" s="21"/>
      <c r="AM4" s="6"/>
      <c r="AN4" s="7"/>
      <c r="BA4" s="5"/>
      <c r="BB4" s="5"/>
    </row>
    <row r="5" spans="1:54" s="1" customFormat="1" ht="25.5">
      <c r="A5" s="1">
        <f aca="true" t="shared" si="0" ref="A5:A59">A4+1</f>
        <v>3</v>
      </c>
      <c r="B5" s="4" t="s">
        <v>970</v>
      </c>
      <c r="C5" s="5"/>
      <c r="D5" s="5"/>
      <c r="E5" s="3"/>
      <c r="F5" s="3"/>
      <c r="G5" s="5"/>
      <c r="H5" s="5"/>
      <c r="I5" s="5"/>
      <c r="J5" s="5"/>
      <c r="K5" s="5"/>
      <c r="L5" s="5"/>
      <c r="N5" s="5"/>
      <c r="O5" s="5"/>
      <c r="P5" s="5"/>
      <c r="Q5" s="5"/>
      <c r="R5" s="5"/>
      <c r="S5" s="5"/>
      <c r="T5" s="5"/>
      <c r="U5" s="5"/>
      <c r="V5" s="5"/>
      <c r="W5" s="5"/>
      <c r="X5" s="5"/>
      <c r="Y5" s="5"/>
      <c r="Z5" s="5"/>
      <c r="AA5" s="5"/>
      <c r="AC5" s="6"/>
      <c r="AD5" s="3"/>
      <c r="AF5" s="26"/>
      <c r="AG5" s="21"/>
      <c r="AH5" s="21"/>
      <c r="AM5" s="6"/>
      <c r="AN5" s="7"/>
      <c r="BA5" s="5"/>
      <c r="BB5" s="5"/>
    </row>
    <row r="6" spans="1:54" s="1" customFormat="1" ht="12.75">
      <c r="A6" s="1">
        <f t="shared" si="0"/>
        <v>4</v>
      </c>
      <c r="B6" s="4" t="s">
        <v>1041</v>
      </c>
      <c r="C6" s="5"/>
      <c r="D6" s="5"/>
      <c r="E6" s="3"/>
      <c r="F6" s="3"/>
      <c r="G6" s="5"/>
      <c r="H6" s="5"/>
      <c r="I6" s="5"/>
      <c r="J6" s="5"/>
      <c r="K6" s="5"/>
      <c r="L6" s="5"/>
      <c r="N6" s="5"/>
      <c r="O6" s="5"/>
      <c r="P6" s="5"/>
      <c r="Q6" s="5"/>
      <c r="R6" s="5"/>
      <c r="S6" s="5"/>
      <c r="T6" s="5"/>
      <c r="U6" s="5"/>
      <c r="V6" s="5"/>
      <c r="W6" s="5"/>
      <c r="X6" s="5"/>
      <c r="Y6" s="5"/>
      <c r="Z6" s="5"/>
      <c r="AA6" s="5"/>
      <c r="AC6" s="6"/>
      <c r="AD6" s="3"/>
      <c r="AF6" s="26"/>
      <c r="AG6" s="21"/>
      <c r="AH6" s="21"/>
      <c r="AM6" s="6"/>
      <c r="AN6" s="7"/>
      <c r="BA6" s="5"/>
      <c r="BB6" s="5"/>
    </row>
    <row r="7" spans="1:54" s="1" customFormat="1" ht="25.5">
      <c r="A7" s="1">
        <f t="shared" si="0"/>
        <v>5</v>
      </c>
      <c r="B7" s="4" t="s">
        <v>971</v>
      </c>
      <c r="C7" s="5"/>
      <c r="D7" s="5"/>
      <c r="E7" s="3"/>
      <c r="F7" s="3"/>
      <c r="G7" s="5"/>
      <c r="H7" s="5"/>
      <c r="I7" s="5"/>
      <c r="J7" s="5"/>
      <c r="K7" s="5"/>
      <c r="L7" s="5"/>
      <c r="N7" s="5"/>
      <c r="O7" s="5"/>
      <c r="P7" s="5"/>
      <c r="Q7" s="5"/>
      <c r="R7" s="5"/>
      <c r="S7" s="5"/>
      <c r="T7" s="5"/>
      <c r="U7" s="5"/>
      <c r="V7" s="5"/>
      <c r="W7" s="5"/>
      <c r="X7" s="5"/>
      <c r="Y7" s="5"/>
      <c r="Z7" s="5"/>
      <c r="AA7" s="5"/>
      <c r="AC7" s="6"/>
      <c r="AD7" s="3"/>
      <c r="AF7" s="26"/>
      <c r="AG7" s="21"/>
      <c r="AH7" s="21"/>
      <c r="AM7" s="6"/>
      <c r="AN7" s="7"/>
      <c r="BA7" s="5"/>
      <c r="BB7" s="5"/>
    </row>
    <row r="8" spans="1:54" s="1" customFormat="1" ht="25.5">
      <c r="A8" s="1">
        <f t="shared" si="0"/>
        <v>6</v>
      </c>
      <c r="B8" s="4" t="s">
        <v>1121</v>
      </c>
      <c r="C8" s="5"/>
      <c r="D8" s="5"/>
      <c r="E8" s="3"/>
      <c r="F8" s="3"/>
      <c r="G8" s="5"/>
      <c r="H8" s="5"/>
      <c r="I8" s="5"/>
      <c r="J8" s="5"/>
      <c r="K8" s="5"/>
      <c r="L8" s="5"/>
      <c r="N8" s="5"/>
      <c r="O8" s="5"/>
      <c r="P8" s="5"/>
      <c r="Q8" s="5"/>
      <c r="R8" s="5"/>
      <c r="S8" s="5"/>
      <c r="T8" s="5"/>
      <c r="U8" s="5"/>
      <c r="V8" s="5"/>
      <c r="W8" s="5"/>
      <c r="X8" s="5"/>
      <c r="Y8" s="5"/>
      <c r="Z8" s="5"/>
      <c r="AA8" s="5"/>
      <c r="AC8" s="6"/>
      <c r="AD8" s="3"/>
      <c r="AF8" s="26"/>
      <c r="AG8" s="21"/>
      <c r="AH8" s="21"/>
      <c r="AM8" s="6"/>
      <c r="AN8" s="7"/>
      <c r="BA8" s="5"/>
      <c r="BB8" s="5"/>
    </row>
    <row r="9" spans="1:54" s="1" customFormat="1" ht="12.75">
      <c r="A9" s="1">
        <f t="shared" si="0"/>
        <v>7</v>
      </c>
      <c r="B9" s="4" t="s">
        <v>972</v>
      </c>
      <c r="C9" s="5"/>
      <c r="D9" s="5"/>
      <c r="E9" s="3"/>
      <c r="F9" s="3"/>
      <c r="G9" s="5"/>
      <c r="H9" s="5"/>
      <c r="I9" s="5"/>
      <c r="J9" s="5"/>
      <c r="K9" s="5"/>
      <c r="L9" s="5"/>
      <c r="N9" s="5"/>
      <c r="O9" s="5"/>
      <c r="P9" s="5"/>
      <c r="Q9" s="5"/>
      <c r="R9" s="5"/>
      <c r="S9" s="5"/>
      <c r="T9" s="5"/>
      <c r="U9" s="5"/>
      <c r="V9" s="5"/>
      <c r="W9" s="5"/>
      <c r="X9" s="5"/>
      <c r="Y9" s="5"/>
      <c r="Z9" s="5"/>
      <c r="AA9" s="5"/>
      <c r="AC9" s="6"/>
      <c r="AD9" s="3"/>
      <c r="AF9" s="26"/>
      <c r="AG9" s="21"/>
      <c r="AH9" s="21"/>
      <c r="AM9" s="6"/>
      <c r="AN9" s="7"/>
      <c r="BA9" s="5"/>
      <c r="BB9" s="5"/>
    </row>
    <row r="10" spans="1:54" s="1" customFormat="1" ht="12.75">
      <c r="A10" s="1">
        <f t="shared" si="0"/>
        <v>8</v>
      </c>
      <c r="B10" s="4" t="s">
        <v>711</v>
      </c>
      <c r="C10" s="5"/>
      <c r="D10" s="5"/>
      <c r="E10" s="3"/>
      <c r="F10" s="3"/>
      <c r="G10" s="5"/>
      <c r="H10" s="5"/>
      <c r="I10" s="5"/>
      <c r="J10" s="5"/>
      <c r="K10" s="5"/>
      <c r="L10" s="5"/>
      <c r="N10" s="5"/>
      <c r="O10" s="5"/>
      <c r="P10" s="5"/>
      <c r="Q10" s="5"/>
      <c r="R10" s="5"/>
      <c r="S10" s="5"/>
      <c r="T10" s="5"/>
      <c r="U10" s="5"/>
      <c r="V10" s="5"/>
      <c r="W10" s="5"/>
      <c r="X10" s="5"/>
      <c r="Y10" s="5"/>
      <c r="Z10" s="5"/>
      <c r="AA10" s="5"/>
      <c r="AC10" s="6"/>
      <c r="AD10" s="3"/>
      <c r="AF10" s="26"/>
      <c r="AG10" s="21"/>
      <c r="AH10" s="21"/>
      <c r="AM10" s="6"/>
      <c r="AN10" s="7"/>
      <c r="BA10" s="5"/>
      <c r="BB10" s="5"/>
    </row>
    <row r="11" spans="1:54" s="1" customFormat="1" ht="25.5">
      <c r="A11" s="1">
        <f t="shared" si="0"/>
        <v>9</v>
      </c>
      <c r="B11" s="4" t="s">
        <v>973</v>
      </c>
      <c r="C11" s="5"/>
      <c r="D11" s="5"/>
      <c r="E11" s="3"/>
      <c r="F11" s="3"/>
      <c r="G11" s="5"/>
      <c r="H11" s="5"/>
      <c r="I11" s="5"/>
      <c r="J11" s="5"/>
      <c r="K11" s="5"/>
      <c r="L11" s="5"/>
      <c r="N11" s="5"/>
      <c r="O11" s="5"/>
      <c r="P11" s="5"/>
      <c r="Q11" s="5"/>
      <c r="R11" s="5"/>
      <c r="S11" s="5"/>
      <c r="T11" s="5"/>
      <c r="U11" s="5"/>
      <c r="V11" s="5"/>
      <c r="W11" s="5"/>
      <c r="X11" s="5"/>
      <c r="Y11" s="5"/>
      <c r="Z11" s="5"/>
      <c r="AA11" s="5"/>
      <c r="AC11" s="6"/>
      <c r="AD11" s="3"/>
      <c r="AF11" s="26"/>
      <c r="AG11" s="21"/>
      <c r="AH11" s="21"/>
      <c r="AM11" s="6"/>
      <c r="AN11" s="7"/>
      <c r="BA11" s="5"/>
      <c r="BB11" s="5"/>
    </row>
    <row r="12" spans="1:54" s="1" customFormat="1" ht="25.5">
      <c r="A12" s="1">
        <f t="shared" si="0"/>
        <v>10</v>
      </c>
      <c r="B12" s="4" t="s">
        <v>965</v>
      </c>
      <c r="C12" s="5"/>
      <c r="D12" s="5"/>
      <c r="E12" s="3"/>
      <c r="F12" s="3"/>
      <c r="G12" s="5"/>
      <c r="H12" s="5"/>
      <c r="I12" s="5"/>
      <c r="J12" s="5"/>
      <c r="K12" s="5"/>
      <c r="L12" s="5"/>
      <c r="N12" s="5"/>
      <c r="O12" s="5"/>
      <c r="P12" s="5"/>
      <c r="Q12" s="5"/>
      <c r="R12" s="5"/>
      <c r="S12" s="5"/>
      <c r="T12" s="5"/>
      <c r="U12" s="5"/>
      <c r="V12" s="5"/>
      <c r="W12" s="5"/>
      <c r="X12" s="5"/>
      <c r="Y12" s="5"/>
      <c r="Z12" s="5"/>
      <c r="AA12" s="5"/>
      <c r="AC12" s="6"/>
      <c r="AD12" s="3"/>
      <c r="AF12" s="26"/>
      <c r="AG12" s="21"/>
      <c r="AH12" s="21"/>
      <c r="AM12" s="6"/>
      <c r="AN12" s="7"/>
      <c r="BA12" s="5"/>
      <c r="BB12" s="5"/>
    </row>
    <row r="13" spans="1:54" s="1" customFormat="1" ht="12.75">
      <c r="A13" s="1">
        <f t="shared" si="0"/>
        <v>11</v>
      </c>
      <c r="B13" s="4" t="s">
        <v>869</v>
      </c>
      <c r="C13" s="5"/>
      <c r="D13" s="5"/>
      <c r="E13" s="3"/>
      <c r="F13" s="3"/>
      <c r="G13" s="5"/>
      <c r="H13" s="5"/>
      <c r="I13" s="5"/>
      <c r="J13" s="5"/>
      <c r="K13" s="5"/>
      <c r="L13" s="5"/>
      <c r="N13" s="5"/>
      <c r="O13" s="5"/>
      <c r="P13" s="5"/>
      <c r="Q13" s="5"/>
      <c r="R13" s="5"/>
      <c r="S13" s="5"/>
      <c r="T13" s="5"/>
      <c r="U13" s="5"/>
      <c r="V13" s="5"/>
      <c r="W13" s="5"/>
      <c r="X13" s="5"/>
      <c r="Y13" s="5"/>
      <c r="Z13" s="5"/>
      <c r="AA13" s="5"/>
      <c r="AC13" s="6"/>
      <c r="AD13" s="3"/>
      <c r="AF13" s="26"/>
      <c r="AG13" s="21"/>
      <c r="AH13" s="21"/>
      <c r="AM13" s="6"/>
      <c r="AN13" s="7"/>
      <c r="BA13" s="5"/>
      <c r="BB13" s="5"/>
    </row>
    <row r="14" spans="1:54" s="1" customFormat="1" ht="12.75">
      <c r="A14" s="1">
        <f t="shared" si="0"/>
        <v>12</v>
      </c>
      <c r="B14" s="4" t="s">
        <v>1053</v>
      </c>
      <c r="C14" s="5"/>
      <c r="D14" s="5"/>
      <c r="E14" s="3"/>
      <c r="F14" s="3"/>
      <c r="G14" s="5"/>
      <c r="H14" s="5"/>
      <c r="I14" s="5"/>
      <c r="J14" s="5"/>
      <c r="K14" s="5"/>
      <c r="L14" s="5"/>
      <c r="N14" s="5"/>
      <c r="O14" s="5"/>
      <c r="P14" s="5"/>
      <c r="Q14" s="5"/>
      <c r="R14" s="5"/>
      <c r="S14" s="5"/>
      <c r="T14" s="5"/>
      <c r="U14" s="5"/>
      <c r="V14" s="5"/>
      <c r="W14" s="5"/>
      <c r="X14" s="5"/>
      <c r="Y14" s="5"/>
      <c r="Z14" s="5"/>
      <c r="AA14" s="5"/>
      <c r="AC14" s="6"/>
      <c r="AD14" s="3"/>
      <c r="AF14" s="26"/>
      <c r="AG14" s="21"/>
      <c r="AH14" s="21"/>
      <c r="AM14" s="6"/>
      <c r="AN14" s="7"/>
      <c r="BA14" s="5"/>
      <c r="BB14" s="5"/>
    </row>
    <row r="15" spans="1:54" s="1" customFormat="1" ht="25.5">
      <c r="A15" s="1">
        <f t="shared" si="0"/>
        <v>13</v>
      </c>
      <c r="B15" s="4" t="s">
        <v>1055</v>
      </c>
      <c r="C15" s="5"/>
      <c r="D15" s="5"/>
      <c r="E15" s="3"/>
      <c r="F15" s="3"/>
      <c r="G15" s="5"/>
      <c r="H15" s="5"/>
      <c r="I15" s="5"/>
      <c r="J15" s="5"/>
      <c r="K15" s="5"/>
      <c r="L15" s="5"/>
      <c r="N15" s="5"/>
      <c r="O15" s="5"/>
      <c r="P15" s="5"/>
      <c r="Q15" s="5"/>
      <c r="R15" s="5"/>
      <c r="S15" s="5"/>
      <c r="T15" s="5"/>
      <c r="U15" s="5"/>
      <c r="V15" s="5"/>
      <c r="W15" s="5"/>
      <c r="X15" s="5"/>
      <c r="Y15" s="5"/>
      <c r="Z15" s="5"/>
      <c r="AA15" s="5"/>
      <c r="AC15" s="6"/>
      <c r="AD15" s="3"/>
      <c r="AF15" s="26"/>
      <c r="AG15" s="21"/>
      <c r="AH15" s="21"/>
      <c r="AM15" s="6"/>
      <c r="AN15" s="7"/>
      <c r="BA15" s="5"/>
      <c r="BB15" s="5"/>
    </row>
    <row r="16" spans="1:54" s="1" customFormat="1" ht="12.75">
      <c r="A16" s="1">
        <f t="shared" si="0"/>
        <v>14</v>
      </c>
      <c r="B16" s="4" t="s">
        <v>613</v>
      </c>
      <c r="C16" s="5"/>
      <c r="D16" s="5"/>
      <c r="E16" s="3"/>
      <c r="F16" s="3"/>
      <c r="G16" s="5"/>
      <c r="H16" s="5"/>
      <c r="I16" s="5"/>
      <c r="J16" s="5"/>
      <c r="K16" s="5"/>
      <c r="L16" s="5"/>
      <c r="N16" s="5"/>
      <c r="O16" s="5"/>
      <c r="P16" s="5"/>
      <c r="Q16" s="5"/>
      <c r="R16" s="5"/>
      <c r="S16" s="5"/>
      <c r="T16" s="5"/>
      <c r="U16" s="5"/>
      <c r="V16" s="5"/>
      <c r="W16" s="5"/>
      <c r="X16" s="5"/>
      <c r="Y16" s="5"/>
      <c r="Z16" s="5"/>
      <c r="AA16" s="5"/>
      <c r="AC16" s="6"/>
      <c r="AD16" s="3"/>
      <c r="AF16" s="26"/>
      <c r="AG16" s="21"/>
      <c r="AH16" s="21"/>
      <c r="AM16" s="6"/>
      <c r="AN16" s="7"/>
      <c r="BA16" s="5"/>
      <c r="BB16" s="5"/>
    </row>
    <row r="17" spans="1:54" s="1" customFormat="1" ht="12.75">
      <c r="A17" s="1">
        <f t="shared" si="0"/>
        <v>15</v>
      </c>
      <c r="B17" s="30" t="s">
        <v>874</v>
      </c>
      <c r="C17" s="5"/>
      <c r="D17" s="5"/>
      <c r="E17" s="3"/>
      <c r="F17" s="3"/>
      <c r="G17" s="5"/>
      <c r="H17" s="5"/>
      <c r="I17" s="5"/>
      <c r="J17" s="5"/>
      <c r="K17" s="5"/>
      <c r="L17" s="5"/>
      <c r="N17" s="5"/>
      <c r="O17" s="5"/>
      <c r="P17" s="5"/>
      <c r="Q17" s="5"/>
      <c r="R17" s="5"/>
      <c r="S17" s="5"/>
      <c r="T17" s="5"/>
      <c r="U17" s="5"/>
      <c r="V17" s="5"/>
      <c r="W17" s="5"/>
      <c r="X17" s="5"/>
      <c r="Y17" s="5"/>
      <c r="Z17" s="5"/>
      <c r="AA17" s="5"/>
      <c r="AC17" s="6"/>
      <c r="AD17" s="3"/>
      <c r="AF17" s="26"/>
      <c r="AG17" s="21"/>
      <c r="AH17" s="21"/>
      <c r="AM17" s="6"/>
      <c r="AN17" s="7"/>
      <c r="BA17" s="5"/>
      <c r="BB17" s="5"/>
    </row>
    <row r="18" spans="1:54" s="1" customFormat="1" ht="25.5">
      <c r="A18" s="1">
        <f t="shared" si="0"/>
        <v>16</v>
      </c>
      <c r="B18" s="4" t="s">
        <v>1003</v>
      </c>
      <c r="C18" s="5"/>
      <c r="D18" s="5"/>
      <c r="E18" s="3"/>
      <c r="F18" s="3"/>
      <c r="G18" s="5"/>
      <c r="H18" s="5"/>
      <c r="I18" s="5"/>
      <c r="J18" s="5"/>
      <c r="K18" s="5"/>
      <c r="L18" s="5"/>
      <c r="N18" s="5"/>
      <c r="O18" s="5"/>
      <c r="P18" s="5"/>
      <c r="Q18" s="5"/>
      <c r="R18" s="5"/>
      <c r="S18" s="5"/>
      <c r="T18" s="5"/>
      <c r="U18" s="5"/>
      <c r="V18" s="5"/>
      <c r="W18" s="5"/>
      <c r="X18" s="5"/>
      <c r="Y18" s="5"/>
      <c r="Z18" s="5"/>
      <c r="AA18" s="5"/>
      <c r="AC18" s="6"/>
      <c r="AD18" s="3"/>
      <c r="AF18" s="26"/>
      <c r="AG18" s="21"/>
      <c r="AH18" s="21"/>
      <c r="AM18" s="6"/>
      <c r="AN18" s="7"/>
      <c r="BA18" s="5"/>
      <c r="BB18" s="5"/>
    </row>
    <row r="19" spans="1:54" s="1" customFormat="1" ht="12.75">
      <c r="A19" s="1">
        <f t="shared" si="0"/>
        <v>17</v>
      </c>
      <c r="B19" s="20" t="s">
        <v>966</v>
      </c>
      <c r="C19" s="5"/>
      <c r="D19" s="5"/>
      <c r="E19" s="3"/>
      <c r="F19" s="3"/>
      <c r="G19" s="5"/>
      <c r="H19" s="5"/>
      <c r="I19" s="5"/>
      <c r="J19" s="5"/>
      <c r="K19" s="5"/>
      <c r="L19" s="5"/>
      <c r="N19" s="5"/>
      <c r="O19" s="5"/>
      <c r="P19" s="5"/>
      <c r="Q19" s="5"/>
      <c r="R19" s="5"/>
      <c r="S19" s="5"/>
      <c r="T19" s="5"/>
      <c r="U19" s="5"/>
      <c r="V19" s="5"/>
      <c r="W19" s="5"/>
      <c r="X19" s="5"/>
      <c r="Y19" s="5"/>
      <c r="Z19" s="5"/>
      <c r="AA19" s="5"/>
      <c r="AC19" s="6"/>
      <c r="AD19" s="3"/>
      <c r="AF19" s="26"/>
      <c r="AG19" s="21"/>
      <c r="AH19" s="21"/>
      <c r="AM19" s="6"/>
      <c r="AN19" s="7"/>
      <c r="BA19" s="5"/>
      <c r="BB19" s="5"/>
    </row>
    <row r="20" spans="1:54" s="1" customFormat="1" ht="12.75">
      <c r="A20" s="1">
        <f t="shared" si="0"/>
        <v>18</v>
      </c>
      <c r="B20" s="4" t="s">
        <v>1005</v>
      </c>
      <c r="C20" s="5"/>
      <c r="D20" s="5"/>
      <c r="E20" s="3"/>
      <c r="F20" s="3"/>
      <c r="G20" s="5"/>
      <c r="H20" s="5"/>
      <c r="I20" s="5"/>
      <c r="J20" s="5"/>
      <c r="K20" s="5"/>
      <c r="L20" s="5"/>
      <c r="N20" s="5"/>
      <c r="O20" s="5"/>
      <c r="P20" s="5"/>
      <c r="Q20" s="5"/>
      <c r="R20" s="5"/>
      <c r="S20" s="5"/>
      <c r="T20" s="5"/>
      <c r="U20" s="5"/>
      <c r="V20" s="5"/>
      <c r="W20" s="5"/>
      <c r="X20" s="5"/>
      <c r="Y20" s="5"/>
      <c r="Z20" s="5"/>
      <c r="AA20" s="5"/>
      <c r="AC20" s="6"/>
      <c r="AD20" s="3"/>
      <c r="AF20" s="26"/>
      <c r="AG20" s="21"/>
      <c r="AH20" s="21"/>
      <c r="AM20" s="6"/>
      <c r="AN20" s="7"/>
      <c r="BA20" s="5"/>
      <c r="BB20" s="5"/>
    </row>
    <row r="21" spans="1:54" s="1" customFormat="1" ht="25.5">
      <c r="A21" s="1">
        <f t="shared" si="0"/>
        <v>19</v>
      </c>
      <c r="B21" s="4" t="s">
        <v>1006</v>
      </c>
      <c r="C21" s="5"/>
      <c r="D21" s="5"/>
      <c r="E21" s="3"/>
      <c r="F21" s="3"/>
      <c r="G21" s="5"/>
      <c r="H21" s="5"/>
      <c r="I21" s="5"/>
      <c r="J21" s="5"/>
      <c r="K21" s="5"/>
      <c r="L21" s="5"/>
      <c r="N21" s="5"/>
      <c r="O21" s="5"/>
      <c r="P21" s="5"/>
      <c r="Q21" s="5"/>
      <c r="R21" s="5"/>
      <c r="S21" s="5"/>
      <c r="T21" s="5"/>
      <c r="U21" s="5"/>
      <c r="V21" s="5"/>
      <c r="W21" s="5"/>
      <c r="X21" s="5"/>
      <c r="Y21" s="5"/>
      <c r="Z21" s="5"/>
      <c r="AA21" s="5"/>
      <c r="AC21" s="6"/>
      <c r="AD21" s="3"/>
      <c r="AF21" s="26"/>
      <c r="AG21" s="21"/>
      <c r="AH21" s="21"/>
      <c r="AM21" s="6"/>
      <c r="AN21" s="7"/>
      <c r="BA21" s="5"/>
      <c r="BB21" s="5"/>
    </row>
    <row r="22" spans="1:54" s="1" customFormat="1" ht="25.5">
      <c r="A22" s="1">
        <f t="shared" si="0"/>
        <v>20</v>
      </c>
      <c r="B22" s="20" t="s">
        <v>938</v>
      </c>
      <c r="C22" s="5"/>
      <c r="D22" s="5"/>
      <c r="E22" s="3"/>
      <c r="F22" s="3"/>
      <c r="G22" s="5"/>
      <c r="H22" s="5"/>
      <c r="I22" s="5"/>
      <c r="J22" s="5"/>
      <c r="K22" s="5"/>
      <c r="L22" s="5"/>
      <c r="N22" s="5"/>
      <c r="O22" s="5"/>
      <c r="P22" s="5"/>
      <c r="Q22" s="5"/>
      <c r="R22" s="5"/>
      <c r="S22" s="5"/>
      <c r="T22" s="5"/>
      <c r="U22" s="5"/>
      <c r="V22" s="5"/>
      <c r="W22" s="5"/>
      <c r="X22" s="5"/>
      <c r="Y22" s="5"/>
      <c r="Z22" s="5"/>
      <c r="AA22" s="5"/>
      <c r="AC22" s="6"/>
      <c r="AD22" s="3"/>
      <c r="AF22" s="26"/>
      <c r="AG22" s="21"/>
      <c r="AH22" s="21"/>
      <c r="AM22" s="6"/>
      <c r="AN22" s="7"/>
      <c r="BA22" s="5"/>
      <c r="BB22" s="5"/>
    </row>
    <row r="23" spans="1:54" s="1" customFormat="1" ht="25.5">
      <c r="A23" s="1">
        <f t="shared" si="0"/>
        <v>21</v>
      </c>
      <c r="B23" s="4" t="s">
        <v>967</v>
      </c>
      <c r="C23" s="5"/>
      <c r="D23" s="5"/>
      <c r="E23" s="3"/>
      <c r="F23" s="3"/>
      <c r="G23" s="5"/>
      <c r="H23" s="5"/>
      <c r="I23" s="5"/>
      <c r="J23" s="5"/>
      <c r="K23" s="5"/>
      <c r="L23" s="5"/>
      <c r="N23" s="5"/>
      <c r="O23" s="5"/>
      <c r="P23" s="5"/>
      <c r="Q23" s="5"/>
      <c r="R23" s="5"/>
      <c r="S23" s="5"/>
      <c r="T23" s="5"/>
      <c r="U23" s="5"/>
      <c r="V23" s="5"/>
      <c r="W23" s="5"/>
      <c r="X23" s="5"/>
      <c r="Y23" s="5"/>
      <c r="Z23" s="5"/>
      <c r="AA23" s="5"/>
      <c r="AC23" s="6"/>
      <c r="AD23" s="3"/>
      <c r="AF23" s="26"/>
      <c r="AG23" s="21"/>
      <c r="AH23" s="21"/>
      <c r="AM23" s="6"/>
      <c r="AN23" s="7"/>
      <c r="BA23" s="5"/>
      <c r="BB23" s="5"/>
    </row>
    <row r="24" spans="1:54" s="1" customFormat="1" ht="12.75">
      <c r="A24" s="1">
        <f t="shared" si="0"/>
        <v>22</v>
      </c>
      <c r="B24" s="4" t="s">
        <v>833</v>
      </c>
      <c r="C24" s="5"/>
      <c r="D24" s="5"/>
      <c r="E24" s="3"/>
      <c r="F24" s="3"/>
      <c r="G24" s="5"/>
      <c r="H24" s="5"/>
      <c r="I24" s="5"/>
      <c r="J24" s="5"/>
      <c r="K24" s="5"/>
      <c r="L24" s="5"/>
      <c r="N24" s="5"/>
      <c r="O24" s="5"/>
      <c r="P24" s="5"/>
      <c r="Q24" s="5"/>
      <c r="R24" s="5"/>
      <c r="S24" s="5"/>
      <c r="T24" s="5"/>
      <c r="U24" s="5"/>
      <c r="V24" s="5"/>
      <c r="W24" s="5"/>
      <c r="X24" s="5"/>
      <c r="Y24" s="5"/>
      <c r="Z24" s="5"/>
      <c r="AA24" s="5"/>
      <c r="AC24" s="6"/>
      <c r="AD24" s="3"/>
      <c r="AF24" s="26"/>
      <c r="AG24" s="21"/>
      <c r="AH24" s="21"/>
      <c r="AM24" s="6"/>
      <c r="AN24" s="7"/>
      <c r="BA24" s="5"/>
      <c r="BB24" s="5"/>
    </row>
    <row r="25" spans="1:54" s="1" customFormat="1" ht="25.5">
      <c r="A25" s="1">
        <f t="shared" si="0"/>
        <v>23</v>
      </c>
      <c r="B25" s="4" t="s">
        <v>947</v>
      </c>
      <c r="C25" s="5"/>
      <c r="D25" s="5"/>
      <c r="E25" s="3"/>
      <c r="F25" s="3"/>
      <c r="G25" s="5"/>
      <c r="H25" s="5"/>
      <c r="I25" s="5"/>
      <c r="J25" s="5"/>
      <c r="K25" s="5"/>
      <c r="L25" s="5"/>
      <c r="N25" s="5"/>
      <c r="O25" s="5"/>
      <c r="P25" s="5"/>
      <c r="Q25" s="5"/>
      <c r="R25" s="5"/>
      <c r="S25" s="5"/>
      <c r="T25" s="5"/>
      <c r="U25" s="5"/>
      <c r="V25" s="5"/>
      <c r="W25" s="5"/>
      <c r="X25" s="5"/>
      <c r="Y25" s="5"/>
      <c r="Z25" s="5"/>
      <c r="AA25" s="5"/>
      <c r="AC25" s="6"/>
      <c r="AD25" s="3"/>
      <c r="AF25" s="26"/>
      <c r="AG25" s="21"/>
      <c r="AH25" s="21"/>
      <c r="AM25" s="6"/>
      <c r="AN25" s="7"/>
      <c r="BA25" s="5"/>
      <c r="BB25" s="5"/>
    </row>
    <row r="26" spans="1:54" s="1" customFormat="1" ht="25.5">
      <c r="A26" s="1">
        <f t="shared" si="0"/>
        <v>24</v>
      </c>
      <c r="B26" s="4" t="s">
        <v>1042</v>
      </c>
      <c r="C26" s="5"/>
      <c r="D26" s="5"/>
      <c r="E26" s="3"/>
      <c r="F26" s="3"/>
      <c r="G26" s="5"/>
      <c r="H26" s="5"/>
      <c r="I26" s="5"/>
      <c r="J26" s="5"/>
      <c r="K26" s="5"/>
      <c r="L26" s="5"/>
      <c r="N26" s="5"/>
      <c r="O26" s="5"/>
      <c r="P26" s="5"/>
      <c r="Q26" s="5"/>
      <c r="R26" s="5"/>
      <c r="S26" s="5"/>
      <c r="T26" s="5"/>
      <c r="U26" s="5"/>
      <c r="V26" s="5"/>
      <c r="W26" s="5"/>
      <c r="X26" s="5"/>
      <c r="Y26" s="5"/>
      <c r="Z26" s="5"/>
      <c r="AA26" s="5"/>
      <c r="AC26" s="6"/>
      <c r="AD26" s="3"/>
      <c r="AF26" s="26"/>
      <c r="AG26" s="21"/>
      <c r="AH26" s="21"/>
      <c r="AM26" s="6"/>
      <c r="AN26" s="7"/>
      <c r="BA26" s="5"/>
      <c r="BB26" s="5"/>
    </row>
    <row r="27" spans="1:54" s="1" customFormat="1" ht="25.5">
      <c r="A27" s="1">
        <f t="shared" si="0"/>
        <v>25</v>
      </c>
      <c r="B27" s="4" t="s">
        <v>561</v>
      </c>
      <c r="C27" s="5"/>
      <c r="D27" s="5"/>
      <c r="E27" s="3"/>
      <c r="F27" s="3"/>
      <c r="G27" s="5"/>
      <c r="H27" s="5"/>
      <c r="I27" s="5"/>
      <c r="J27" s="5"/>
      <c r="K27" s="5"/>
      <c r="L27" s="5"/>
      <c r="N27" s="5"/>
      <c r="O27" s="5"/>
      <c r="P27" s="5"/>
      <c r="Q27" s="5"/>
      <c r="R27" s="5"/>
      <c r="S27" s="5"/>
      <c r="T27" s="5"/>
      <c r="U27" s="5"/>
      <c r="V27" s="5"/>
      <c r="W27" s="5"/>
      <c r="X27" s="5"/>
      <c r="Y27" s="5"/>
      <c r="Z27" s="5"/>
      <c r="AA27" s="5"/>
      <c r="AC27" s="6"/>
      <c r="AD27" s="3"/>
      <c r="AF27" s="26"/>
      <c r="AG27" s="21"/>
      <c r="AH27" s="21"/>
      <c r="AM27" s="6"/>
      <c r="AN27" s="7"/>
      <c r="BA27" s="5"/>
      <c r="BB27" s="5"/>
    </row>
    <row r="28" spans="1:54" s="1" customFormat="1" ht="25.5">
      <c r="A28" s="1">
        <f t="shared" si="0"/>
        <v>26</v>
      </c>
      <c r="B28" s="20" t="s">
        <v>1027</v>
      </c>
      <c r="C28" s="5"/>
      <c r="D28" s="5"/>
      <c r="E28" s="3"/>
      <c r="F28" s="3"/>
      <c r="G28" s="5"/>
      <c r="H28" s="5"/>
      <c r="I28" s="5"/>
      <c r="J28" s="5"/>
      <c r="K28" s="5"/>
      <c r="L28" s="5"/>
      <c r="N28" s="5"/>
      <c r="O28" s="5"/>
      <c r="P28" s="5"/>
      <c r="Q28" s="5"/>
      <c r="R28" s="5"/>
      <c r="S28" s="5"/>
      <c r="T28" s="5"/>
      <c r="U28" s="5"/>
      <c r="V28" s="5"/>
      <c r="W28" s="5"/>
      <c r="X28" s="5"/>
      <c r="Y28" s="5"/>
      <c r="Z28" s="5"/>
      <c r="AA28" s="5"/>
      <c r="AC28" s="6"/>
      <c r="AD28" s="3"/>
      <c r="AF28" s="26"/>
      <c r="AG28" s="21"/>
      <c r="AH28" s="21"/>
      <c r="AM28" s="6"/>
      <c r="AN28" s="7"/>
      <c r="BA28" s="5"/>
      <c r="BB28" s="5"/>
    </row>
    <row r="29" spans="1:54" s="1" customFormat="1" ht="25.5">
      <c r="A29" s="1">
        <f t="shared" si="0"/>
        <v>27</v>
      </c>
      <c r="B29" s="20" t="s">
        <v>1286</v>
      </c>
      <c r="C29" s="5"/>
      <c r="D29" s="5"/>
      <c r="E29" s="3"/>
      <c r="F29" s="3"/>
      <c r="G29" s="5"/>
      <c r="H29" s="5"/>
      <c r="I29" s="5"/>
      <c r="J29" s="5"/>
      <c r="K29" s="5"/>
      <c r="L29" s="5"/>
      <c r="N29" s="5"/>
      <c r="O29" s="5"/>
      <c r="P29" s="5"/>
      <c r="Q29" s="5"/>
      <c r="R29" s="5"/>
      <c r="S29" s="5"/>
      <c r="T29" s="5"/>
      <c r="U29" s="5"/>
      <c r="V29" s="5"/>
      <c r="W29" s="5"/>
      <c r="X29" s="5"/>
      <c r="Y29" s="5"/>
      <c r="Z29" s="5"/>
      <c r="AA29" s="5"/>
      <c r="AC29" s="6"/>
      <c r="AD29" s="3"/>
      <c r="AF29" s="26"/>
      <c r="AG29" s="21"/>
      <c r="AH29" s="21"/>
      <c r="AM29" s="6"/>
      <c r="AN29" s="7"/>
      <c r="BA29" s="5"/>
      <c r="BB29" s="5"/>
    </row>
    <row r="30" spans="1:54" s="1" customFormat="1" ht="25.5">
      <c r="A30" s="1">
        <f t="shared" si="0"/>
        <v>28</v>
      </c>
      <c r="B30" s="20" t="s">
        <v>960</v>
      </c>
      <c r="C30" s="5"/>
      <c r="D30" s="5"/>
      <c r="E30" s="3"/>
      <c r="F30" s="3"/>
      <c r="G30" s="5"/>
      <c r="H30" s="5"/>
      <c r="I30" s="5"/>
      <c r="J30" s="5"/>
      <c r="K30" s="5"/>
      <c r="L30" s="5"/>
      <c r="N30" s="5"/>
      <c r="O30" s="5"/>
      <c r="P30" s="5"/>
      <c r="Q30" s="5"/>
      <c r="R30" s="5"/>
      <c r="S30" s="5"/>
      <c r="T30" s="5"/>
      <c r="U30" s="5"/>
      <c r="V30" s="5"/>
      <c r="W30" s="5"/>
      <c r="X30" s="5"/>
      <c r="Y30" s="5"/>
      <c r="Z30" s="5"/>
      <c r="AA30" s="5"/>
      <c r="AC30" s="6"/>
      <c r="AD30" s="3"/>
      <c r="AF30" s="26"/>
      <c r="AG30" s="21"/>
      <c r="AH30" s="21"/>
      <c r="AM30" s="6"/>
      <c r="AN30" s="7"/>
      <c r="BA30" s="5"/>
      <c r="BB30" s="5"/>
    </row>
    <row r="31" spans="1:54" s="1" customFormat="1" ht="25.5">
      <c r="A31" s="1">
        <f t="shared" si="0"/>
        <v>29</v>
      </c>
      <c r="B31" s="20" t="s">
        <v>815</v>
      </c>
      <c r="C31" s="5"/>
      <c r="D31" s="5"/>
      <c r="E31" s="3"/>
      <c r="F31" s="3"/>
      <c r="G31" s="5"/>
      <c r="H31" s="5"/>
      <c r="I31" s="5"/>
      <c r="J31" s="5"/>
      <c r="K31" s="5"/>
      <c r="L31" s="5"/>
      <c r="N31" s="5"/>
      <c r="O31" s="5"/>
      <c r="P31" s="5"/>
      <c r="Q31" s="5"/>
      <c r="R31" s="5"/>
      <c r="S31" s="5"/>
      <c r="T31" s="5"/>
      <c r="U31" s="5"/>
      <c r="V31" s="5"/>
      <c r="W31" s="5"/>
      <c r="X31" s="5"/>
      <c r="Y31" s="5"/>
      <c r="Z31" s="5"/>
      <c r="AA31" s="5"/>
      <c r="AC31" s="6"/>
      <c r="AD31" s="3"/>
      <c r="AF31" s="26"/>
      <c r="AG31" s="21"/>
      <c r="AH31" s="21"/>
      <c r="AM31" s="6"/>
      <c r="AN31" s="7"/>
      <c r="BA31" s="5"/>
      <c r="BB31" s="5"/>
    </row>
    <row r="32" spans="1:54" s="1" customFormat="1" ht="25.5">
      <c r="A32" s="1">
        <f t="shared" si="0"/>
        <v>30</v>
      </c>
      <c r="B32" s="4" t="s">
        <v>1028</v>
      </c>
      <c r="C32" s="5"/>
      <c r="D32" s="5"/>
      <c r="E32" s="3"/>
      <c r="F32" s="3"/>
      <c r="G32" s="5"/>
      <c r="H32" s="5"/>
      <c r="I32" s="5"/>
      <c r="J32" s="5"/>
      <c r="K32" s="5"/>
      <c r="L32" s="5"/>
      <c r="N32" s="5"/>
      <c r="O32" s="5"/>
      <c r="P32" s="5"/>
      <c r="Q32" s="5"/>
      <c r="R32" s="5"/>
      <c r="S32" s="5"/>
      <c r="T32" s="5"/>
      <c r="U32" s="5"/>
      <c r="V32" s="5"/>
      <c r="W32" s="5"/>
      <c r="X32" s="5"/>
      <c r="Y32" s="5"/>
      <c r="Z32" s="5"/>
      <c r="AA32" s="5"/>
      <c r="AC32" s="6"/>
      <c r="AD32" s="3"/>
      <c r="AF32" s="26"/>
      <c r="AG32" s="21"/>
      <c r="AH32" s="21"/>
      <c r="AM32" s="6"/>
      <c r="AN32" s="7"/>
      <c r="BA32" s="5"/>
      <c r="BB32" s="5"/>
    </row>
    <row r="33" spans="1:54" s="1" customFormat="1" ht="25.5">
      <c r="A33" s="1">
        <f t="shared" si="0"/>
        <v>31</v>
      </c>
      <c r="B33" s="20" t="s">
        <v>1167</v>
      </c>
      <c r="C33" s="5"/>
      <c r="D33" s="5"/>
      <c r="E33" s="3"/>
      <c r="F33" s="3"/>
      <c r="G33" s="5"/>
      <c r="H33" s="5"/>
      <c r="I33" s="5"/>
      <c r="J33" s="5"/>
      <c r="K33" s="5"/>
      <c r="L33" s="5"/>
      <c r="N33" s="5"/>
      <c r="O33" s="5"/>
      <c r="P33" s="5"/>
      <c r="Q33" s="5"/>
      <c r="R33" s="5"/>
      <c r="S33" s="5"/>
      <c r="T33" s="5"/>
      <c r="U33" s="5"/>
      <c r="V33" s="5"/>
      <c r="W33" s="5"/>
      <c r="X33" s="5"/>
      <c r="Y33" s="5"/>
      <c r="Z33" s="5"/>
      <c r="AA33" s="5"/>
      <c r="AC33" s="6"/>
      <c r="AD33" s="3"/>
      <c r="AF33" s="26"/>
      <c r="AG33" s="21"/>
      <c r="AH33" s="21"/>
      <c r="AM33" s="6"/>
      <c r="AN33" s="7"/>
      <c r="BA33" s="5"/>
      <c r="BB33" s="5"/>
    </row>
    <row r="34" spans="1:54" s="1" customFormat="1" ht="25.5">
      <c r="A34" s="1">
        <f>A33+1</f>
        <v>32</v>
      </c>
      <c r="B34" s="20" t="s">
        <v>1406</v>
      </c>
      <c r="C34" s="5"/>
      <c r="D34" s="5"/>
      <c r="E34" s="3"/>
      <c r="F34" s="3"/>
      <c r="G34" s="5"/>
      <c r="H34" s="5"/>
      <c r="I34" s="5"/>
      <c r="J34" s="5"/>
      <c r="K34" s="5"/>
      <c r="L34" s="5"/>
      <c r="N34" s="5"/>
      <c r="O34" s="5"/>
      <c r="P34" s="5"/>
      <c r="Q34" s="5"/>
      <c r="R34" s="5"/>
      <c r="S34" s="5"/>
      <c r="T34" s="5"/>
      <c r="U34" s="5"/>
      <c r="V34" s="5"/>
      <c r="W34" s="5"/>
      <c r="X34" s="5"/>
      <c r="Y34" s="5"/>
      <c r="Z34" s="5"/>
      <c r="AA34" s="5"/>
      <c r="AC34" s="6"/>
      <c r="AD34" s="3"/>
      <c r="AF34" s="26"/>
      <c r="AG34" s="21"/>
      <c r="AH34" s="21"/>
      <c r="AM34" s="6"/>
      <c r="AN34" s="7"/>
      <c r="BA34" s="5"/>
      <c r="BB34" s="5"/>
    </row>
    <row r="35" spans="1:54" s="1" customFormat="1" ht="12.75">
      <c r="A35" s="1">
        <f t="shared" si="0"/>
        <v>33</v>
      </c>
      <c r="B35" s="1" t="s">
        <v>1044</v>
      </c>
      <c r="C35" s="5"/>
      <c r="D35" s="5"/>
      <c r="E35" s="3"/>
      <c r="F35" s="3"/>
      <c r="G35" s="5"/>
      <c r="H35" s="5"/>
      <c r="I35" s="5"/>
      <c r="J35" s="5"/>
      <c r="K35" s="5"/>
      <c r="L35" s="5"/>
      <c r="N35" s="5"/>
      <c r="O35" s="5"/>
      <c r="P35" s="5"/>
      <c r="Q35" s="5"/>
      <c r="R35" s="5"/>
      <c r="S35" s="5"/>
      <c r="T35" s="5"/>
      <c r="U35" s="5"/>
      <c r="V35" s="5"/>
      <c r="W35" s="5"/>
      <c r="X35" s="5"/>
      <c r="Y35" s="5"/>
      <c r="Z35" s="5"/>
      <c r="AA35" s="5"/>
      <c r="AC35" s="6"/>
      <c r="AD35" s="3"/>
      <c r="AF35" s="26"/>
      <c r="AG35" s="21"/>
      <c r="AH35" s="21"/>
      <c r="AM35" s="6"/>
      <c r="AN35" s="7"/>
      <c r="BA35" s="5"/>
      <c r="BB35" s="5"/>
    </row>
    <row r="36" spans="1:54" s="1" customFormat="1" ht="25.5">
      <c r="A36" s="1">
        <f t="shared" si="0"/>
        <v>34</v>
      </c>
      <c r="B36" s="10" t="s">
        <v>1043</v>
      </c>
      <c r="C36" s="5"/>
      <c r="D36" s="5"/>
      <c r="E36" s="3"/>
      <c r="F36" s="3"/>
      <c r="G36" s="5"/>
      <c r="H36" s="5"/>
      <c r="I36" s="5"/>
      <c r="J36" s="5"/>
      <c r="K36" s="5"/>
      <c r="L36" s="5"/>
      <c r="N36" s="5"/>
      <c r="O36" s="5"/>
      <c r="P36" s="5"/>
      <c r="Q36" s="5"/>
      <c r="R36" s="5"/>
      <c r="S36" s="5"/>
      <c r="T36" s="5"/>
      <c r="U36" s="5"/>
      <c r="V36" s="5"/>
      <c r="W36" s="5"/>
      <c r="X36" s="5"/>
      <c r="Y36" s="5"/>
      <c r="Z36" s="5"/>
      <c r="AA36" s="5"/>
      <c r="AC36" s="6"/>
      <c r="AD36" s="3"/>
      <c r="AF36" s="26"/>
      <c r="AG36" s="21"/>
      <c r="AH36" s="21"/>
      <c r="AM36" s="6"/>
      <c r="AN36" s="7"/>
      <c r="BA36" s="5"/>
      <c r="BB36" s="5"/>
    </row>
    <row r="37" spans="1:54" s="1" customFormat="1" ht="25.5">
      <c r="A37" s="1">
        <f t="shared" si="0"/>
        <v>35</v>
      </c>
      <c r="B37" s="20" t="s">
        <v>831</v>
      </c>
      <c r="C37" s="5"/>
      <c r="D37" s="5"/>
      <c r="E37" s="3"/>
      <c r="F37" s="3"/>
      <c r="G37" s="5"/>
      <c r="H37" s="5"/>
      <c r="I37" s="5"/>
      <c r="J37" s="5"/>
      <c r="K37" s="5"/>
      <c r="L37" s="5"/>
      <c r="N37" s="5"/>
      <c r="O37" s="5"/>
      <c r="P37" s="5"/>
      <c r="Q37" s="5"/>
      <c r="R37" s="5"/>
      <c r="S37" s="5"/>
      <c r="T37" s="5"/>
      <c r="U37" s="5"/>
      <c r="V37" s="5"/>
      <c r="W37" s="5"/>
      <c r="X37" s="5"/>
      <c r="Y37" s="5"/>
      <c r="Z37" s="5"/>
      <c r="AA37" s="5"/>
      <c r="AC37" s="6"/>
      <c r="AD37" s="3"/>
      <c r="AF37" s="26"/>
      <c r="AG37" s="21"/>
      <c r="AH37" s="21"/>
      <c r="AM37" s="6"/>
      <c r="AN37" s="7"/>
      <c r="BA37" s="5"/>
      <c r="BB37" s="5"/>
    </row>
    <row r="38" spans="1:54" s="1" customFormat="1" ht="12.75">
      <c r="A38" s="1">
        <f t="shared" si="0"/>
        <v>36</v>
      </c>
      <c r="B38" s="4" t="s">
        <v>1002</v>
      </c>
      <c r="C38" s="5"/>
      <c r="D38" s="5"/>
      <c r="E38" s="3"/>
      <c r="F38" s="3"/>
      <c r="G38" s="5"/>
      <c r="H38" s="5"/>
      <c r="I38" s="5"/>
      <c r="J38" s="5"/>
      <c r="K38" s="5"/>
      <c r="L38" s="5"/>
      <c r="N38" s="5"/>
      <c r="O38" s="5"/>
      <c r="P38" s="5"/>
      <c r="Q38" s="5"/>
      <c r="R38" s="5"/>
      <c r="S38" s="5"/>
      <c r="T38" s="5"/>
      <c r="U38" s="5"/>
      <c r="V38" s="5"/>
      <c r="W38" s="5"/>
      <c r="X38" s="5"/>
      <c r="Y38" s="5"/>
      <c r="Z38" s="5"/>
      <c r="AA38" s="5"/>
      <c r="AC38" s="6"/>
      <c r="AD38" s="3"/>
      <c r="AF38" s="26"/>
      <c r="AG38" s="21"/>
      <c r="AH38" s="21"/>
      <c r="AM38" s="6"/>
      <c r="AN38" s="7"/>
      <c r="BA38" s="5"/>
      <c r="BB38" s="5"/>
    </row>
    <row r="39" spans="1:54" s="1" customFormat="1" ht="39">
      <c r="A39" s="1">
        <f t="shared" si="0"/>
        <v>37</v>
      </c>
      <c r="B39" s="20" t="s">
        <v>1024</v>
      </c>
      <c r="C39" s="5"/>
      <c r="D39" s="5"/>
      <c r="E39" s="3"/>
      <c r="F39" s="3"/>
      <c r="G39" s="5"/>
      <c r="H39" s="5"/>
      <c r="I39" s="5"/>
      <c r="J39" s="5"/>
      <c r="K39" s="5"/>
      <c r="L39" s="5"/>
      <c r="N39" s="5"/>
      <c r="O39" s="5"/>
      <c r="P39" s="5"/>
      <c r="Q39" s="5"/>
      <c r="R39" s="5"/>
      <c r="S39" s="5"/>
      <c r="T39" s="5"/>
      <c r="U39" s="5"/>
      <c r="V39" s="5"/>
      <c r="W39" s="5"/>
      <c r="X39" s="5"/>
      <c r="Y39" s="5"/>
      <c r="Z39" s="5"/>
      <c r="AA39" s="5"/>
      <c r="AC39" s="6"/>
      <c r="AD39" s="3"/>
      <c r="AF39" s="26"/>
      <c r="AG39" s="21"/>
      <c r="AH39" s="21"/>
      <c r="AM39" s="6"/>
      <c r="AN39" s="7"/>
      <c r="BA39" s="5"/>
      <c r="BB39" s="5"/>
    </row>
    <row r="40" spans="1:54" s="1" customFormat="1" ht="25.5">
      <c r="A40" s="1">
        <f t="shared" si="0"/>
        <v>38</v>
      </c>
      <c r="B40" s="20" t="s">
        <v>25</v>
      </c>
      <c r="C40" s="5"/>
      <c r="D40" s="5"/>
      <c r="E40" s="3"/>
      <c r="F40" s="3"/>
      <c r="G40" s="5"/>
      <c r="H40" s="5"/>
      <c r="I40" s="5"/>
      <c r="J40" s="5"/>
      <c r="K40" s="5"/>
      <c r="L40" s="5"/>
      <c r="N40" s="5"/>
      <c r="O40" s="5"/>
      <c r="P40" s="5"/>
      <c r="Q40" s="5"/>
      <c r="R40" s="5"/>
      <c r="S40" s="5"/>
      <c r="T40" s="5"/>
      <c r="U40" s="5"/>
      <c r="V40" s="5"/>
      <c r="W40" s="5"/>
      <c r="X40" s="5"/>
      <c r="Y40" s="5"/>
      <c r="Z40" s="5"/>
      <c r="AA40" s="5"/>
      <c r="AC40" s="6"/>
      <c r="AD40" s="3"/>
      <c r="AF40" s="26"/>
      <c r="AG40" s="21"/>
      <c r="AH40" s="21"/>
      <c r="AM40" s="6"/>
      <c r="AN40" s="7"/>
      <c r="BA40" s="5"/>
      <c r="BB40" s="5"/>
    </row>
    <row r="41" spans="1:54" s="1" customFormat="1" ht="25.5">
      <c r="A41" s="1">
        <f t="shared" si="0"/>
        <v>39</v>
      </c>
      <c r="B41" s="20" t="s">
        <v>26</v>
      </c>
      <c r="C41" s="5"/>
      <c r="D41" s="5"/>
      <c r="E41" s="3"/>
      <c r="F41" s="3"/>
      <c r="G41" s="5"/>
      <c r="H41" s="5"/>
      <c r="I41" s="5"/>
      <c r="J41" s="5"/>
      <c r="K41" s="5"/>
      <c r="L41" s="5"/>
      <c r="N41" s="5"/>
      <c r="O41" s="5"/>
      <c r="P41" s="5"/>
      <c r="Q41" s="5"/>
      <c r="R41" s="5"/>
      <c r="S41" s="5"/>
      <c r="T41" s="5"/>
      <c r="U41" s="5"/>
      <c r="V41" s="5"/>
      <c r="W41" s="5"/>
      <c r="X41" s="5"/>
      <c r="Y41" s="5"/>
      <c r="Z41" s="5"/>
      <c r="AA41" s="5"/>
      <c r="AC41" s="6"/>
      <c r="AD41" s="3"/>
      <c r="AF41" s="26"/>
      <c r="AG41" s="21"/>
      <c r="AH41" s="21"/>
      <c r="AM41" s="6"/>
      <c r="AN41" s="7"/>
      <c r="BA41" s="5"/>
      <c r="BB41" s="5"/>
    </row>
    <row r="42" spans="1:54" s="1" customFormat="1" ht="12.75">
      <c r="A42" s="1">
        <f t="shared" si="0"/>
        <v>40</v>
      </c>
      <c r="B42" s="20" t="s">
        <v>961</v>
      </c>
      <c r="C42" s="5"/>
      <c r="D42" s="5"/>
      <c r="E42" s="3"/>
      <c r="F42" s="3"/>
      <c r="G42" s="5"/>
      <c r="H42" s="5"/>
      <c r="I42" s="5"/>
      <c r="J42" s="5"/>
      <c r="K42" s="5"/>
      <c r="L42" s="5"/>
      <c r="N42" s="5"/>
      <c r="O42" s="5"/>
      <c r="P42" s="5"/>
      <c r="Q42" s="5"/>
      <c r="R42" s="5"/>
      <c r="S42" s="5"/>
      <c r="T42" s="5"/>
      <c r="U42" s="5"/>
      <c r="V42" s="5"/>
      <c r="W42" s="5"/>
      <c r="X42" s="5"/>
      <c r="Y42" s="5"/>
      <c r="Z42" s="5"/>
      <c r="AA42" s="5"/>
      <c r="AC42" s="6"/>
      <c r="AD42" s="3"/>
      <c r="AF42" s="26"/>
      <c r="AG42" s="21"/>
      <c r="AH42" s="21"/>
      <c r="AM42" s="6"/>
      <c r="AN42" s="7"/>
      <c r="BA42" s="5"/>
      <c r="BB42" s="5"/>
    </row>
    <row r="43" spans="1:54" s="1" customFormat="1" ht="12.75">
      <c r="A43" s="1">
        <f t="shared" si="0"/>
        <v>41</v>
      </c>
      <c r="B43" s="20" t="s">
        <v>962</v>
      </c>
      <c r="C43" s="5"/>
      <c r="D43" s="5"/>
      <c r="E43" s="3"/>
      <c r="F43" s="3"/>
      <c r="G43" s="5"/>
      <c r="H43" s="5"/>
      <c r="I43" s="5"/>
      <c r="J43" s="5"/>
      <c r="K43" s="5"/>
      <c r="L43" s="5"/>
      <c r="N43" s="5"/>
      <c r="O43" s="5"/>
      <c r="P43" s="5"/>
      <c r="Q43" s="5"/>
      <c r="R43" s="5"/>
      <c r="S43" s="5"/>
      <c r="T43" s="5"/>
      <c r="U43" s="5"/>
      <c r="V43" s="5"/>
      <c r="W43" s="5"/>
      <c r="X43" s="5"/>
      <c r="Y43" s="5"/>
      <c r="Z43" s="5"/>
      <c r="AA43" s="5"/>
      <c r="AC43" s="6"/>
      <c r="AD43" s="3"/>
      <c r="AF43" s="26"/>
      <c r="AG43" s="21"/>
      <c r="AH43" s="21"/>
      <c r="AM43" s="6"/>
      <c r="AN43" s="7"/>
      <c r="BA43" s="5"/>
      <c r="BB43" s="5"/>
    </row>
    <row r="44" spans="1:54" s="1" customFormat="1" ht="25.5">
      <c r="A44" s="1">
        <f t="shared" si="0"/>
        <v>42</v>
      </c>
      <c r="B44" s="20" t="s">
        <v>963</v>
      </c>
      <c r="C44" s="5"/>
      <c r="D44" s="5"/>
      <c r="E44" s="3"/>
      <c r="F44" s="3"/>
      <c r="G44" s="5"/>
      <c r="H44" s="5"/>
      <c r="I44" s="5"/>
      <c r="J44" s="5"/>
      <c r="K44" s="5"/>
      <c r="L44" s="5"/>
      <c r="N44" s="5"/>
      <c r="O44" s="5"/>
      <c r="P44" s="5"/>
      <c r="Q44" s="5"/>
      <c r="R44" s="5"/>
      <c r="S44" s="5"/>
      <c r="T44" s="5"/>
      <c r="U44" s="5"/>
      <c r="V44" s="5"/>
      <c r="W44" s="5"/>
      <c r="X44" s="5"/>
      <c r="Y44" s="5"/>
      <c r="Z44" s="5"/>
      <c r="AA44" s="5"/>
      <c r="AC44" s="6"/>
      <c r="AD44" s="3"/>
      <c r="AF44" s="26"/>
      <c r="AG44" s="21"/>
      <c r="AH44" s="21"/>
      <c r="AM44" s="6"/>
      <c r="AN44" s="7"/>
      <c r="BA44" s="5"/>
      <c r="BB44" s="5"/>
    </row>
    <row r="45" spans="1:54" s="1" customFormat="1" ht="25.5">
      <c r="A45" s="1">
        <f t="shared" si="0"/>
        <v>43</v>
      </c>
      <c r="B45" s="20" t="s">
        <v>974</v>
      </c>
      <c r="C45" s="5"/>
      <c r="D45" s="5"/>
      <c r="E45" s="3"/>
      <c r="F45" s="3"/>
      <c r="G45" s="5"/>
      <c r="H45" s="5"/>
      <c r="I45" s="5"/>
      <c r="J45" s="5"/>
      <c r="K45" s="5"/>
      <c r="L45" s="5"/>
      <c r="N45" s="5"/>
      <c r="O45" s="5"/>
      <c r="P45" s="5"/>
      <c r="Q45" s="5"/>
      <c r="R45" s="5"/>
      <c r="S45" s="5"/>
      <c r="T45" s="5"/>
      <c r="U45" s="5"/>
      <c r="V45" s="5"/>
      <c r="W45" s="5"/>
      <c r="X45" s="5"/>
      <c r="Y45" s="5"/>
      <c r="Z45" s="5"/>
      <c r="AA45" s="5"/>
      <c r="AC45" s="6"/>
      <c r="AD45" s="3"/>
      <c r="AF45" s="26"/>
      <c r="AG45" s="21"/>
      <c r="AH45" s="21"/>
      <c r="AM45" s="6"/>
      <c r="AN45" s="7"/>
      <c r="BA45" s="5"/>
      <c r="BB45" s="5"/>
    </row>
    <row r="46" spans="1:54" s="1" customFormat="1" ht="25.5">
      <c r="A46" s="1">
        <f t="shared" si="0"/>
        <v>44</v>
      </c>
      <c r="B46" s="20" t="s">
        <v>808</v>
      </c>
      <c r="C46" s="5"/>
      <c r="D46" s="5"/>
      <c r="E46" s="3"/>
      <c r="F46" s="3"/>
      <c r="G46" s="5"/>
      <c r="H46" s="5"/>
      <c r="I46" s="5"/>
      <c r="J46" s="5"/>
      <c r="K46" s="5"/>
      <c r="L46" s="5"/>
      <c r="N46" s="5"/>
      <c r="O46" s="5"/>
      <c r="P46" s="5"/>
      <c r="Q46" s="5"/>
      <c r="R46" s="5"/>
      <c r="S46" s="5"/>
      <c r="T46" s="5"/>
      <c r="U46" s="5"/>
      <c r="V46" s="5"/>
      <c r="W46" s="5"/>
      <c r="X46" s="5"/>
      <c r="Y46" s="5"/>
      <c r="Z46" s="5"/>
      <c r="AA46" s="5"/>
      <c r="AC46" s="6"/>
      <c r="AD46" s="3"/>
      <c r="AF46" s="26"/>
      <c r="AG46" s="21"/>
      <c r="AH46" s="21"/>
      <c r="AM46" s="6"/>
      <c r="AN46" s="7"/>
      <c r="BA46" s="5"/>
      <c r="BB46" s="5"/>
    </row>
    <row r="47" spans="1:54" s="1" customFormat="1" ht="25.5">
      <c r="A47" s="1">
        <f t="shared" si="0"/>
        <v>45</v>
      </c>
      <c r="B47" s="20" t="s">
        <v>834</v>
      </c>
      <c r="C47" s="5"/>
      <c r="D47" s="5"/>
      <c r="E47" s="3"/>
      <c r="F47" s="3"/>
      <c r="G47" s="5"/>
      <c r="H47" s="5"/>
      <c r="I47" s="5"/>
      <c r="J47" s="5"/>
      <c r="K47" s="5"/>
      <c r="L47" s="5"/>
      <c r="N47" s="5"/>
      <c r="O47" s="5"/>
      <c r="P47" s="5"/>
      <c r="Q47" s="5"/>
      <c r="R47" s="5"/>
      <c r="S47" s="5"/>
      <c r="T47" s="5"/>
      <c r="U47" s="5"/>
      <c r="V47" s="5"/>
      <c r="W47" s="5"/>
      <c r="X47" s="5"/>
      <c r="Y47" s="5"/>
      <c r="Z47" s="5"/>
      <c r="AA47" s="5"/>
      <c r="AC47" s="6"/>
      <c r="AD47" s="3"/>
      <c r="AF47" s="26"/>
      <c r="AG47" s="21"/>
      <c r="AH47" s="21"/>
      <c r="AM47" s="6"/>
      <c r="AN47" s="7"/>
      <c r="BA47" s="5"/>
      <c r="BB47" s="5"/>
    </row>
    <row r="48" spans="1:54" s="1" customFormat="1" ht="25.5">
      <c r="A48" s="1">
        <f t="shared" si="0"/>
        <v>46</v>
      </c>
      <c r="B48" s="4" t="s">
        <v>809</v>
      </c>
      <c r="C48" s="5"/>
      <c r="D48" s="5"/>
      <c r="E48" s="3"/>
      <c r="F48" s="3"/>
      <c r="G48" s="5"/>
      <c r="H48" s="5"/>
      <c r="I48" s="5"/>
      <c r="J48" s="5"/>
      <c r="K48" s="5"/>
      <c r="L48" s="5"/>
      <c r="N48" s="5"/>
      <c r="O48" s="5"/>
      <c r="P48" s="5"/>
      <c r="Q48" s="5"/>
      <c r="R48" s="5"/>
      <c r="S48" s="5"/>
      <c r="T48" s="5"/>
      <c r="U48" s="5"/>
      <c r="V48" s="5"/>
      <c r="W48" s="5"/>
      <c r="X48" s="5"/>
      <c r="Y48" s="5"/>
      <c r="Z48" s="5"/>
      <c r="AA48" s="5"/>
      <c r="AC48" s="6"/>
      <c r="AD48" s="3"/>
      <c r="AF48" s="26"/>
      <c r="AG48" s="21"/>
      <c r="AH48" s="21"/>
      <c r="AM48" s="6"/>
      <c r="AN48" s="7"/>
      <c r="BA48" s="5"/>
      <c r="BB48" s="5"/>
    </row>
    <row r="49" spans="1:54" s="1" customFormat="1" ht="25.5">
      <c r="A49" s="1">
        <f t="shared" si="0"/>
        <v>47</v>
      </c>
      <c r="B49" s="20" t="s">
        <v>982</v>
      </c>
      <c r="C49" s="5"/>
      <c r="D49" s="5"/>
      <c r="E49" s="3"/>
      <c r="F49" s="3"/>
      <c r="G49" s="5"/>
      <c r="H49" s="5"/>
      <c r="I49" s="5"/>
      <c r="J49" s="5"/>
      <c r="K49" s="5"/>
      <c r="L49" s="5"/>
      <c r="N49" s="5"/>
      <c r="O49" s="5"/>
      <c r="P49" s="5"/>
      <c r="Q49" s="5"/>
      <c r="R49" s="5"/>
      <c r="S49" s="5"/>
      <c r="T49" s="5"/>
      <c r="U49" s="5"/>
      <c r="V49" s="5"/>
      <c r="W49" s="5"/>
      <c r="X49" s="5"/>
      <c r="Y49" s="5"/>
      <c r="Z49" s="5"/>
      <c r="AA49" s="5"/>
      <c r="AC49" s="6"/>
      <c r="AD49" s="3"/>
      <c r="AF49" s="26"/>
      <c r="AG49" s="21"/>
      <c r="AH49" s="21"/>
      <c r="AM49" s="6"/>
      <c r="AN49" s="7"/>
      <c r="BA49" s="5"/>
      <c r="BB49" s="5"/>
    </row>
    <row r="50" spans="1:2" ht="25.5">
      <c r="A50" s="1">
        <f t="shared" si="0"/>
        <v>48</v>
      </c>
      <c r="B50" s="20" t="s">
        <v>989</v>
      </c>
    </row>
    <row r="51" spans="1:2" ht="25.5">
      <c r="A51" s="1">
        <f t="shared" si="0"/>
        <v>49</v>
      </c>
      <c r="B51" s="20" t="s">
        <v>1000</v>
      </c>
    </row>
    <row r="52" spans="1:2" ht="25.5">
      <c r="A52" s="1">
        <f t="shared" si="0"/>
        <v>50</v>
      </c>
      <c r="B52" s="20" t="s">
        <v>945</v>
      </c>
    </row>
    <row r="53" spans="1:2" ht="25.5">
      <c r="A53" s="1">
        <f t="shared" si="0"/>
        <v>51</v>
      </c>
      <c r="B53" s="20" t="s">
        <v>13</v>
      </c>
    </row>
    <row r="54" spans="1:2" ht="25.5">
      <c r="A54" s="1">
        <f t="shared" si="0"/>
        <v>52</v>
      </c>
      <c r="B54" s="10" t="s">
        <v>1001</v>
      </c>
    </row>
    <row r="55" spans="1:2" ht="25.5">
      <c r="A55" s="1">
        <f t="shared" si="0"/>
        <v>53</v>
      </c>
      <c r="B55" s="20" t="s">
        <v>814</v>
      </c>
    </row>
    <row r="56" spans="1:2" ht="25.5">
      <c r="A56" s="1">
        <f t="shared" si="0"/>
        <v>54</v>
      </c>
      <c r="B56" s="20" t="s">
        <v>30</v>
      </c>
    </row>
    <row r="57" spans="1:2" ht="25.5">
      <c r="A57" s="1">
        <f t="shared" si="0"/>
        <v>55</v>
      </c>
      <c r="B57" s="20" t="s">
        <v>31</v>
      </c>
    </row>
    <row r="58" spans="1:2" ht="25.5">
      <c r="A58" s="1">
        <f t="shared" si="0"/>
        <v>56</v>
      </c>
      <c r="B58" s="20" t="s">
        <v>675</v>
      </c>
    </row>
    <row r="59" spans="1:2" ht="25.5">
      <c r="A59" s="1">
        <f t="shared" si="0"/>
        <v>57</v>
      </c>
      <c r="B59" s="29" t="s">
        <v>968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Peters</cp:lastModifiedBy>
  <cp:lastPrinted>2002-09-05T19:54:05Z</cp:lastPrinted>
  <dcterms:created xsi:type="dcterms:W3CDTF">2001-03-21T18:24:23Z</dcterms:created>
  <dcterms:modified xsi:type="dcterms:W3CDTF">2002-09-17T00:07:01Z</dcterms:modified>
  <cp:category/>
  <cp:version/>
  <cp:contentType/>
  <cp:contentStatus/>
</cp:coreProperties>
</file>