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125" windowWidth="15330" windowHeight="4185" tabRatio="504" activeTab="2"/>
  </bookViews>
  <sheets>
    <sheet name="Instructions" sheetId="1" r:id="rId1"/>
    <sheet name="Definitions" sheetId="2" r:id="rId2"/>
    <sheet name="LRF - Beginning Farmer Data" sheetId="3" r:id="rId3"/>
  </sheets>
  <definedNames>
    <definedName name="DataSort">'LRF - Beginning Farmer Data'!$A$1:$V$63</definedName>
    <definedName name="_xlnm.Print_Titles" localSheetId="2">'LRF - Beginning Farmer Data'!$C:$D,'LRF - Beginning Farmer Data'!$1:$1</definedName>
    <definedName name="qry1AllNationalData">'LRF - Beginning Farmer Data'!$A$1:$J$63</definedName>
  </definedNames>
  <calcPr fullCalcOnLoad="1"/>
</workbook>
</file>

<file path=xl/sharedStrings.xml><?xml version="1.0" encoding="utf-8"?>
<sst xmlns="http://schemas.openxmlformats.org/spreadsheetml/2006/main" count="381" uniqueCount="197">
  <si>
    <t>Number of Farms (1997 Ag Census)</t>
  </si>
  <si>
    <t>Total amount of land in farms (1997 Ag Census)</t>
  </si>
  <si>
    <t>The average farm size (1997 Ag Census)</t>
  </si>
  <si>
    <t>Lewis</t>
  </si>
  <si>
    <t>Oneida</t>
  </si>
  <si>
    <t>Clinton</t>
  </si>
  <si>
    <t>Livingston</t>
  </si>
  <si>
    <t>Schuyler</t>
  </si>
  <si>
    <t>Steuben</t>
  </si>
  <si>
    <t>Sullivan</t>
  </si>
  <si>
    <t>"Beginning Farmer/Rancher:  an individual or entity who:</t>
  </si>
  <si>
    <t>provide some amount of the management, or labor and management necessary for</t>
  </si>
  <si>
    <t>day-to-day activities, such that if the members did not provide these</t>
  </si>
  <si>
    <t>inputs, operation of the farm or ranch would be seriously impaired."</t>
  </si>
  <si>
    <t>Limited Resource Farmer :</t>
  </si>
  <si>
    <t>(a) An individual, directly or indirectly, with gross farm sales not more</t>
  </si>
  <si>
    <t>than $100,000, and</t>
  </si>
  <si>
    <t>(b) Has a total household income at or below poverty level for a family of</t>
  </si>
  <si>
    <t>four, or less than 50% of county median household income, in each of the</t>
  </si>
  <si>
    <t>previous two years.</t>
  </si>
  <si>
    <t>The following definitions for Limited Resource Farmer and Beginning Farmer</t>
  </si>
  <si>
    <t>were current as of February 20, 2003. Any changes to these definitions will be passed on to the user</t>
  </si>
  <si>
    <t>Beginning Farmer/Rancher</t>
  </si>
  <si>
    <t xml:space="preserve">  (a)    Has not operated a farm or ranch, or who has operated a farm or ranch</t>
  </si>
  <si>
    <t xml:space="preserve">   (b)  Will materially and substantially participate in the operation of the</t>
  </si>
  <si>
    <t xml:space="preserve">          farm or ranch.</t>
  </si>
  <si>
    <t xml:space="preserve">           for not more than consecutive 10 years.  This requirement applies to all</t>
  </si>
  <si>
    <t xml:space="preserve">           members of an entity, and</t>
  </si>
  <si>
    <t>              (1)  In the case of an EQIP contract with an individual, individually or</t>
  </si>
  <si>
    <t>              (2)  In the case of a contract made to an entity, all members must</t>
  </si>
  <si>
    <t xml:space="preserve">                     with the immediate family, material and substantial participation requires</t>
  </si>
  <si>
    <t xml:space="preserve">                     that the individual provide substantial day-to-day labor and  management of</t>
  </si>
  <si>
    <t xml:space="preserve">                     the farm or ranch, consistent with the practices in the county or State</t>
  </si>
  <si>
    <t xml:space="preserve">                     where the farm is located</t>
  </si>
  <si>
    <t xml:space="preserve">                     materially and substantially participate in the operation of the farm or</t>
  </si>
  <si>
    <t xml:space="preserve">                     ranch. Material and substantial participation requires that the members</t>
  </si>
  <si>
    <t>Limited Resource Farmer</t>
  </si>
  <si>
    <t>Chautauqua</t>
  </si>
  <si>
    <t>Orleans</t>
  </si>
  <si>
    <t>Allegany</t>
  </si>
  <si>
    <t>Essex</t>
  </si>
  <si>
    <t>Suffolk</t>
  </si>
  <si>
    <t>Genesee</t>
  </si>
  <si>
    <t>Otsego</t>
  </si>
  <si>
    <t>36001</t>
  </si>
  <si>
    <t>NY</t>
  </si>
  <si>
    <t>New York</t>
  </si>
  <si>
    <t>Albany</t>
  </si>
  <si>
    <t>36003</t>
  </si>
  <si>
    <t>36005</t>
  </si>
  <si>
    <t>Bronx</t>
  </si>
  <si>
    <t>36007</t>
  </si>
  <si>
    <t>Broome</t>
  </si>
  <si>
    <t>36009</t>
  </si>
  <si>
    <t>Cattaraugus</t>
  </si>
  <si>
    <t>36011</t>
  </si>
  <si>
    <t>Cayuga</t>
  </si>
  <si>
    <t>36013</t>
  </si>
  <si>
    <t>36015</t>
  </si>
  <si>
    <t>Chemung</t>
  </si>
  <si>
    <t>36017</t>
  </si>
  <si>
    <t>Chenango</t>
  </si>
  <si>
    <t>36019</t>
  </si>
  <si>
    <t>36021</t>
  </si>
  <si>
    <t>36023</t>
  </si>
  <si>
    <t>Cortland</t>
  </si>
  <si>
    <t>36025</t>
  </si>
  <si>
    <t>36027</t>
  </si>
  <si>
    <t>Dutchess</t>
  </si>
  <si>
    <t>36029</t>
  </si>
  <si>
    <t>Erie</t>
  </si>
  <si>
    <t>36031</t>
  </si>
  <si>
    <t>36033</t>
  </si>
  <si>
    <t>36035</t>
  </si>
  <si>
    <t>36037</t>
  </si>
  <si>
    <t>36039</t>
  </si>
  <si>
    <t>36041</t>
  </si>
  <si>
    <t>36043</t>
  </si>
  <si>
    <t>Herkimer</t>
  </si>
  <si>
    <t>36045</t>
  </si>
  <si>
    <t>36047</t>
  </si>
  <si>
    <t>36049</t>
  </si>
  <si>
    <t>36051</t>
  </si>
  <si>
    <t>36053</t>
  </si>
  <si>
    <t>36055</t>
  </si>
  <si>
    <t>36057</t>
  </si>
  <si>
    <t>36059</t>
  </si>
  <si>
    <t>36061</t>
  </si>
  <si>
    <t>36063</t>
  </si>
  <si>
    <t>Niagara</t>
  </si>
  <si>
    <t>36065</t>
  </si>
  <si>
    <t>36067</t>
  </si>
  <si>
    <t>Onondaga</t>
  </si>
  <si>
    <t>36069</t>
  </si>
  <si>
    <t>Ontario</t>
  </si>
  <si>
    <t>36071</t>
  </si>
  <si>
    <t>36073</t>
  </si>
  <si>
    <t>36075</t>
  </si>
  <si>
    <t>Oswego</t>
  </si>
  <si>
    <t>36077</t>
  </si>
  <si>
    <t>36079</t>
  </si>
  <si>
    <t>36081</t>
  </si>
  <si>
    <t>Queens</t>
  </si>
  <si>
    <t>36083</t>
  </si>
  <si>
    <t>Rensselaer</t>
  </si>
  <si>
    <t>36085</t>
  </si>
  <si>
    <t>36087</t>
  </si>
  <si>
    <t>Rockland</t>
  </si>
  <si>
    <t>36089</t>
  </si>
  <si>
    <t>St. Lawrence</t>
  </si>
  <si>
    <t>36091</t>
  </si>
  <si>
    <t>Saratoga</t>
  </si>
  <si>
    <t>36093</t>
  </si>
  <si>
    <t>Schenectady</t>
  </si>
  <si>
    <t>36095</t>
  </si>
  <si>
    <t>Schoharie</t>
  </si>
  <si>
    <t>36097</t>
  </si>
  <si>
    <t>36099</t>
  </si>
  <si>
    <t>Seneca</t>
  </si>
  <si>
    <t>36101</t>
  </si>
  <si>
    <t>36103</t>
  </si>
  <si>
    <t>36105</t>
  </si>
  <si>
    <t>36107</t>
  </si>
  <si>
    <t>Tioga</t>
  </si>
  <si>
    <t>36109</t>
  </si>
  <si>
    <t>Tompkins</t>
  </si>
  <si>
    <t>36111</t>
  </si>
  <si>
    <t>Ulster</t>
  </si>
  <si>
    <t>36113</t>
  </si>
  <si>
    <t>36115</t>
  </si>
  <si>
    <t>36117</t>
  </si>
  <si>
    <t>36119</t>
  </si>
  <si>
    <t>Westchester</t>
  </si>
  <si>
    <t>36121</t>
  </si>
  <si>
    <t>Wyoming</t>
  </si>
  <si>
    <t>36123</t>
  </si>
  <si>
    <t>Yates</t>
  </si>
  <si>
    <t>P053001 Median Household Income</t>
  </si>
  <si>
    <t>Fifty Percent of Median Household Income</t>
  </si>
  <si>
    <t>National Poverty Threshold in 2000 (family of four with two related children under 18)</t>
  </si>
  <si>
    <t>National Poverty Threshold in 2001 (family of four with two related children under 18)</t>
  </si>
  <si>
    <t>National Poverty Threshold in 2002 (family of four with two related children under 18)</t>
  </si>
  <si>
    <t>P087002 Population Whose  Income is Below Poverty (in 2000)</t>
  </si>
  <si>
    <t>State Total Population</t>
  </si>
  <si>
    <t>State Median Household Income</t>
  </si>
  <si>
    <t>State Population Whose  Income is Below Poverty</t>
  </si>
  <si>
    <t>Percentage of State Population Below Poverty (in 2000)</t>
  </si>
  <si>
    <t>Percentage of County Population Below Poverty (in 2000)</t>
  </si>
  <si>
    <t xml:space="preserve"> Total County Population (Gen Census 2000)                              </t>
  </si>
  <si>
    <t>Franklin</t>
  </si>
  <si>
    <t>Greene</t>
  </si>
  <si>
    <t>Jefferson</t>
  </si>
  <si>
    <t>Madison</t>
  </si>
  <si>
    <t>Monroe</t>
  </si>
  <si>
    <t>Montgomery</t>
  </si>
  <si>
    <t>Washington</t>
  </si>
  <si>
    <t>Fulton</t>
  </si>
  <si>
    <t>Columbia</t>
  </si>
  <si>
    <t>Orange</t>
  </si>
  <si>
    <t>Kings</t>
  </si>
  <si>
    <t>In addition to the standard geographic information, the following variables are included at the county or state level:</t>
  </si>
  <si>
    <t>   Total County Population</t>
  </si>
  <si>
    <t>NRCS Social Sciences Institute - Limited Resource Farmer and Beginning Farmer Information</t>
  </si>
  <si>
    <t xml:space="preserve">This spreadsheet contains data useful for estimating the relative numbers of Limited Resource Farmers and Beginning Farmers at the County level.  There is no single statistic that will accurately estimate the actual numbers of either farmers. It is recommended that each state take the variables in this data base and construct an index of those counties most likely to have high numbers of either group. </t>
  </si>
  <si>
    <t>     Land in Farms</t>
  </si>
  <si>
    <t>    Average Farm Size</t>
  </si>
  <si>
    <t>    Total Number of Farms with Sales less than $100,000</t>
  </si>
  <si>
    <t>    Number of Farms Where Operator has Been on Farm Less Than 10 Years</t>
  </si>
  <si>
    <t>    County Median Household Income</t>
  </si>
  <si>
    <t>    Fifty Percent of Median Household Income</t>
  </si>
  <si>
    <t>    Population Whose Income is Below the 2000 Poverty Line</t>
  </si>
  <si>
    <t>    Percentage of Population Whose Income is Below the 2000 Poverty Line</t>
  </si>
  <si>
    <t>    National Poverty Threshold in 2001 (family of four with two related             children under 18)</t>
  </si>
  <si>
    <t>    National Poverty Threshold in 2002 (family of four with two related             children under 18)</t>
  </si>
  <si>
    <t>    State Total Population</t>
  </si>
  <si>
    <t>    State Median Household Income</t>
  </si>
  <si>
    <t>    National Poverty Threshold in 2000 (family of four with two related             children under 18)</t>
  </si>
  <si>
    <t>    State Population Whose Income Was Below Poverty in 2000</t>
  </si>
  <si>
    <t>    Percentage of Population Whose Income Was Below Poverty in 2000.</t>
  </si>
  <si>
    <t>      Number of Farms</t>
  </si>
  <si>
    <t xml:space="preserve">  If you have questions about this data, please contact Jeff Kenyon at 501-210-8910 or</t>
  </si>
  <si>
    <t>State Abbreviation</t>
  </si>
  <si>
    <t>State Name</t>
  </si>
  <si>
    <t>NRCS Region</t>
  </si>
  <si>
    <t>Combined State County Fips Code</t>
  </si>
  <si>
    <t>County Name</t>
  </si>
  <si>
    <t>Total Number of Farms with Value of Sales Less Than $100,000</t>
  </si>
  <si>
    <t>Number of Years Operator Has Been On Present Farm is Less Than 10</t>
  </si>
  <si>
    <t>Northeast</t>
  </si>
  <si>
    <t>Delaware</t>
  </si>
  <si>
    <t>Hamilton</t>
  </si>
  <si>
    <t>Nassau</t>
  </si>
  <si>
    <t>Putnam</t>
  </si>
  <si>
    <t>Richmond</t>
  </si>
  <si>
    <t>Warren</t>
  </si>
  <si>
    <t>Wayne</t>
  </si>
  <si>
    <t xml:space="preserve">  at jeff.kenyon@ar.usda.gov</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</si>
</sst>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_(&quot;$&quot;* #,##0.0_);_(&quot;$&quot;* \(#,##0.0\);_(&quot;$&quot;* &quot;-&quot;??_);_(@_)"/>
    <numFmt numFmtId="166" formatCode="_(&quot;$&quot;* #,##0_);_(&quot;$&quot;* \(#,##0\);_(&quot;$&quot;* &quot;-&quot;??_);_(@_)"/>
    <numFmt numFmtId="167" formatCode="&quot;$&quot;#,##0"/>
    <numFmt numFmtId="168" formatCode="_(* #,##0_);_(* \(#,##0\);_(* &quot;-&quot;??_);_(@_)"/>
  </numFmts>
  <fonts count="7">
    <font>
      <sz val="10"/>
      <name val="MS Sans Serif"/>
      <family val="0"/>
    </font>
    <font>
      <b/>
      <sz val="10"/>
      <name val="MS Sans Serif"/>
      <family val="0"/>
    </font>
    <font>
      <i/>
      <sz val="10"/>
      <name val="MS Sans Serif"/>
      <family val="0"/>
    </font>
    <font>
      <b/>
      <i/>
      <sz val="10"/>
      <name val="MS Sans Serif"/>
      <family val="0"/>
    </font>
    <font>
      <sz val="10"/>
      <name val="Arial"/>
      <family val="2"/>
    </font>
    <font>
      <b/>
      <sz val="10"/>
      <name val="Arial"/>
      <family val="2"/>
    </font>
    <font>
      <b/>
      <sz val="12"/>
      <name val="MS Sans Serif"/>
      <family val="2"/>
    </font>
  </fonts>
  <fills count="3">
    <fill>
      <patternFill/>
    </fill>
    <fill>
      <patternFill patternType="gray125"/>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9">
    <xf numFmtId="0" fontId="0" fillId="0" borderId="0" xfId="0" applyAlignment="1">
      <alignment/>
    </xf>
    <xf numFmtId="0" fontId="5" fillId="2" borderId="1" xfId="0" applyFont="1" applyFill="1" applyBorder="1" applyAlignment="1">
      <alignment horizontal="center" vertical="top" wrapText="1"/>
    </xf>
    <xf numFmtId="3" fontId="5" fillId="2" borderId="1" xfId="0" applyNumberFormat="1" applyFont="1" applyFill="1" applyBorder="1" applyAlignment="1">
      <alignment horizontal="center" vertical="top" wrapText="1"/>
    </xf>
    <xf numFmtId="0" fontId="4" fillId="0" borderId="1" xfId="0" applyFont="1" applyBorder="1" applyAlignment="1">
      <alignment vertical="top"/>
    </xf>
    <xf numFmtId="3" fontId="4" fillId="0" borderId="1" xfId="0" applyNumberFormat="1" applyFont="1" applyBorder="1" applyAlignment="1">
      <alignment vertical="top"/>
    </xf>
    <xf numFmtId="1" fontId="0" fillId="0" borderId="0" xfId="0" applyNumberFormat="1" applyAlignment="1">
      <alignment/>
    </xf>
    <xf numFmtId="166" fontId="5" fillId="2" borderId="1" xfId="17" applyNumberFormat="1" applyFont="1" applyFill="1" applyBorder="1" applyAlignment="1">
      <alignment horizontal="center" vertical="top" wrapText="1"/>
    </xf>
    <xf numFmtId="166" fontId="0" fillId="0" borderId="0" xfId="17" applyNumberFormat="1" applyAlignment="1">
      <alignment/>
    </xf>
    <xf numFmtId="166" fontId="4" fillId="0" borderId="1" xfId="17" applyNumberFormat="1" applyFont="1" applyBorder="1" applyAlignment="1">
      <alignment vertical="top"/>
    </xf>
    <xf numFmtId="10" fontId="4" fillId="0" borderId="1" xfId="0" applyNumberFormat="1" applyFont="1" applyBorder="1" applyAlignment="1">
      <alignment vertical="top"/>
    </xf>
    <xf numFmtId="167" fontId="4" fillId="0" borderId="1" xfId="0" applyNumberFormat="1" applyFont="1" applyBorder="1" applyAlignment="1">
      <alignment vertical="top"/>
    </xf>
    <xf numFmtId="10" fontId="5" fillId="2" borderId="1" xfId="0" applyNumberFormat="1" applyFont="1" applyFill="1" applyBorder="1" applyAlignment="1">
      <alignment horizontal="center" vertical="top" wrapText="1"/>
    </xf>
    <xf numFmtId="168" fontId="0" fillId="0" borderId="0" xfId="15" applyNumberFormat="1" applyAlignment="1">
      <alignment/>
    </xf>
    <xf numFmtId="10" fontId="0" fillId="0" borderId="0" xfId="0" applyNumberFormat="1" applyAlignment="1">
      <alignment/>
    </xf>
    <xf numFmtId="1" fontId="5" fillId="2" borderId="1" xfId="0" applyNumberFormat="1" applyFont="1" applyFill="1" applyBorder="1" applyAlignment="1">
      <alignment horizontal="center" vertical="top" wrapText="1"/>
    </xf>
    <xf numFmtId="168" fontId="5" fillId="2" borderId="1" xfId="15" applyNumberFormat="1" applyFont="1" applyFill="1" applyBorder="1" applyAlignment="1">
      <alignment horizontal="center" vertical="top" wrapText="1"/>
    </xf>
    <xf numFmtId="166" fontId="0" fillId="0" borderId="0" xfId="17" applyNumberFormat="1" applyBorder="1" applyAlignment="1">
      <alignment/>
    </xf>
    <xf numFmtId="1" fontId="0" fillId="0" borderId="0" xfId="0" applyNumberFormat="1" applyBorder="1" applyAlignment="1">
      <alignment/>
    </xf>
    <xf numFmtId="168" fontId="0" fillId="0" borderId="0" xfId="15" applyNumberFormat="1" applyBorder="1" applyAlignment="1">
      <alignment/>
    </xf>
    <xf numFmtId="10" fontId="0" fillId="0" borderId="0" xfId="0" applyNumberFormat="1" applyBorder="1" applyAlignment="1">
      <alignment/>
    </xf>
    <xf numFmtId="0" fontId="1" fillId="0" borderId="0" xfId="0" applyFont="1" applyAlignment="1">
      <alignment/>
    </xf>
    <xf numFmtId="0" fontId="0" fillId="0" borderId="0" xfId="0" applyBorder="1" applyAlignment="1">
      <alignment vertical="top"/>
    </xf>
    <xf numFmtId="0" fontId="0" fillId="0" borderId="0" xfId="0" applyBorder="1" applyAlignment="1">
      <alignment vertical="top" wrapText="1"/>
    </xf>
    <xf numFmtId="0" fontId="6" fillId="0" borderId="0" xfId="0" applyFont="1" applyBorder="1" applyAlignment="1">
      <alignment vertical="top" wrapText="1"/>
    </xf>
    <xf numFmtId="0" fontId="0" fillId="0" borderId="0" xfId="0" applyAlignment="1">
      <alignment vertical="top" wrapText="1"/>
    </xf>
    <xf numFmtId="0" fontId="0" fillId="0" borderId="0" xfId="0" applyBorder="1" applyAlignment="1">
      <alignment vertical="top" wrapText="1"/>
    </xf>
    <xf numFmtId="0" fontId="0" fillId="0" borderId="0" xfId="0" applyBorder="1" applyAlignment="1">
      <alignment vertical="top"/>
    </xf>
    <xf numFmtId="0" fontId="0" fillId="0" borderId="0" xfId="0" applyAlignment="1">
      <alignment wrapText="1"/>
    </xf>
    <xf numFmtId="0" fontId="0" fillId="0" borderId="0" xfId="0"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24"/>
  <sheetViews>
    <sheetView workbookViewId="0" topLeftCell="A1">
      <selection activeCell="A1" sqref="A1:I1"/>
    </sheetView>
  </sheetViews>
  <sheetFormatPr defaultColWidth="9.140625" defaultRowHeight="12.75"/>
  <cols>
    <col min="1" max="16384" width="9.140625" style="21" customWidth="1"/>
  </cols>
  <sheetData>
    <row r="1" spans="1:12" ht="38.25" customHeight="1">
      <c r="A1" s="23" t="s">
        <v>162</v>
      </c>
      <c r="B1" s="24"/>
      <c r="C1" s="24"/>
      <c r="D1" s="24"/>
      <c r="E1" s="24"/>
      <c r="F1" s="24"/>
      <c r="G1" s="24"/>
      <c r="H1" s="24"/>
      <c r="I1" s="24"/>
      <c r="J1" s="22"/>
      <c r="K1" s="22"/>
      <c r="L1" s="22"/>
    </row>
    <row r="2" spans="1:9" s="22" customFormat="1" ht="68.25" customHeight="1">
      <c r="A2" s="25" t="s">
        <v>163</v>
      </c>
      <c r="B2" s="25"/>
      <c r="C2" s="25"/>
      <c r="D2" s="25"/>
      <c r="E2" s="25"/>
      <c r="F2" s="25"/>
      <c r="G2" s="25"/>
      <c r="H2" s="25"/>
      <c r="I2" s="25"/>
    </row>
    <row r="4" spans="1:9" ht="28.5" customHeight="1">
      <c r="A4" s="25" t="s">
        <v>160</v>
      </c>
      <c r="B4" s="24"/>
      <c r="C4" s="24"/>
      <c r="D4" s="24"/>
      <c r="E4" s="24"/>
      <c r="F4" s="24"/>
      <c r="G4" s="24"/>
      <c r="H4" s="24"/>
      <c r="I4" s="24"/>
    </row>
    <row r="5" spans="1:17" ht="12.75" customHeight="1">
      <c r="A5" s="21">
        <v>1</v>
      </c>
      <c r="B5" s="25" t="s">
        <v>179</v>
      </c>
      <c r="C5" s="26"/>
      <c r="D5" s="26"/>
      <c r="E5" s="26"/>
      <c r="F5" s="26"/>
      <c r="G5" s="26"/>
      <c r="H5" s="26"/>
      <c r="I5" s="26"/>
      <c r="J5" s="26"/>
      <c r="K5" s="26"/>
      <c r="L5" s="26"/>
      <c r="M5" s="26"/>
      <c r="N5" s="26"/>
      <c r="O5" s="26"/>
      <c r="P5" s="26"/>
      <c r="Q5" s="26"/>
    </row>
    <row r="6" spans="1:17" ht="12.75" customHeight="1">
      <c r="A6" s="21">
        <v>2</v>
      </c>
      <c r="B6" s="25" t="s">
        <v>164</v>
      </c>
      <c r="C6" s="26"/>
      <c r="D6" s="26"/>
      <c r="E6" s="26"/>
      <c r="F6" s="26"/>
      <c r="G6" s="26"/>
      <c r="H6" s="26"/>
      <c r="I6" s="26"/>
      <c r="J6" s="26"/>
      <c r="K6" s="26"/>
      <c r="L6" s="26"/>
      <c r="M6" s="26"/>
      <c r="N6" s="26"/>
      <c r="O6" s="26"/>
      <c r="P6" s="26"/>
      <c r="Q6" s="26"/>
    </row>
    <row r="7" spans="1:17" ht="12.75" customHeight="1">
      <c r="A7" s="21">
        <v>3</v>
      </c>
      <c r="B7" s="25" t="s">
        <v>165</v>
      </c>
      <c r="C7" s="26"/>
      <c r="D7" s="26"/>
      <c r="E7" s="26"/>
      <c r="F7" s="26"/>
      <c r="G7" s="26"/>
      <c r="H7" s="26"/>
      <c r="I7" s="26"/>
      <c r="J7" s="26"/>
      <c r="K7" s="26"/>
      <c r="L7" s="26"/>
      <c r="M7" s="26"/>
      <c r="N7" s="26"/>
      <c r="O7" s="26"/>
      <c r="P7" s="26"/>
      <c r="Q7" s="26"/>
    </row>
    <row r="8" spans="1:17" ht="12.75" customHeight="1">
      <c r="A8" s="21">
        <v>4</v>
      </c>
      <c r="B8" s="25" t="s">
        <v>166</v>
      </c>
      <c r="C8" s="26"/>
      <c r="D8" s="26"/>
      <c r="E8" s="26"/>
      <c r="F8" s="26"/>
      <c r="G8" s="26"/>
      <c r="H8" s="26"/>
      <c r="I8" s="26"/>
      <c r="J8" s="26"/>
      <c r="K8" s="26"/>
      <c r="L8" s="26"/>
      <c r="M8" s="26"/>
      <c r="N8" s="26"/>
      <c r="O8" s="26"/>
      <c r="P8" s="26"/>
      <c r="Q8" s="26"/>
    </row>
    <row r="9" spans="1:17" ht="12.75" customHeight="1">
      <c r="A9" s="21">
        <v>5</v>
      </c>
      <c r="B9" s="25" t="s">
        <v>167</v>
      </c>
      <c r="C9" s="26"/>
      <c r="D9" s="26"/>
      <c r="E9" s="26"/>
      <c r="F9" s="26"/>
      <c r="G9" s="26"/>
      <c r="H9" s="26"/>
      <c r="I9" s="26"/>
      <c r="J9" s="26"/>
      <c r="K9" s="26"/>
      <c r="L9" s="26"/>
      <c r="M9" s="26"/>
      <c r="N9" s="26"/>
      <c r="O9" s="26"/>
      <c r="P9" s="26"/>
      <c r="Q9" s="26"/>
    </row>
    <row r="10" spans="1:17" ht="12.75" customHeight="1">
      <c r="A10" s="21">
        <v>6</v>
      </c>
      <c r="B10" s="25" t="s">
        <v>161</v>
      </c>
      <c r="C10" s="26"/>
      <c r="D10" s="26"/>
      <c r="E10" s="26"/>
      <c r="F10" s="26"/>
      <c r="G10" s="26"/>
      <c r="H10" s="26"/>
      <c r="I10" s="26"/>
      <c r="J10" s="26"/>
      <c r="K10" s="26"/>
      <c r="L10" s="26"/>
      <c r="M10" s="26"/>
      <c r="N10" s="26"/>
      <c r="O10" s="26"/>
      <c r="P10" s="26"/>
      <c r="Q10" s="26"/>
    </row>
    <row r="11" spans="1:17" ht="12.75" customHeight="1">
      <c r="A11" s="21">
        <v>7</v>
      </c>
      <c r="B11" s="25" t="s">
        <v>168</v>
      </c>
      <c r="C11" s="26"/>
      <c r="D11" s="26"/>
      <c r="E11" s="26"/>
      <c r="F11" s="26"/>
      <c r="G11" s="26"/>
      <c r="H11" s="26"/>
      <c r="I11" s="26"/>
      <c r="J11" s="26"/>
      <c r="K11" s="26"/>
      <c r="L11" s="26"/>
      <c r="M11" s="26"/>
      <c r="N11" s="26"/>
      <c r="O11" s="26"/>
      <c r="P11" s="26"/>
      <c r="Q11" s="26"/>
    </row>
    <row r="12" spans="1:17" ht="12.75" customHeight="1">
      <c r="A12" s="21">
        <v>8</v>
      </c>
      <c r="B12" s="25" t="s">
        <v>169</v>
      </c>
      <c r="C12" s="26"/>
      <c r="D12" s="26"/>
      <c r="E12" s="26"/>
      <c r="F12" s="26"/>
      <c r="G12" s="26"/>
      <c r="H12" s="26"/>
      <c r="I12" s="26"/>
      <c r="J12" s="26"/>
      <c r="K12" s="26"/>
      <c r="L12" s="26"/>
      <c r="M12" s="26"/>
      <c r="N12" s="26"/>
      <c r="O12" s="26"/>
      <c r="P12" s="26"/>
      <c r="Q12" s="26"/>
    </row>
    <row r="13" spans="1:17" ht="12.75" customHeight="1">
      <c r="A13" s="21">
        <v>9</v>
      </c>
      <c r="B13" s="25" t="s">
        <v>170</v>
      </c>
      <c r="C13" s="26"/>
      <c r="D13" s="26"/>
      <c r="E13" s="26"/>
      <c r="F13" s="26"/>
      <c r="G13" s="26"/>
      <c r="H13" s="26"/>
      <c r="I13" s="26"/>
      <c r="J13" s="26"/>
      <c r="K13" s="26"/>
      <c r="L13" s="26"/>
      <c r="M13" s="26"/>
      <c r="N13" s="26"/>
      <c r="O13" s="26"/>
      <c r="P13" s="26"/>
      <c r="Q13" s="26"/>
    </row>
    <row r="14" spans="1:17" ht="12.75" customHeight="1">
      <c r="A14" s="21">
        <v>10</v>
      </c>
      <c r="B14" s="25" t="s">
        <v>171</v>
      </c>
      <c r="C14" s="26"/>
      <c r="D14" s="26"/>
      <c r="E14" s="26"/>
      <c r="F14" s="26"/>
      <c r="G14" s="26"/>
      <c r="H14" s="26"/>
      <c r="I14" s="26"/>
      <c r="J14" s="26"/>
      <c r="K14" s="26"/>
      <c r="L14" s="26"/>
      <c r="M14" s="26"/>
      <c r="N14" s="26"/>
      <c r="O14" s="26"/>
      <c r="P14" s="26"/>
      <c r="Q14" s="26"/>
    </row>
    <row r="15" spans="1:17" ht="12.75" customHeight="1">
      <c r="A15" s="21">
        <v>11</v>
      </c>
      <c r="B15" s="25" t="s">
        <v>176</v>
      </c>
      <c r="C15" s="26"/>
      <c r="D15" s="26"/>
      <c r="E15" s="26"/>
      <c r="F15" s="26"/>
      <c r="G15" s="26"/>
      <c r="H15" s="26"/>
      <c r="I15" s="26"/>
      <c r="J15" s="26"/>
      <c r="K15" s="26"/>
      <c r="L15" s="26"/>
      <c r="M15" s="26"/>
      <c r="N15" s="26"/>
      <c r="O15" s="26"/>
      <c r="P15" s="26"/>
      <c r="Q15" s="26"/>
    </row>
    <row r="16" spans="1:17" ht="12.75" customHeight="1">
      <c r="A16" s="21">
        <v>12</v>
      </c>
      <c r="B16" s="25" t="s">
        <v>172</v>
      </c>
      <c r="C16" s="26"/>
      <c r="D16" s="26"/>
      <c r="E16" s="26"/>
      <c r="F16" s="26"/>
      <c r="G16" s="26"/>
      <c r="H16" s="26"/>
      <c r="I16" s="26"/>
      <c r="J16" s="26"/>
      <c r="K16" s="26"/>
      <c r="L16" s="26"/>
      <c r="M16" s="26"/>
      <c r="N16" s="26"/>
      <c r="O16" s="26"/>
      <c r="P16" s="26"/>
      <c r="Q16" s="26"/>
    </row>
    <row r="17" spans="1:17" ht="12.75" customHeight="1">
      <c r="A17" s="21">
        <v>13</v>
      </c>
      <c r="B17" s="25" t="s">
        <v>173</v>
      </c>
      <c r="C17" s="26"/>
      <c r="D17" s="26"/>
      <c r="E17" s="26"/>
      <c r="F17" s="26"/>
      <c r="G17" s="26"/>
      <c r="H17" s="26"/>
      <c r="I17" s="26"/>
      <c r="J17" s="26"/>
      <c r="K17" s="26"/>
      <c r="L17" s="26"/>
      <c r="M17" s="26"/>
      <c r="N17" s="26"/>
      <c r="O17" s="26"/>
      <c r="P17" s="26"/>
      <c r="Q17" s="26"/>
    </row>
    <row r="18" spans="1:17" ht="12.75" customHeight="1">
      <c r="A18" s="21">
        <v>14</v>
      </c>
      <c r="B18" s="25" t="s">
        <v>174</v>
      </c>
      <c r="C18" s="26"/>
      <c r="D18" s="26"/>
      <c r="E18" s="26"/>
      <c r="F18" s="26"/>
      <c r="G18" s="26"/>
      <c r="H18" s="26"/>
      <c r="I18" s="26"/>
      <c r="J18" s="26"/>
      <c r="K18" s="26"/>
      <c r="L18" s="26"/>
      <c r="M18" s="26"/>
      <c r="N18" s="26"/>
      <c r="O18" s="26"/>
      <c r="P18" s="26"/>
      <c r="Q18" s="26"/>
    </row>
    <row r="19" spans="1:17" ht="12.75" customHeight="1">
      <c r="A19" s="21">
        <v>15</v>
      </c>
      <c r="B19" s="25" t="s">
        <v>175</v>
      </c>
      <c r="C19" s="26"/>
      <c r="D19" s="26"/>
      <c r="E19" s="26"/>
      <c r="F19" s="26"/>
      <c r="G19" s="26"/>
      <c r="H19" s="26"/>
      <c r="I19" s="26"/>
      <c r="J19" s="26"/>
      <c r="K19" s="26"/>
      <c r="L19" s="26"/>
      <c r="M19" s="26"/>
      <c r="N19" s="26"/>
      <c r="O19" s="26"/>
      <c r="P19" s="26"/>
      <c r="Q19" s="26"/>
    </row>
    <row r="20" spans="1:17" ht="12.75" customHeight="1">
      <c r="A20" s="21">
        <v>16</v>
      </c>
      <c r="B20" s="25" t="s">
        <v>177</v>
      </c>
      <c r="C20" s="26"/>
      <c r="D20" s="26"/>
      <c r="E20" s="26"/>
      <c r="F20" s="26"/>
      <c r="G20" s="26"/>
      <c r="H20" s="26"/>
      <c r="I20" s="26"/>
      <c r="J20" s="26"/>
      <c r="K20" s="26"/>
      <c r="L20" s="26"/>
      <c r="M20" s="26"/>
      <c r="N20" s="26"/>
      <c r="O20" s="26"/>
      <c r="P20" s="26"/>
      <c r="Q20" s="26"/>
    </row>
    <row r="21" spans="1:17" ht="12.75" customHeight="1">
      <c r="A21" s="21">
        <v>17</v>
      </c>
      <c r="B21" s="25" t="s">
        <v>178</v>
      </c>
      <c r="C21" s="26"/>
      <c r="D21" s="26"/>
      <c r="E21" s="26"/>
      <c r="F21" s="26"/>
      <c r="G21" s="26"/>
      <c r="H21" s="26"/>
      <c r="I21" s="26"/>
      <c r="J21" s="26"/>
      <c r="K21" s="26"/>
      <c r="L21" s="26"/>
      <c r="M21" s="26"/>
      <c r="N21" s="26"/>
      <c r="O21" s="26"/>
      <c r="P21" s="26"/>
      <c r="Q21" s="26"/>
    </row>
    <row r="23" ht="12.75">
      <c r="A23" s="21" t="s">
        <v>180</v>
      </c>
    </row>
    <row r="24" ht="12.75">
      <c r="A24" s="21" t="s">
        <v>196</v>
      </c>
    </row>
  </sheetData>
  <mergeCells count="20">
    <mergeCell ref="B18:Q18"/>
    <mergeCell ref="B19:Q19"/>
    <mergeCell ref="B20:Q20"/>
    <mergeCell ref="B21:Q21"/>
    <mergeCell ref="B14:Q14"/>
    <mergeCell ref="B15:Q15"/>
    <mergeCell ref="B16:Q16"/>
    <mergeCell ref="B17:Q17"/>
    <mergeCell ref="B10:Q10"/>
    <mergeCell ref="B11:Q11"/>
    <mergeCell ref="B12:Q12"/>
    <mergeCell ref="B13:Q13"/>
    <mergeCell ref="B6:Q6"/>
    <mergeCell ref="B7:Q7"/>
    <mergeCell ref="B8:Q8"/>
    <mergeCell ref="B9:Q9"/>
    <mergeCell ref="A1:I1"/>
    <mergeCell ref="A2:I2"/>
    <mergeCell ref="A4:I4"/>
    <mergeCell ref="B5:Q5"/>
  </mergeCell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Q28"/>
  <sheetViews>
    <sheetView workbookViewId="0" topLeftCell="A1">
      <selection activeCell="B22" sqref="B22:Q22"/>
    </sheetView>
  </sheetViews>
  <sheetFormatPr defaultColWidth="9.140625" defaultRowHeight="12.75"/>
  <cols>
    <col min="1" max="1" width="30.421875" style="0" customWidth="1"/>
  </cols>
  <sheetData>
    <row r="1" spans="1:7" ht="12.75">
      <c r="A1" s="20" t="s">
        <v>20</v>
      </c>
      <c r="B1" s="20"/>
      <c r="C1" s="20"/>
      <c r="D1" s="20"/>
      <c r="E1" s="20"/>
      <c r="F1" s="20"/>
      <c r="G1" s="20"/>
    </row>
    <row r="2" spans="1:7" ht="12.75">
      <c r="A2" s="20" t="s">
        <v>21</v>
      </c>
      <c r="B2" s="20"/>
      <c r="C2" s="20"/>
      <c r="D2" s="20"/>
      <c r="E2" s="20"/>
      <c r="F2" s="20"/>
      <c r="G2" s="20"/>
    </row>
    <row r="4" spans="1:17" ht="12.75">
      <c r="A4" s="20" t="s">
        <v>22</v>
      </c>
      <c r="B4" s="27" t="s">
        <v>10</v>
      </c>
      <c r="C4" s="28"/>
      <c r="D4" s="28"/>
      <c r="E4" s="28"/>
      <c r="F4" s="28"/>
      <c r="G4" s="28"/>
      <c r="H4" s="28"/>
      <c r="I4" s="28"/>
      <c r="J4" s="28"/>
      <c r="K4" s="28"/>
      <c r="L4" s="28"/>
      <c r="M4" s="28"/>
      <c r="N4" s="28"/>
      <c r="O4" s="28"/>
      <c r="P4" s="28"/>
      <c r="Q4" s="28"/>
    </row>
    <row r="5" spans="2:17" ht="12.75">
      <c r="B5" s="27" t="s">
        <v>23</v>
      </c>
      <c r="C5" s="28"/>
      <c r="D5" s="28"/>
      <c r="E5" s="28"/>
      <c r="F5" s="28"/>
      <c r="G5" s="28"/>
      <c r="H5" s="28"/>
      <c r="I5" s="28"/>
      <c r="J5" s="28"/>
      <c r="K5" s="28"/>
      <c r="L5" s="28"/>
      <c r="M5" s="28"/>
      <c r="N5" s="28"/>
      <c r="O5" s="28"/>
      <c r="P5" s="28"/>
      <c r="Q5" s="28"/>
    </row>
    <row r="6" spans="2:17" ht="12.75">
      <c r="B6" s="27" t="s">
        <v>26</v>
      </c>
      <c r="C6" s="28"/>
      <c r="D6" s="28"/>
      <c r="E6" s="28"/>
      <c r="F6" s="28"/>
      <c r="G6" s="28"/>
      <c r="H6" s="28"/>
      <c r="I6" s="28"/>
      <c r="J6" s="28"/>
      <c r="K6" s="28"/>
      <c r="L6" s="28"/>
      <c r="M6" s="28"/>
      <c r="N6" s="28"/>
      <c r="O6" s="28"/>
      <c r="P6" s="28"/>
      <c r="Q6" s="28"/>
    </row>
    <row r="7" spans="2:17" ht="12.75">
      <c r="B7" s="27" t="s">
        <v>27</v>
      </c>
      <c r="C7" s="28"/>
      <c r="D7" s="28"/>
      <c r="E7" s="28"/>
      <c r="F7" s="28"/>
      <c r="G7" s="28"/>
      <c r="H7" s="28"/>
      <c r="I7" s="28"/>
      <c r="J7" s="28"/>
      <c r="K7" s="28"/>
      <c r="L7" s="28"/>
      <c r="M7" s="28"/>
      <c r="N7" s="28"/>
      <c r="O7" s="28"/>
      <c r="P7" s="28"/>
      <c r="Q7" s="28"/>
    </row>
    <row r="8" spans="2:17" ht="12.75">
      <c r="B8" s="27" t="s">
        <v>24</v>
      </c>
      <c r="C8" s="28"/>
      <c r="D8" s="28"/>
      <c r="E8" s="28"/>
      <c r="F8" s="28"/>
      <c r="G8" s="28"/>
      <c r="H8" s="28"/>
      <c r="I8" s="28"/>
      <c r="J8" s="28"/>
      <c r="K8" s="28"/>
      <c r="L8" s="28"/>
      <c r="M8" s="28"/>
      <c r="N8" s="28"/>
      <c r="O8" s="28"/>
      <c r="P8" s="28"/>
      <c r="Q8" s="28"/>
    </row>
    <row r="9" spans="2:17" ht="12.75">
      <c r="B9" s="27" t="s">
        <v>25</v>
      </c>
      <c r="C9" s="28"/>
      <c r="D9" s="28"/>
      <c r="E9" s="28"/>
      <c r="F9" s="28"/>
      <c r="G9" s="28"/>
      <c r="H9" s="28"/>
      <c r="I9" s="28"/>
      <c r="J9" s="28"/>
      <c r="K9" s="28"/>
      <c r="L9" s="28"/>
      <c r="M9" s="28"/>
      <c r="N9" s="28"/>
      <c r="O9" s="28"/>
      <c r="P9" s="28"/>
      <c r="Q9" s="28"/>
    </row>
    <row r="10" spans="2:17" ht="12.75">
      <c r="B10" s="27" t="s">
        <v>28</v>
      </c>
      <c r="C10" s="28"/>
      <c r="D10" s="28"/>
      <c r="E10" s="28"/>
      <c r="F10" s="28"/>
      <c r="G10" s="28"/>
      <c r="H10" s="28"/>
      <c r="I10" s="28"/>
      <c r="J10" s="28"/>
      <c r="K10" s="28"/>
      <c r="L10" s="28"/>
      <c r="M10" s="28"/>
      <c r="N10" s="28"/>
      <c r="O10" s="28"/>
      <c r="P10" s="28"/>
      <c r="Q10" s="28"/>
    </row>
    <row r="11" spans="2:17" ht="12.75">
      <c r="B11" s="27" t="s">
        <v>30</v>
      </c>
      <c r="C11" s="28"/>
      <c r="D11" s="28"/>
      <c r="E11" s="28"/>
      <c r="F11" s="28"/>
      <c r="G11" s="28"/>
      <c r="H11" s="28"/>
      <c r="I11" s="28"/>
      <c r="J11" s="28"/>
      <c r="K11" s="28"/>
      <c r="L11" s="28"/>
      <c r="M11" s="28"/>
      <c r="N11" s="28"/>
      <c r="O11" s="28"/>
      <c r="P11" s="28"/>
      <c r="Q11" s="28"/>
    </row>
    <row r="12" spans="2:17" ht="12.75">
      <c r="B12" s="27" t="s">
        <v>31</v>
      </c>
      <c r="C12" s="28"/>
      <c r="D12" s="28"/>
      <c r="E12" s="28"/>
      <c r="F12" s="28"/>
      <c r="G12" s="28"/>
      <c r="H12" s="28"/>
      <c r="I12" s="28"/>
      <c r="J12" s="28"/>
      <c r="K12" s="28"/>
      <c r="L12" s="28"/>
      <c r="M12" s="28"/>
      <c r="N12" s="28"/>
      <c r="O12" s="28"/>
      <c r="P12" s="28"/>
      <c r="Q12" s="28"/>
    </row>
    <row r="13" spans="2:17" ht="12.75">
      <c r="B13" s="27" t="s">
        <v>32</v>
      </c>
      <c r="C13" s="28"/>
      <c r="D13" s="28"/>
      <c r="E13" s="28"/>
      <c r="F13" s="28"/>
      <c r="G13" s="28"/>
      <c r="H13" s="28"/>
      <c r="I13" s="28"/>
      <c r="J13" s="28"/>
      <c r="K13" s="28"/>
      <c r="L13" s="28"/>
      <c r="M13" s="28"/>
      <c r="N13" s="28"/>
      <c r="O13" s="28"/>
      <c r="P13" s="28"/>
      <c r="Q13" s="28"/>
    </row>
    <row r="14" spans="2:17" ht="12.75">
      <c r="B14" s="27" t="s">
        <v>33</v>
      </c>
      <c r="C14" s="28"/>
      <c r="D14" s="28"/>
      <c r="E14" s="28"/>
      <c r="F14" s="28"/>
      <c r="G14" s="28"/>
      <c r="H14" s="28"/>
      <c r="I14" s="28"/>
      <c r="J14" s="28"/>
      <c r="K14" s="28"/>
      <c r="L14" s="28"/>
      <c r="M14" s="28"/>
      <c r="N14" s="28"/>
      <c r="O14" s="28"/>
      <c r="P14" s="28"/>
      <c r="Q14" s="28"/>
    </row>
    <row r="15" spans="2:17" ht="12.75">
      <c r="B15" s="27" t="s">
        <v>29</v>
      </c>
      <c r="C15" s="28"/>
      <c r="D15" s="28"/>
      <c r="E15" s="28"/>
      <c r="F15" s="28"/>
      <c r="G15" s="28"/>
      <c r="H15" s="28"/>
      <c r="I15" s="28"/>
      <c r="J15" s="28"/>
      <c r="K15" s="28"/>
      <c r="L15" s="28"/>
      <c r="M15" s="28"/>
      <c r="N15" s="28"/>
      <c r="O15" s="28"/>
      <c r="P15" s="28"/>
      <c r="Q15" s="28"/>
    </row>
    <row r="16" spans="2:17" ht="12.75">
      <c r="B16" s="27" t="s">
        <v>34</v>
      </c>
      <c r="C16" s="28"/>
      <c r="D16" s="28"/>
      <c r="E16" s="28"/>
      <c r="F16" s="28"/>
      <c r="G16" s="28"/>
      <c r="H16" s="28"/>
      <c r="I16" s="28"/>
      <c r="J16" s="28"/>
      <c r="K16" s="28"/>
      <c r="L16" s="28"/>
      <c r="M16" s="28"/>
      <c r="N16" s="28"/>
      <c r="O16" s="28"/>
      <c r="P16" s="28"/>
      <c r="Q16" s="28"/>
    </row>
    <row r="17" spans="2:17" ht="12.75">
      <c r="B17" s="27" t="s">
        <v>35</v>
      </c>
      <c r="C17" s="28"/>
      <c r="D17" s="28"/>
      <c r="E17" s="28"/>
      <c r="F17" s="28"/>
      <c r="G17" s="28"/>
      <c r="H17" s="28"/>
      <c r="I17" s="28"/>
      <c r="J17" s="28"/>
      <c r="K17" s="28"/>
      <c r="L17" s="28"/>
      <c r="M17" s="28"/>
      <c r="N17" s="28"/>
      <c r="O17" s="28"/>
      <c r="P17" s="28"/>
      <c r="Q17" s="28"/>
    </row>
    <row r="18" spans="2:17" ht="12.75">
      <c r="B18" s="27" t="s">
        <v>11</v>
      </c>
      <c r="C18" s="28"/>
      <c r="D18" s="28"/>
      <c r="E18" s="28"/>
      <c r="F18" s="28"/>
      <c r="G18" s="28"/>
      <c r="H18" s="28"/>
      <c r="I18" s="28"/>
      <c r="J18" s="28"/>
      <c r="K18" s="28"/>
      <c r="L18" s="28"/>
      <c r="M18" s="28"/>
      <c r="N18" s="28"/>
      <c r="O18" s="28"/>
      <c r="P18" s="28"/>
      <c r="Q18" s="28"/>
    </row>
    <row r="19" spans="2:17" ht="12.75">
      <c r="B19" s="27" t="s">
        <v>12</v>
      </c>
      <c r="C19" s="28"/>
      <c r="D19" s="28"/>
      <c r="E19" s="28"/>
      <c r="F19" s="28"/>
      <c r="G19" s="28"/>
      <c r="H19" s="28"/>
      <c r="I19" s="28"/>
      <c r="J19" s="28"/>
      <c r="K19" s="28"/>
      <c r="L19" s="28"/>
      <c r="M19" s="28"/>
      <c r="N19" s="28"/>
      <c r="O19" s="28"/>
      <c r="P19" s="28"/>
      <c r="Q19" s="28"/>
    </row>
    <row r="20" spans="2:17" ht="12.75">
      <c r="B20" s="27" t="s">
        <v>13</v>
      </c>
      <c r="C20" s="28"/>
      <c r="D20" s="28"/>
      <c r="E20" s="28"/>
      <c r="F20" s="28"/>
      <c r="G20" s="28"/>
      <c r="H20" s="28"/>
      <c r="I20" s="28"/>
      <c r="J20" s="28"/>
      <c r="K20" s="28"/>
      <c r="L20" s="28"/>
      <c r="M20" s="28"/>
      <c r="N20" s="28"/>
      <c r="O20" s="28"/>
      <c r="P20" s="28"/>
      <c r="Q20" s="28"/>
    </row>
    <row r="22" spans="2:17" ht="12.75">
      <c r="B22" s="27"/>
      <c r="C22" s="28"/>
      <c r="D22" s="28"/>
      <c r="E22" s="28"/>
      <c r="F22" s="28"/>
      <c r="G22" s="28"/>
      <c r="H22" s="28"/>
      <c r="I22" s="28"/>
      <c r="J22" s="28"/>
      <c r="K22" s="28"/>
      <c r="L22" s="28"/>
      <c r="M22" s="28"/>
      <c r="N22" s="28"/>
      <c r="O22" s="28"/>
      <c r="P22" s="28"/>
      <c r="Q22" s="28"/>
    </row>
    <row r="23" spans="1:17" ht="12.75">
      <c r="A23" s="20" t="s">
        <v>36</v>
      </c>
      <c r="B23" s="27" t="s">
        <v>14</v>
      </c>
      <c r="C23" s="28"/>
      <c r="D23" s="28"/>
      <c r="E23" s="28"/>
      <c r="F23" s="28"/>
      <c r="G23" s="28"/>
      <c r="H23" s="28"/>
      <c r="I23" s="28"/>
      <c r="J23" s="28"/>
      <c r="K23" s="28"/>
      <c r="L23" s="28"/>
      <c r="M23" s="28"/>
      <c r="N23" s="28"/>
      <c r="O23" s="28"/>
      <c r="P23" s="28"/>
      <c r="Q23" s="28"/>
    </row>
    <row r="24" spans="2:17" ht="12.75">
      <c r="B24" s="27" t="s">
        <v>15</v>
      </c>
      <c r="C24" s="28"/>
      <c r="D24" s="28"/>
      <c r="E24" s="28"/>
      <c r="F24" s="28"/>
      <c r="G24" s="28"/>
      <c r="H24" s="28"/>
      <c r="I24" s="28"/>
      <c r="J24" s="28"/>
      <c r="K24" s="28"/>
      <c r="L24" s="28"/>
      <c r="M24" s="28"/>
      <c r="N24" s="28"/>
      <c r="O24" s="28"/>
      <c r="P24" s="28"/>
      <c r="Q24" s="28"/>
    </row>
    <row r="25" spans="2:17" ht="12.75">
      <c r="B25" s="27" t="s">
        <v>16</v>
      </c>
      <c r="C25" s="28"/>
      <c r="D25" s="28"/>
      <c r="E25" s="28"/>
      <c r="F25" s="28"/>
      <c r="G25" s="28"/>
      <c r="H25" s="28"/>
      <c r="I25" s="28"/>
      <c r="J25" s="28"/>
      <c r="K25" s="28"/>
      <c r="L25" s="28"/>
      <c r="M25" s="28"/>
      <c r="N25" s="28"/>
      <c r="O25" s="28"/>
      <c r="P25" s="28"/>
      <c r="Q25" s="28"/>
    </row>
    <row r="26" spans="2:17" ht="12.75">
      <c r="B26" s="27" t="s">
        <v>17</v>
      </c>
      <c r="C26" s="28"/>
      <c r="D26" s="28"/>
      <c r="E26" s="28"/>
      <c r="F26" s="28"/>
      <c r="G26" s="28"/>
      <c r="H26" s="28"/>
      <c r="I26" s="28"/>
      <c r="J26" s="28"/>
      <c r="K26" s="28"/>
      <c r="L26" s="28"/>
      <c r="M26" s="28"/>
      <c r="N26" s="28"/>
      <c r="O26" s="28"/>
      <c r="P26" s="28"/>
      <c r="Q26" s="28"/>
    </row>
    <row r="27" spans="2:17" ht="12.75">
      <c r="B27" s="27" t="s">
        <v>18</v>
      </c>
      <c r="C27" s="28"/>
      <c r="D27" s="28"/>
      <c r="E27" s="28"/>
      <c r="F27" s="28"/>
      <c r="G27" s="28"/>
      <c r="H27" s="28"/>
      <c r="I27" s="28"/>
      <c r="J27" s="28"/>
      <c r="K27" s="28"/>
      <c r="L27" s="28"/>
      <c r="M27" s="28"/>
      <c r="N27" s="28"/>
      <c r="O27" s="28"/>
      <c r="P27" s="28"/>
      <c r="Q27" s="28"/>
    </row>
    <row r="28" spans="2:17" ht="12.75">
      <c r="B28" s="27" t="s">
        <v>19</v>
      </c>
      <c r="C28" s="28"/>
      <c r="D28" s="28"/>
      <c r="E28" s="28"/>
      <c r="F28" s="28"/>
      <c r="G28" s="28"/>
      <c r="H28" s="28"/>
      <c r="I28" s="28"/>
      <c r="J28" s="28"/>
      <c r="K28" s="28"/>
      <c r="L28" s="28"/>
      <c r="M28" s="28"/>
      <c r="N28" s="28"/>
      <c r="O28" s="28"/>
      <c r="P28" s="28"/>
      <c r="Q28" s="28"/>
    </row>
  </sheetData>
  <mergeCells count="24">
    <mergeCell ref="B25:Q25"/>
    <mergeCell ref="B26:Q26"/>
    <mergeCell ref="B27:Q27"/>
    <mergeCell ref="B28:Q28"/>
    <mergeCell ref="B20:Q20"/>
    <mergeCell ref="B22:Q22"/>
    <mergeCell ref="B23:Q23"/>
    <mergeCell ref="B24:Q24"/>
    <mergeCell ref="B16:Q16"/>
    <mergeCell ref="B17:Q17"/>
    <mergeCell ref="B18:Q18"/>
    <mergeCell ref="B19:Q19"/>
    <mergeCell ref="B12:Q12"/>
    <mergeCell ref="B13:Q13"/>
    <mergeCell ref="B14:Q14"/>
    <mergeCell ref="B15:Q15"/>
    <mergeCell ref="B8:Q8"/>
    <mergeCell ref="B9:Q9"/>
    <mergeCell ref="B10:Q10"/>
    <mergeCell ref="B11:Q11"/>
    <mergeCell ref="B4:Q4"/>
    <mergeCell ref="B5:Q5"/>
    <mergeCell ref="B6:Q6"/>
    <mergeCell ref="B7:Q7"/>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V63"/>
  <sheetViews>
    <sheetView tabSelected="1" workbookViewId="0" topLeftCell="A1">
      <pane xSplit="4" ySplit="1" topLeftCell="E2" activePane="bottomRight" state="frozen"/>
      <selection pane="topLeft" activeCell="A1" sqref="A1"/>
      <selection pane="topRight" activeCell="E1" sqref="E1"/>
      <selection pane="bottomLeft" activeCell="A3" sqref="A3"/>
      <selection pane="bottomRight" activeCell="F2" sqref="F2"/>
    </sheetView>
  </sheetViews>
  <sheetFormatPr defaultColWidth="9.140625" defaultRowHeight="12.75"/>
  <cols>
    <col min="1" max="1" width="12.421875" style="3" customWidth="1"/>
    <col min="2" max="2" width="8.00390625" style="3" customWidth="1"/>
    <col min="3" max="3" width="10.8515625" style="3" customWidth="1"/>
    <col min="4" max="4" width="15.8515625" style="3" customWidth="1"/>
    <col min="5" max="5" width="11.8515625" style="3" customWidth="1"/>
    <col min="6" max="11" width="12.7109375" style="4" customWidth="1"/>
    <col min="12" max="12" width="11.00390625" style="8" bestFit="1" customWidth="1"/>
    <col min="13" max="13" width="11.00390625" style="8" customWidth="1"/>
    <col min="14" max="15" width="13.421875" style="3" customWidth="1"/>
    <col min="16" max="18" width="17.8515625" style="3" customWidth="1"/>
    <col min="19" max="22" width="12.8515625" style="3" customWidth="1"/>
    <col min="23" max="16384" width="9.140625" style="3" customWidth="1"/>
  </cols>
  <sheetData>
    <row r="1" spans="1:22" s="1" customFormat="1" ht="138.75" customHeight="1">
      <c r="A1" s="1" t="s">
        <v>184</v>
      </c>
      <c r="B1" s="1" t="s">
        <v>181</v>
      </c>
      <c r="C1" s="1" t="s">
        <v>182</v>
      </c>
      <c r="D1" s="1" t="s">
        <v>185</v>
      </c>
      <c r="E1" s="1" t="s">
        <v>183</v>
      </c>
      <c r="F1" s="2" t="s">
        <v>0</v>
      </c>
      <c r="G1" s="2" t="s">
        <v>1</v>
      </c>
      <c r="H1" s="2" t="s">
        <v>2</v>
      </c>
      <c r="I1" s="2" t="s">
        <v>186</v>
      </c>
      <c r="J1" s="2" t="s">
        <v>187</v>
      </c>
      <c r="K1" s="2" t="s">
        <v>148</v>
      </c>
      <c r="L1" s="6" t="s">
        <v>137</v>
      </c>
      <c r="M1" s="6" t="s">
        <v>138</v>
      </c>
      <c r="N1" s="14" t="s">
        <v>142</v>
      </c>
      <c r="O1" s="1" t="s">
        <v>147</v>
      </c>
      <c r="P1" s="1" t="s">
        <v>139</v>
      </c>
      <c r="Q1" s="1" t="s">
        <v>140</v>
      </c>
      <c r="R1" s="1" t="s">
        <v>141</v>
      </c>
      <c r="S1" s="15" t="s">
        <v>143</v>
      </c>
      <c r="T1" s="6" t="s">
        <v>144</v>
      </c>
      <c r="U1" s="15" t="s">
        <v>145</v>
      </c>
      <c r="V1" s="11" t="s">
        <v>146</v>
      </c>
    </row>
    <row r="2" spans="1:22" ht="12.75">
      <c r="A2" s="3" t="s">
        <v>44</v>
      </c>
      <c r="B2" s="3" t="s">
        <v>45</v>
      </c>
      <c r="C2" s="3" t="s">
        <v>46</v>
      </c>
      <c r="D2" s="3" t="s">
        <v>47</v>
      </c>
      <c r="E2" s="3" t="s">
        <v>188</v>
      </c>
      <c r="F2" s="4">
        <v>396</v>
      </c>
      <c r="G2" s="4">
        <v>56782</v>
      </c>
      <c r="H2" s="4">
        <v>143</v>
      </c>
      <c r="I2" s="4">
        <v>366</v>
      </c>
      <c r="J2" s="4">
        <v>59</v>
      </c>
      <c r="K2" s="4">
        <v>294565</v>
      </c>
      <c r="L2" s="16">
        <v>42935</v>
      </c>
      <c r="M2" s="16">
        <f aca="true" t="shared" si="0" ref="M2:M59">0.5*L2</f>
        <v>21467.5</v>
      </c>
      <c r="N2" s="17">
        <v>29745</v>
      </c>
      <c r="O2" s="9">
        <f>N2/K2</f>
        <v>0.10097941031690798</v>
      </c>
      <c r="P2" s="10">
        <v>17463</v>
      </c>
      <c r="Q2" s="10">
        <v>17960</v>
      </c>
      <c r="R2" s="10">
        <v>18224</v>
      </c>
      <c r="S2" s="18">
        <v>18976457</v>
      </c>
      <c r="T2" s="16">
        <v>43393</v>
      </c>
      <c r="U2" s="18">
        <v>2692202</v>
      </c>
      <c r="V2" s="19">
        <f aca="true" t="shared" si="1" ref="V2:V63">U2/S2</f>
        <v>0.14187063475547623</v>
      </c>
    </row>
    <row r="3" spans="1:22" ht="12.75">
      <c r="A3" s="3" t="s">
        <v>48</v>
      </c>
      <c r="B3" s="3" t="s">
        <v>45</v>
      </c>
      <c r="C3" s="3" t="s">
        <v>46</v>
      </c>
      <c r="D3" s="3" t="s">
        <v>39</v>
      </c>
      <c r="E3" s="3" t="s">
        <v>188</v>
      </c>
      <c r="F3" s="4">
        <v>724</v>
      </c>
      <c r="G3" s="4">
        <v>157744</v>
      </c>
      <c r="H3" s="4">
        <v>218</v>
      </c>
      <c r="I3" s="4">
        <v>637</v>
      </c>
      <c r="J3" s="4">
        <v>182</v>
      </c>
      <c r="K3" s="4">
        <v>49927</v>
      </c>
      <c r="L3" s="7">
        <v>32106</v>
      </c>
      <c r="M3" s="7">
        <f t="shared" si="0"/>
        <v>16053</v>
      </c>
      <c r="N3" s="5">
        <v>7066</v>
      </c>
      <c r="O3" s="9">
        <f aca="true" t="shared" si="2" ref="O3:O63">N3/K3</f>
        <v>0.14152662887816211</v>
      </c>
      <c r="P3" s="10">
        <v>17463</v>
      </c>
      <c r="Q3" s="10">
        <v>17960</v>
      </c>
      <c r="R3" s="10">
        <v>18224</v>
      </c>
      <c r="S3" s="12">
        <v>18976457</v>
      </c>
      <c r="T3" s="7">
        <v>43393</v>
      </c>
      <c r="U3" s="12">
        <v>2692202</v>
      </c>
      <c r="V3" s="13">
        <f t="shared" si="1"/>
        <v>0.14187063475547623</v>
      </c>
    </row>
    <row r="4" spans="1:22" ht="12.75">
      <c r="A4" s="3" t="s">
        <v>49</v>
      </c>
      <c r="B4" s="3" t="s">
        <v>45</v>
      </c>
      <c r="C4" s="3" t="s">
        <v>46</v>
      </c>
      <c r="D4" s="3" t="s">
        <v>50</v>
      </c>
      <c r="E4" s="3" t="s">
        <v>188</v>
      </c>
      <c r="F4" s="4">
        <v>0</v>
      </c>
      <c r="G4" s="4">
        <v>0</v>
      </c>
      <c r="H4" s="4">
        <v>0</v>
      </c>
      <c r="I4" s="4">
        <v>0</v>
      </c>
      <c r="J4" s="4">
        <v>0</v>
      </c>
      <c r="K4" s="4">
        <v>1332650</v>
      </c>
      <c r="L4" s="16">
        <v>27611</v>
      </c>
      <c r="M4" s="16">
        <f t="shared" si="0"/>
        <v>13805.5</v>
      </c>
      <c r="N4" s="17">
        <v>395263</v>
      </c>
      <c r="O4" s="9">
        <f t="shared" si="2"/>
        <v>0.29659925711927365</v>
      </c>
      <c r="P4" s="10">
        <v>17463</v>
      </c>
      <c r="Q4" s="10">
        <v>17960</v>
      </c>
      <c r="R4" s="10">
        <v>18224</v>
      </c>
      <c r="S4" s="18">
        <v>18976457</v>
      </c>
      <c r="T4" s="16">
        <v>43393</v>
      </c>
      <c r="U4" s="18">
        <v>2692202</v>
      </c>
      <c r="V4" s="19">
        <f t="shared" si="1"/>
        <v>0.14187063475547623</v>
      </c>
    </row>
    <row r="5" spans="1:22" ht="12.75">
      <c r="A5" s="3" t="s">
        <v>51</v>
      </c>
      <c r="B5" s="3" t="s">
        <v>45</v>
      </c>
      <c r="C5" s="3" t="s">
        <v>46</v>
      </c>
      <c r="D5" s="3" t="s">
        <v>52</v>
      </c>
      <c r="E5" s="3" t="s">
        <v>188</v>
      </c>
      <c r="F5" s="4">
        <v>511</v>
      </c>
      <c r="G5" s="4">
        <v>85804</v>
      </c>
      <c r="H5" s="4">
        <v>168</v>
      </c>
      <c r="I5" s="4">
        <v>452</v>
      </c>
      <c r="J5" s="4">
        <v>98</v>
      </c>
      <c r="K5" s="4">
        <v>200536</v>
      </c>
      <c r="L5" s="7">
        <v>35347</v>
      </c>
      <c r="M5" s="7">
        <f t="shared" si="0"/>
        <v>17673.5</v>
      </c>
      <c r="N5" s="5">
        <v>24559</v>
      </c>
      <c r="O5" s="9">
        <f t="shared" si="2"/>
        <v>0.12246678900546536</v>
      </c>
      <c r="P5" s="10">
        <v>17463</v>
      </c>
      <c r="Q5" s="10">
        <v>17960</v>
      </c>
      <c r="R5" s="10">
        <v>18224</v>
      </c>
      <c r="S5" s="12">
        <v>18976457</v>
      </c>
      <c r="T5" s="7">
        <v>43393</v>
      </c>
      <c r="U5" s="12">
        <v>2692202</v>
      </c>
      <c r="V5" s="13">
        <f t="shared" si="1"/>
        <v>0.14187063475547623</v>
      </c>
    </row>
    <row r="6" spans="1:22" ht="12.75">
      <c r="A6" s="3" t="s">
        <v>53</v>
      </c>
      <c r="B6" s="3" t="s">
        <v>45</v>
      </c>
      <c r="C6" s="3" t="s">
        <v>46</v>
      </c>
      <c r="D6" s="3" t="s">
        <v>54</v>
      </c>
      <c r="E6" s="3" t="s">
        <v>188</v>
      </c>
      <c r="F6" s="4">
        <v>946</v>
      </c>
      <c r="G6" s="4">
        <v>192015</v>
      </c>
      <c r="H6" s="4">
        <v>203</v>
      </c>
      <c r="I6" s="4">
        <v>803</v>
      </c>
      <c r="J6" s="4">
        <v>195</v>
      </c>
      <c r="K6" s="4">
        <v>83955</v>
      </c>
      <c r="L6" s="16">
        <v>33404</v>
      </c>
      <c r="M6" s="16">
        <f t="shared" si="0"/>
        <v>16702</v>
      </c>
      <c r="N6" s="17">
        <v>11095</v>
      </c>
      <c r="O6" s="9">
        <f t="shared" si="2"/>
        <v>0.1321541301887916</v>
      </c>
      <c r="P6" s="10">
        <v>17463</v>
      </c>
      <c r="Q6" s="10">
        <v>17960</v>
      </c>
      <c r="R6" s="10">
        <v>18224</v>
      </c>
      <c r="S6" s="18">
        <v>18976457</v>
      </c>
      <c r="T6" s="16">
        <v>43393</v>
      </c>
      <c r="U6" s="18">
        <v>2692202</v>
      </c>
      <c r="V6" s="19">
        <f t="shared" si="1"/>
        <v>0.14187063475547623</v>
      </c>
    </row>
    <row r="7" spans="1:22" ht="12.75">
      <c r="A7" s="3" t="s">
        <v>55</v>
      </c>
      <c r="B7" s="3" t="s">
        <v>45</v>
      </c>
      <c r="C7" s="3" t="s">
        <v>46</v>
      </c>
      <c r="D7" s="3" t="s">
        <v>56</v>
      </c>
      <c r="E7" s="3" t="s">
        <v>188</v>
      </c>
      <c r="F7" s="4">
        <v>846</v>
      </c>
      <c r="G7" s="4">
        <v>251820</v>
      </c>
      <c r="H7" s="4">
        <v>298</v>
      </c>
      <c r="I7" s="4">
        <v>607</v>
      </c>
      <c r="J7" s="4">
        <v>168</v>
      </c>
      <c r="K7" s="4">
        <v>81963</v>
      </c>
      <c r="L7" s="7">
        <v>37487</v>
      </c>
      <c r="M7" s="7">
        <f t="shared" si="0"/>
        <v>18743.5</v>
      </c>
      <c r="N7" s="5">
        <v>8544</v>
      </c>
      <c r="O7" s="9">
        <f t="shared" si="2"/>
        <v>0.1042421580469236</v>
      </c>
      <c r="P7" s="10">
        <v>17463</v>
      </c>
      <c r="Q7" s="10">
        <v>17960</v>
      </c>
      <c r="R7" s="10">
        <v>18224</v>
      </c>
      <c r="S7" s="12">
        <v>18976457</v>
      </c>
      <c r="T7" s="7">
        <v>43393</v>
      </c>
      <c r="U7" s="12">
        <v>2692202</v>
      </c>
      <c r="V7" s="13">
        <f t="shared" si="1"/>
        <v>0.14187063475547623</v>
      </c>
    </row>
    <row r="8" spans="1:22" ht="12.75">
      <c r="A8" s="3" t="s">
        <v>57</v>
      </c>
      <c r="B8" s="3" t="s">
        <v>45</v>
      </c>
      <c r="C8" s="3" t="s">
        <v>46</v>
      </c>
      <c r="D8" s="3" t="s">
        <v>37</v>
      </c>
      <c r="E8" s="3" t="s">
        <v>188</v>
      </c>
      <c r="F8" s="4">
        <v>1557</v>
      </c>
      <c r="G8" s="4">
        <v>244921</v>
      </c>
      <c r="H8" s="4">
        <v>157</v>
      </c>
      <c r="I8" s="4">
        <v>1315</v>
      </c>
      <c r="J8" s="4">
        <v>319</v>
      </c>
      <c r="K8" s="4">
        <v>139750</v>
      </c>
      <c r="L8" s="16">
        <v>33458</v>
      </c>
      <c r="M8" s="16">
        <f t="shared" si="0"/>
        <v>16729</v>
      </c>
      <c r="N8" s="17">
        <v>18530</v>
      </c>
      <c r="O8" s="9">
        <f t="shared" si="2"/>
        <v>0.13259391771019677</v>
      </c>
      <c r="P8" s="10">
        <v>17463</v>
      </c>
      <c r="Q8" s="10">
        <v>17960</v>
      </c>
      <c r="R8" s="10">
        <v>18224</v>
      </c>
      <c r="S8" s="18">
        <v>18976457</v>
      </c>
      <c r="T8" s="16">
        <v>43393</v>
      </c>
      <c r="U8" s="18">
        <v>2692202</v>
      </c>
      <c r="V8" s="19">
        <f t="shared" si="1"/>
        <v>0.14187063475547623</v>
      </c>
    </row>
    <row r="9" spans="1:22" ht="12.75">
      <c r="A9" s="3" t="s">
        <v>58</v>
      </c>
      <c r="B9" s="3" t="s">
        <v>45</v>
      </c>
      <c r="C9" s="3" t="s">
        <v>46</v>
      </c>
      <c r="D9" s="3" t="s">
        <v>59</v>
      </c>
      <c r="E9" s="3" t="s">
        <v>188</v>
      </c>
      <c r="F9" s="4">
        <v>313</v>
      </c>
      <c r="G9" s="4">
        <v>59272</v>
      </c>
      <c r="H9" s="4">
        <v>189</v>
      </c>
      <c r="I9" s="4">
        <v>275</v>
      </c>
      <c r="J9" s="4">
        <v>72</v>
      </c>
      <c r="K9" s="4">
        <v>91070</v>
      </c>
      <c r="L9" s="7">
        <v>36415</v>
      </c>
      <c r="M9" s="7">
        <f t="shared" si="0"/>
        <v>18207.5</v>
      </c>
      <c r="N9" s="5">
        <v>11063</v>
      </c>
      <c r="O9" s="9">
        <f t="shared" si="2"/>
        <v>0.12147798396837597</v>
      </c>
      <c r="P9" s="10">
        <v>17463</v>
      </c>
      <c r="Q9" s="10">
        <v>17960</v>
      </c>
      <c r="R9" s="10">
        <v>18224</v>
      </c>
      <c r="S9" s="12">
        <v>18976457</v>
      </c>
      <c r="T9" s="7">
        <v>43393</v>
      </c>
      <c r="U9" s="12">
        <v>2692202</v>
      </c>
      <c r="V9" s="13">
        <f t="shared" si="1"/>
        <v>0.14187063475547623</v>
      </c>
    </row>
    <row r="10" spans="1:22" ht="12.75">
      <c r="A10" s="3" t="s">
        <v>60</v>
      </c>
      <c r="B10" s="3" t="s">
        <v>45</v>
      </c>
      <c r="C10" s="3" t="s">
        <v>46</v>
      </c>
      <c r="D10" s="3" t="s">
        <v>61</v>
      </c>
      <c r="E10" s="3" t="s">
        <v>188</v>
      </c>
      <c r="F10" s="4">
        <v>801</v>
      </c>
      <c r="G10" s="4">
        <v>183312</v>
      </c>
      <c r="H10" s="4">
        <v>229</v>
      </c>
      <c r="I10" s="4">
        <v>625</v>
      </c>
      <c r="J10" s="4">
        <v>152</v>
      </c>
      <c r="K10" s="4">
        <v>51401</v>
      </c>
      <c r="L10" s="16">
        <v>33679</v>
      </c>
      <c r="M10" s="16">
        <f t="shared" si="0"/>
        <v>16839.5</v>
      </c>
      <c r="N10" s="17">
        <v>7195</v>
      </c>
      <c r="O10" s="9">
        <f t="shared" si="2"/>
        <v>0.1399778214431626</v>
      </c>
      <c r="P10" s="10">
        <v>17463</v>
      </c>
      <c r="Q10" s="10">
        <v>17960</v>
      </c>
      <c r="R10" s="10">
        <v>18224</v>
      </c>
      <c r="S10" s="18">
        <v>18976457</v>
      </c>
      <c r="T10" s="16">
        <v>43393</v>
      </c>
      <c r="U10" s="18">
        <v>2692202</v>
      </c>
      <c r="V10" s="19">
        <f t="shared" si="1"/>
        <v>0.14187063475547623</v>
      </c>
    </row>
    <row r="11" spans="1:22" ht="12.75">
      <c r="A11" s="3" t="s">
        <v>62</v>
      </c>
      <c r="B11" s="3" t="s">
        <v>45</v>
      </c>
      <c r="C11" s="3" t="s">
        <v>46</v>
      </c>
      <c r="D11" s="3" t="s">
        <v>5</v>
      </c>
      <c r="E11" s="3" t="s">
        <v>188</v>
      </c>
      <c r="F11" s="4">
        <v>488</v>
      </c>
      <c r="G11" s="4">
        <v>148677</v>
      </c>
      <c r="H11" s="4">
        <v>305</v>
      </c>
      <c r="I11" s="4">
        <v>347</v>
      </c>
      <c r="J11" s="4">
        <v>92</v>
      </c>
      <c r="K11" s="4">
        <v>79894</v>
      </c>
      <c r="L11" s="7">
        <v>37028</v>
      </c>
      <c r="M11" s="7">
        <f t="shared" si="0"/>
        <v>18514</v>
      </c>
      <c r="N11" s="5">
        <v>10127</v>
      </c>
      <c r="O11" s="9">
        <f t="shared" si="2"/>
        <v>0.12675545097253862</v>
      </c>
      <c r="P11" s="10">
        <v>17463</v>
      </c>
      <c r="Q11" s="10">
        <v>17960</v>
      </c>
      <c r="R11" s="10">
        <v>18224</v>
      </c>
      <c r="S11" s="12">
        <v>18976457</v>
      </c>
      <c r="T11" s="7">
        <v>43393</v>
      </c>
      <c r="U11" s="12">
        <v>2692202</v>
      </c>
      <c r="V11" s="13">
        <f t="shared" si="1"/>
        <v>0.14187063475547623</v>
      </c>
    </row>
    <row r="12" spans="1:22" ht="12.75">
      <c r="A12" s="3" t="s">
        <v>63</v>
      </c>
      <c r="B12" s="3" t="s">
        <v>45</v>
      </c>
      <c r="C12" s="3" t="s">
        <v>46</v>
      </c>
      <c r="D12" s="3" t="s">
        <v>157</v>
      </c>
      <c r="E12" s="3" t="s">
        <v>188</v>
      </c>
      <c r="F12" s="4">
        <v>464</v>
      </c>
      <c r="G12" s="4">
        <v>114883</v>
      </c>
      <c r="H12" s="4">
        <v>248</v>
      </c>
      <c r="I12" s="4">
        <v>355</v>
      </c>
      <c r="J12" s="4">
        <v>101</v>
      </c>
      <c r="K12" s="4">
        <v>63094</v>
      </c>
      <c r="L12" s="16">
        <v>41915</v>
      </c>
      <c r="M12" s="16">
        <f t="shared" si="0"/>
        <v>20957.5</v>
      </c>
      <c r="N12" s="17">
        <v>5471</v>
      </c>
      <c r="O12" s="9">
        <f t="shared" si="2"/>
        <v>0.08671189019558119</v>
      </c>
      <c r="P12" s="10">
        <v>17463</v>
      </c>
      <c r="Q12" s="10">
        <v>17960</v>
      </c>
      <c r="R12" s="10">
        <v>18224</v>
      </c>
      <c r="S12" s="18">
        <v>18976457</v>
      </c>
      <c r="T12" s="16">
        <v>43393</v>
      </c>
      <c r="U12" s="18">
        <v>2692202</v>
      </c>
      <c r="V12" s="19">
        <f t="shared" si="1"/>
        <v>0.14187063475547623</v>
      </c>
    </row>
    <row r="13" spans="1:22" ht="12.75">
      <c r="A13" s="3" t="s">
        <v>64</v>
      </c>
      <c r="B13" s="3" t="s">
        <v>45</v>
      </c>
      <c r="C13" s="3" t="s">
        <v>46</v>
      </c>
      <c r="D13" s="3" t="s">
        <v>65</v>
      </c>
      <c r="E13" s="3" t="s">
        <v>188</v>
      </c>
      <c r="F13" s="4">
        <v>452</v>
      </c>
      <c r="G13" s="4">
        <v>120838</v>
      </c>
      <c r="H13" s="4">
        <v>267</v>
      </c>
      <c r="I13" s="4">
        <v>334</v>
      </c>
      <c r="J13" s="4">
        <v>91</v>
      </c>
      <c r="K13" s="4">
        <v>48599</v>
      </c>
      <c r="L13" s="7">
        <v>34364</v>
      </c>
      <c r="M13" s="7">
        <f t="shared" si="0"/>
        <v>17182</v>
      </c>
      <c r="N13" s="5">
        <v>7015</v>
      </c>
      <c r="O13" s="9">
        <f t="shared" si="2"/>
        <v>0.14434453383814483</v>
      </c>
      <c r="P13" s="10">
        <v>17463</v>
      </c>
      <c r="Q13" s="10">
        <v>17960</v>
      </c>
      <c r="R13" s="10">
        <v>18224</v>
      </c>
      <c r="S13" s="12">
        <v>18976457</v>
      </c>
      <c r="T13" s="7">
        <v>43393</v>
      </c>
      <c r="U13" s="12">
        <v>2692202</v>
      </c>
      <c r="V13" s="13">
        <f t="shared" si="1"/>
        <v>0.14187063475547623</v>
      </c>
    </row>
    <row r="14" spans="1:22" ht="12.75">
      <c r="A14" s="3" t="s">
        <v>66</v>
      </c>
      <c r="B14" s="3" t="s">
        <v>45</v>
      </c>
      <c r="C14" s="3" t="s">
        <v>46</v>
      </c>
      <c r="D14" s="3" t="s">
        <v>189</v>
      </c>
      <c r="E14" s="3" t="s">
        <v>188</v>
      </c>
      <c r="F14" s="4">
        <v>717</v>
      </c>
      <c r="G14" s="4">
        <v>183667</v>
      </c>
      <c r="H14" s="4">
        <v>256</v>
      </c>
      <c r="I14" s="4">
        <v>561</v>
      </c>
      <c r="J14" s="4">
        <v>127</v>
      </c>
      <c r="K14" s="4">
        <v>48055</v>
      </c>
      <c r="L14" s="7">
        <v>32461</v>
      </c>
      <c r="M14" s="7">
        <f t="shared" si="0"/>
        <v>16230.5</v>
      </c>
      <c r="N14" s="5">
        <v>5915</v>
      </c>
      <c r="O14" s="9">
        <f t="shared" si="2"/>
        <v>0.12308812818645302</v>
      </c>
      <c r="P14" s="10">
        <v>17463</v>
      </c>
      <c r="Q14" s="10">
        <v>17960</v>
      </c>
      <c r="R14" s="10">
        <v>18224</v>
      </c>
      <c r="S14" s="12">
        <v>18976457</v>
      </c>
      <c r="T14" s="7">
        <v>43393</v>
      </c>
      <c r="U14" s="12">
        <v>2692202</v>
      </c>
      <c r="V14" s="13">
        <f t="shared" si="1"/>
        <v>0.14187063475547623</v>
      </c>
    </row>
    <row r="15" spans="1:22" ht="12.75">
      <c r="A15" s="3" t="s">
        <v>67</v>
      </c>
      <c r="B15" s="3" t="s">
        <v>45</v>
      </c>
      <c r="C15" s="3" t="s">
        <v>46</v>
      </c>
      <c r="D15" s="3" t="s">
        <v>68</v>
      </c>
      <c r="E15" s="3" t="s">
        <v>188</v>
      </c>
      <c r="F15" s="4">
        <v>539</v>
      </c>
      <c r="G15" s="4">
        <v>106749</v>
      </c>
      <c r="H15" s="4">
        <v>198</v>
      </c>
      <c r="I15" s="4">
        <v>457</v>
      </c>
      <c r="J15" s="4">
        <v>120</v>
      </c>
      <c r="K15" s="4">
        <v>280150</v>
      </c>
      <c r="L15" s="16">
        <v>53086</v>
      </c>
      <c r="M15" s="16">
        <f t="shared" si="0"/>
        <v>26543</v>
      </c>
      <c r="N15" s="17">
        <v>19858</v>
      </c>
      <c r="O15" s="9">
        <f t="shared" si="2"/>
        <v>0.07088345529180796</v>
      </c>
      <c r="P15" s="10">
        <v>17463</v>
      </c>
      <c r="Q15" s="10">
        <v>17960</v>
      </c>
      <c r="R15" s="10">
        <v>18224</v>
      </c>
      <c r="S15" s="18">
        <v>18976457</v>
      </c>
      <c r="T15" s="16">
        <v>43393</v>
      </c>
      <c r="U15" s="18">
        <v>2692202</v>
      </c>
      <c r="V15" s="19">
        <f t="shared" si="1"/>
        <v>0.14187063475547623</v>
      </c>
    </row>
    <row r="16" spans="1:22" ht="12.75">
      <c r="A16" s="3" t="s">
        <v>69</v>
      </c>
      <c r="B16" s="3" t="s">
        <v>45</v>
      </c>
      <c r="C16" s="3" t="s">
        <v>46</v>
      </c>
      <c r="D16" s="3" t="s">
        <v>70</v>
      </c>
      <c r="E16" s="3" t="s">
        <v>188</v>
      </c>
      <c r="F16" s="4">
        <v>973</v>
      </c>
      <c r="G16" s="4">
        <v>143234</v>
      </c>
      <c r="H16" s="4">
        <v>147</v>
      </c>
      <c r="I16" s="4">
        <v>794</v>
      </c>
      <c r="J16" s="4">
        <v>222</v>
      </c>
      <c r="K16" s="4">
        <v>950265</v>
      </c>
      <c r="L16" s="7">
        <v>38567</v>
      </c>
      <c r="M16" s="7">
        <f t="shared" si="0"/>
        <v>19283.5</v>
      </c>
      <c r="N16" s="5">
        <v>112358</v>
      </c>
      <c r="O16" s="9">
        <f t="shared" si="2"/>
        <v>0.11823859660200049</v>
      </c>
      <c r="P16" s="10">
        <v>17463</v>
      </c>
      <c r="Q16" s="10">
        <v>17960</v>
      </c>
      <c r="R16" s="10">
        <v>18224</v>
      </c>
      <c r="S16" s="12">
        <v>18976457</v>
      </c>
      <c r="T16" s="7">
        <v>43393</v>
      </c>
      <c r="U16" s="12">
        <v>2692202</v>
      </c>
      <c r="V16" s="13">
        <f t="shared" si="1"/>
        <v>0.14187063475547623</v>
      </c>
    </row>
    <row r="17" spans="1:22" ht="12.75">
      <c r="A17" s="3" t="s">
        <v>71</v>
      </c>
      <c r="B17" s="3" t="s">
        <v>45</v>
      </c>
      <c r="C17" s="3" t="s">
        <v>46</v>
      </c>
      <c r="D17" s="3" t="s">
        <v>40</v>
      </c>
      <c r="E17" s="3" t="s">
        <v>188</v>
      </c>
      <c r="F17" s="4">
        <v>197</v>
      </c>
      <c r="G17" s="4">
        <v>48196</v>
      </c>
      <c r="H17" s="4">
        <v>245</v>
      </c>
      <c r="I17" s="4">
        <v>178</v>
      </c>
      <c r="J17" s="4">
        <v>52</v>
      </c>
      <c r="K17" s="4">
        <v>38851</v>
      </c>
      <c r="L17" s="16">
        <v>34823</v>
      </c>
      <c r="M17" s="16">
        <f t="shared" si="0"/>
        <v>17411.5</v>
      </c>
      <c r="N17" s="17">
        <v>4173</v>
      </c>
      <c r="O17" s="9">
        <f t="shared" si="2"/>
        <v>0.1074103626676276</v>
      </c>
      <c r="P17" s="10">
        <v>17463</v>
      </c>
      <c r="Q17" s="10">
        <v>17960</v>
      </c>
      <c r="R17" s="10">
        <v>18224</v>
      </c>
      <c r="S17" s="18">
        <v>18976457</v>
      </c>
      <c r="T17" s="16">
        <v>43393</v>
      </c>
      <c r="U17" s="18">
        <v>2692202</v>
      </c>
      <c r="V17" s="19">
        <f t="shared" si="1"/>
        <v>0.14187063475547623</v>
      </c>
    </row>
    <row r="18" spans="1:22" ht="12.75">
      <c r="A18" s="3" t="s">
        <v>72</v>
      </c>
      <c r="B18" s="3" t="s">
        <v>45</v>
      </c>
      <c r="C18" s="3" t="s">
        <v>46</v>
      </c>
      <c r="D18" s="3" t="s">
        <v>149</v>
      </c>
      <c r="E18" s="3" t="s">
        <v>188</v>
      </c>
      <c r="F18" s="4">
        <v>476</v>
      </c>
      <c r="G18" s="4">
        <v>163017</v>
      </c>
      <c r="H18" s="4">
        <v>342</v>
      </c>
      <c r="I18" s="4">
        <v>320</v>
      </c>
      <c r="J18" s="4">
        <v>112</v>
      </c>
      <c r="K18" s="4">
        <v>51134</v>
      </c>
      <c r="L18" s="7">
        <v>31517</v>
      </c>
      <c r="M18" s="7">
        <f t="shared" si="0"/>
        <v>15758.5</v>
      </c>
      <c r="N18" s="5">
        <v>6477</v>
      </c>
      <c r="O18" s="9">
        <f t="shared" si="2"/>
        <v>0.1266671881722533</v>
      </c>
      <c r="P18" s="10">
        <v>17463</v>
      </c>
      <c r="Q18" s="10">
        <v>17960</v>
      </c>
      <c r="R18" s="10">
        <v>18224</v>
      </c>
      <c r="S18" s="12">
        <v>18976457</v>
      </c>
      <c r="T18" s="7">
        <v>43393</v>
      </c>
      <c r="U18" s="12">
        <v>2692202</v>
      </c>
      <c r="V18" s="13">
        <f t="shared" si="1"/>
        <v>0.14187063475547623</v>
      </c>
    </row>
    <row r="19" spans="1:22" ht="12.75">
      <c r="A19" s="3" t="s">
        <v>73</v>
      </c>
      <c r="B19" s="3" t="s">
        <v>45</v>
      </c>
      <c r="C19" s="3" t="s">
        <v>46</v>
      </c>
      <c r="D19" s="3" t="s">
        <v>156</v>
      </c>
      <c r="E19" s="3" t="s">
        <v>188</v>
      </c>
      <c r="F19" s="4">
        <v>176</v>
      </c>
      <c r="G19" s="4">
        <v>34291</v>
      </c>
      <c r="H19" s="4">
        <v>195</v>
      </c>
      <c r="I19" s="4">
        <v>137</v>
      </c>
      <c r="J19" s="4">
        <v>36</v>
      </c>
      <c r="K19" s="4">
        <v>55073</v>
      </c>
      <c r="L19" s="16">
        <v>33663</v>
      </c>
      <c r="M19" s="16">
        <f t="shared" si="0"/>
        <v>16831.5</v>
      </c>
      <c r="N19" s="17">
        <v>6686</v>
      </c>
      <c r="O19" s="9">
        <f t="shared" si="2"/>
        <v>0.12140250213353186</v>
      </c>
      <c r="P19" s="10">
        <v>17463</v>
      </c>
      <c r="Q19" s="10">
        <v>17960</v>
      </c>
      <c r="R19" s="10">
        <v>18224</v>
      </c>
      <c r="S19" s="18">
        <v>18976457</v>
      </c>
      <c r="T19" s="16">
        <v>43393</v>
      </c>
      <c r="U19" s="18">
        <v>2692202</v>
      </c>
      <c r="V19" s="19">
        <f t="shared" si="1"/>
        <v>0.14187063475547623</v>
      </c>
    </row>
    <row r="20" spans="1:22" ht="12.75">
      <c r="A20" s="3" t="s">
        <v>74</v>
      </c>
      <c r="B20" s="3" t="s">
        <v>45</v>
      </c>
      <c r="C20" s="3" t="s">
        <v>46</v>
      </c>
      <c r="D20" s="3" t="s">
        <v>42</v>
      </c>
      <c r="E20" s="3" t="s">
        <v>188</v>
      </c>
      <c r="F20" s="4">
        <v>516</v>
      </c>
      <c r="G20" s="4">
        <v>170878</v>
      </c>
      <c r="H20" s="4">
        <v>331</v>
      </c>
      <c r="I20" s="4">
        <v>381</v>
      </c>
      <c r="J20" s="4">
        <v>103</v>
      </c>
      <c r="K20" s="4">
        <v>60370</v>
      </c>
      <c r="L20" s="16">
        <v>40542</v>
      </c>
      <c r="M20" s="16">
        <f t="shared" si="0"/>
        <v>20271</v>
      </c>
      <c r="N20" s="17">
        <v>4495</v>
      </c>
      <c r="O20" s="9">
        <f t="shared" si="2"/>
        <v>0.07445751200927613</v>
      </c>
      <c r="P20" s="10">
        <v>17463</v>
      </c>
      <c r="Q20" s="10">
        <v>17960</v>
      </c>
      <c r="R20" s="10">
        <v>18224</v>
      </c>
      <c r="S20" s="18">
        <v>18976457</v>
      </c>
      <c r="T20" s="16">
        <v>43393</v>
      </c>
      <c r="U20" s="18">
        <v>2692202</v>
      </c>
      <c r="V20" s="19">
        <f t="shared" si="1"/>
        <v>0.14187063475547623</v>
      </c>
    </row>
    <row r="21" spans="1:22" ht="12.75">
      <c r="A21" s="3" t="s">
        <v>75</v>
      </c>
      <c r="B21" s="3" t="s">
        <v>45</v>
      </c>
      <c r="C21" s="3" t="s">
        <v>46</v>
      </c>
      <c r="D21" s="3" t="s">
        <v>150</v>
      </c>
      <c r="E21" s="3" t="s">
        <v>188</v>
      </c>
      <c r="F21" s="4">
        <v>244</v>
      </c>
      <c r="G21" s="4">
        <v>48770</v>
      </c>
      <c r="H21" s="4">
        <v>200</v>
      </c>
      <c r="I21" s="4">
        <v>220</v>
      </c>
      <c r="J21" s="4">
        <v>45</v>
      </c>
      <c r="K21" s="4">
        <v>48195</v>
      </c>
      <c r="L21" s="16">
        <v>36493</v>
      </c>
      <c r="M21" s="16">
        <f t="shared" si="0"/>
        <v>18246.5</v>
      </c>
      <c r="N21" s="17">
        <v>5432</v>
      </c>
      <c r="O21" s="9">
        <f t="shared" si="2"/>
        <v>0.11270878721859114</v>
      </c>
      <c r="P21" s="10">
        <v>17463</v>
      </c>
      <c r="Q21" s="10">
        <v>17960</v>
      </c>
      <c r="R21" s="10">
        <v>18224</v>
      </c>
      <c r="S21" s="18">
        <v>18976457</v>
      </c>
      <c r="T21" s="16">
        <v>43393</v>
      </c>
      <c r="U21" s="18">
        <v>2692202</v>
      </c>
      <c r="V21" s="19">
        <f t="shared" si="1"/>
        <v>0.14187063475547623</v>
      </c>
    </row>
    <row r="22" spans="1:22" ht="12.75">
      <c r="A22" s="3" t="s">
        <v>76</v>
      </c>
      <c r="B22" s="3" t="s">
        <v>45</v>
      </c>
      <c r="C22" s="3" t="s">
        <v>46</v>
      </c>
      <c r="D22" s="3" t="s">
        <v>190</v>
      </c>
      <c r="E22" s="3" t="s">
        <v>188</v>
      </c>
      <c r="F22" s="4">
        <v>13</v>
      </c>
      <c r="G22" s="4">
        <v>788</v>
      </c>
      <c r="H22" s="4">
        <v>61</v>
      </c>
      <c r="I22" s="4">
        <v>13</v>
      </c>
      <c r="J22" s="4">
        <v>4</v>
      </c>
      <c r="K22" s="4">
        <v>5379</v>
      </c>
      <c r="L22" s="16">
        <v>32287</v>
      </c>
      <c r="M22" s="16">
        <f t="shared" si="0"/>
        <v>16143.5</v>
      </c>
      <c r="N22" s="17">
        <v>557</v>
      </c>
      <c r="O22" s="9">
        <f t="shared" si="2"/>
        <v>0.10355084588213423</v>
      </c>
      <c r="P22" s="10">
        <v>17463</v>
      </c>
      <c r="Q22" s="10">
        <v>17960</v>
      </c>
      <c r="R22" s="10">
        <v>18224</v>
      </c>
      <c r="S22" s="18">
        <v>18976457</v>
      </c>
      <c r="T22" s="16">
        <v>43393</v>
      </c>
      <c r="U22" s="18">
        <v>2692202</v>
      </c>
      <c r="V22" s="19">
        <f t="shared" si="1"/>
        <v>0.14187063475547623</v>
      </c>
    </row>
    <row r="23" spans="1:22" ht="12.75">
      <c r="A23" s="3" t="s">
        <v>77</v>
      </c>
      <c r="B23" s="3" t="s">
        <v>45</v>
      </c>
      <c r="C23" s="3" t="s">
        <v>46</v>
      </c>
      <c r="D23" s="3" t="s">
        <v>78</v>
      </c>
      <c r="E23" s="3" t="s">
        <v>188</v>
      </c>
      <c r="F23" s="4">
        <v>583</v>
      </c>
      <c r="G23" s="4">
        <v>141847</v>
      </c>
      <c r="H23" s="4">
        <v>243</v>
      </c>
      <c r="I23" s="4">
        <v>421</v>
      </c>
      <c r="J23" s="4">
        <v>130</v>
      </c>
      <c r="K23" s="4">
        <v>64427</v>
      </c>
      <c r="L23" s="16">
        <v>32924</v>
      </c>
      <c r="M23" s="16">
        <f t="shared" si="0"/>
        <v>16462</v>
      </c>
      <c r="N23" s="17">
        <v>7921</v>
      </c>
      <c r="O23" s="9">
        <f t="shared" si="2"/>
        <v>0.122945348999643</v>
      </c>
      <c r="P23" s="10">
        <v>17463</v>
      </c>
      <c r="Q23" s="10">
        <v>17960</v>
      </c>
      <c r="R23" s="10">
        <v>18224</v>
      </c>
      <c r="S23" s="18">
        <v>18976457</v>
      </c>
      <c r="T23" s="16">
        <v>43393</v>
      </c>
      <c r="U23" s="18">
        <v>2692202</v>
      </c>
      <c r="V23" s="19">
        <f t="shared" si="1"/>
        <v>0.14187063475547623</v>
      </c>
    </row>
    <row r="24" spans="1:22" ht="12.75">
      <c r="A24" s="3" t="s">
        <v>79</v>
      </c>
      <c r="B24" s="3" t="s">
        <v>45</v>
      </c>
      <c r="C24" s="3" t="s">
        <v>46</v>
      </c>
      <c r="D24" s="3" t="s">
        <v>151</v>
      </c>
      <c r="E24" s="3" t="s">
        <v>188</v>
      </c>
      <c r="F24" s="4">
        <v>916</v>
      </c>
      <c r="G24" s="4">
        <v>291103</v>
      </c>
      <c r="H24" s="4">
        <v>318</v>
      </c>
      <c r="I24" s="4">
        <v>684</v>
      </c>
      <c r="J24" s="4">
        <v>207</v>
      </c>
      <c r="K24" s="4">
        <v>111738</v>
      </c>
      <c r="L24" s="16">
        <v>34006</v>
      </c>
      <c r="M24" s="16">
        <f t="shared" si="0"/>
        <v>17003</v>
      </c>
      <c r="N24" s="17">
        <v>13751</v>
      </c>
      <c r="O24" s="9">
        <f t="shared" si="2"/>
        <v>0.12306466913673057</v>
      </c>
      <c r="P24" s="10">
        <v>17463</v>
      </c>
      <c r="Q24" s="10">
        <v>17960</v>
      </c>
      <c r="R24" s="10">
        <v>18224</v>
      </c>
      <c r="S24" s="18">
        <v>18976457</v>
      </c>
      <c r="T24" s="16">
        <v>43393</v>
      </c>
      <c r="U24" s="18">
        <v>2692202</v>
      </c>
      <c r="V24" s="19">
        <f t="shared" si="1"/>
        <v>0.14187063475547623</v>
      </c>
    </row>
    <row r="25" spans="1:22" ht="12.75">
      <c r="A25" s="3" t="s">
        <v>80</v>
      </c>
      <c r="B25" s="3" t="s">
        <v>45</v>
      </c>
      <c r="C25" s="3" t="s">
        <v>46</v>
      </c>
      <c r="D25" s="3" t="s">
        <v>159</v>
      </c>
      <c r="E25" s="3" t="s">
        <v>188</v>
      </c>
      <c r="F25" s="4">
        <v>8</v>
      </c>
      <c r="G25" s="4">
        <v>8</v>
      </c>
      <c r="H25" s="4">
        <v>1</v>
      </c>
      <c r="I25" s="4">
        <v>7</v>
      </c>
      <c r="J25" s="4">
        <v>5</v>
      </c>
      <c r="K25" s="4">
        <v>2465326</v>
      </c>
      <c r="L25" s="7">
        <v>32135</v>
      </c>
      <c r="M25" s="7">
        <f t="shared" si="0"/>
        <v>16067.5</v>
      </c>
      <c r="N25" s="5">
        <v>610476</v>
      </c>
      <c r="O25" s="9">
        <f t="shared" si="2"/>
        <v>0.2476248577267266</v>
      </c>
      <c r="P25" s="10">
        <v>17463</v>
      </c>
      <c r="Q25" s="10">
        <v>17960</v>
      </c>
      <c r="R25" s="10">
        <v>18224</v>
      </c>
      <c r="S25" s="12">
        <v>18976457</v>
      </c>
      <c r="T25" s="7">
        <v>43393</v>
      </c>
      <c r="U25" s="12">
        <v>2692202</v>
      </c>
      <c r="V25" s="13">
        <f t="shared" si="1"/>
        <v>0.14187063475547623</v>
      </c>
    </row>
    <row r="26" spans="1:22" ht="12.75">
      <c r="A26" s="3" t="s">
        <v>81</v>
      </c>
      <c r="B26" s="3" t="s">
        <v>45</v>
      </c>
      <c r="C26" s="3" t="s">
        <v>46</v>
      </c>
      <c r="D26" s="3" t="s">
        <v>3</v>
      </c>
      <c r="E26" s="3" t="s">
        <v>188</v>
      </c>
      <c r="F26" s="4">
        <v>623</v>
      </c>
      <c r="G26" s="4">
        <v>179696</v>
      </c>
      <c r="H26" s="4">
        <v>288</v>
      </c>
      <c r="I26" s="4">
        <v>362</v>
      </c>
      <c r="J26" s="4">
        <v>130</v>
      </c>
      <c r="K26" s="4">
        <v>26944</v>
      </c>
      <c r="L26" s="16">
        <v>34361</v>
      </c>
      <c r="M26" s="16">
        <f t="shared" si="0"/>
        <v>17180.5</v>
      </c>
      <c r="N26" s="17">
        <v>3507</v>
      </c>
      <c r="O26" s="9">
        <f t="shared" si="2"/>
        <v>0.13015884798099764</v>
      </c>
      <c r="P26" s="10">
        <v>17463</v>
      </c>
      <c r="Q26" s="10">
        <v>17960</v>
      </c>
      <c r="R26" s="10">
        <v>18224</v>
      </c>
      <c r="S26" s="18">
        <v>18976457</v>
      </c>
      <c r="T26" s="16">
        <v>43393</v>
      </c>
      <c r="U26" s="18">
        <v>2692202</v>
      </c>
      <c r="V26" s="19">
        <f t="shared" si="1"/>
        <v>0.14187063475547623</v>
      </c>
    </row>
    <row r="27" spans="1:22" ht="12.75">
      <c r="A27" s="3" t="s">
        <v>82</v>
      </c>
      <c r="B27" s="3" t="s">
        <v>45</v>
      </c>
      <c r="C27" s="3" t="s">
        <v>46</v>
      </c>
      <c r="D27" s="3" t="s">
        <v>6</v>
      </c>
      <c r="E27" s="3" t="s">
        <v>188</v>
      </c>
      <c r="F27" s="4">
        <v>625</v>
      </c>
      <c r="G27" s="4">
        <v>197408</v>
      </c>
      <c r="H27" s="4">
        <v>316</v>
      </c>
      <c r="I27" s="4">
        <v>488</v>
      </c>
      <c r="J27" s="4">
        <v>128</v>
      </c>
      <c r="K27" s="4">
        <v>64328</v>
      </c>
      <c r="L27" s="16">
        <v>42066</v>
      </c>
      <c r="M27" s="16">
        <f t="shared" si="0"/>
        <v>21033</v>
      </c>
      <c r="N27" s="17">
        <v>6018</v>
      </c>
      <c r="O27" s="9">
        <f t="shared" si="2"/>
        <v>0.09355179704016914</v>
      </c>
      <c r="P27" s="10">
        <v>17463</v>
      </c>
      <c r="Q27" s="10">
        <v>17960</v>
      </c>
      <c r="R27" s="10">
        <v>18224</v>
      </c>
      <c r="S27" s="18">
        <v>18976457</v>
      </c>
      <c r="T27" s="16">
        <v>43393</v>
      </c>
      <c r="U27" s="18">
        <v>2692202</v>
      </c>
      <c r="V27" s="19">
        <f t="shared" si="1"/>
        <v>0.14187063475547623</v>
      </c>
    </row>
    <row r="28" spans="1:22" ht="12.75">
      <c r="A28" s="3" t="s">
        <v>83</v>
      </c>
      <c r="B28" s="3" t="s">
        <v>45</v>
      </c>
      <c r="C28" s="3" t="s">
        <v>46</v>
      </c>
      <c r="D28" s="3" t="s">
        <v>152</v>
      </c>
      <c r="E28" s="3" t="s">
        <v>188</v>
      </c>
      <c r="F28" s="4">
        <v>692</v>
      </c>
      <c r="G28" s="4">
        <v>185924</v>
      </c>
      <c r="H28" s="4">
        <v>269</v>
      </c>
      <c r="I28" s="4">
        <v>477</v>
      </c>
      <c r="J28" s="4">
        <v>173</v>
      </c>
      <c r="K28" s="4">
        <v>69441</v>
      </c>
      <c r="L28" s="16">
        <v>40184</v>
      </c>
      <c r="M28" s="16">
        <f t="shared" si="0"/>
        <v>20092</v>
      </c>
      <c r="N28" s="17">
        <v>6313</v>
      </c>
      <c r="O28" s="9">
        <f t="shared" si="2"/>
        <v>0.09091170922077735</v>
      </c>
      <c r="P28" s="10">
        <v>17463</v>
      </c>
      <c r="Q28" s="10">
        <v>17960</v>
      </c>
      <c r="R28" s="10">
        <v>18224</v>
      </c>
      <c r="S28" s="18">
        <v>18976457</v>
      </c>
      <c r="T28" s="16">
        <v>43393</v>
      </c>
      <c r="U28" s="18">
        <v>2692202</v>
      </c>
      <c r="V28" s="19">
        <f t="shared" si="1"/>
        <v>0.14187063475547623</v>
      </c>
    </row>
    <row r="29" spans="1:22" ht="12.75">
      <c r="A29" s="3" t="s">
        <v>84</v>
      </c>
      <c r="B29" s="3" t="s">
        <v>45</v>
      </c>
      <c r="C29" s="3" t="s">
        <v>46</v>
      </c>
      <c r="D29" s="3" t="s">
        <v>153</v>
      </c>
      <c r="E29" s="3" t="s">
        <v>188</v>
      </c>
      <c r="F29" s="4">
        <v>480</v>
      </c>
      <c r="G29" s="4">
        <v>103097</v>
      </c>
      <c r="H29" s="4">
        <v>215</v>
      </c>
      <c r="I29" s="4">
        <v>371</v>
      </c>
      <c r="J29" s="4">
        <v>82</v>
      </c>
      <c r="K29" s="4">
        <v>735343</v>
      </c>
      <c r="L29" s="16">
        <v>44891</v>
      </c>
      <c r="M29" s="16">
        <f t="shared" si="0"/>
        <v>22445.5</v>
      </c>
      <c r="N29" s="17">
        <v>79311</v>
      </c>
      <c r="O29" s="9">
        <f t="shared" si="2"/>
        <v>0.10785578974709761</v>
      </c>
      <c r="P29" s="10">
        <v>17463</v>
      </c>
      <c r="Q29" s="10">
        <v>17960</v>
      </c>
      <c r="R29" s="10">
        <v>18224</v>
      </c>
      <c r="S29" s="18">
        <v>18976457</v>
      </c>
      <c r="T29" s="16">
        <v>43393</v>
      </c>
      <c r="U29" s="18">
        <v>2692202</v>
      </c>
      <c r="V29" s="19">
        <f t="shared" si="1"/>
        <v>0.14187063475547623</v>
      </c>
    </row>
    <row r="30" spans="1:22" ht="12.75">
      <c r="A30" s="3" t="s">
        <v>85</v>
      </c>
      <c r="B30" s="3" t="s">
        <v>45</v>
      </c>
      <c r="C30" s="3" t="s">
        <v>46</v>
      </c>
      <c r="D30" s="3" t="s">
        <v>154</v>
      </c>
      <c r="E30" s="3" t="s">
        <v>188</v>
      </c>
      <c r="F30" s="4">
        <v>542</v>
      </c>
      <c r="G30" s="4">
        <v>134940</v>
      </c>
      <c r="H30" s="4">
        <v>249</v>
      </c>
      <c r="I30" s="4">
        <v>390</v>
      </c>
      <c r="J30" s="4">
        <v>123</v>
      </c>
      <c r="K30" s="4">
        <v>49708</v>
      </c>
      <c r="L30" s="7">
        <v>32128</v>
      </c>
      <c r="M30" s="7">
        <f t="shared" si="0"/>
        <v>16064</v>
      </c>
      <c r="N30" s="5">
        <v>5839</v>
      </c>
      <c r="O30" s="9">
        <f t="shared" si="2"/>
        <v>0.117466001448459</v>
      </c>
      <c r="P30" s="10">
        <v>17463</v>
      </c>
      <c r="Q30" s="10">
        <v>17960</v>
      </c>
      <c r="R30" s="10">
        <v>18224</v>
      </c>
      <c r="S30" s="12">
        <v>18976457</v>
      </c>
      <c r="T30" s="7">
        <v>43393</v>
      </c>
      <c r="U30" s="12">
        <v>2692202</v>
      </c>
      <c r="V30" s="13">
        <f t="shared" si="1"/>
        <v>0.14187063475547623</v>
      </c>
    </row>
    <row r="31" spans="1:22" ht="12.75">
      <c r="A31" s="3" t="s">
        <v>86</v>
      </c>
      <c r="B31" s="3" t="s">
        <v>45</v>
      </c>
      <c r="C31" s="3" t="s">
        <v>46</v>
      </c>
      <c r="D31" s="3" t="s">
        <v>191</v>
      </c>
      <c r="E31" s="3" t="s">
        <v>188</v>
      </c>
      <c r="F31" s="4">
        <v>55</v>
      </c>
      <c r="G31" s="4">
        <v>1390</v>
      </c>
      <c r="H31" s="4">
        <v>25</v>
      </c>
      <c r="I31" s="4">
        <v>47</v>
      </c>
      <c r="J31" s="4">
        <v>11</v>
      </c>
      <c r="K31" s="4">
        <v>1334544</v>
      </c>
      <c r="L31" s="16">
        <v>72030</v>
      </c>
      <c r="M31" s="16">
        <f t="shared" si="0"/>
        <v>36015</v>
      </c>
      <c r="N31" s="17">
        <v>68631</v>
      </c>
      <c r="O31" s="9">
        <f t="shared" si="2"/>
        <v>0.051426554688342986</v>
      </c>
      <c r="P31" s="10">
        <v>17463</v>
      </c>
      <c r="Q31" s="10">
        <v>17960</v>
      </c>
      <c r="R31" s="10">
        <v>18224</v>
      </c>
      <c r="S31" s="18">
        <v>18976457</v>
      </c>
      <c r="T31" s="16">
        <v>43393</v>
      </c>
      <c r="U31" s="18">
        <v>2692202</v>
      </c>
      <c r="V31" s="19">
        <f t="shared" si="1"/>
        <v>0.14187063475547623</v>
      </c>
    </row>
    <row r="32" spans="1:22" ht="12.75">
      <c r="A32" s="3" t="s">
        <v>87</v>
      </c>
      <c r="B32" s="3" t="s">
        <v>45</v>
      </c>
      <c r="C32" s="3" t="s">
        <v>46</v>
      </c>
      <c r="D32" s="3" t="s">
        <v>46</v>
      </c>
      <c r="E32" s="3" t="s">
        <v>188</v>
      </c>
      <c r="F32" s="4">
        <v>2</v>
      </c>
      <c r="G32" s="4">
        <v>0</v>
      </c>
      <c r="H32" s="4">
        <v>0</v>
      </c>
      <c r="I32" s="4">
        <v>0</v>
      </c>
      <c r="J32" s="4">
        <v>0</v>
      </c>
      <c r="K32" s="4">
        <v>1537195</v>
      </c>
      <c r="L32" s="7">
        <v>47030</v>
      </c>
      <c r="M32" s="7">
        <f t="shared" si="0"/>
        <v>23515</v>
      </c>
      <c r="N32" s="5">
        <v>298231</v>
      </c>
      <c r="O32" s="9">
        <f t="shared" si="2"/>
        <v>0.194009868624345</v>
      </c>
      <c r="P32" s="10">
        <v>17463</v>
      </c>
      <c r="Q32" s="10">
        <v>17960</v>
      </c>
      <c r="R32" s="10">
        <v>18224</v>
      </c>
      <c r="S32" s="12">
        <v>18976457</v>
      </c>
      <c r="T32" s="7">
        <v>43393</v>
      </c>
      <c r="U32" s="12">
        <v>2692202</v>
      </c>
      <c r="V32" s="13">
        <f t="shared" si="1"/>
        <v>0.14187063475547623</v>
      </c>
    </row>
    <row r="33" spans="1:22" ht="12.75">
      <c r="A33" s="3" t="s">
        <v>88</v>
      </c>
      <c r="B33" s="3" t="s">
        <v>45</v>
      </c>
      <c r="C33" s="3" t="s">
        <v>46</v>
      </c>
      <c r="D33" s="3" t="s">
        <v>89</v>
      </c>
      <c r="E33" s="3" t="s">
        <v>188</v>
      </c>
      <c r="F33" s="4">
        <v>687</v>
      </c>
      <c r="G33" s="4">
        <v>127355</v>
      </c>
      <c r="H33" s="4">
        <v>185</v>
      </c>
      <c r="I33" s="4">
        <v>583</v>
      </c>
      <c r="J33" s="4">
        <v>144</v>
      </c>
      <c r="K33" s="4">
        <v>219846</v>
      </c>
      <c r="L33" s="16">
        <v>38136</v>
      </c>
      <c r="M33" s="16">
        <f t="shared" si="0"/>
        <v>19068</v>
      </c>
      <c r="N33" s="17">
        <v>22834</v>
      </c>
      <c r="O33" s="9">
        <f t="shared" si="2"/>
        <v>0.1038636136204434</v>
      </c>
      <c r="P33" s="10">
        <v>17463</v>
      </c>
      <c r="Q33" s="10">
        <v>17960</v>
      </c>
      <c r="R33" s="10">
        <v>18224</v>
      </c>
      <c r="S33" s="18">
        <v>18976457</v>
      </c>
      <c r="T33" s="16">
        <v>43393</v>
      </c>
      <c r="U33" s="18">
        <v>2692202</v>
      </c>
      <c r="V33" s="19">
        <f t="shared" si="1"/>
        <v>0.14187063475547623</v>
      </c>
    </row>
    <row r="34" spans="1:22" ht="12.75">
      <c r="A34" s="3" t="s">
        <v>90</v>
      </c>
      <c r="B34" s="3" t="s">
        <v>45</v>
      </c>
      <c r="C34" s="3" t="s">
        <v>46</v>
      </c>
      <c r="D34" s="3" t="s">
        <v>4</v>
      </c>
      <c r="E34" s="3" t="s">
        <v>188</v>
      </c>
      <c r="F34" s="4">
        <v>928</v>
      </c>
      <c r="G34" s="4">
        <v>216094</v>
      </c>
      <c r="H34" s="4">
        <v>233</v>
      </c>
      <c r="I34" s="4">
        <v>675</v>
      </c>
      <c r="J34" s="4">
        <v>181</v>
      </c>
      <c r="K34" s="4">
        <v>235469</v>
      </c>
      <c r="L34" s="7">
        <v>35909</v>
      </c>
      <c r="M34" s="7">
        <f t="shared" si="0"/>
        <v>17954.5</v>
      </c>
      <c r="N34" s="5">
        <v>28764</v>
      </c>
      <c r="O34" s="9">
        <f t="shared" si="2"/>
        <v>0.1221562073988508</v>
      </c>
      <c r="P34" s="10">
        <v>17463</v>
      </c>
      <c r="Q34" s="10">
        <v>17960</v>
      </c>
      <c r="R34" s="10">
        <v>18224</v>
      </c>
      <c r="S34" s="12">
        <v>18976457</v>
      </c>
      <c r="T34" s="7">
        <v>43393</v>
      </c>
      <c r="U34" s="12">
        <v>2692202</v>
      </c>
      <c r="V34" s="13">
        <f t="shared" si="1"/>
        <v>0.14187063475547623</v>
      </c>
    </row>
    <row r="35" spans="1:22" ht="12.75">
      <c r="A35" s="3" t="s">
        <v>91</v>
      </c>
      <c r="B35" s="3" t="s">
        <v>45</v>
      </c>
      <c r="C35" s="3" t="s">
        <v>46</v>
      </c>
      <c r="D35" s="3" t="s">
        <v>92</v>
      </c>
      <c r="E35" s="3" t="s">
        <v>188</v>
      </c>
      <c r="F35" s="4">
        <v>602</v>
      </c>
      <c r="G35" s="4">
        <v>147109</v>
      </c>
      <c r="H35" s="4">
        <v>244</v>
      </c>
      <c r="I35" s="4">
        <v>465</v>
      </c>
      <c r="J35" s="4">
        <v>96</v>
      </c>
      <c r="K35" s="4">
        <v>458336</v>
      </c>
      <c r="L35" s="16">
        <v>40847</v>
      </c>
      <c r="M35" s="16">
        <f t="shared" si="0"/>
        <v>20423.5</v>
      </c>
      <c r="N35" s="17">
        <v>54208</v>
      </c>
      <c r="O35" s="9">
        <f t="shared" si="2"/>
        <v>0.11827131187600363</v>
      </c>
      <c r="P35" s="10">
        <v>17463</v>
      </c>
      <c r="Q35" s="10">
        <v>17960</v>
      </c>
      <c r="R35" s="10">
        <v>18224</v>
      </c>
      <c r="S35" s="18">
        <v>18976457</v>
      </c>
      <c r="T35" s="16">
        <v>43393</v>
      </c>
      <c r="U35" s="18">
        <v>2692202</v>
      </c>
      <c r="V35" s="19">
        <f t="shared" si="1"/>
        <v>0.14187063475547623</v>
      </c>
    </row>
    <row r="36" spans="1:22" ht="12.75">
      <c r="A36" s="3" t="s">
        <v>93</v>
      </c>
      <c r="B36" s="3" t="s">
        <v>45</v>
      </c>
      <c r="C36" s="3" t="s">
        <v>46</v>
      </c>
      <c r="D36" s="3" t="s">
        <v>94</v>
      </c>
      <c r="E36" s="3" t="s">
        <v>188</v>
      </c>
      <c r="F36" s="4">
        <v>692</v>
      </c>
      <c r="G36" s="4">
        <v>185924</v>
      </c>
      <c r="H36" s="4">
        <v>269</v>
      </c>
      <c r="I36" s="4">
        <v>544</v>
      </c>
      <c r="J36" s="4">
        <v>168</v>
      </c>
      <c r="K36" s="4">
        <v>100224</v>
      </c>
      <c r="L36" s="7">
        <v>44579</v>
      </c>
      <c r="M36" s="7">
        <f t="shared" si="0"/>
        <v>22289.5</v>
      </c>
      <c r="N36" s="5">
        <v>7106</v>
      </c>
      <c r="O36" s="9">
        <f t="shared" si="2"/>
        <v>0.07090118135376756</v>
      </c>
      <c r="P36" s="10">
        <v>17463</v>
      </c>
      <c r="Q36" s="10">
        <v>17960</v>
      </c>
      <c r="R36" s="10">
        <v>18224</v>
      </c>
      <c r="S36" s="12">
        <v>18976457</v>
      </c>
      <c r="T36" s="7">
        <v>43393</v>
      </c>
      <c r="U36" s="12">
        <v>2692202</v>
      </c>
      <c r="V36" s="13">
        <f t="shared" si="1"/>
        <v>0.14187063475547623</v>
      </c>
    </row>
    <row r="37" spans="1:22" ht="12.75">
      <c r="A37" s="3" t="s">
        <v>95</v>
      </c>
      <c r="B37" s="3" t="s">
        <v>45</v>
      </c>
      <c r="C37" s="3" t="s">
        <v>46</v>
      </c>
      <c r="D37" s="3" t="s">
        <v>158</v>
      </c>
      <c r="E37" s="3" t="s">
        <v>188</v>
      </c>
      <c r="F37" s="4">
        <v>624</v>
      </c>
      <c r="G37" s="4">
        <v>94771</v>
      </c>
      <c r="H37" s="4">
        <v>152</v>
      </c>
      <c r="I37" s="4">
        <v>439</v>
      </c>
      <c r="J37" s="4">
        <v>137</v>
      </c>
      <c r="K37" s="4">
        <v>341367</v>
      </c>
      <c r="L37" s="16">
        <v>52058</v>
      </c>
      <c r="M37" s="16">
        <f t="shared" si="0"/>
        <v>26029</v>
      </c>
      <c r="N37" s="17">
        <v>34672</v>
      </c>
      <c r="O37" s="9">
        <f t="shared" si="2"/>
        <v>0.10156810705194116</v>
      </c>
      <c r="P37" s="10">
        <v>17463</v>
      </c>
      <c r="Q37" s="10">
        <v>17960</v>
      </c>
      <c r="R37" s="10">
        <v>18224</v>
      </c>
      <c r="S37" s="18">
        <v>18976457</v>
      </c>
      <c r="T37" s="16">
        <v>43393</v>
      </c>
      <c r="U37" s="18">
        <v>2692202</v>
      </c>
      <c r="V37" s="19">
        <f t="shared" si="1"/>
        <v>0.14187063475547623</v>
      </c>
    </row>
    <row r="38" spans="1:22" ht="12.75">
      <c r="A38" s="3" t="s">
        <v>96</v>
      </c>
      <c r="B38" s="3" t="s">
        <v>45</v>
      </c>
      <c r="C38" s="3" t="s">
        <v>46</v>
      </c>
      <c r="D38" s="3" t="s">
        <v>38</v>
      </c>
      <c r="E38" s="3" t="s">
        <v>188</v>
      </c>
      <c r="F38" s="4">
        <v>456</v>
      </c>
      <c r="G38" s="4">
        <v>143397</v>
      </c>
      <c r="H38" s="4">
        <v>314</v>
      </c>
      <c r="I38" s="4">
        <v>340</v>
      </c>
      <c r="J38" s="4">
        <v>86</v>
      </c>
      <c r="K38" s="4">
        <v>44171</v>
      </c>
      <c r="L38" s="7">
        <v>37972</v>
      </c>
      <c r="M38" s="7">
        <f t="shared" si="0"/>
        <v>18986</v>
      </c>
      <c r="N38" s="5">
        <v>4378</v>
      </c>
      <c r="O38" s="9">
        <f t="shared" si="2"/>
        <v>0.09911480383056756</v>
      </c>
      <c r="P38" s="10">
        <v>17463</v>
      </c>
      <c r="Q38" s="10">
        <v>17960</v>
      </c>
      <c r="R38" s="10">
        <v>18224</v>
      </c>
      <c r="S38" s="12">
        <v>18976457</v>
      </c>
      <c r="T38" s="7">
        <v>43393</v>
      </c>
      <c r="U38" s="12">
        <v>2692202</v>
      </c>
      <c r="V38" s="13">
        <f t="shared" si="1"/>
        <v>0.14187063475547623</v>
      </c>
    </row>
    <row r="39" spans="1:22" ht="12.75">
      <c r="A39" s="3" t="s">
        <v>97</v>
      </c>
      <c r="B39" s="3" t="s">
        <v>45</v>
      </c>
      <c r="C39" s="3" t="s">
        <v>46</v>
      </c>
      <c r="D39" s="3" t="s">
        <v>98</v>
      </c>
      <c r="E39" s="3" t="s">
        <v>188</v>
      </c>
      <c r="F39" s="4">
        <v>605</v>
      </c>
      <c r="G39" s="4">
        <v>102537</v>
      </c>
      <c r="H39" s="4">
        <v>169</v>
      </c>
      <c r="I39" s="4">
        <v>521</v>
      </c>
      <c r="J39" s="4">
        <v>141</v>
      </c>
      <c r="K39" s="4">
        <v>122377</v>
      </c>
      <c r="L39" s="16">
        <v>36598</v>
      </c>
      <c r="M39" s="16">
        <f t="shared" si="0"/>
        <v>18299</v>
      </c>
      <c r="N39" s="17">
        <v>16470</v>
      </c>
      <c r="O39" s="9">
        <f t="shared" si="2"/>
        <v>0.13458411302777482</v>
      </c>
      <c r="P39" s="10">
        <v>17463</v>
      </c>
      <c r="Q39" s="10">
        <v>17960</v>
      </c>
      <c r="R39" s="10">
        <v>18224</v>
      </c>
      <c r="S39" s="18">
        <v>18976457</v>
      </c>
      <c r="T39" s="16">
        <v>43393</v>
      </c>
      <c r="U39" s="18">
        <v>2692202</v>
      </c>
      <c r="V39" s="19">
        <f t="shared" si="1"/>
        <v>0.14187063475547623</v>
      </c>
    </row>
    <row r="40" spans="1:22" ht="12.75">
      <c r="A40" s="3" t="s">
        <v>99</v>
      </c>
      <c r="B40" s="3" t="s">
        <v>45</v>
      </c>
      <c r="C40" s="3" t="s">
        <v>46</v>
      </c>
      <c r="D40" s="3" t="s">
        <v>43</v>
      </c>
      <c r="E40" s="3" t="s">
        <v>188</v>
      </c>
      <c r="F40" s="4">
        <v>865</v>
      </c>
      <c r="G40" s="4">
        <v>206985</v>
      </c>
      <c r="H40" s="4">
        <v>239</v>
      </c>
      <c r="I40" s="4">
        <v>679</v>
      </c>
      <c r="J40" s="4">
        <v>199</v>
      </c>
      <c r="K40" s="4">
        <v>61676</v>
      </c>
      <c r="L40" s="7">
        <v>33444</v>
      </c>
      <c r="M40" s="7">
        <f t="shared" si="0"/>
        <v>16722</v>
      </c>
      <c r="N40" s="5">
        <v>8546</v>
      </c>
      <c r="O40" s="9">
        <f t="shared" si="2"/>
        <v>0.13856281211492313</v>
      </c>
      <c r="P40" s="10">
        <v>17463</v>
      </c>
      <c r="Q40" s="10">
        <v>17960</v>
      </c>
      <c r="R40" s="10">
        <v>18224</v>
      </c>
      <c r="S40" s="12">
        <v>18976457</v>
      </c>
      <c r="T40" s="7">
        <v>43393</v>
      </c>
      <c r="U40" s="12">
        <v>2692202</v>
      </c>
      <c r="V40" s="13">
        <f t="shared" si="1"/>
        <v>0.14187063475547623</v>
      </c>
    </row>
    <row r="41" spans="1:22" ht="12.75">
      <c r="A41" s="3" t="s">
        <v>100</v>
      </c>
      <c r="B41" s="3" t="s">
        <v>45</v>
      </c>
      <c r="C41" s="3" t="s">
        <v>46</v>
      </c>
      <c r="D41" s="3" t="s">
        <v>192</v>
      </c>
      <c r="E41" s="3" t="s">
        <v>188</v>
      </c>
      <c r="F41" s="4">
        <v>48</v>
      </c>
      <c r="G41" s="4">
        <v>3433</v>
      </c>
      <c r="H41" s="4">
        <v>72</v>
      </c>
      <c r="I41" s="4">
        <v>42</v>
      </c>
      <c r="J41" s="4">
        <v>14</v>
      </c>
      <c r="K41" s="4">
        <v>95745</v>
      </c>
      <c r="L41" s="7">
        <v>72279</v>
      </c>
      <c r="M41" s="7">
        <f t="shared" si="0"/>
        <v>36139.5</v>
      </c>
      <c r="N41" s="5">
        <v>4110</v>
      </c>
      <c r="O41" s="9">
        <f t="shared" si="2"/>
        <v>0.04292652357825474</v>
      </c>
      <c r="P41" s="10">
        <v>17463</v>
      </c>
      <c r="Q41" s="10">
        <v>17960</v>
      </c>
      <c r="R41" s="10">
        <v>18224</v>
      </c>
      <c r="S41" s="12">
        <v>18976457</v>
      </c>
      <c r="T41" s="7">
        <v>43393</v>
      </c>
      <c r="U41" s="12">
        <v>2692202</v>
      </c>
      <c r="V41" s="13">
        <f t="shared" si="1"/>
        <v>0.14187063475547623</v>
      </c>
    </row>
    <row r="42" spans="1:22" ht="12.75">
      <c r="A42" s="3" t="s">
        <v>101</v>
      </c>
      <c r="B42" s="3" t="s">
        <v>45</v>
      </c>
      <c r="C42" s="3" t="s">
        <v>46</v>
      </c>
      <c r="D42" s="3" t="s">
        <v>102</v>
      </c>
      <c r="E42" s="3" t="s">
        <v>188</v>
      </c>
      <c r="F42" s="4">
        <v>2</v>
      </c>
      <c r="G42" s="4">
        <v>0</v>
      </c>
      <c r="H42" s="4">
        <v>0</v>
      </c>
      <c r="I42" s="4">
        <v>2</v>
      </c>
      <c r="J42" s="4">
        <v>0</v>
      </c>
      <c r="K42" s="4">
        <v>2229379</v>
      </c>
      <c r="L42" s="16">
        <v>42439</v>
      </c>
      <c r="M42" s="16">
        <f t="shared" si="0"/>
        <v>21219.5</v>
      </c>
      <c r="N42" s="17">
        <v>321102</v>
      </c>
      <c r="O42" s="9">
        <f t="shared" si="2"/>
        <v>0.14403203762123892</v>
      </c>
      <c r="P42" s="10">
        <v>17463</v>
      </c>
      <c r="Q42" s="10">
        <v>17960</v>
      </c>
      <c r="R42" s="10">
        <v>18224</v>
      </c>
      <c r="S42" s="18">
        <v>18976457</v>
      </c>
      <c r="T42" s="16">
        <v>43393</v>
      </c>
      <c r="U42" s="18">
        <v>2692202</v>
      </c>
      <c r="V42" s="19">
        <f t="shared" si="1"/>
        <v>0.14187063475547623</v>
      </c>
    </row>
    <row r="43" spans="1:22" ht="12.75">
      <c r="A43" s="3" t="s">
        <v>103</v>
      </c>
      <c r="B43" s="3" t="s">
        <v>45</v>
      </c>
      <c r="C43" s="3" t="s">
        <v>46</v>
      </c>
      <c r="D43" s="3" t="s">
        <v>104</v>
      </c>
      <c r="E43" s="3" t="s">
        <v>188</v>
      </c>
      <c r="F43" s="4">
        <v>459</v>
      </c>
      <c r="G43" s="4">
        <v>98965</v>
      </c>
      <c r="H43" s="4">
        <v>216</v>
      </c>
      <c r="I43" s="4">
        <v>388</v>
      </c>
      <c r="J43" s="4">
        <v>92</v>
      </c>
      <c r="K43" s="4">
        <v>152538</v>
      </c>
      <c r="L43" s="16">
        <v>42905</v>
      </c>
      <c r="M43" s="16">
        <f t="shared" si="0"/>
        <v>21452.5</v>
      </c>
      <c r="N43" s="17">
        <v>14011</v>
      </c>
      <c r="O43" s="9">
        <f t="shared" si="2"/>
        <v>0.0918525219945194</v>
      </c>
      <c r="P43" s="10">
        <v>17463</v>
      </c>
      <c r="Q43" s="10">
        <v>17960</v>
      </c>
      <c r="R43" s="10">
        <v>18224</v>
      </c>
      <c r="S43" s="18">
        <v>18976457</v>
      </c>
      <c r="T43" s="16">
        <v>43393</v>
      </c>
      <c r="U43" s="18">
        <v>2692202</v>
      </c>
      <c r="V43" s="19">
        <f t="shared" si="1"/>
        <v>0.14187063475547623</v>
      </c>
    </row>
    <row r="44" spans="1:22" ht="12.75">
      <c r="A44" s="3" t="s">
        <v>105</v>
      </c>
      <c r="B44" s="3" t="s">
        <v>45</v>
      </c>
      <c r="C44" s="3" t="s">
        <v>46</v>
      </c>
      <c r="D44" s="3" t="s">
        <v>193</v>
      </c>
      <c r="E44" s="3" t="s">
        <v>188</v>
      </c>
      <c r="F44" s="4">
        <v>7</v>
      </c>
      <c r="G44" s="4">
        <v>29</v>
      </c>
      <c r="H44" s="4">
        <v>4</v>
      </c>
      <c r="I44" s="4">
        <v>5</v>
      </c>
      <c r="J44" s="4">
        <v>3</v>
      </c>
      <c r="K44" s="4">
        <v>443728</v>
      </c>
      <c r="L44" s="7">
        <v>55039</v>
      </c>
      <c r="M44" s="7">
        <f t="shared" si="0"/>
        <v>27519.5</v>
      </c>
      <c r="N44" s="5">
        <v>43866</v>
      </c>
      <c r="O44" s="9">
        <f t="shared" si="2"/>
        <v>0.09885785886849602</v>
      </c>
      <c r="P44" s="10">
        <v>17463</v>
      </c>
      <c r="Q44" s="10">
        <v>17960</v>
      </c>
      <c r="R44" s="10">
        <v>18224</v>
      </c>
      <c r="S44" s="12">
        <v>18976457</v>
      </c>
      <c r="T44" s="7">
        <v>43393</v>
      </c>
      <c r="U44" s="12">
        <v>2692202</v>
      </c>
      <c r="V44" s="13">
        <f t="shared" si="1"/>
        <v>0.14187063475547623</v>
      </c>
    </row>
    <row r="45" spans="1:22" ht="12.75">
      <c r="A45" s="3" t="s">
        <v>106</v>
      </c>
      <c r="B45" s="3" t="s">
        <v>45</v>
      </c>
      <c r="C45" s="3" t="s">
        <v>46</v>
      </c>
      <c r="D45" s="3" t="s">
        <v>107</v>
      </c>
      <c r="E45" s="3" t="s">
        <v>188</v>
      </c>
      <c r="F45" s="4">
        <v>21</v>
      </c>
      <c r="G45" s="4">
        <v>561</v>
      </c>
      <c r="H45" s="4">
        <v>27</v>
      </c>
      <c r="I45" s="4">
        <v>15</v>
      </c>
      <c r="J45" s="4">
        <v>4</v>
      </c>
      <c r="K45" s="4">
        <v>286753</v>
      </c>
      <c r="L45" s="16">
        <v>67971</v>
      </c>
      <c r="M45" s="16">
        <f t="shared" si="0"/>
        <v>33985.5</v>
      </c>
      <c r="N45" s="17">
        <v>26772</v>
      </c>
      <c r="O45" s="9">
        <f t="shared" si="2"/>
        <v>0.09336258033917692</v>
      </c>
      <c r="P45" s="10">
        <v>17463</v>
      </c>
      <c r="Q45" s="10">
        <v>17960</v>
      </c>
      <c r="R45" s="10">
        <v>18224</v>
      </c>
      <c r="S45" s="18">
        <v>18976457</v>
      </c>
      <c r="T45" s="16">
        <v>43393</v>
      </c>
      <c r="U45" s="18">
        <v>2692202</v>
      </c>
      <c r="V45" s="19">
        <f t="shared" si="1"/>
        <v>0.14187063475547623</v>
      </c>
    </row>
    <row r="46" spans="1:22" ht="12.75">
      <c r="A46" s="3" t="s">
        <v>108</v>
      </c>
      <c r="B46" s="3" t="s">
        <v>45</v>
      </c>
      <c r="C46" s="3" t="s">
        <v>46</v>
      </c>
      <c r="D46" s="3" t="s">
        <v>109</v>
      </c>
      <c r="E46" s="3" t="s">
        <v>188</v>
      </c>
      <c r="F46" s="4">
        <v>1363</v>
      </c>
      <c r="G46" s="4">
        <v>396406</v>
      </c>
      <c r="H46" s="4">
        <v>291</v>
      </c>
      <c r="I46" s="4">
        <v>1099</v>
      </c>
      <c r="J46" s="4">
        <v>352</v>
      </c>
      <c r="K46" s="4">
        <v>111931</v>
      </c>
      <c r="L46" s="16">
        <v>32356</v>
      </c>
      <c r="M46" s="16">
        <f t="shared" si="0"/>
        <v>16178</v>
      </c>
      <c r="N46" s="17">
        <v>16976</v>
      </c>
      <c r="O46" s="9">
        <f t="shared" si="2"/>
        <v>0.15166486496144946</v>
      </c>
      <c r="P46" s="10">
        <v>17463</v>
      </c>
      <c r="Q46" s="10">
        <v>17960</v>
      </c>
      <c r="R46" s="10">
        <v>18224</v>
      </c>
      <c r="S46" s="18">
        <v>18976457</v>
      </c>
      <c r="T46" s="16">
        <v>43393</v>
      </c>
      <c r="U46" s="18">
        <v>2692202</v>
      </c>
      <c r="V46" s="19">
        <f t="shared" si="1"/>
        <v>0.14187063475547623</v>
      </c>
    </row>
    <row r="47" spans="1:22" ht="12.75">
      <c r="A47" s="3" t="s">
        <v>110</v>
      </c>
      <c r="B47" s="3" t="s">
        <v>45</v>
      </c>
      <c r="C47" s="3" t="s">
        <v>46</v>
      </c>
      <c r="D47" s="3" t="s">
        <v>111</v>
      </c>
      <c r="E47" s="3" t="s">
        <v>188</v>
      </c>
      <c r="F47" s="4">
        <v>472</v>
      </c>
      <c r="G47" s="4">
        <v>72928</v>
      </c>
      <c r="H47" s="4">
        <v>155</v>
      </c>
      <c r="I47" s="4">
        <v>417</v>
      </c>
      <c r="J47" s="4">
        <v>97</v>
      </c>
      <c r="K47" s="4">
        <v>200635</v>
      </c>
      <c r="L47" s="16">
        <v>49460</v>
      </c>
      <c r="M47" s="16">
        <f t="shared" si="0"/>
        <v>24730</v>
      </c>
      <c r="N47" s="17">
        <v>11238</v>
      </c>
      <c r="O47" s="9">
        <f t="shared" si="2"/>
        <v>0.056012161387594385</v>
      </c>
      <c r="P47" s="10">
        <v>17463</v>
      </c>
      <c r="Q47" s="10">
        <v>17960</v>
      </c>
      <c r="R47" s="10">
        <v>18224</v>
      </c>
      <c r="S47" s="18">
        <v>18976457</v>
      </c>
      <c r="T47" s="16">
        <v>43393</v>
      </c>
      <c r="U47" s="18">
        <v>2692202</v>
      </c>
      <c r="V47" s="19">
        <f t="shared" si="1"/>
        <v>0.14187063475547623</v>
      </c>
    </row>
    <row r="48" spans="1:22" ht="12.75">
      <c r="A48" s="3" t="s">
        <v>112</v>
      </c>
      <c r="B48" s="3" t="s">
        <v>45</v>
      </c>
      <c r="C48" s="3" t="s">
        <v>46</v>
      </c>
      <c r="D48" s="3" t="s">
        <v>113</v>
      </c>
      <c r="E48" s="3" t="s">
        <v>188</v>
      </c>
      <c r="F48" s="4">
        <v>151</v>
      </c>
      <c r="G48" s="4">
        <v>18168</v>
      </c>
      <c r="H48" s="4">
        <v>120</v>
      </c>
      <c r="I48" s="4">
        <v>140</v>
      </c>
      <c r="J48" s="4">
        <v>26</v>
      </c>
      <c r="K48" s="4">
        <v>146555</v>
      </c>
      <c r="L48" s="7">
        <v>41739</v>
      </c>
      <c r="M48" s="7">
        <f t="shared" si="0"/>
        <v>20869.5</v>
      </c>
      <c r="N48" s="5">
        <v>15560</v>
      </c>
      <c r="O48" s="9">
        <f t="shared" si="2"/>
        <v>0.10617174439630173</v>
      </c>
      <c r="P48" s="10">
        <v>17463</v>
      </c>
      <c r="Q48" s="10">
        <v>17960</v>
      </c>
      <c r="R48" s="10">
        <v>18224</v>
      </c>
      <c r="S48" s="12">
        <v>18976457</v>
      </c>
      <c r="T48" s="7">
        <v>43393</v>
      </c>
      <c r="U48" s="12">
        <v>2692202</v>
      </c>
      <c r="V48" s="13">
        <f t="shared" si="1"/>
        <v>0.14187063475547623</v>
      </c>
    </row>
    <row r="49" spans="1:22" ht="12.75">
      <c r="A49" s="3" t="s">
        <v>114</v>
      </c>
      <c r="B49" s="3" t="s">
        <v>45</v>
      </c>
      <c r="C49" s="3" t="s">
        <v>46</v>
      </c>
      <c r="D49" s="3" t="s">
        <v>115</v>
      </c>
      <c r="E49" s="3" t="s">
        <v>188</v>
      </c>
      <c r="F49" s="4">
        <v>518</v>
      </c>
      <c r="G49" s="4">
        <v>110773</v>
      </c>
      <c r="H49" s="4">
        <v>214</v>
      </c>
      <c r="I49" s="4">
        <v>425</v>
      </c>
      <c r="J49" s="4">
        <v>135</v>
      </c>
      <c r="K49" s="4">
        <v>31582</v>
      </c>
      <c r="L49" s="16">
        <v>36585</v>
      </c>
      <c r="M49" s="16">
        <f t="shared" si="0"/>
        <v>18292.5</v>
      </c>
      <c r="N49" s="17">
        <v>3392</v>
      </c>
      <c r="O49" s="9">
        <f t="shared" si="2"/>
        <v>0.10740295104806535</v>
      </c>
      <c r="P49" s="10">
        <v>17463</v>
      </c>
      <c r="Q49" s="10">
        <v>17960</v>
      </c>
      <c r="R49" s="10">
        <v>18224</v>
      </c>
      <c r="S49" s="18">
        <v>18976457</v>
      </c>
      <c r="T49" s="16">
        <v>43393</v>
      </c>
      <c r="U49" s="18">
        <v>2692202</v>
      </c>
      <c r="V49" s="19">
        <f t="shared" si="1"/>
        <v>0.14187063475547623</v>
      </c>
    </row>
    <row r="50" spans="1:22" ht="12.75">
      <c r="A50" s="3" t="s">
        <v>116</v>
      </c>
      <c r="B50" s="3" t="s">
        <v>45</v>
      </c>
      <c r="C50" s="3" t="s">
        <v>46</v>
      </c>
      <c r="D50" s="3" t="s">
        <v>7</v>
      </c>
      <c r="E50" s="3" t="s">
        <v>188</v>
      </c>
      <c r="F50" s="4">
        <v>318</v>
      </c>
      <c r="G50" s="4">
        <v>65281</v>
      </c>
      <c r="H50" s="4">
        <v>205</v>
      </c>
      <c r="I50" s="4">
        <v>283</v>
      </c>
      <c r="J50" s="4">
        <v>68</v>
      </c>
      <c r="K50" s="4">
        <v>19224</v>
      </c>
      <c r="L50" s="7">
        <v>36010</v>
      </c>
      <c r="M50" s="7">
        <f t="shared" si="0"/>
        <v>18005</v>
      </c>
      <c r="N50" s="5">
        <v>2193</v>
      </c>
      <c r="O50" s="9">
        <f t="shared" si="2"/>
        <v>0.11407615480649189</v>
      </c>
      <c r="P50" s="10">
        <v>17463</v>
      </c>
      <c r="Q50" s="10">
        <v>17960</v>
      </c>
      <c r="R50" s="10">
        <v>18224</v>
      </c>
      <c r="S50" s="12">
        <v>18976457</v>
      </c>
      <c r="T50" s="7">
        <v>43393</v>
      </c>
      <c r="U50" s="12">
        <v>2692202</v>
      </c>
      <c r="V50" s="13">
        <f t="shared" si="1"/>
        <v>0.14187063475547623</v>
      </c>
    </row>
    <row r="51" spans="1:22" ht="12.75">
      <c r="A51" s="3" t="s">
        <v>117</v>
      </c>
      <c r="B51" s="3" t="s">
        <v>45</v>
      </c>
      <c r="C51" s="3" t="s">
        <v>46</v>
      </c>
      <c r="D51" s="3" t="s">
        <v>118</v>
      </c>
      <c r="E51" s="3" t="s">
        <v>188</v>
      </c>
      <c r="F51" s="4">
        <v>413</v>
      </c>
      <c r="G51" s="4">
        <v>117426</v>
      </c>
      <c r="H51" s="4">
        <v>284</v>
      </c>
      <c r="I51" s="4">
        <v>297</v>
      </c>
      <c r="J51" s="4">
        <v>112</v>
      </c>
      <c r="K51" s="4">
        <v>33342</v>
      </c>
      <c r="L51" s="16">
        <v>37140</v>
      </c>
      <c r="M51" s="16">
        <f t="shared" si="0"/>
        <v>18570</v>
      </c>
      <c r="N51" s="17">
        <v>3639</v>
      </c>
      <c r="O51" s="9">
        <f t="shared" si="2"/>
        <v>0.10914162317797373</v>
      </c>
      <c r="P51" s="10">
        <v>17463</v>
      </c>
      <c r="Q51" s="10">
        <v>17960</v>
      </c>
      <c r="R51" s="10">
        <v>18224</v>
      </c>
      <c r="S51" s="18">
        <v>18976457</v>
      </c>
      <c r="T51" s="16">
        <v>43393</v>
      </c>
      <c r="U51" s="18">
        <v>2692202</v>
      </c>
      <c r="V51" s="19">
        <f t="shared" si="1"/>
        <v>0.14187063475547623</v>
      </c>
    </row>
    <row r="52" spans="1:22" ht="12.75">
      <c r="A52" s="3" t="s">
        <v>119</v>
      </c>
      <c r="B52" s="3" t="s">
        <v>45</v>
      </c>
      <c r="C52" s="3" t="s">
        <v>46</v>
      </c>
      <c r="D52" s="3" t="s">
        <v>8</v>
      </c>
      <c r="E52" s="3" t="s">
        <v>188</v>
      </c>
      <c r="F52" s="4">
        <v>1295</v>
      </c>
      <c r="G52" s="4">
        <v>348971</v>
      </c>
      <c r="H52" s="4">
        <v>269</v>
      </c>
      <c r="I52" s="4">
        <v>1079</v>
      </c>
      <c r="J52" s="4">
        <v>297</v>
      </c>
      <c r="K52" s="4">
        <v>98726</v>
      </c>
      <c r="L52" s="16">
        <v>35479</v>
      </c>
      <c r="M52" s="16">
        <f t="shared" si="0"/>
        <v>17739.5</v>
      </c>
      <c r="N52" s="17">
        <v>12817</v>
      </c>
      <c r="O52" s="9">
        <f t="shared" si="2"/>
        <v>0.12982395721491805</v>
      </c>
      <c r="P52" s="10">
        <v>17463</v>
      </c>
      <c r="Q52" s="10">
        <v>17960</v>
      </c>
      <c r="R52" s="10">
        <v>18224</v>
      </c>
      <c r="S52" s="18">
        <v>18976457</v>
      </c>
      <c r="T52" s="16">
        <v>43393</v>
      </c>
      <c r="U52" s="18">
        <v>2692202</v>
      </c>
      <c r="V52" s="19">
        <f t="shared" si="1"/>
        <v>0.14187063475547623</v>
      </c>
    </row>
    <row r="53" spans="1:22" ht="12.75">
      <c r="A53" s="3" t="s">
        <v>120</v>
      </c>
      <c r="B53" s="3" t="s">
        <v>45</v>
      </c>
      <c r="C53" s="3" t="s">
        <v>46</v>
      </c>
      <c r="D53" s="3" t="s">
        <v>41</v>
      </c>
      <c r="E53" s="3" t="s">
        <v>188</v>
      </c>
      <c r="F53" s="4">
        <v>606</v>
      </c>
      <c r="G53" s="4">
        <v>35858</v>
      </c>
      <c r="H53" s="4">
        <v>59</v>
      </c>
      <c r="I53" s="4">
        <v>391</v>
      </c>
      <c r="J53" s="4">
        <v>145</v>
      </c>
      <c r="K53" s="4">
        <v>1419369</v>
      </c>
      <c r="L53" s="16">
        <v>65288</v>
      </c>
      <c r="M53" s="16">
        <f t="shared" si="0"/>
        <v>32644</v>
      </c>
      <c r="N53" s="17">
        <v>83171</v>
      </c>
      <c r="O53" s="9">
        <f t="shared" si="2"/>
        <v>0.05859716536010016</v>
      </c>
      <c r="P53" s="10">
        <v>17463</v>
      </c>
      <c r="Q53" s="10">
        <v>17960</v>
      </c>
      <c r="R53" s="10">
        <v>18224</v>
      </c>
      <c r="S53" s="18">
        <v>18976457</v>
      </c>
      <c r="T53" s="16">
        <v>43393</v>
      </c>
      <c r="U53" s="18">
        <v>2692202</v>
      </c>
      <c r="V53" s="19">
        <f t="shared" si="1"/>
        <v>0.14187063475547623</v>
      </c>
    </row>
    <row r="54" spans="1:22" ht="12.75">
      <c r="A54" s="3" t="s">
        <v>121</v>
      </c>
      <c r="B54" s="3" t="s">
        <v>45</v>
      </c>
      <c r="C54" s="3" t="s">
        <v>46</v>
      </c>
      <c r="D54" s="3" t="s">
        <v>9</v>
      </c>
      <c r="E54" s="3" t="s">
        <v>188</v>
      </c>
      <c r="F54" s="4">
        <v>311</v>
      </c>
      <c r="G54" s="4">
        <v>58067</v>
      </c>
      <c r="H54" s="4">
        <v>187</v>
      </c>
      <c r="I54" s="4">
        <v>259</v>
      </c>
      <c r="J54" s="4">
        <v>55</v>
      </c>
      <c r="K54" s="4">
        <v>73966</v>
      </c>
      <c r="L54" s="16">
        <v>36998</v>
      </c>
      <c r="M54" s="16">
        <f t="shared" si="0"/>
        <v>18499</v>
      </c>
      <c r="N54" s="17">
        <v>11559</v>
      </c>
      <c r="O54" s="9">
        <f t="shared" si="2"/>
        <v>0.1562745045020685</v>
      </c>
      <c r="P54" s="10">
        <v>17463</v>
      </c>
      <c r="Q54" s="10">
        <v>17960</v>
      </c>
      <c r="R54" s="10">
        <v>18224</v>
      </c>
      <c r="S54" s="18">
        <v>18976457</v>
      </c>
      <c r="T54" s="16">
        <v>43393</v>
      </c>
      <c r="U54" s="18">
        <v>2692202</v>
      </c>
      <c r="V54" s="19">
        <f t="shared" si="1"/>
        <v>0.14187063475547623</v>
      </c>
    </row>
    <row r="55" spans="1:22" ht="12.75">
      <c r="A55" s="3" t="s">
        <v>122</v>
      </c>
      <c r="B55" s="3" t="s">
        <v>45</v>
      </c>
      <c r="C55" s="3" t="s">
        <v>46</v>
      </c>
      <c r="D55" s="3" t="s">
        <v>123</v>
      </c>
      <c r="E55" s="3" t="s">
        <v>188</v>
      </c>
      <c r="F55" s="4">
        <v>497</v>
      </c>
      <c r="G55" s="4">
        <v>109356</v>
      </c>
      <c r="H55" s="4">
        <v>220</v>
      </c>
      <c r="I55" s="4">
        <v>412</v>
      </c>
      <c r="J55" s="4">
        <v>93</v>
      </c>
      <c r="K55" s="4">
        <v>51784</v>
      </c>
      <c r="L55" s="16">
        <v>40266</v>
      </c>
      <c r="M55" s="16">
        <f t="shared" si="0"/>
        <v>20133</v>
      </c>
      <c r="N55" s="17">
        <v>4295</v>
      </c>
      <c r="O55" s="9">
        <f t="shared" si="2"/>
        <v>0.08294067665688243</v>
      </c>
      <c r="P55" s="10">
        <v>17463</v>
      </c>
      <c r="Q55" s="10">
        <v>17960</v>
      </c>
      <c r="R55" s="10">
        <v>18224</v>
      </c>
      <c r="S55" s="18">
        <v>18976457</v>
      </c>
      <c r="T55" s="16">
        <v>43393</v>
      </c>
      <c r="U55" s="18">
        <v>2692202</v>
      </c>
      <c r="V55" s="19">
        <f t="shared" si="1"/>
        <v>0.14187063475547623</v>
      </c>
    </row>
    <row r="56" spans="1:22" ht="12.75">
      <c r="A56" s="3" t="s">
        <v>124</v>
      </c>
      <c r="B56" s="3" t="s">
        <v>45</v>
      </c>
      <c r="C56" s="3" t="s">
        <v>46</v>
      </c>
      <c r="D56" s="3" t="s">
        <v>125</v>
      </c>
      <c r="E56" s="3" t="s">
        <v>188</v>
      </c>
      <c r="F56" s="4">
        <v>447</v>
      </c>
      <c r="G56" s="4">
        <v>95451</v>
      </c>
      <c r="H56" s="4">
        <v>214</v>
      </c>
      <c r="I56" s="4">
        <v>361</v>
      </c>
      <c r="J56" s="4">
        <v>83</v>
      </c>
      <c r="K56" s="4">
        <v>96501</v>
      </c>
      <c r="L56" s="16">
        <v>37272</v>
      </c>
      <c r="M56" s="16">
        <f t="shared" si="0"/>
        <v>18636</v>
      </c>
      <c r="N56" s="17">
        <v>14905</v>
      </c>
      <c r="O56" s="9">
        <f t="shared" si="2"/>
        <v>0.1544543579859276</v>
      </c>
      <c r="P56" s="10">
        <v>17463</v>
      </c>
      <c r="Q56" s="10">
        <v>17960</v>
      </c>
      <c r="R56" s="10">
        <v>18224</v>
      </c>
      <c r="S56" s="18">
        <v>18976457</v>
      </c>
      <c r="T56" s="16">
        <v>43393</v>
      </c>
      <c r="U56" s="18">
        <v>2692202</v>
      </c>
      <c r="V56" s="19">
        <f t="shared" si="1"/>
        <v>0.14187063475547623</v>
      </c>
    </row>
    <row r="57" spans="1:22" ht="12.75">
      <c r="A57" s="3" t="s">
        <v>126</v>
      </c>
      <c r="B57" s="3" t="s">
        <v>45</v>
      </c>
      <c r="C57" s="3" t="s">
        <v>46</v>
      </c>
      <c r="D57" s="3" t="s">
        <v>127</v>
      </c>
      <c r="E57" s="3" t="s">
        <v>188</v>
      </c>
      <c r="F57" s="4">
        <v>409</v>
      </c>
      <c r="G57" s="4">
        <v>68989</v>
      </c>
      <c r="H57" s="4">
        <v>169</v>
      </c>
      <c r="I57" s="4">
        <v>344</v>
      </c>
      <c r="J57" s="4">
        <v>78</v>
      </c>
      <c r="K57" s="4">
        <v>177749</v>
      </c>
      <c r="L57" s="16">
        <v>42551</v>
      </c>
      <c r="M57" s="16">
        <f t="shared" si="0"/>
        <v>21275.5</v>
      </c>
      <c r="N57" s="17">
        <v>19338</v>
      </c>
      <c r="O57" s="9">
        <f t="shared" si="2"/>
        <v>0.10879386100625038</v>
      </c>
      <c r="P57" s="10">
        <v>17463</v>
      </c>
      <c r="Q57" s="10">
        <v>17960</v>
      </c>
      <c r="R57" s="10">
        <v>18224</v>
      </c>
      <c r="S57" s="18">
        <v>18976457</v>
      </c>
      <c r="T57" s="16">
        <v>43393</v>
      </c>
      <c r="U57" s="18">
        <v>2692202</v>
      </c>
      <c r="V57" s="19">
        <f t="shared" si="1"/>
        <v>0.14187063475547623</v>
      </c>
    </row>
    <row r="58" spans="1:22" ht="12.75">
      <c r="A58" s="3" t="s">
        <v>128</v>
      </c>
      <c r="B58" s="3" t="s">
        <v>45</v>
      </c>
      <c r="C58" s="3" t="s">
        <v>46</v>
      </c>
      <c r="D58" s="3" t="s">
        <v>194</v>
      </c>
      <c r="E58" s="3" t="s">
        <v>188</v>
      </c>
      <c r="F58" s="4">
        <v>58</v>
      </c>
      <c r="G58" s="4">
        <v>9187</v>
      </c>
      <c r="H58" s="4">
        <v>158</v>
      </c>
      <c r="I58" s="4">
        <v>51</v>
      </c>
      <c r="J58" s="4">
        <v>11</v>
      </c>
      <c r="K58" s="4">
        <v>63303</v>
      </c>
      <c r="L58" s="7">
        <v>39198</v>
      </c>
      <c r="M58" s="7">
        <f t="shared" si="0"/>
        <v>19599</v>
      </c>
      <c r="N58" s="5">
        <v>6025</v>
      </c>
      <c r="O58" s="9">
        <f t="shared" si="2"/>
        <v>0.09517716379950397</v>
      </c>
      <c r="P58" s="10">
        <v>17463</v>
      </c>
      <c r="Q58" s="10">
        <v>17960</v>
      </c>
      <c r="R58" s="10">
        <v>18224</v>
      </c>
      <c r="S58" s="12">
        <v>18976457</v>
      </c>
      <c r="T58" s="7">
        <v>43393</v>
      </c>
      <c r="U58" s="12">
        <v>2692202</v>
      </c>
      <c r="V58" s="13">
        <f t="shared" si="1"/>
        <v>0.14187063475547623</v>
      </c>
    </row>
    <row r="59" spans="1:22" ht="12.75">
      <c r="A59" s="3" t="s">
        <v>129</v>
      </c>
      <c r="B59" s="3" t="s">
        <v>45</v>
      </c>
      <c r="C59" s="3" t="s">
        <v>46</v>
      </c>
      <c r="D59" s="3" t="s">
        <v>155</v>
      </c>
      <c r="E59" s="3" t="s">
        <v>188</v>
      </c>
      <c r="F59" s="4">
        <v>738</v>
      </c>
      <c r="G59" s="4">
        <v>194962</v>
      </c>
      <c r="H59" s="4">
        <v>264</v>
      </c>
      <c r="I59" s="4">
        <v>533</v>
      </c>
      <c r="J59" s="4">
        <v>155</v>
      </c>
      <c r="K59" s="4">
        <v>61042</v>
      </c>
      <c r="L59" s="16">
        <v>37668</v>
      </c>
      <c r="M59" s="16">
        <f t="shared" si="0"/>
        <v>18834</v>
      </c>
      <c r="N59" s="17">
        <v>5404</v>
      </c>
      <c r="O59" s="9">
        <f t="shared" si="2"/>
        <v>0.08852920939680875</v>
      </c>
      <c r="P59" s="10">
        <v>17463</v>
      </c>
      <c r="Q59" s="10">
        <v>17960</v>
      </c>
      <c r="R59" s="10">
        <v>18224</v>
      </c>
      <c r="S59" s="18">
        <v>18976457</v>
      </c>
      <c r="T59" s="16">
        <v>43393</v>
      </c>
      <c r="U59" s="18">
        <v>2692202</v>
      </c>
      <c r="V59" s="19">
        <f t="shared" si="1"/>
        <v>0.14187063475547623</v>
      </c>
    </row>
    <row r="60" spans="1:22" ht="12.75">
      <c r="A60" s="3" t="s">
        <v>130</v>
      </c>
      <c r="B60" s="3" t="s">
        <v>45</v>
      </c>
      <c r="C60" s="3" t="s">
        <v>46</v>
      </c>
      <c r="D60" s="3" t="s">
        <v>195</v>
      </c>
      <c r="E60" s="3" t="s">
        <v>188</v>
      </c>
      <c r="F60" s="4">
        <v>840</v>
      </c>
      <c r="G60" s="4">
        <v>167190</v>
      </c>
      <c r="H60" s="4">
        <v>199</v>
      </c>
      <c r="I60" s="4">
        <v>616</v>
      </c>
      <c r="J60" s="4">
        <v>171</v>
      </c>
      <c r="K60" s="4">
        <v>93765</v>
      </c>
      <c r="L60" s="7">
        <v>44157</v>
      </c>
      <c r="M60" s="7">
        <f>0.5*L60</f>
        <v>22078.5</v>
      </c>
      <c r="N60" s="5">
        <v>7929</v>
      </c>
      <c r="O60" s="9">
        <f t="shared" si="2"/>
        <v>0.08456247000479923</v>
      </c>
      <c r="P60" s="10">
        <v>17463</v>
      </c>
      <c r="Q60" s="10">
        <v>17960</v>
      </c>
      <c r="R60" s="10">
        <v>18224</v>
      </c>
      <c r="S60" s="12">
        <v>18976457</v>
      </c>
      <c r="T60" s="7">
        <v>43393</v>
      </c>
      <c r="U60" s="12">
        <v>2692202</v>
      </c>
      <c r="V60" s="13">
        <f t="shared" si="1"/>
        <v>0.14187063475547623</v>
      </c>
    </row>
    <row r="61" spans="1:22" ht="12.75">
      <c r="A61" s="3" t="s">
        <v>131</v>
      </c>
      <c r="B61" s="3" t="s">
        <v>45</v>
      </c>
      <c r="C61" s="3" t="s">
        <v>46</v>
      </c>
      <c r="D61" s="3" t="s">
        <v>132</v>
      </c>
      <c r="E61" s="3" t="s">
        <v>188</v>
      </c>
      <c r="F61" s="4">
        <v>91</v>
      </c>
      <c r="G61" s="4">
        <v>7528</v>
      </c>
      <c r="H61" s="4">
        <v>83</v>
      </c>
      <c r="I61" s="4">
        <v>72</v>
      </c>
      <c r="J61" s="4">
        <v>13</v>
      </c>
      <c r="K61" s="4">
        <v>923459</v>
      </c>
      <c r="L61" s="16">
        <v>63582</v>
      </c>
      <c r="M61" s="16">
        <f>0.5*L61</f>
        <v>31791</v>
      </c>
      <c r="N61" s="17">
        <v>78967</v>
      </c>
      <c r="O61" s="9">
        <f t="shared" si="2"/>
        <v>0.08551218841334592</v>
      </c>
      <c r="P61" s="10">
        <v>17463</v>
      </c>
      <c r="Q61" s="10">
        <v>17960</v>
      </c>
      <c r="R61" s="10">
        <v>18224</v>
      </c>
      <c r="S61" s="18">
        <v>18976457</v>
      </c>
      <c r="T61" s="16">
        <v>43393</v>
      </c>
      <c r="U61" s="18">
        <v>2692202</v>
      </c>
      <c r="V61" s="19">
        <f t="shared" si="1"/>
        <v>0.14187063475547623</v>
      </c>
    </row>
    <row r="62" spans="1:22" ht="12.75">
      <c r="A62" s="3" t="s">
        <v>133</v>
      </c>
      <c r="B62" s="3" t="s">
        <v>45</v>
      </c>
      <c r="C62" s="3" t="s">
        <v>46</v>
      </c>
      <c r="D62" s="3" t="s">
        <v>134</v>
      </c>
      <c r="E62" s="3" t="s">
        <v>188</v>
      </c>
      <c r="F62" s="4">
        <v>702</v>
      </c>
      <c r="G62" s="4">
        <v>194902</v>
      </c>
      <c r="H62" s="4">
        <v>278</v>
      </c>
      <c r="I62" s="4">
        <v>459</v>
      </c>
      <c r="J62" s="4">
        <v>146</v>
      </c>
      <c r="K62" s="4">
        <v>43424</v>
      </c>
      <c r="L62" s="16">
        <v>39895</v>
      </c>
      <c r="M62" s="16">
        <f>0.5*L62</f>
        <v>19947.5</v>
      </c>
      <c r="N62" s="17">
        <v>3263</v>
      </c>
      <c r="O62" s="9">
        <f t="shared" si="2"/>
        <v>0.0751427781871776</v>
      </c>
      <c r="P62" s="10">
        <v>17463</v>
      </c>
      <c r="Q62" s="10">
        <v>17960</v>
      </c>
      <c r="R62" s="10">
        <v>18224</v>
      </c>
      <c r="S62" s="18">
        <v>18976457</v>
      </c>
      <c r="T62" s="16">
        <v>43393</v>
      </c>
      <c r="U62" s="18">
        <v>2692202</v>
      </c>
      <c r="V62" s="19">
        <f t="shared" si="1"/>
        <v>0.14187063475547623</v>
      </c>
    </row>
    <row r="63" spans="1:22" ht="12.75">
      <c r="A63" s="3" t="s">
        <v>135</v>
      </c>
      <c r="B63" s="3" t="s">
        <v>45</v>
      </c>
      <c r="C63" s="3" t="s">
        <v>46</v>
      </c>
      <c r="D63" s="3" t="s">
        <v>136</v>
      </c>
      <c r="E63" s="3" t="s">
        <v>188</v>
      </c>
      <c r="F63" s="4">
        <v>657</v>
      </c>
      <c r="G63" s="4">
        <v>104790</v>
      </c>
      <c r="H63" s="4">
        <v>159</v>
      </c>
      <c r="I63" s="4">
        <v>532</v>
      </c>
      <c r="J63" s="4">
        <v>203</v>
      </c>
      <c r="K63" s="4">
        <v>24621</v>
      </c>
      <c r="L63" s="16">
        <v>34640</v>
      </c>
      <c r="M63" s="16">
        <f>0.5*L63</f>
        <v>17320</v>
      </c>
      <c r="N63" s="17">
        <v>3070</v>
      </c>
      <c r="O63" s="9">
        <f t="shared" si="2"/>
        <v>0.12469030502416636</v>
      </c>
      <c r="P63" s="10">
        <v>17463</v>
      </c>
      <c r="Q63" s="10">
        <v>17960</v>
      </c>
      <c r="R63" s="10">
        <v>18224</v>
      </c>
      <c r="S63" s="18">
        <v>18976457</v>
      </c>
      <c r="T63" s="16">
        <v>43393</v>
      </c>
      <c r="U63" s="18">
        <v>2692202</v>
      </c>
      <c r="V63" s="19">
        <f t="shared" si="1"/>
        <v>0.14187063475547623</v>
      </c>
    </row>
  </sheetData>
  <printOptions gridLines="1"/>
  <pageMargins left="0.75" right="0.75" top="1" bottom="1" header="0.5" footer="0.5"/>
  <pageSetup horizontalDpi="300" verticalDpi="300" orientation="landscape"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2003-02-21T15:48:20Z</cp:lastPrinted>
  <dcterms:created xsi:type="dcterms:W3CDTF">2002-12-10T15:40:51Z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