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120" windowWidth="12120" windowHeight="9120" activeTab="0"/>
  </bookViews>
  <sheets>
    <sheet name="GTA Form" sheetId="1" r:id="rId1"/>
    <sheet name="Instructions" sheetId="2" r:id="rId2"/>
    <sheet name="Sheet2" sheetId="3" r:id="rId3"/>
  </sheets>
  <definedNames>
    <definedName name="Text17" localSheetId="0">'GTA Form'!#REF!</definedName>
    <definedName name="Text18" localSheetId="0">'GTA Form'!#REF!</definedName>
    <definedName name="Text19" localSheetId="0">'GTA Form'!#REF!</definedName>
    <definedName name="Text20" localSheetId="0">'GTA Form'!#REF!</definedName>
    <definedName name="Text21" localSheetId="0">'GTA Form'!#REF!</definedName>
    <definedName name="Text22" localSheetId="0">'GTA Form'!#REF!</definedName>
    <definedName name="Text23" localSheetId="0">'GTA Form'!#REF!</definedName>
    <definedName name="Text24" localSheetId="0">'GTA Form'!#REF!</definedName>
    <definedName name="Text25" localSheetId="0">'GTA Form'!#REF!</definedName>
    <definedName name="Text26" localSheetId="0">'GTA Form'!#REF!</definedName>
    <definedName name="Text27" localSheetId="0">'GTA Form'!#REF!</definedName>
    <definedName name="Text28" localSheetId="0">'GTA Form'!#REF!</definedName>
    <definedName name="Text29" localSheetId="0">'GTA Form'!$F$46</definedName>
    <definedName name="Text30" localSheetId="0">'GTA Form'!$H$46</definedName>
    <definedName name="Text31" localSheetId="0">'GTA Form'!$J$46</definedName>
    <definedName name="Text32" localSheetId="0">'GTA Form'!$L$46</definedName>
    <definedName name="Text33" localSheetId="0">'GTA Form'!$N$46</definedName>
    <definedName name="Text34" localSheetId="0">'GTA Form'!$P$46</definedName>
    <definedName name="Text35" localSheetId="0">'GTA Form'!$G$51</definedName>
    <definedName name="Text36" localSheetId="0">'GTA Form'!$I$51</definedName>
    <definedName name="Text37" localSheetId="0">'GTA Form'!$K$51</definedName>
    <definedName name="Text38" localSheetId="0">'GTA Form'!$M$51</definedName>
    <definedName name="Text39" localSheetId="0">'GTA Form'!$O$51</definedName>
    <definedName name="Text40" localSheetId="0">'GTA Form'!$Q$51</definedName>
    <definedName name="Text50" localSheetId="0">'GTA Form'!$F$44</definedName>
  </definedNames>
  <calcPr fullCalcOnLoad="1"/>
</workbook>
</file>

<file path=xl/comments1.xml><?xml version="1.0" encoding="utf-8"?>
<comments xmlns="http://schemas.openxmlformats.org/spreadsheetml/2006/main">
  <authors>
    <author>wininstall</author>
  </authors>
  <commentList>
    <comment ref="G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I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K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M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O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Q51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G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I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K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M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O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Q53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C55" authorId="0">
      <text>
        <r>
          <rPr>
            <sz val="8"/>
            <color indexed="10"/>
            <rFont val="Tahoma"/>
            <family val="2"/>
          </rPr>
          <t xml:space="preserve">WYE = Work Year Equivalent
</t>
        </r>
      </text>
    </comment>
    <comment ref="C82" authorId="0">
      <text>
        <r>
          <rPr>
            <sz val="8"/>
            <color indexed="10"/>
            <rFont val="Tahoma"/>
            <family val="2"/>
          </rPr>
          <t xml:space="preserve">WYE = Work Year Equivalent
</t>
        </r>
      </text>
    </comment>
    <comment ref="G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I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K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M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O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Q78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G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I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K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M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O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  <comment ref="Q80" authorId="0">
      <text>
        <r>
          <rPr>
            <b/>
            <sz val="8"/>
            <color indexed="10"/>
            <rFont val="Tahoma"/>
            <family val="2"/>
          </rPr>
          <t>Enter amount $K</t>
        </r>
      </text>
    </comment>
  </commentList>
</comments>
</file>

<file path=xl/sharedStrings.xml><?xml version="1.0" encoding="utf-8"?>
<sst xmlns="http://schemas.openxmlformats.org/spreadsheetml/2006/main" count="1433" uniqueCount="1286">
  <si>
    <t>Software Design</t>
  </si>
  <si>
    <t>1.3.5.5.8.8</t>
  </si>
  <si>
    <t>Avionics Software Integration</t>
  </si>
  <si>
    <t>1.3.5.5.8.9</t>
  </si>
  <si>
    <t>Instrumentation, Paramenters, &amp; Command List</t>
  </si>
  <si>
    <t>1.3.5.5.8.10</t>
  </si>
  <si>
    <t>Flight Software Production</t>
  </si>
  <si>
    <t>1.3.5.5.8.11</t>
  </si>
  <si>
    <t>Hardware/Software Integration</t>
  </si>
  <si>
    <t>1.3.5.5.8.12</t>
  </si>
  <si>
    <t>Ironbird/Trainer</t>
  </si>
  <si>
    <t>1.3.5.5.8.13</t>
  </si>
  <si>
    <t>Independent Validation &amp;Verification (IV&amp;V)</t>
  </si>
  <si>
    <t>1.3.5.5.9</t>
  </si>
  <si>
    <t>Crew Systems</t>
  </si>
  <si>
    <t>1.3.5.5.9.1</t>
  </si>
  <si>
    <t>1.3.5.5.9.2</t>
  </si>
  <si>
    <t>Flight Crew Systems</t>
  </si>
  <si>
    <t>1.3.5.5.9.3</t>
  </si>
  <si>
    <t>Crew Health Care Systems</t>
  </si>
  <si>
    <t>1.3.5.5.10</t>
  </si>
  <si>
    <t>Crew Escape System</t>
  </si>
  <si>
    <t>1.3.5.5.11</t>
  </si>
  <si>
    <t>Vehicle Integration</t>
  </si>
  <si>
    <t>1.3.5.5.11.1</t>
  </si>
  <si>
    <t>1.3.5.5.11.2</t>
  </si>
  <si>
    <t>Requirements &amp; Interfaces</t>
  </si>
  <si>
    <t>1.3.5.5.11.3</t>
  </si>
  <si>
    <t>Acceptance</t>
  </si>
  <si>
    <t>1.3.5.5.11.4</t>
  </si>
  <si>
    <t>Integration, Assembly, &amp; Check-Out</t>
  </si>
  <si>
    <t>1.3.5.5.12</t>
  </si>
  <si>
    <t>Sustaining Engineering</t>
  </si>
  <si>
    <t>1.3.5.6</t>
  </si>
  <si>
    <t>Vehicle Flight Test</t>
  </si>
  <si>
    <t>1.3.5.6.1</t>
  </si>
  <si>
    <t>Vehicle Flight Test Management</t>
  </si>
  <si>
    <t>1.3.5.6.2</t>
  </si>
  <si>
    <t>Atmospheric Flight Test</t>
  </si>
  <si>
    <t>1.3.5.6.3</t>
  </si>
  <si>
    <t>Space Flight Test</t>
  </si>
  <si>
    <t>1.3.5.7</t>
  </si>
  <si>
    <t>Boeing Vehicle</t>
  </si>
  <si>
    <t>1.3.5.7.1</t>
  </si>
  <si>
    <t>1.3.5.7.2</t>
  </si>
  <si>
    <t xml:space="preserve">Spacecraft Integration   </t>
  </si>
  <si>
    <t>1.3.5.7.3</t>
  </si>
  <si>
    <t>Task Integration &amp; Risk Management</t>
  </si>
  <si>
    <t>1.3.5.7.4</t>
  </si>
  <si>
    <t>Architecture Integration</t>
  </si>
  <si>
    <t>1.3.5.7.5</t>
  </si>
  <si>
    <t>Attachments</t>
  </si>
  <si>
    <t xml:space="preserve">               Rate and $ Amounts</t>
  </si>
  <si>
    <t>Comments:</t>
  </si>
  <si>
    <t>Instruction</t>
  </si>
  <si>
    <t>GTA Number</t>
  </si>
  <si>
    <t>Number assigned by the government organization.  Revisions to the GTA should be indicated by using a letter following the number (i.e. GTA-ED15-014A)</t>
  </si>
  <si>
    <t>Date the GTA was originated or revised</t>
  </si>
  <si>
    <t>Indicate the number of attachments that will be provided through ProjectLink.</t>
  </si>
  <si>
    <t>GTA Title</t>
  </si>
  <si>
    <t>Provide a brief title for the GTA</t>
  </si>
  <si>
    <t>WBS Title &amp; Number</t>
  </si>
  <si>
    <t>Select from the drop-down box the appropriate WBS number and title.</t>
  </si>
  <si>
    <t xml:space="preserve">• Name of the government and contractor/industry point of contact for this task </t>
  </si>
  <si>
    <t>•  Location government and contractor/industry point of contact is assigned to (i.e., MSFC, JSC, KSC, etc.)</t>
  </si>
  <si>
    <t>• Internal organization code (i.e., UP01) or address of the Government point of contact</t>
  </si>
  <si>
    <t>• Area code plus 7 digit phone number of point of contacts</t>
  </si>
  <si>
    <t>•  Fax number of the point of contacts</t>
  </si>
  <si>
    <t>•  E-mail address of the point of contacts</t>
  </si>
  <si>
    <t>Task Description</t>
  </si>
  <si>
    <t>Describe the task that is to be performed by the government organization.  If task description is containted in an external document, that document may be uploaded into ProjectLink as a reference object to the GTA Form.  Please note in the Task Description field that a file has been attached.</t>
  </si>
  <si>
    <t>Schedule and Key Milestones</t>
  </si>
  <si>
    <t>Provide schedule and key milestones that will directly affect this task ( add attachment if needed ).  Please notate in Key Milesone area that attachment as been uploaded.</t>
  </si>
  <si>
    <t>Government Deliverables/ Data</t>
  </si>
  <si>
    <t xml:space="preserve">The Government Furnished Data that will be provided as a results of this activity( i.e., reports,etc) </t>
  </si>
  <si>
    <t>Government Deliverables/ Hardware/Software Products</t>
  </si>
  <si>
    <t xml:space="preserve">The Government Furnished Equipment that will be developed as a part of this task </t>
  </si>
  <si>
    <t>Total of all Direct and Indirect Costs.</t>
  </si>
  <si>
    <t>Show by FY$ amounts  and Grand Total amount</t>
  </si>
  <si>
    <t>Direct Costs $</t>
  </si>
  <si>
    <t>( CIVIL SERVANTS )</t>
  </si>
  <si>
    <t>Provide civil service workforce levels and civil service travel.  Provide full cost rates required by this task</t>
  </si>
  <si>
    <t>Other Direct Cost  $</t>
  </si>
  <si>
    <t>( SUPPORT CONTRACTORS )</t>
  </si>
  <si>
    <t>Provide cost of all support contractors salary &amp; travel, material, consumables, … required by this task</t>
  </si>
  <si>
    <t>Facility Utilization</t>
  </si>
  <si>
    <t>Comments/Notes</t>
  </si>
  <si>
    <t xml:space="preserve">Provide comments or note that would be beneficial or it can be used as a continuation </t>
  </si>
  <si>
    <t>Field</t>
  </si>
  <si>
    <t>Field Title</t>
  </si>
  <si>
    <r>
      <t>1.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</si>
  <si>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2.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</si>
  <si>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3.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</si>
  <si>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</si>
  <si>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5.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</si>
  <si>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6.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</si>
  <si>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7.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</si>
  <si>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8.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</si>
  <si>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9.</t>
    </r>
    <r>
      <rPr>
        <sz val="7"/>
        <color indexed="8"/>
        <rFont val="Arial Narrow"/>
        <family val="2"/>
      </rPr>
      <t xml:space="preserve">      </t>
    </r>
    <r>
      <rPr>
        <sz val="12"/>
        <rFont val="Arial Narrow"/>
        <family val="2"/>
      </rPr>
      <t> </t>
    </r>
  </si>
  <si>
    <r>
      <t>10.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</si>
  <si>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r>
      <t>12.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</si>
  <si>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r>
      <t>13.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</si>
  <si>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r>
      <t>14.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</si>
  <si>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r>
      <t>15.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</si>
  <si>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r>
      <t>16.</t>
    </r>
    <r>
      <rPr>
        <sz val="7"/>
        <color indexed="8"/>
        <rFont val="Arial Narrow"/>
        <family val="2"/>
      </rPr>
      <t xml:space="preserve">  </t>
    </r>
    <r>
      <rPr>
        <sz val="12"/>
        <rFont val="Arial Narrow"/>
        <family val="2"/>
      </rPr>
      <t> </t>
    </r>
  </si>
  <si>
    <t>Provide facility name and/or description to be used.  Provide the location of the facility (bldg name , no. …) requested and the rate and total $k for the planned number of days, hrs. the facility will be utilized</t>
  </si>
  <si>
    <t>Integrated Test and Verification</t>
  </si>
  <si>
    <t>1.3.5.8</t>
  </si>
  <si>
    <t>Lockheed Martin Vehicle</t>
  </si>
  <si>
    <t>1.3.5.8.1</t>
  </si>
  <si>
    <t>1.3.5.8.2</t>
  </si>
  <si>
    <t>1.3.5.8.3</t>
  </si>
  <si>
    <t>1.3.5.8.4</t>
  </si>
  <si>
    <t>1.3.5.8.5</t>
  </si>
  <si>
    <t>1.3.5.9</t>
  </si>
  <si>
    <t>Northrup Grumman/Orbital Sciences Vehicle</t>
  </si>
  <si>
    <t>Support Contractor WYEs</t>
  </si>
  <si>
    <t>1.3.5.9.1</t>
  </si>
  <si>
    <t>1.3.5.9.2</t>
  </si>
  <si>
    <t>1.3.5.9.3</t>
  </si>
  <si>
    <t>1.3.5.9.4</t>
  </si>
  <si>
    <t>1.3.5.9.5</t>
  </si>
  <si>
    <t>1.3.5.10</t>
  </si>
  <si>
    <t>Spacecraft Facility Development (Gov't Infra--design, enhance, construct, operate &amp; maintain facilities)</t>
  </si>
  <si>
    <t>1.3.5.11</t>
  </si>
  <si>
    <t>NASA Unique Closeout</t>
  </si>
  <si>
    <t>1.3.5.11.1</t>
  </si>
  <si>
    <t>NASA Unique Closeout Other than Prime</t>
  </si>
  <si>
    <t>1.3.5.11.2</t>
  </si>
  <si>
    <t>NASA Unique Closeout - Prime</t>
  </si>
  <si>
    <t>1.3.6</t>
  </si>
  <si>
    <t>Launch Site and Landing Integration and Operations</t>
  </si>
  <si>
    <t>1.3.6.1</t>
  </si>
  <si>
    <t>Launch Site &amp; Landing Integration Office Operations</t>
  </si>
  <si>
    <t>1.3.6.1.1</t>
  </si>
  <si>
    <t>Launch Site Integ Office Management (includes S&amp;MA, C&amp;DM and Procurement specialists)</t>
  </si>
  <si>
    <t>1.3.6.1.1.1</t>
  </si>
  <si>
    <t>Project Mgmt</t>
  </si>
  <si>
    <t>1.3.6.1.1.2</t>
  </si>
  <si>
    <t>Business and Financial Mgmt</t>
  </si>
  <si>
    <t>1.3.6.1.1.3</t>
  </si>
  <si>
    <t>Resource Mgmt</t>
  </si>
  <si>
    <t>1.3.6.1.1.4</t>
  </si>
  <si>
    <t>Configuration Mgmt</t>
  </si>
  <si>
    <t>1.3.6.1.1.5</t>
  </si>
  <si>
    <t>Admin Briefs/Reporting (etc)</t>
  </si>
  <si>
    <t>1.3.6.1.1.6</t>
  </si>
  <si>
    <t>1.3.6.1.1.7</t>
  </si>
  <si>
    <t>Risk Mgmt</t>
  </si>
  <si>
    <t>1.3.6.1.1.8</t>
  </si>
  <si>
    <t>Scheduling</t>
  </si>
  <si>
    <t>1.3.6.1.2</t>
  </si>
  <si>
    <t>Safety &amp; Mission Assurance</t>
  </si>
  <si>
    <t>1.3.6.1.2.1</t>
  </si>
  <si>
    <t>Ground Operations</t>
  </si>
  <si>
    <t>1.3.6.1.2.2</t>
  </si>
  <si>
    <t>Facilities</t>
  </si>
  <si>
    <t>1.3.6.1.2.3</t>
  </si>
  <si>
    <t>Turnaround Processing</t>
  </si>
  <si>
    <t>1.3.6.1.2.4</t>
  </si>
  <si>
    <t>Launch Operations</t>
  </si>
  <si>
    <t>1.3.6.1.2.5</t>
  </si>
  <si>
    <t>Landing &amp; Recovery</t>
  </si>
  <si>
    <t>1.3.6.1.2.6</t>
  </si>
  <si>
    <t>Ground Support Equipment</t>
  </si>
  <si>
    <t>04-09 Total</t>
  </si>
  <si>
    <t>04-15 Total</t>
  </si>
  <si>
    <t>FY 10</t>
  </si>
  <si>
    <t>FY 11</t>
  </si>
  <si>
    <t>FY 12</t>
  </si>
  <si>
    <t>FY 13</t>
  </si>
  <si>
    <t>FY 14</t>
  </si>
  <si>
    <t>FY 15</t>
  </si>
  <si>
    <t>Facility Utilization  (must enter rate and $K - this data will roll-up to Facility Utilization row above.  Please note that $K must be a total - the rate will not modify the total.)</t>
  </si>
  <si>
    <t>1.3.6.1.2.7</t>
  </si>
  <si>
    <t xml:space="preserve">      ODC</t>
  </si>
  <si>
    <t>1.3.6.1.3</t>
  </si>
  <si>
    <t>Launch Site Integ Office Support/PMS, ODIN, Office Funds, Office SC, Reserves</t>
  </si>
  <si>
    <t>1.3.6.1.4</t>
  </si>
  <si>
    <t>Launch Site Integ Office Overhead</t>
  </si>
  <si>
    <t>1.3.6.1.4.1</t>
  </si>
  <si>
    <t>Launch Site Integ Institutional (service pools, etc)</t>
  </si>
  <si>
    <t>1.3.6.2</t>
  </si>
  <si>
    <t>Systems Engineering</t>
  </si>
  <si>
    <t>1.3.6.2.1</t>
  </si>
  <si>
    <t>Systems Engineering Integration</t>
  </si>
  <si>
    <t>1.3.6.2.1.1</t>
  </si>
  <si>
    <t>Requirements Definition</t>
  </si>
  <si>
    <t>1.3.6.2.1.1.1</t>
  </si>
  <si>
    <t>Subsystem and Lower</t>
  </si>
  <si>
    <t>1.3.6.2.1.1.2</t>
  </si>
  <si>
    <t>Processing and Operations</t>
  </si>
  <si>
    <t>1.3.6.2.1.1.3</t>
  </si>
  <si>
    <t>GSE</t>
  </si>
  <si>
    <t>1.3.6.2.1.1.4</t>
  </si>
  <si>
    <t>1.3.6.2.1.1.5</t>
  </si>
  <si>
    <t>SS Interface Test and Validation</t>
  </si>
  <si>
    <t>1.3.6.2.1.2</t>
  </si>
  <si>
    <t>Trade Studies/Infrastructure/Logistics Analysis</t>
  </si>
  <si>
    <t>1.3.6.2.1.2.1</t>
  </si>
  <si>
    <t>Toxic vs. Non Toxic Propellant</t>
  </si>
  <si>
    <t>1.3.6.2.1.2.2</t>
  </si>
  <si>
    <t>Horizontal vs. Vertical Processing</t>
  </si>
  <si>
    <t>1.3.6.2.1.2.3</t>
  </si>
  <si>
    <t>Range Tracking and Air Space Transportation Trades</t>
  </si>
  <si>
    <t>1.3.6.2.1.2.4</t>
  </si>
  <si>
    <t>OSP System Elements Transportation Trades</t>
  </si>
  <si>
    <t>1.3.6.2.1.2.5</t>
  </si>
  <si>
    <t>Ground Cooling Method</t>
  </si>
  <si>
    <t>1.3.6.2.1.2.6</t>
  </si>
  <si>
    <t>OSP Communications Requirements</t>
  </si>
  <si>
    <t>1.3.6.2.1.2.7</t>
  </si>
  <si>
    <t>Other</t>
  </si>
  <si>
    <t>1.3.6.2.1.3</t>
  </si>
  <si>
    <t>Cost Analysis</t>
  </si>
  <si>
    <t>1.3.6.2.1.4</t>
  </si>
  <si>
    <t>Advanced Technology Needs</t>
  </si>
  <si>
    <t>1.3.6.2.1.5</t>
  </si>
  <si>
    <t>Spacecraft Architecture Concept Development and Assessment</t>
  </si>
  <si>
    <t>1.3.6.2.1.5.1</t>
  </si>
  <si>
    <t>1.3.6.2.1.5.2</t>
  </si>
  <si>
    <t>Avionics/Electrical</t>
  </si>
  <si>
    <t>1.3.6.2.1.5.3</t>
  </si>
  <si>
    <t>Fluids</t>
  </si>
  <si>
    <t>1.3.6.2.1.5.4</t>
  </si>
  <si>
    <t>Mechanical</t>
  </si>
  <si>
    <t>1.3.6.2.1.5.5</t>
  </si>
  <si>
    <t>Operations and GSE</t>
  </si>
  <si>
    <t>1.3.6.2.2</t>
  </si>
  <si>
    <t>Trade Studies and Analysis Procurements</t>
  </si>
  <si>
    <t>1.3.6.3</t>
  </si>
  <si>
    <t>Integrated Logistics Support</t>
  </si>
  <si>
    <t>1.3.6.3.1</t>
  </si>
  <si>
    <t>Logistics and Material Support</t>
  </si>
  <si>
    <t>1.3.6.3.1.1</t>
  </si>
  <si>
    <t>Logistics Support Analysis</t>
  </si>
  <si>
    <t>1.3.6.3.1.2</t>
  </si>
  <si>
    <t>Depot Operations</t>
  </si>
  <si>
    <t>1.3.6.3.1.3</t>
  </si>
  <si>
    <t>Safety and Environmental</t>
  </si>
  <si>
    <t>1.3.6.3.1.4</t>
  </si>
  <si>
    <t>Maintenance</t>
  </si>
  <si>
    <t>1.3.6.3.1.5</t>
  </si>
  <si>
    <t>Material Support</t>
  </si>
  <si>
    <t>1.3.6.3.1.6</t>
  </si>
  <si>
    <t>Technical Data</t>
  </si>
  <si>
    <t>1.3.6.3.1.7</t>
  </si>
  <si>
    <t>Transportation</t>
  </si>
  <si>
    <t>1.3.6.3.1.8</t>
  </si>
  <si>
    <t>Engineering</t>
  </si>
  <si>
    <t>1.3.6.3.1.9</t>
  </si>
  <si>
    <t>Reliability/Maintainability/Quality Assurance</t>
  </si>
  <si>
    <t>1.3.6.3.2</t>
  </si>
  <si>
    <t>Logistics Procurement</t>
  </si>
  <si>
    <t>1.3.6.4</t>
  </si>
  <si>
    <t>GSE Design and Production</t>
  </si>
  <si>
    <t>1.3.6.4.1</t>
  </si>
  <si>
    <t>OSP and Integration GSE</t>
  </si>
  <si>
    <t>1.3.6.4.1.1</t>
  </si>
  <si>
    <t>Mechanical Access System (OSP Processing)</t>
  </si>
  <si>
    <t>1.3.6.4.1.1.1</t>
  </si>
  <si>
    <t>Crew Access Systems (Landing)</t>
  </si>
  <si>
    <t>1.3.6.4.1.1.2</t>
  </si>
  <si>
    <t>Maintenance Access Hardware</t>
  </si>
  <si>
    <t>1.3.6.4.1.1.3</t>
  </si>
  <si>
    <t>Lifting Devices</t>
  </si>
  <si>
    <t>1.3.6.4.1.1.4</t>
  </si>
  <si>
    <t>Fluid &amp; Gas Servicing Equipment</t>
  </si>
  <si>
    <t>1.3.6.4.1.1.5</t>
  </si>
  <si>
    <t xml:space="preserve">New Transporter to/from Off-Line Facility </t>
  </si>
  <si>
    <t>1.3.6.4.1.1.6</t>
  </si>
  <si>
    <t>Portable Purge System</t>
  </si>
  <si>
    <t>1.3.6.4.1.1.7</t>
  </si>
  <si>
    <t>Fixed ECS</t>
  </si>
  <si>
    <t>1.3.6.4.1.1.8</t>
  </si>
  <si>
    <t>Fixed Cooling System</t>
  </si>
  <si>
    <t>1.3.6.4.1.1.9</t>
  </si>
  <si>
    <t>Portable Cooling System</t>
  </si>
  <si>
    <t>1.3.6.4.1.1.10</t>
  </si>
  <si>
    <t>Hazardous Gas Detection System</t>
  </si>
  <si>
    <t>1.3.6.4.1.2</t>
  </si>
  <si>
    <t>Electrical GSE Systems</t>
  </si>
  <si>
    <t>1.3.6.4.1.2.1</t>
  </si>
  <si>
    <t>Power Supplies</t>
  </si>
  <si>
    <t>1.3.6.4.1.2.2</t>
  </si>
  <si>
    <t>Cabling</t>
  </si>
  <si>
    <t>1.3.6.4.1.2.3</t>
  </si>
  <si>
    <t>Avionics (GPC, GNS, etc.)</t>
  </si>
  <si>
    <t>1.3.6.4.1.2.4</t>
  </si>
  <si>
    <t>Other Electrical</t>
  </si>
  <si>
    <t>1.3.6.4.1.3</t>
  </si>
  <si>
    <t>Initial GSE Spares</t>
  </si>
  <si>
    <t>1.3.6.4.2</t>
  </si>
  <si>
    <t>ISS Integrated Testing GSE</t>
  </si>
  <si>
    <t>1.3.6.4.2.1</t>
  </si>
  <si>
    <t>Hardware</t>
  </si>
  <si>
    <t>1.3.6.4.2.2</t>
  </si>
  <si>
    <t>Software</t>
  </si>
  <si>
    <t>1.3.6.4.2.3</t>
  </si>
  <si>
    <t>Reconfigure Emulators</t>
  </si>
  <si>
    <t>1.3.6.4.2.4</t>
  </si>
  <si>
    <t xml:space="preserve">Cabling  </t>
  </si>
  <si>
    <t>1.3.6.4.3</t>
  </si>
  <si>
    <t>GSE Design and Production Procurements</t>
  </si>
  <si>
    <t>1.3.6.5</t>
  </si>
  <si>
    <t>Launch Site Facility Development (Gov't Infra--design, enhance, construct, operate &amp; maintain facilities)</t>
  </si>
  <si>
    <t>1.3.6.5.1</t>
  </si>
  <si>
    <t>Launch and Landing Site Facilities, Studies and Development</t>
  </si>
  <si>
    <t>1.3.6.5.1.1</t>
  </si>
  <si>
    <t>Facility Concept Studies</t>
  </si>
  <si>
    <t>1.3.6.5.1.2</t>
  </si>
  <si>
    <t>Facility Development</t>
  </si>
  <si>
    <t>1.3.6.5.1.2.1</t>
  </si>
  <si>
    <t>OSP Processing and Servicing Facility</t>
  </si>
  <si>
    <t>1.3.6.5.1.2.2</t>
  </si>
  <si>
    <t>Payload (Cargo) Processing and Servicing Facility</t>
  </si>
  <si>
    <t>1.3.6.5.1.2.3</t>
  </si>
  <si>
    <t>Logistics Facilities</t>
  </si>
  <si>
    <t>1.3.6.5.1.2.4</t>
  </si>
  <si>
    <t>Landing Facilities</t>
  </si>
  <si>
    <t>1.3.6.5.1.2.5</t>
  </si>
  <si>
    <t>Infrastructure</t>
  </si>
  <si>
    <t>1.3.6.5.1.2.6</t>
  </si>
  <si>
    <t>Other Facilities Design</t>
  </si>
  <si>
    <t>1.3.6.5.1.3</t>
  </si>
  <si>
    <t>Facilities O&amp;M</t>
  </si>
  <si>
    <t>1.3.6.5.2</t>
  </si>
  <si>
    <t>Facilities, Studies and Development Procurements</t>
  </si>
  <si>
    <t>1.3.6.6</t>
  </si>
  <si>
    <t>Information Tech Support</t>
  </si>
  <si>
    <t>1.3.6.6.1</t>
  </si>
  <si>
    <t>Launch IT Support</t>
  </si>
  <si>
    <t>1.3.6.6.2</t>
  </si>
  <si>
    <t xml:space="preserve">Landing  IT Support </t>
  </si>
  <si>
    <t>1.3.6.6.3</t>
  </si>
  <si>
    <t>Processing IT Support</t>
  </si>
  <si>
    <t>1.3.6.6.4</t>
  </si>
  <si>
    <t>OSP IT Security</t>
  </si>
  <si>
    <t>1.3.6.7</t>
  </si>
  <si>
    <t xml:space="preserve">Launch and Landing Operations  </t>
  </si>
  <si>
    <t>1.3.6.7.1</t>
  </si>
  <si>
    <t>Launch and Landing Operations Analysis and Integration</t>
  </si>
  <si>
    <t>1.3.6.7.1.1</t>
  </si>
  <si>
    <t>Processing</t>
  </si>
  <si>
    <t>1.3.6.7.1.1.1</t>
  </si>
  <si>
    <t>Assembly and Integration</t>
  </si>
  <si>
    <t>1.3.6.7.1.1.1.1</t>
  </si>
  <si>
    <t>Discipline Engineering Support</t>
  </si>
  <si>
    <t>1.3.6.7.1.1.1.2</t>
  </si>
  <si>
    <t>Assembly and Integration Operations</t>
  </si>
  <si>
    <t>1.3.6.7.1.1.1.3</t>
  </si>
  <si>
    <t>ISS Integration Testing</t>
  </si>
  <si>
    <t>1.3.6.7.1.1.2</t>
  </si>
  <si>
    <t>Ground Processing and Servicing (Vehicle)</t>
  </si>
  <si>
    <t>1.3.6.7.1.1.2.1</t>
  </si>
  <si>
    <t>Pre-flight/turnaround processing &amp; ground support</t>
  </si>
  <si>
    <t>1.3.6.7.1.1.2.2</t>
  </si>
  <si>
    <t>Ground Transportation</t>
  </si>
  <si>
    <t>1.3.6.7.1.1.2.3</t>
  </si>
  <si>
    <t>Air Transportation</t>
  </si>
  <si>
    <t>1.3.6.7.1.1.2.4</t>
  </si>
  <si>
    <t>1.3.6.7.1.1.3</t>
  </si>
  <si>
    <t>Storage Operation</t>
  </si>
  <si>
    <t>1.3.6.7.1.1.4</t>
  </si>
  <si>
    <t>Cargo Processing</t>
  </si>
  <si>
    <t>1.3.6.7.1.1.5</t>
  </si>
  <si>
    <t>Landing and Recovery Operations/ Post Landing Servicing</t>
  </si>
  <si>
    <t>1.3.6.7.1.1.6</t>
  </si>
  <si>
    <t>Alternate Landing Site (ALS)</t>
  </si>
  <si>
    <t>1.3.6.7.1.2</t>
  </si>
  <si>
    <t>Operations Planning and Support</t>
  </si>
  <si>
    <t>1.3.6.7.1.2.1</t>
  </si>
  <si>
    <t>Pre- Planning for Processing</t>
  </si>
  <si>
    <t>1.3.6.7.1.2.2</t>
  </si>
  <si>
    <t>Operations and Schedule Development Process</t>
  </si>
  <si>
    <t>1.3.6.7.1.2.3</t>
  </si>
  <si>
    <t xml:space="preserve">Systems Engineering </t>
  </si>
  <si>
    <t>1.3.6.7.1.2.4</t>
  </si>
  <si>
    <t>GSE Sustaining</t>
  </si>
  <si>
    <t>1.3.6.7.1.2.4.1</t>
  </si>
  <si>
    <t>1.3.6.7.1.2.4.2</t>
  </si>
  <si>
    <t>1.3.6.7.1.2.5</t>
  </si>
  <si>
    <t>Range Support</t>
  </si>
  <si>
    <t>1.3.6.7.1.2.5.1</t>
  </si>
  <si>
    <t>Traffic Control</t>
  </si>
  <si>
    <t>1.3.6.7.1.2.5.2</t>
  </si>
  <si>
    <t>Flight Control</t>
  </si>
  <si>
    <t>1.3.6.7.1.2.5.3</t>
  </si>
  <si>
    <t>Weather</t>
  </si>
  <si>
    <t>1.3.6.7.1.2.6</t>
  </si>
  <si>
    <t>Launch Operations Support</t>
  </si>
  <si>
    <t>1.3.6.7.1.2.7</t>
  </si>
  <si>
    <t>Mission Operations Support</t>
  </si>
  <si>
    <t>1.3.6.7.1.3</t>
  </si>
  <si>
    <t>Ground Based Network (KSC only, GSFC will also have FTEs)</t>
  </si>
  <si>
    <t>1.3.6.7.1.4</t>
  </si>
  <si>
    <t>1.3.6.7.1.5</t>
  </si>
  <si>
    <t>Launch/Landing Site Support  (Public Affairs Office, security, training, badging, )</t>
  </si>
  <si>
    <t>1.3.6.7.2</t>
  </si>
  <si>
    <t>Launch and Landing Operations Integration Procurements</t>
  </si>
  <si>
    <t>1.3.6.8</t>
  </si>
  <si>
    <t>Disposal</t>
  </si>
  <si>
    <t>1.3.6.8.1</t>
  </si>
  <si>
    <t>Hazardous Materials (Hazmat)</t>
  </si>
  <si>
    <t>1.3.6.8.2</t>
  </si>
  <si>
    <t>Demilitarization (Demil)</t>
  </si>
  <si>
    <t>1.3.6.8.3</t>
  </si>
  <si>
    <t>Transport</t>
  </si>
  <si>
    <t>1.3.7</t>
  </si>
  <si>
    <t>ISS Integration Outside OSP Contracts</t>
  </si>
  <si>
    <t>1.3.7.1</t>
  </si>
  <si>
    <t>ISS Integration Office Operations</t>
  </si>
  <si>
    <t>1.3.7.1.1</t>
  </si>
  <si>
    <t>ISS Integ Office Management (includes S&amp;MA, C&amp;DM and Procurement specialists)</t>
  </si>
  <si>
    <t>1.3.7.1.2</t>
  </si>
  <si>
    <t>ISS Integ Office Support/PMS, ODIN, Office Funds, Office SC, Reserves</t>
  </si>
  <si>
    <t>1.3.7.1.3</t>
  </si>
  <si>
    <t>ISS Integ Office Overhead</t>
  </si>
  <si>
    <t>1.3.7.1.3.1</t>
  </si>
  <si>
    <t>ISS Integ Institutional (service pools, etc)</t>
  </si>
  <si>
    <t>1.3.7.2</t>
  </si>
  <si>
    <t>ISS/OSP Spacecraft Studies and Analysis</t>
  </si>
  <si>
    <t>1.3.7.3</t>
  </si>
  <si>
    <t>ISS Hardware</t>
  </si>
  <si>
    <t>1.3.7.3.1</t>
  </si>
  <si>
    <t>Mating Element</t>
  </si>
  <si>
    <t>1.3.7.3.2</t>
  </si>
  <si>
    <t>Mating Mechanism</t>
  </si>
  <si>
    <t>1.3.7.3.3</t>
  </si>
  <si>
    <t>Node Mods</t>
  </si>
  <si>
    <t>1.3.7.3.4</t>
  </si>
  <si>
    <t>Communications, Tracking, &amp; Monitoring</t>
  </si>
  <si>
    <t>1.3.7.4</t>
  </si>
  <si>
    <t>ISS FSW</t>
  </si>
  <si>
    <t>1.3.7.5</t>
  </si>
  <si>
    <t>ISS Operations Integration</t>
  </si>
  <si>
    <t>1.3.7.6</t>
  </si>
  <si>
    <t>ISS Requirements</t>
  </si>
  <si>
    <t>1.3.8</t>
  </si>
  <si>
    <t xml:space="preserve">Launch Services Operations Outside OSP Contracts </t>
  </si>
  <si>
    <t>1.3.8.1</t>
  </si>
  <si>
    <t>Launch Services Integration and Studies</t>
  </si>
  <si>
    <t>1.3.8.1.1</t>
  </si>
  <si>
    <t>OSP Launch Services Integration Office Management</t>
  </si>
  <si>
    <t>1.3.8.1.1.1</t>
  </si>
  <si>
    <t>1.3.8.1.1.2</t>
  </si>
  <si>
    <t>1.3.8.1.1.3</t>
  </si>
  <si>
    <t>1.3.8.1.1.4</t>
  </si>
  <si>
    <t>1.3.8.1.1.5</t>
  </si>
  <si>
    <t>1.3.8.1.1.6</t>
  </si>
  <si>
    <t>1.3.8.1.1.7</t>
  </si>
  <si>
    <t>1.3.8.1.1.8</t>
  </si>
  <si>
    <t>Safety and Mission Assurance</t>
  </si>
  <si>
    <t>1.3.8.1.1.9</t>
  </si>
  <si>
    <t>1.3.8.1.2</t>
  </si>
  <si>
    <t>Launch Services Operations Office Support/PMS, ODIN, Office Funds, Office SC, Reserves</t>
  </si>
  <si>
    <t>1.3.8.1.3</t>
  </si>
  <si>
    <t>Launch Services Operations Office Overhead</t>
  </si>
  <si>
    <t>1.3.8.1.3.1</t>
  </si>
  <si>
    <t>Launch Services Institutional (service pools, etc)</t>
  </si>
  <si>
    <t>1.3.8.2</t>
  </si>
  <si>
    <t>ELV Launch Services Operations</t>
  </si>
  <si>
    <t>1.3.8.2.1</t>
  </si>
  <si>
    <t>ELV Launch Services Program</t>
  </si>
  <si>
    <t>1.3.8.2.1.1</t>
  </si>
  <si>
    <t>Atlas V Development</t>
  </si>
  <si>
    <t>1.3.8.2.1.1.1</t>
  </si>
  <si>
    <t>Studies/Preliminary Analysis</t>
  </si>
  <si>
    <t>1.3.8.2.1.1.2</t>
  </si>
  <si>
    <t>Reliability Improvements</t>
  </si>
  <si>
    <t>1.3.8.2.1.1.3</t>
  </si>
  <si>
    <t>Mission Unique Mods</t>
  </si>
  <si>
    <t>1.3.8.2.1.1.4</t>
  </si>
  <si>
    <t>Process Modifications</t>
  </si>
  <si>
    <t>1.3.8.2.1.1.5</t>
  </si>
  <si>
    <t>LV Certification/Qualification Assessment</t>
  </si>
  <si>
    <t>1.3.8.2.1.1.6</t>
  </si>
  <si>
    <t>Pad Mods</t>
  </si>
  <si>
    <t>1.3.8.2.1.2</t>
  </si>
  <si>
    <t>Delta IV Development</t>
  </si>
  <si>
    <t>1.3.8.2.1.2.1</t>
  </si>
  <si>
    <t>1.3.8.2.1.2.2</t>
  </si>
  <si>
    <t>1.3.8.2.1.2.3</t>
  </si>
  <si>
    <t>1.3.8.2.1.2.4</t>
  </si>
  <si>
    <t>1.3.8.2.1.2.5</t>
  </si>
  <si>
    <t>1.3.8.2.1.2.6</t>
  </si>
  <si>
    <t>1.3.8.2.1.3</t>
  </si>
  <si>
    <t>Atlas Mission Integration (Launch Service ATP thru Launch)</t>
  </si>
  <si>
    <t>1.3.8.2.1.3.1</t>
  </si>
  <si>
    <t>Integrated Stack Analyses</t>
  </si>
  <si>
    <t>1.3.8.2.1.3.2</t>
  </si>
  <si>
    <t>Spacecraft Interface Engineering</t>
  </si>
  <si>
    <t>1.3.8.2.1.3.3</t>
  </si>
  <si>
    <t>Readiness reviews</t>
  </si>
  <si>
    <t>1.3.8.2.1.3.4</t>
  </si>
  <si>
    <t>1.3.8.2.1.3.5</t>
  </si>
  <si>
    <t>Post flight mission analysis</t>
  </si>
  <si>
    <t>1.3.8.2.1.4</t>
  </si>
  <si>
    <t>Delta Mission Integration (Launch Service ATP thru Launch)</t>
  </si>
  <si>
    <t>1.3.8.2.1.4.1</t>
  </si>
  <si>
    <t>1.3.8.2.1.4.2</t>
  </si>
  <si>
    <t>1.3.8.2.1.4.3</t>
  </si>
  <si>
    <t>1.3.8.2.1.4.4</t>
  </si>
  <si>
    <t>1.3.8.2.1.4.5</t>
  </si>
  <si>
    <t>1.3.8.2.1.5</t>
  </si>
  <si>
    <t>Government Independent Analysis</t>
  </si>
  <si>
    <t>1.3.8.2.1.5.1</t>
  </si>
  <si>
    <t>Atlas V</t>
  </si>
  <si>
    <t>1.3.8.2.1.5.1.1</t>
  </si>
  <si>
    <t>Preflight Independent Mission analyses (trajectory, controls, software IV&amp;V, etc)</t>
  </si>
  <si>
    <t>1.3.8.2.1.5.1.2</t>
  </si>
  <si>
    <t>Postflight Independent Analyses</t>
  </si>
  <si>
    <t>1.3.8.2.1.5.2</t>
  </si>
  <si>
    <t>Delta IV</t>
  </si>
  <si>
    <t>1.3.8.2.1.5.2.1</t>
  </si>
  <si>
    <t>1.3.8.2.1.5.2.2</t>
  </si>
  <si>
    <t>1.3.8.2.2</t>
  </si>
  <si>
    <t>Atlas V Procurements</t>
  </si>
  <si>
    <t>1.3.8.2.2.1</t>
  </si>
  <si>
    <t>Atlas V Feasibility Study</t>
  </si>
  <si>
    <t>1.3.8.2.2.2</t>
  </si>
  <si>
    <t>ELV support to OSP concepts on Atlas V</t>
  </si>
  <si>
    <t>1.3.8.2.2.3</t>
  </si>
  <si>
    <t>ELV Modeling Support for Atlas V</t>
  </si>
  <si>
    <t>1.3.8.2.3</t>
  </si>
  <si>
    <t>Delta IV Procurements</t>
  </si>
  <si>
    <t>1.3.8.2.3.1</t>
  </si>
  <si>
    <t>Delta IV Feasibility Study</t>
  </si>
  <si>
    <t>1.3.8.2.3.2</t>
  </si>
  <si>
    <t>ELV support toOSP concepts on Delta IV</t>
  </si>
  <si>
    <t>1.3.8.2.3.3</t>
  </si>
  <si>
    <t>ELV Modeling Support for Delta IV</t>
  </si>
  <si>
    <t>1.3.9</t>
  </si>
  <si>
    <t>Mission and Flight Operations</t>
  </si>
  <si>
    <t>1.3.9.1</t>
  </si>
  <si>
    <t>Mission and Flight Operations (MFO) Office</t>
  </si>
  <si>
    <t>1.3.9.1.1</t>
  </si>
  <si>
    <t>MFO Office Management (includes S&amp;MA, C&amp;DM and Procurement Specialists)</t>
  </si>
  <si>
    <t>1.3.9.1.2</t>
  </si>
  <si>
    <t>MFO Office Support/PMS, ODIN, Office Funds, Office SC</t>
  </si>
  <si>
    <t>1.3.9.1.3</t>
  </si>
  <si>
    <t>MFO Office Overhead</t>
  </si>
  <si>
    <t>1.3.9.1.3.1</t>
  </si>
  <si>
    <t>MFO Institutional (service pools, etc)</t>
  </si>
  <si>
    <t>1.3.9.2</t>
  </si>
  <si>
    <t xml:space="preserve">Mission Operations </t>
  </si>
  <si>
    <t>1.3.9.3</t>
  </si>
  <si>
    <t xml:space="preserve">Flight Operations </t>
  </si>
  <si>
    <t>1.3.9.4</t>
  </si>
  <si>
    <t>Training</t>
  </si>
  <si>
    <t>1.3.9.5</t>
  </si>
  <si>
    <t>Network</t>
  </si>
  <si>
    <t>1.3.9.6</t>
  </si>
  <si>
    <t xml:space="preserve">Flight Crew Operations </t>
  </si>
  <si>
    <t>1.3.9.7</t>
  </si>
  <si>
    <t xml:space="preserve">Flight Facility </t>
  </si>
  <si>
    <t>1.3.9.8</t>
  </si>
  <si>
    <t>Medical Operations and Flight Medicine</t>
  </si>
  <si>
    <t>1.3.9.9</t>
  </si>
  <si>
    <t>1.3.9.10</t>
  </si>
  <si>
    <t>Crew Survival and Escape</t>
  </si>
  <si>
    <t>1.3.10</t>
  </si>
  <si>
    <t>FSD Demo (TBD)</t>
  </si>
  <si>
    <t>Date</t>
  </si>
  <si>
    <t>GTA Details</t>
  </si>
  <si>
    <t xml:space="preserve">GTA #  </t>
  </si>
  <si>
    <t xml:space="preserve">GTA Title  </t>
  </si>
  <si>
    <t xml:space="preserve">WBS #  </t>
  </si>
  <si>
    <t>Points of Contact</t>
  </si>
  <si>
    <t xml:space="preserve">Hardware/ Software Products  </t>
  </si>
  <si>
    <t xml:space="preserve">     CS Salary (Direct) $k</t>
  </si>
  <si>
    <t xml:space="preserve">     CS Travel (Direct) $k</t>
  </si>
  <si>
    <t xml:space="preserve">     Service Pools</t>
  </si>
  <si>
    <t xml:space="preserve">     Center G&amp;A</t>
  </si>
  <si>
    <t xml:space="preserve">     Support Contractor Labor Costs $k</t>
  </si>
  <si>
    <t xml:space="preserve">     Support Contractor Travel (Direct) $k</t>
  </si>
  <si>
    <t xml:space="preserve">     Material</t>
  </si>
  <si>
    <t xml:space="preserve">     Equipment</t>
  </si>
  <si>
    <t>Name</t>
  </si>
  <si>
    <t>Location</t>
  </si>
  <si>
    <t>Phone</t>
  </si>
  <si>
    <t>Fax</t>
  </si>
  <si>
    <t>Email</t>
  </si>
  <si>
    <t>Contractor/ Industry POC</t>
  </si>
  <si>
    <t>Government Deliverables</t>
  </si>
  <si>
    <t>Facility Name</t>
  </si>
  <si>
    <t>Rate</t>
  </si>
  <si>
    <t>Budget Information</t>
  </si>
  <si>
    <t>Total Costs</t>
  </si>
  <si>
    <t>Non-Procurement $</t>
  </si>
  <si>
    <t>Civil Service FTEs</t>
  </si>
  <si>
    <t>$K</t>
  </si>
  <si>
    <t>Procurement</t>
  </si>
  <si>
    <t>Total Procurement Costs</t>
  </si>
  <si>
    <t>Orbital Space Plane (OSP) Program</t>
  </si>
  <si>
    <t>OSP Program Office</t>
  </si>
  <si>
    <t>1.1.1</t>
  </si>
  <si>
    <t>Program  Office</t>
  </si>
  <si>
    <t>1.1.1.1</t>
  </si>
  <si>
    <t>Program Office Operations</t>
  </si>
  <si>
    <t>1.1.1.1.1</t>
  </si>
  <si>
    <t>Program Management</t>
  </si>
  <si>
    <t>1.1.1.1.2</t>
  </si>
  <si>
    <t>Program Office Support/PMS, ODIN, Office Funds, Office SC, Program Reserves</t>
  </si>
  <si>
    <t>1.1.1.1.3</t>
  </si>
  <si>
    <t>Procurement Support</t>
  </si>
  <si>
    <t>1.1.1.1.4</t>
  </si>
  <si>
    <t>Reserved</t>
  </si>
  <si>
    <t>1.1.1.1.5</t>
  </si>
  <si>
    <t>NRA Proposal Cycle I &amp; II</t>
  </si>
  <si>
    <t>1.1.1.1.6</t>
  </si>
  <si>
    <t>Program Office Overhead</t>
  </si>
  <si>
    <t>1.1.1.1.6.1</t>
  </si>
  <si>
    <t>HQ Taxes</t>
  </si>
  <si>
    <t>1.1.1.1.6.2</t>
  </si>
  <si>
    <t>Institutional (service pools, etc)</t>
  </si>
  <si>
    <t>1.1.2</t>
  </si>
  <si>
    <t>Program Control (MSFC)</t>
  </si>
  <si>
    <t>1.1.2.1</t>
  </si>
  <si>
    <t>Program Control Operations</t>
  </si>
  <si>
    <t>1.1.2.1.1</t>
  </si>
  <si>
    <t>Program Control Office Management (includes Procurement Specialists)</t>
  </si>
  <si>
    <t>1.1.2.1.1.1</t>
  </si>
  <si>
    <t>Program Scheduling</t>
  </si>
  <si>
    <t>1.1.2.1.1.2</t>
  </si>
  <si>
    <t>Program Information Technology (IT)</t>
  </si>
  <si>
    <t>1.1.2.1.1.3</t>
  </si>
  <si>
    <t>Process Systems Integration</t>
  </si>
  <si>
    <t>1.1.2.1.2</t>
  </si>
  <si>
    <t>Program Control Office Support/PMS, ODIN, Office Funds, Office SC</t>
  </si>
  <si>
    <t>1.1.2.2</t>
  </si>
  <si>
    <t>Configuration &amp; Data Management</t>
  </si>
  <si>
    <t>1.1.2.3</t>
  </si>
  <si>
    <t>Program Risk Management</t>
  </si>
  <si>
    <t>1.1.3</t>
  </si>
  <si>
    <t>Chief Engineer (MSFC) and Mission Success Office (UP10)</t>
  </si>
  <si>
    <t>1.1.3.1</t>
  </si>
  <si>
    <t>Chief Eng Office Operations</t>
  </si>
  <si>
    <t>1.1.3.1.1</t>
  </si>
  <si>
    <t>Chief Eng Office Management (includes  Procurement Specialists)</t>
  </si>
  <si>
    <t>1.1.3.1.2</t>
  </si>
  <si>
    <t>Chief Eng Office Support/PMS, ODIN, Office Funds, Office SC</t>
  </si>
  <si>
    <t>1.1.3.2</t>
  </si>
  <si>
    <t>Program Special Studies</t>
  </si>
  <si>
    <t>1.1.3.3</t>
  </si>
  <si>
    <t>Mission Success Office Operations</t>
  </si>
  <si>
    <t>1.1.4</t>
  </si>
  <si>
    <t>1.1.5</t>
  </si>
  <si>
    <t>Requirements Management (MSFC)</t>
  </si>
  <si>
    <t>1.1.5.1</t>
  </si>
  <si>
    <t>Req Management Office Operations</t>
  </si>
  <si>
    <t>1.1.5.1.1</t>
  </si>
  <si>
    <t>RM Office Management (includes Procurement Specialists)</t>
  </si>
  <si>
    <t>1.1.5.1.2</t>
  </si>
  <si>
    <t>Req Management Office Support/PMS, ODIN, Office Funds, Office SC</t>
  </si>
  <si>
    <t>1.1.6</t>
  </si>
  <si>
    <t>Acquisition Management (MSFC)</t>
  </si>
  <si>
    <t>1.1.6.1</t>
  </si>
  <si>
    <t>Acq Management Office Operations</t>
  </si>
  <si>
    <t>1.1.6.1.1</t>
  </si>
  <si>
    <t>Acq Mgmt Office Management</t>
  </si>
  <si>
    <t>1.1.6.1.2</t>
  </si>
  <si>
    <t>Acq Mgmt Office Support/PMS, ODIN, Office Funds, Office SC</t>
  </si>
  <si>
    <t>1.1.6.1.3</t>
  </si>
  <si>
    <t>Acq Mgmt Office Overhead</t>
  </si>
  <si>
    <t>1.1.6.1.3.1</t>
  </si>
  <si>
    <t xml:space="preserve">     Facility Utilization  (see below)</t>
  </si>
  <si>
    <t>Data</t>
  </si>
  <si>
    <t>AMO Institutional (Service pools, etc)</t>
  </si>
  <si>
    <t>1.1.6.2</t>
  </si>
  <si>
    <t xml:space="preserve">Procurement </t>
  </si>
  <si>
    <t>1.1.6.2.1</t>
  </si>
  <si>
    <t>Logistics</t>
  </si>
  <si>
    <t>1.1.6.2.2</t>
  </si>
  <si>
    <t>Training and Evaluation</t>
  </si>
  <si>
    <t>1.1.6.2.3</t>
  </si>
  <si>
    <t>SEB Activities</t>
  </si>
  <si>
    <t>1.1.6.3</t>
  </si>
  <si>
    <t>Management and Operations</t>
  </si>
  <si>
    <t>1.1.6.4</t>
  </si>
  <si>
    <t>Policy</t>
  </si>
  <si>
    <t>1.1.6.5</t>
  </si>
  <si>
    <t>Technical</t>
  </si>
  <si>
    <t>Flight Demos &amp; Experiment Integration (MSFC)</t>
  </si>
  <si>
    <t>1.2.1</t>
  </si>
  <si>
    <t>Flight Demos Office Operations</t>
  </si>
  <si>
    <t>1.2.1.1</t>
  </si>
  <si>
    <t>FD Office Management</t>
  </si>
  <si>
    <t>1.2.1.1.1</t>
  </si>
  <si>
    <t>FD Office Management and Support (PMS, ODIN, Office Funds, Office SC, Reserves, S&amp;MA, C&amp;DM)</t>
  </si>
  <si>
    <t>1.2.1.1.2</t>
  </si>
  <si>
    <t>FD Office Overhead</t>
  </si>
  <si>
    <t>1.2.1.1.2.1</t>
  </si>
  <si>
    <t>FD Institutional (service pools, etc)</t>
  </si>
  <si>
    <t>1.2.1.2</t>
  </si>
  <si>
    <t>FD Office Design Insight</t>
  </si>
  <si>
    <t>1.2.1.3</t>
  </si>
  <si>
    <t>FD Office Design Participation</t>
  </si>
  <si>
    <t>1.2.2</t>
  </si>
  <si>
    <t>X-37 Project (MSFC)</t>
  </si>
  <si>
    <t>1.2.2.1</t>
  </si>
  <si>
    <t>X-37 Prime Contracts</t>
  </si>
  <si>
    <t>1.2.2.1.1</t>
  </si>
  <si>
    <t>NAS8-2070 -- Boeing Prime</t>
  </si>
  <si>
    <t>1.2.2.1.2</t>
  </si>
  <si>
    <t>NCC8-190 -- Boeing Cooperative Agreement</t>
  </si>
  <si>
    <t>1.2.2.1.3</t>
  </si>
  <si>
    <t>NLS Launcher Contract</t>
  </si>
  <si>
    <t>1.2.2.2</t>
  </si>
  <si>
    <t>X-37 Project Management, Design Participation, Insight and GTAs</t>
  </si>
  <si>
    <t>1.2.2.2.1</t>
  </si>
  <si>
    <t>X-37 Project Management</t>
  </si>
  <si>
    <t>1.2.2.2.1.1</t>
  </si>
  <si>
    <t>X-37 Project Mgmt and Support (PMS, ODIN, Proj Funds, Proj SC, Reserves, S&amp;MA, C&amp;DM)</t>
  </si>
  <si>
    <t>1.2.2.2.2</t>
  </si>
  <si>
    <t>ALTV</t>
  </si>
  <si>
    <t>1.2.2.2.2.1</t>
  </si>
  <si>
    <t>ALTV Design Insight</t>
  </si>
  <si>
    <t>1.2.2.2.2.1.1</t>
  </si>
  <si>
    <t xml:space="preserve">DFRC </t>
  </si>
  <si>
    <t>1.2.2.2.2.1.2</t>
  </si>
  <si>
    <t xml:space="preserve">GSFC </t>
  </si>
  <si>
    <t>1.2.2.2.2.1.3</t>
  </si>
  <si>
    <t>JSC</t>
  </si>
  <si>
    <t>1.2.2.2.2.1.4</t>
  </si>
  <si>
    <t>LARC</t>
  </si>
  <si>
    <t>1.2.2.2.2.1.5</t>
  </si>
  <si>
    <t>MSFC</t>
  </si>
  <si>
    <t>1.2.2.2.2.2</t>
  </si>
  <si>
    <t>ALTV Design Participation</t>
  </si>
  <si>
    <t>1.2.2.2.2.2.1</t>
  </si>
  <si>
    <t>DFRC Flight Test Support (Insight)</t>
  </si>
  <si>
    <t>1.2.2.2.2.2.2</t>
  </si>
  <si>
    <t>GSFC IV&amp;V</t>
  </si>
  <si>
    <t>1.2.2.2.2.2.3</t>
  </si>
  <si>
    <t>1.2.2.2.2.2.4</t>
  </si>
  <si>
    <t>1.2.2.2.2.2.5</t>
  </si>
  <si>
    <t>1.2.2.2.2.3</t>
  </si>
  <si>
    <t>ALTV GTAs</t>
  </si>
  <si>
    <t>1.2.2.2.2.3.1</t>
  </si>
  <si>
    <t>8-30 GTA -- DRFC X-37 ALTV Flight Test Support (Direct)</t>
  </si>
  <si>
    <t>1.2.2.2.2.3.2</t>
  </si>
  <si>
    <t>8-30 GTA -- LaRC PETI 5 Body Flap &amp; Speed Brake Engine Support</t>
  </si>
  <si>
    <t>1.2.2.2.3</t>
  </si>
  <si>
    <t>OV</t>
  </si>
  <si>
    <t>1.2.2.2.3.1</t>
  </si>
  <si>
    <t>OV Design Insight</t>
  </si>
  <si>
    <t>1.2.2.2.3.1.1</t>
  </si>
  <si>
    <t>ARC</t>
  </si>
  <si>
    <t>1.2.2.2.3.1.2</t>
  </si>
  <si>
    <t>1.2.2.2.3.1.3</t>
  </si>
  <si>
    <t>GSFC</t>
  </si>
  <si>
    <t>1.2.2.2.3.1.4</t>
  </si>
  <si>
    <t>1.2.2.2.3.1.5</t>
  </si>
  <si>
    <t>KSC</t>
  </si>
  <si>
    <t>1.2.2.2.3.1.6</t>
  </si>
  <si>
    <t>1.2.2.2.3.1.7</t>
  </si>
  <si>
    <t xml:space="preserve">MSFC </t>
  </si>
  <si>
    <t>1.2.2.2.3.2</t>
  </si>
  <si>
    <t>OV Design Participation</t>
  </si>
  <si>
    <t>1.2.2.2.3.2.1</t>
  </si>
  <si>
    <t>1.2.2.2.3.2.2</t>
  </si>
  <si>
    <t>1.2.2.2.3.2.3</t>
  </si>
  <si>
    <t>1.2.2.2.3.2.4</t>
  </si>
  <si>
    <t>1.2.2.2.3.2.5</t>
  </si>
  <si>
    <t>1.2.2.2.3.2.6</t>
  </si>
  <si>
    <t>1.2.2.2.3.2.7</t>
  </si>
  <si>
    <t>1.2.2.2.3.3</t>
  </si>
  <si>
    <t>OV GTAs</t>
  </si>
  <si>
    <t>1.2.2.2.3.3.1</t>
  </si>
  <si>
    <t>8-30 GTA -- ARC DurAFRSI TPS Experiment Test Panel</t>
  </si>
  <si>
    <t>1.2.2.2.3.3.2</t>
  </si>
  <si>
    <t>8-30 GTA -- ARC RSI Leading Edge TPS Experiment</t>
  </si>
  <si>
    <t>1.2.2.2.3.3.3</t>
  </si>
  <si>
    <t>8-30 GTA -- ARC TPS Arcjet Testing in Support of X-37</t>
  </si>
  <si>
    <t>1.2.2.2.3.3.4</t>
  </si>
  <si>
    <t>8-30 GTA -- DRFC X-37 OV Flight Test Support Insight</t>
  </si>
  <si>
    <t>1.2.2.2.3.3.5</t>
  </si>
  <si>
    <t>8-30 GTA -- LaRC Aerodynamic Heating Database Development</t>
  </si>
  <si>
    <t>1.2.2.2.3.3.6</t>
  </si>
  <si>
    <t>8-30 GTA -- LaRC Metallic TPS Experiment Test Panel</t>
  </si>
  <si>
    <t>1.2.2.2.3.3.7</t>
  </si>
  <si>
    <t>8-30 GTA -- LaRC Aerodynamics Database Development</t>
  </si>
  <si>
    <t>1.2.2.2.3.3.8</t>
  </si>
  <si>
    <t>8-30 GTA -- LaRC Design, Fabricate, and Test C/SiC Control Surface</t>
  </si>
  <si>
    <t>1.2.2.2.3.3.9</t>
  </si>
  <si>
    <t>8-30 GTA -- LaRC Testing (LaRC/AFRL-VAS)</t>
  </si>
  <si>
    <t>1.2.2.2.3.3.10</t>
  </si>
  <si>
    <t>8-30 GTA -- LaRC Flight Test</t>
  </si>
  <si>
    <t>1.2.3</t>
  </si>
  <si>
    <t>DART Project (MSFC)</t>
  </si>
  <si>
    <t>1.2.3.1</t>
  </si>
  <si>
    <t>DART Prime Contracts</t>
  </si>
  <si>
    <t>1.2.3.1.1</t>
  </si>
  <si>
    <t>OSC Prime Contractor</t>
  </si>
  <si>
    <t>1.2.3.1.2</t>
  </si>
  <si>
    <t>SELVS KSC Pegasus Launch Services</t>
  </si>
  <si>
    <t>1.2.3.2</t>
  </si>
  <si>
    <t>DART Project Management, Design Participation, Insight and GTAs</t>
  </si>
  <si>
    <t>1.2.3.2.1</t>
  </si>
  <si>
    <t>DART Project Management</t>
  </si>
  <si>
    <t>1.2.3.2.1.1</t>
  </si>
  <si>
    <t>DART Project Mgmt and Support (PMS, ODIN, Proj Funds, Proj SC, Reserves, S&amp;MA, C&amp;DM)</t>
  </si>
  <si>
    <t>1.2.3.2.2</t>
  </si>
  <si>
    <t>DART Design Insight</t>
  </si>
  <si>
    <t>1.2.3.2.2.1</t>
  </si>
  <si>
    <t>1.2.3.2.2.2</t>
  </si>
  <si>
    <t>1.2.3.2.3</t>
  </si>
  <si>
    <t>DART Design Participation</t>
  </si>
  <si>
    <t>1.2.3.2.4</t>
  </si>
  <si>
    <t>DART GTAs</t>
  </si>
  <si>
    <t>1.2.3.2.4.1</t>
  </si>
  <si>
    <t>8-30 GTA -- MSFC Advanced Video Guidance Sensor</t>
  </si>
  <si>
    <t>1.2.3.2.4.2</t>
  </si>
  <si>
    <t>8-30 GTA -002 -- MSFC T--Vac and Balance Testing</t>
  </si>
  <si>
    <t>1.2.4</t>
  </si>
  <si>
    <t>PAD Abort Project (JSC)</t>
  </si>
  <si>
    <t>1.2.4.1</t>
  </si>
  <si>
    <t>PAD Prime Contracts</t>
  </si>
  <si>
    <t>1.2.4.1.1</t>
  </si>
  <si>
    <t>Lockheed Martin Prime Contractor</t>
  </si>
  <si>
    <t>1.2.4.2</t>
  </si>
  <si>
    <t>PAD Project Management, Design Participation, Insight and GTAs</t>
  </si>
  <si>
    <t>1.2.4.2.1</t>
  </si>
  <si>
    <t>PAD Project Management</t>
  </si>
  <si>
    <t>1.2.4.2.1.1</t>
  </si>
  <si>
    <t>PAD Project Mgmt and Support (PMS, ODIN, Proj Funds, Proj SC, Reserves, S&amp;MA, C&amp;DM)</t>
  </si>
  <si>
    <t>1.2.4.2.1.1.1</t>
  </si>
  <si>
    <t>JSC PM and Support</t>
  </si>
  <si>
    <t>1.2.4.2.1.1.2</t>
  </si>
  <si>
    <t>MSFC PM and Support</t>
  </si>
  <si>
    <t>1.2.4.2.2</t>
  </si>
  <si>
    <t>PAD Design Insight</t>
  </si>
  <si>
    <t>1.2.4.2.2.1</t>
  </si>
  <si>
    <t xml:space="preserve">JSC </t>
  </si>
  <si>
    <t>1.2.4.2.2.2</t>
  </si>
  <si>
    <t>1.2.4.2.3</t>
  </si>
  <si>
    <t>PAD Design Participation</t>
  </si>
  <si>
    <t>1.2.4.2.3.1</t>
  </si>
  <si>
    <t>JSC and WSTF</t>
  </si>
  <si>
    <t>1.2.4.2.3.2</t>
  </si>
  <si>
    <t>MSFC (WSMR and YUMA)</t>
  </si>
  <si>
    <t>1.2.4.2.3.3</t>
  </si>
  <si>
    <t>SSC</t>
  </si>
  <si>
    <t>Key Milestones</t>
  </si>
  <si>
    <t>1.2.4.2.4</t>
  </si>
  <si>
    <t>PAD GTAs</t>
  </si>
  <si>
    <t>1.2.5</t>
  </si>
  <si>
    <t>Kistler Project (MSFC)</t>
  </si>
  <si>
    <t>1.2.5.1</t>
  </si>
  <si>
    <t>Kistler Prime Contracts</t>
  </si>
  <si>
    <t>1.2.5.1.1</t>
  </si>
  <si>
    <t>Kistler Prime Contractor</t>
  </si>
  <si>
    <t>1.2.5.2</t>
  </si>
  <si>
    <t>Kistler Project Management and Design Insight</t>
  </si>
  <si>
    <t>1.2.5.2.1</t>
  </si>
  <si>
    <t>Kistler Project Management</t>
  </si>
  <si>
    <t>1.2.5.2.1.1</t>
  </si>
  <si>
    <t>Kistler Project Mgmt and Support (PMS, ODIN, Proj Funds, Proj SC, Reserves, S&amp;MA, C&amp;DM)</t>
  </si>
  <si>
    <t>1.2.5.2.2</t>
  </si>
  <si>
    <t>Kistler Design Insight</t>
  </si>
  <si>
    <t>1.2.5.2.3</t>
  </si>
  <si>
    <t>Kistler Design Participation</t>
  </si>
  <si>
    <t>1.2.5.2.4</t>
  </si>
  <si>
    <t>Kistler GTA's</t>
  </si>
  <si>
    <t>OSP Program Integration (MSFC)</t>
  </si>
  <si>
    <t>1.3.1</t>
  </si>
  <si>
    <t xml:space="preserve">OSP Integration Office </t>
  </si>
  <si>
    <t>1.3.1.1</t>
  </si>
  <si>
    <t>Program Integration Office Management and Support</t>
  </si>
  <si>
    <t>1.3.1.1.1</t>
  </si>
  <si>
    <t>OSP Integration Office Management (includes  S&amp;MA, C&amp;DM and Procurement Specialists)</t>
  </si>
  <si>
    <t>1.3.1.1.2</t>
  </si>
  <si>
    <t>Advanced Space Technology Program (ASTP) Type 1</t>
  </si>
  <si>
    <t>Advanced Space Technology Program (ASTP) Type 2</t>
  </si>
  <si>
    <t>Advanced Space Technology Program (ASTP) Type 3</t>
  </si>
  <si>
    <t>Technology Maturation Program (TMP) Type 4</t>
  </si>
  <si>
    <t>Technology Maturation Program (TMP) Type 5</t>
  </si>
  <si>
    <t>Technology Maturation Program (TMP) Type 6</t>
  </si>
  <si>
    <t>Human and Robotics Technologies</t>
  </si>
  <si>
    <t>OSP Integration Office Support/PMS, ODIN, Office Funds, Office SC, Reserves</t>
  </si>
  <si>
    <t>1.3.1.1.3</t>
  </si>
  <si>
    <t>Cost Credibility Analysis</t>
  </si>
  <si>
    <t>1.3.1.1.4</t>
  </si>
  <si>
    <t>OSP Office Overhead</t>
  </si>
  <si>
    <t>1.3.1.1.4.1</t>
  </si>
  <si>
    <t>OSP Office Institutional (service pools, etc)</t>
  </si>
  <si>
    <t>1.3.1.2</t>
  </si>
  <si>
    <t>AAS Office Operations (MSFC)</t>
  </si>
  <si>
    <t>1.3.1.2.1</t>
  </si>
  <si>
    <t>AAS Office Management (includes  S&amp;MA, C&amp;DM and Procurement Specialists)</t>
  </si>
  <si>
    <t>1.3.1.2.2</t>
  </si>
  <si>
    <t>AAS Office Support/PMS, ODIN, Office Funds, Office SC, Reserves</t>
  </si>
  <si>
    <t>1.3.1.2.3</t>
  </si>
  <si>
    <t>Design Participation</t>
  </si>
  <si>
    <t>1.3.1.2.4</t>
  </si>
  <si>
    <t>Design Insight</t>
  </si>
  <si>
    <t>1.3.1.2.5</t>
  </si>
  <si>
    <t>AAS GTAs</t>
  </si>
  <si>
    <t>1.3.1.2.5.1</t>
  </si>
  <si>
    <t>1.3.1.3</t>
  </si>
  <si>
    <t>AAS Prime Contract -- CSI</t>
  </si>
  <si>
    <t>1.3.1.4</t>
  </si>
  <si>
    <t>AAS Prime Contract -- Andrews</t>
  </si>
  <si>
    <t>1.3.1.5</t>
  </si>
  <si>
    <t>AAS Prime Contract -- Lockheed</t>
  </si>
  <si>
    <t>1.3.1.6</t>
  </si>
  <si>
    <t>AAS Prime Contract -- Boeing</t>
  </si>
  <si>
    <t>1.3.1.7</t>
  </si>
  <si>
    <t>Other Centers and Agencies</t>
  </si>
  <si>
    <t>1.3.1.7.1</t>
  </si>
  <si>
    <t>DARPA</t>
  </si>
  <si>
    <t>1.3.1.7.2</t>
  </si>
  <si>
    <t>GSFC -- Project Insight (Wallops)</t>
  </si>
  <si>
    <t>1.3.1.7.3</t>
  </si>
  <si>
    <t>Facility COF</t>
  </si>
  <si>
    <t>1.3.1.8</t>
  </si>
  <si>
    <t>Concept Assessment and Optimization (LaRC)</t>
  </si>
  <si>
    <t>1.3.1.8.1</t>
  </si>
  <si>
    <t>CAO Management (includes  S&amp;MA, C&amp;DM and Procurement Specialists)</t>
  </si>
  <si>
    <t>1.3.1.8.2</t>
  </si>
  <si>
    <t>Requirements Definition/Validation</t>
  </si>
  <si>
    <t>1.3.1.8.3</t>
  </si>
  <si>
    <t>Concept Assessment</t>
  </si>
  <si>
    <t>1.3.1.8.4</t>
  </si>
  <si>
    <t>Concept Optimization</t>
  </si>
  <si>
    <t>1.3.1.8.5</t>
  </si>
  <si>
    <t>Design Participation (with Contractor)</t>
  </si>
  <si>
    <t>1.3.1.8.6</t>
  </si>
  <si>
    <t>Space Flight Definition/Validation</t>
  </si>
  <si>
    <t>1.3.1.8.7</t>
  </si>
  <si>
    <t>Experimental Studies</t>
  </si>
  <si>
    <t>1.3.2</t>
  </si>
  <si>
    <t>Systems Contract Management</t>
  </si>
  <si>
    <t>1.3.2.1</t>
  </si>
  <si>
    <t>Boeing Project Office Operations</t>
  </si>
  <si>
    <t>1.3.2.1.1</t>
  </si>
  <si>
    <t>Boeing Project Office Management (includes S&amp;MA, C&amp;DM and Procurement specialists)</t>
  </si>
  <si>
    <t>1.3.2.1.2</t>
  </si>
  <si>
    <t>Boeing Project Office Support/PMS, ODIN, Office Funds, Office SC, Reserves</t>
  </si>
  <si>
    <t>1.3.2.1.3</t>
  </si>
  <si>
    <t>Boeing Project Design Participation</t>
  </si>
  <si>
    <t>1.3.2.1.4</t>
  </si>
  <si>
    <t xml:space="preserve">Boeing Project Design Insight </t>
  </si>
  <si>
    <t>1.3.2.1.5</t>
  </si>
  <si>
    <t>Boeing Project GTAs</t>
  </si>
  <si>
    <t>1.3.2.1.5.1</t>
  </si>
  <si>
    <t>Boeing Project GTAs: MSFC</t>
  </si>
  <si>
    <t>1.3.2.1.5.1.1</t>
  </si>
  <si>
    <t>8-30 Boeing GTA-1 -- MSFC - Wind Tunnel Testing</t>
  </si>
  <si>
    <t>FY 04</t>
  </si>
  <si>
    <t>FY 05</t>
  </si>
  <si>
    <t>FY 06</t>
  </si>
  <si>
    <t>FY 07</t>
  </si>
  <si>
    <t>FY 08</t>
  </si>
  <si>
    <t>FY 09</t>
  </si>
  <si>
    <t>Gov't POC (Technical Resource)</t>
  </si>
  <si>
    <t>Gov't POC (Business Resource)</t>
  </si>
  <si>
    <t>Total Non-Procurement Costs</t>
  </si>
  <si>
    <t>1.3.2.1.5.2</t>
  </si>
  <si>
    <t>Boeing Project GTAs: LaRC</t>
  </si>
  <si>
    <t>1.3.2.1.5.2.1</t>
  </si>
  <si>
    <t>8-30 Boeing GTA-2 -- LaRC - Wind Tunnel Testing</t>
  </si>
  <si>
    <t>1.3.2.1.5.2.2</t>
  </si>
  <si>
    <t>8-30 Boeing GTA-5 -- LaRC - System Engineering and Architecture Definition</t>
  </si>
  <si>
    <t>1.3.2.1.5.3</t>
  </si>
  <si>
    <t>Boeing Project GTAs: ARC</t>
  </si>
  <si>
    <t>1.3.2.1.5.3.1</t>
  </si>
  <si>
    <t>8-30 Boeing GTA-3 -- ARC - Wind Tunnel Testing</t>
  </si>
  <si>
    <t>1.3.2.1.5.3.2</t>
  </si>
  <si>
    <t>8-30 Boeing GTA-4 -- ARC - IVHM</t>
  </si>
  <si>
    <t>1.3.2.2</t>
  </si>
  <si>
    <t>Lockheed Project Office Operations</t>
  </si>
  <si>
    <t>1.3.2.2.1</t>
  </si>
  <si>
    <t>Lockheed Project Office Management (includes S&amp;MA, C&amp;DM and Procurement specialists)</t>
  </si>
  <si>
    <t>1.3.2.2.2</t>
  </si>
  <si>
    <t>Lockheed Project Office Support/PMS, ODIN, Office Funds, Office SC, Reserves</t>
  </si>
  <si>
    <t>1.3.2.2.3</t>
  </si>
  <si>
    <t>Lockheed Project Design Participation</t>
  </si>
  <si>
    <t>1.3.2.2.4</t>
  </si>
  <si>
    <t xml:space="preserve">Lockheed Project Design Insight </t>
  </si>
  <si>
    <t>1.3.2.2.5</t>
  </si>
  <si>
    <t>Lockheed Project  GTAs</t>
  </si>
  <si>
    <t>1.3.2.2.5.1</t>
  </si>
  <si>
    <t>Lockheed Project  TA-1 GTAs: MSFC</t>
  </si>
  <si>
    <t>1.3.2.2.5.1.1</t>
  </si>
  <si>
    <t>8-30 LM GTA -- MSFC GN&amp;C Vehicle Architecture Analysis (TSTO)</t>
  </si>
  <si>
    <t>1.3.2.2.5.1.2</t>
  </si>
  <si>
    <t>8-30 LM GTA -- MSFC TSTO Wind Tunnel Tests</t>
  </si>
  <si>
    <t>1.3.2.2.5.1.3</t>
  </si>
  <si>
    <t>8-30 LM GTA -- MSFC OSP Wind Tunnel Tests</t>
  </si>
  <si>
    <t>1.3.2.2.5.1.4</t>
  </si>
  <si>
    <t>8-30 LM GTA -- MSFC Simulation Analysis and Vehicle Support for OSP</t>
  </si>
  <si>
    <t>1.3.2.2.5.2</t>
  </si>
  <si>
    <t>Lockheed Project  TA-1 GTAs: LaRC</t>
  </si>
  <si>
    <t>1.3.2.2.5.2.1</t>
  </si>
  <si>
    <t>8-30 LM GTA -- LaRC Separation Studies for OSP from ELV During Abort</t>
  </si>
  <si>
    <t>1.3.2.2.5.2.2</t>
  </si>
  <si>
    <t>8-30 LM GTA -- LaRC Hypersonic Wind Tunnel Test for OSP</t>
  </si>
  <si>
    <t>1.3.2.2.5.2.3</t>
  </si>
  <si>
    <t>8-30 LM GTA -- Hypersonic Aeroheating Wind Tunnel Test</t>
  </si>
  <si>
    <t>1.3.2.2.5.2.4</t>
  </si>
  <si>
    <t>8-30 LM GTA -- Large Scale Subsonic / Transonic Wind Tunnel Test</t>
  </si>
  <si>
    <t>1.3.2.2.5.3</t>
  </si>
  <si>
    <t>Lockheed Project  TA-1 GTAs: GRC</t>
  </si>
  <si>
    <t>1.3.2.2.5.3.1</t>
  </si>
  <si>
    <t>8-30 LM GTA -- GRC Configuration Analysis and Flight Sciences</t>
  </si>
  <si>
    <t>1.3.2.2.5.4</t>
  </si>
  <si>
    <t>Lockheed Project  TA-1 GTAs: KSC</t>
  </si>
  <si>
    <t>1.3.2.2.5.4.1</t>
  </si>
  <si>
    <t>8-30 LM GTA --   KSC Architecture &amp; Business Case Def</t>
  </si>
  <si>
    <t>1.3.2.2.5.4.2</t>
  </si>
  <si>
    <t>8-30 OSC GTA -- KSC Operations Support</t>
  </si>
  <si>
    <t>1.3.2.2.5.5</t>
  </si>
  <si>
    <t>Lockheed Project  TA-1 GTAs: ARC</t>
  </si>
  <si>
    <t>1.3.2.2.5.5.1</t>
  </si>
  <si>
    <t>8-30 LM GTA -- ARC CTV Aero and Aerothermal Analysis</t>
  </si>
  <si>
    <t>1.3.2.2.5.5.2</t>
  </si>
  <si>
    <t>8-30 LM GTA -- ARC TSTO Systems Analysis</t>
  </si>
  <si>
    <t>1.3.2.2.5.5.3</t>
  </si>
  <si>
    <t>8-30 LM GTA -- ARC TSTO CFD Analysis</t>
  </si>
  <si>
    <t>1.3.2.2.5.5.4</t>
  </si>
  <si>
    <t>8-30 LM GTA -- ARC CFD Optimization Study</t>
  </si>
  <si>
    <t>1.3.2.2.5.5.5</t>
  </si>
  <si>
    <t>8-30 LM GTA -- ARC CFD Analysis of OSP Vehicle During Abort &amp; Reentry</t>
  </si>
  <si>
    <t>1.3.2.2.5.5.6</t>
  </si>
  <si>
    <t>8-30 LM GTA -- ARC Aerodynamic Performance Constraints (APC) Definition</t>
  </si>
  <si>
    <t>1.3.2.3</t>
  </si>
  <si>
    <t>Northrop Grumman/Orbital (NGO) Project Office Operations</t>
  </si>
  <si>
    <t>1.3.2.3.1</t>
  </si>
  <si>
    <t>NGO Project Office Management (includes S&amp;MA, C&amp;DM and Procurement specialists)</t>
  </si>
  <si>
    <t>1.3.2.3.2</t>
  </si>
  <si>
    <t>NGO Project Office Support/PMS, ODIN, Office Funds, Office SC, Reserves</t>
  </si>
  <si>
    <t>1.3.2.3.3</t>
  </si>
  <si>
    <t>NGO Project Design Participation</t>
  </si>
  <si>
    <t>1.3.2.3.4</t>
  </si>
  <si>
    <t xml:space="preserve">NGO Project Design Insight </t>
  </si>
  <si>
    <t>1.3.2.3.5</t>
  </si>
  <si>
    <t>NGO Project GTAs</t>
  </si>
  <si>
    <t>1.3.2.3.5.1</t>
  </si>
  <si>
    <t>NGO Project TA-1 GTAs: JSC</t>
  </si>
  <si>
    <t>1.3.2.3.5.1.1</t>
  </si>
  <si>
    <t>8-30 OSC GTA -- JSC TA1-02 CFD Analysis</t>
  </si>
  <si>
    <t>1.3.2.3.5.1.2</t>
  </si>
  <si>
    <t>8-30 OSC GTA -- JSC TA1-03 GN&amp;C</t>
  </si>
  <si>
    <t>1.3.2.3.5.1.3</t>
  </si>
  <si>
    <t>8-30 OSC GTA -- JSC TA1-04 Adaptive GN&amp;C, and Autopilot Definition Support</t>
  </si>
  <si>
    <t>1.3.2.3.5.1.4</t>
  </si>
  <si>
    <t>8-30 OSC GTA -- JSC TA1-09 Crew Transfer/Crew Rescue Entry Trajectory Support</t>
  </si>
  <si>
    <t>1.3.2.3.5.2</t>
  </si>
  <si>
    <t>NGO Project TA-1 GTAs: LaRC</t>
  </si>
  <si>
    <t>1.3.2.3.5.2.1</t>
  </si>
  <si>
    <t>8-30 OSC GTA -- LaRC TA1-01 Aeroheating and Shock Impingement CFD Modeling and Analysis</t>
  </si>
  <si>
    <t>1.3.2.4</t>
  </si>
  <si>
    <t>OSP Prime Contract Project Office Operations</t>
  </si>
  <si>
    <t>1.3.2.4.1</t>
  </si>
  <si>
    <t>OSP Prime Contract Project Office Management (includes S&amp;MA, C&amp;DM and Procurement specialists)</t>
  </si>
  <si>
    <t>1.3.2.4.2</t>
  </si>
  <si>
    <t>OSP Prime Contract Project Office Support/PMS, ODIN, Office Funds, Office SC, Reserves</t>
  </si>
  <si>
    <t>1.3.2.4.3</t>
  </si>
  <si>
    <t>OSP Prime Contract Project Design Participation</t>
  </si>
  <si>
    <t>1.3.2.4.4</t>
  </si>
  <si>
    <t>OSP Prime Contract Project Design Insight</t>
  </si>
  <si>
    <t>1.3.2.4.5</t>
  </si>
  <si>
    <t>OSP Prime Contract Project GTAs</t>
  </si>
  <si>
    <t>1.3.2.4.5.1</t>
  </si>
  <si>
    <t>OSP GTA-1 (TBD)</t>
  </si>
  <si>
    <t>1.3.2.4.5.2</t>
  </si>
  <si>
    <t>OSP GTA-2 (TBD)</t>
  </si>
  <si>
    <t>1.3.2.5</t>
  </si>
  <si>
    <t>OSP Prime Contract</t>
  </si>
  <si>
    <t>1.3.2.6</t>
  </si>
  <si>
    <t>1.3.2.7</t>
  </si>
  <si>
    <t xml:space="preserve">Boeing OSP Contract </t>
  </si>
  <si>
    <t>1.3.2.8</t>
  </si>
  <si>
    <t>LM OSP Contract</t>
  </si>
  <si>
    <t>1.3.2.9</t>
  </si>
  <si>
    <t>NG OSP Contract</t>
  </si>
  <si>
    <t>1.3.2.10</t>
  </si>
  <si>
    <t>1.3.2.11</t>
  </si>
  <si>
    <t>1.3.2.12</t>
  </si>
  <si>
    <t>OSC OSP Contract</t>
  </si>
  <si>
    <t>1.3.3</t>
  </si>
  <si>
    <t>Systems Engineering &amp; Integration</t>
  </si>
  <si>
    <t>1.3.3.1</t>
  </si>
  <si>
    <t>Sys Engineering Office Operations</t>
  </si>
  <si>
    <t>1.3.3.1.1</t>
  </si>
  <si>
    <t>Sys Eng Office Management (includes S&amp;MA, C&amp;DM and Procurement specialists)</t>
  </si>
  <si>
    <t>1.3.3.1.2</t>
  </si>
  <si>
    <t>Sys Eng Office Support/PMS, ODIN, Office Funds, Office SC, Reserves</t>
  </si>
  <si>
    <t>1.3.3.1.3</t>
  </si>
  <si>
    <t>Sys Eng &amp; Int Office Overhead</t>
  </si>
  <si>
    <t>1.3.3.1.3.1</t>
  </si>
  <si>
    <t>Sys Eng &amp; Int Institutional (service pools, etc)</t>
  </si>
  <si>
    <t>1.3.3.2</t>
  </si>
  <si>
    <t xml:space="preserve">SE&amp;I Task Management </t>
  </si>
  <si>
    <t>1.3.3.3</t>
  </si>
  <si>
    <t>Requirements, Interface Management, and Verification &amp; Validation</t>
  </si>
  <si>
    <t>1.3.3.4</t>
  </si>
  <si>
    <t>Engineering Practices and Procedures</t>
  </si>
  <si>
    <t>1.3.3.5</t>
  </si>
  <si>
    <t>Technical Integration</t>
  </si>
  <si>
    <t>1.3.3.6</t>
  </si>
  <si>
    <t>Systems Trade Studies and Analyses</t>
  </si>
  <si>
    <t>1.3.3.7</t>
  </si>
  <si>
    <t>Advanced Development Needs</t>
  </si>
  <si>
    <t>1.3.3.8</t>
  </si>
  <si>
    <t>IVHM</t>
  </si>
  <si>
    <t>1.3.4</t>
  </si>
  <si>
    <t>System Operations Integration Element</t>
  </si>
  <si>
    <t>1.3.4.1</t>
  </si>
  <si>
    <t>Operations Office Operations</t>
  </si>
  <si>
    <t>1.3.4.1.1</t>
  </si>
  <si>
    <t>Ops Office Management (includes S&amp;MA, C&amp;DM and Procurement specialists)</t>
  </si>
  <si>
    <t>1.3.4.1.2</t>
  </si>
  <si>
    <t>Ops Office Support/PMS, ODIN, Office Funds, Office SC, Reserves</t>
  </si>
  <si>
    <t>1.3.4.1.3</t>
  </si>
  <si>
    <t>Operations Office Overhead</t>
  </si>
  <si>
    <t>1.3.4.1.3.1</t>
  </si>
  <si>
    <t>Operations Institutional (service pools, etc)</t>
  </si>
  <si>
    <t>1.3.4.2</t>
  </si>
  <si>
    <t>Operations Integration</t>
  </si>
  <si>
    <t>1.3.4.3</t>
  </si>
  <si>
    <t xml:space="preserve">OSP Integrated System Logistics </t>
  </si>
  <si>
    <t>1.3.4.4</t>
  </si>
  <si>
    <t>Operations Concept Development</t>
  </si>
  <si>
    <t>1.3.4.5</t>
  </si>
  <si>
    <t>Mission Integration and Operation</t>
  </si>
  <si>
    <t>1.3.5</t>
  </si>
  <si>
    <t>Spacecraft Integration Element</t>
  </si>
  <si>
    <t>1.3.5.1</t>
  </si>
  <si>
    <t>Management, Integration and Control</t>
  </si>
  <si>
    <t>1.3.5.1.1</t>
  </si>
  <si>
    <t>Program Management Support (PMS)</t>
  </si>
  <si>
    <t>1.3.5.1.2</t>
  </si>
  <si>
    <t>Management</t>
  </si>
  <si>
    <t>1.3.5.1.2.1</t>
  </si>
  <si>
    <t>Project Management</t>
  </si>
  <si>
    <t>1.3.5.1.2.2</t>
  </si>
  <si>
    <t>Administrative Support</t>
  </si>
  <si>
    <t>1.3.5.1.2.3</t>
  </si>
  <si>
    <t>Reserve</t>
  </si>
  <si>
    <t>1.3.5.1.3</t>
  </si>
  <si>
    <t>Project Integration</t>
  </si>
  <si>
    <t>1.3.5.1.3.1</t>
  </si>
  <si>
    <t>Management and Insight</t>
  </si>
  <si>
    <t>1.3.5.1.3.2</t>
  </si>
  <si>
    <t>Spacecraft Products Assessments</t>
  </si>
  <si>
    <t>1.3.5.1.3.3</t>
  </si>
  <si>
    <t>Risk Management</t>
  </si>
  <si>
    <t>1.3.5.1.3.4</t>
  </si>
  <si>
    <t>Schedule Integration and Management</t>
  </si>
  <si>
    <t>1.3.5.1.3.5</t>
  </si>
  <si>
    <t>Statistical Measurement</t>
  </si>
  <si>
    <t>1.3.5.1.4</t>
  </si>
  <si>
    <t>Project Control</t>
  </si>
  <si>
    <t>1.3.5.1.4.1</t>
  </si>
  <si>
    <t>Management &amp; Insight</t>
  </si>
  <si>
    <t>1.3.5.1.4.2</t>
  </si>
  <si>
    <t>Financial/Earned Value Management</t>
  </si>
  <si>
    <t>1.3.5.1.4.3</t>
  </si>
  <si>
    <t>Resources Management</t>
  </si>
  <si>
    <t>1.3.5.1.4.4</t>
  </si>
  <si>
    <t>Configuration/Data Management</t>
  </si>
  <si>
    <t>1.3.5.1.4.5</t>
  </si>
  <si>
    <t>External Reviews and Audits</t>
  </si>
  <si>
    <t>1.3.5.1.4.6</t>
  </si>
  <si>
    <t>IT and Web Management</t>
  </si>
  <si>
    <t>1.3.5.1.4.7</t>
  </si>
  <si>
    <t>1.3.5.1.4.8</t>
  </si>
  <si>
    <t>ODIN</t>
  </si>
  <si>
    <t>1.3.5.1.4.9</t>
  </si>
  <si>
    <t>Public Outreach</t>
  </si>
  <si>
    <t>1.3.5.1.5</t>
  </si>
  <si>
    <t>Safety and Mission Assurance (S&amp;MA)</t>
  </si>
  <si>
    <t>1.3.5.1.5.1</t>
  </si>
  <si>
    <t>SR&amp;QA Management and Insight</t>
  </si>
  <si>
    <t>1.3.5.1.5.2</t>
  </si>
  <si>
    <t>Risk Analysis</t>
  </si>
  <si>
    <t>1.3.5.1.5.3</t>
  </si>
  <si>
    <t>Requirements Development</t>
  </si>
  <si>
    <t>1.3.5.1.5.4</t>
  </si>
  <si>
    <t>Product Assurance</t>
  </si>
  <si>
    <t>1.3.5.1.5.5</t>
  </si>
  <si>
    <t>Vehicle S&amp;MA Engineering</t>
  </si>
  <si>
    <t>1.3.5.1.6</t>
  </si>
  <si>
    <t>Spacecraft Office Ovehead</t>
  </si>
  <si>
    <t>1.3.5.1.6.1</t>
  </si>
  <si>
    <t>Spacecraft Institutional (service pools, etc)</t>
  </si>
  <si>
    <t>1.3.5.2</t>
  </si>
  <si>
    <t>Crew Survival &amp; Escape</t>
  </si>
  <si>
    <t>1.3.5.2.1</t>
  </si>
  <si>
    <t>Crew Survival &amp; Escape Task Management &amp; Insight</t>
  </si>
  <si>
    <t>1.3.5.2.2</t>
  </si>
  <si>
    <t>CS&amp;E Analysis and Trades</t>
  </si>
  <si>
    <t>1.3.5.2.2.1</t>
  </si>
  <si>
    <t>Boeing GTA ( GTA 9-jsc-01)</t>
  </si>
  <si>
    <t>1.3.5.2.2.1.1</t>
  </si>
  <si>
    <t>CES Data Review and Analysis</t>
  </si>
  <si>
    <t>1.3.5.2.2.1.2</t>
  </si>
  <si>
    <t>Crew Suit Analysis</t>
  </si>
  <si>
    <t>1.3.5.2.2.1.3</t>
  </si>
  <si>
    <t>Automated Touchdown With Hazard Avoidance</t>
  </si>
  <si>
    <t>1.3.5.2.2.2</t>
  </si>
  <si>
    <t>Integrated Trade Study Assessments</t>
  </si>
  <si>
    <t>1.3.5.2.3</t>
  </si>
  <si>
    <t>Architecture and OSP Integration</t>
  </si>
  <si>
    <t>1.3.5.2.4</t>
  </si>
  <si>
    <t>Test &amp; Demonstration</t>
  </si>
  <si>
    <t>1.3.5.3</t>
  </si>
  <si>
    <t>Human Engineering</t>
  </si>
  <si>
    <t>1.3.5.3.1</t>
  </si>
  <si>
    <t>Requirements</t>
  </si>
  <si>
    <t>1.3.5.3.2</t>
  </si>
  <si>
    <t>NASA Standard 3000, Man-Systems Integration Standards, Tailoring</t>
  </si>
  <si>
    <t>Shaded fields are calculated fields - no entry allowed</t>
  </si>
  <si>
    <t>1.3.5.3.3</t>
  </si>
  <si>
    <t>Human Rating</t>
  </si>
  <si>
    <t>1.3.5.4</t>
  </si>
  <si>
    <t>1.3.5.4.1</t>
  </si>
  <si>
    <t>SE&amp;I Task Management &amp; Insight</t>
  </si>
  <si>
    <t>1.3.5.4.2</t>
  </si>
  <si>
    <t>Architecture Definition and Technical Integration</t>
  </si>
  <si>
    <t>1.3.5.4.3</t>
  </si>
  <si>
    <t>Requirements, Interface Management, &amp; Verification</t>
  </si>
  <si>
    <t>1.3.5.4.4</t>
  </si>
  <si>
    <t>1.3.5.4.5</t>
  </si>
  <si>
    <t>Integrated Systems Analysis</t>
  </si>
  <si>
    <t>1.3.5.4.6</t>
  </si>
  <si>
    <t>Specialty Engineering</t>
  </si>
  <si>
    <t>1.3.5.4.6.1</t>
  </si>
  <si>
    <t>Integrated Logistics</t>
  </si>
  <si>
    <t>1.3.5.4.6.2</t>
  </si>
  <si>
    <t>Environments</t>
  </si>
  <si>
    <t>1.3.5.4.6.3</t>
  </si>
  <si>
    <t>Materials/processes</t>
  </si>
  <si>
    <t>1.3.5.4.6.4</t>
  </si>
  <si>
    <t>EEE Parts</t>
  </si>
  <si>
    <t>1.3.5.5</t>
  </si>
  <si>
    <t>Vehicle Engineering</t>
  </si>
  <si>
    <t>1.3.5.5.1</t>
  </si>
  <si>
    <t>Management &amp; Task Integration</t>
  </si>
  <si>
    <t>1.3.5.5.2</t>
  </si>
  <si>
    <t>Vehicle Level Design &amp; Analyses</t>
  </si>
  <si>
    <t>1.3.5.5.3</t>
  </si>
  <si>
    <t>Lessons Learned</t>
  </si>
  <si>
    <t>1.3.5.5.4</t>
  </si>
  <si>
    <t>Resolution of Technical Issues</t>
  </si>
  <si>
    <t>1.3.5.5.5</t>
  </si>
  <si>
    <t>Advanced Development</t>
  </si>
  <si>
    <t>1.3.5.5.6</t>
  </si>
  <si>
    <t>Airframe/Flight Systems</t>
  </si>
  <si>
    <t>1.3.5.5.6.1</t>
  </si>
  <si>
    <t>1.3.5.5.6.2</t>
  </si>
  <si>
    <t>Aerosciences</t>
  </si>
  <si>
    <t>1.3.5.5.6.3</t>
  </si>
  <si>
    <t>Structures</t>
  </si>
  <si>
    <t>1.3.5.5.6.4</t>
  </si>
  <si>
    <t>Mechanisms</t>
  </si>
  <si>
    <t>1.3.5.5.6.5</t>
  </si>
  <si>
    <t>Propulsion</t>
  </si>
  <si>
    <t>1.3.5.5.6.6</t>
  </si>
  <si>
    <t>Electrical Power &amp; Lighting (EPS)</t>
  </si>
  <si>
    <t>1.3.5.5.6.7</t>
  </si>
  <si>
    <t>Thermal Protection System (TPS)</t>
  </si>
  <si>
    <t>1.3.5.5.6.8</t>
  </si>
  <si>
    <t>Active Thermal Control System (ATCS)</t>
  </si>
  <si>
    <t>1.3.5.5.6.9</t>
  </si>
  <si>
    <t>Passive Thermal Control System (PTCS)</t>
  </si>
  <si>
    <t>1.3.5.5.6.10</t>
  </si>
  <si>
    <t>Environmental Control &amp; Life Support (ECLS)</t>
  </si>
  <si>
    <t>1.3.5.5.7</t>
  </si>
  <si>
    <t>1.3.5.5.8</t>
  </si>
  <si>
    <t>Avionics and FSW</t>
  </si>
  <si>
    <t>1.3.5.5.8.1</t>
  </si>
  <si>
    <t>1.3.5.5.8.2</t>
  </si>
  <si>
    <t>Guidance, Navigation, &amp; Contrl (GN&amp;C)</t>
  </si>
  <si>
    <t>1.3.5.5.8.3</t>
  </si>
  <si>
    <t>Communications &amp; Tracking (C&amp;T)</t>
  </si>
  <si>
    <t>1.3.5.5.8.4</t>
  </si>
  <si>
    <t>Command &amp; Data Handling (C&amp;DH)</t>
  </si>
  <si>
    <t>1.3.5.5.8.5</t>
  </si>
  <si>
    <t>Displays &amp; Controls</t>
  </si>
  <si>
    <t>1.3.5.5.8.6</t>
  </si>
  <si>
    <t>Integrated Vehicle Health Management (IVHM)</t>
  </si>
  <si>
    <t>1.3.5.5.8.7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</si>
</sst>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</numFmts>
  <fonts count="17">
    <font>
      <sz val="10"/>
      <name val="Arial"/>
      <family val="0"/>
    </font>
    <font>
      <sz val="10"/>
      <name val="Arial Narrow"/>
      <family val="2"/>
    </font>
    <font>
      <sz val="8"/>
      <name val="Tahoma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 Narrow"/>
      <family val="2"/>
    </font>
    <font>
      <b/>
      <sz val="10"/>
      <color indexed="9"/>
      <name val="Arial"/>
      <family val="0"/>
    </font>
    <font>
      <sz val="12"/>
      <name val="Times New Roman"/>
      <family val="1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12"/>
      <name val="Arial Narrow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2"/>
      </left>
      <right>
        <color indexed="63"/>
      </right>
      <top style="thin">
        <color indexed="32"/>
      </top>
      <bottom style="thin"/>
    </border>
    <border>
      <left>
        <color indexed="63"/>
      </left>
      <right>
        <color indexed="63"/>
      </right>
      <top style="thin">
        <color indexed="32"/>
      </top>
      <bottom style="thin"/>
    </border>
    <border>
      <left>
        <color indexed="63"/>
      </left>
      <right style="thin">
        <color indexed="32"/>
      </right>
      <top style="thin">
        <color indexed="3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8" fontId="1" fillId="4" borderId="2" xfId="0" applyNumberFormat="1" applyFont="1" applyFill="1" applyBorder="1" applyAlignment="1" applyProtection="1">
      <alignment horizontal="right" vertical="top" wrapText="1"/>
      <protection hidden="1"/>
    </xf>
    <xf numFmtId="1" fontId="1" fillId="4" borderId="2" xfId="0" applyNumberFormat="1" applyFont="1" applyFill="1" applyBorder="1" applyAlignment="1" applyProtection="1">
      <alignment horizontal="right" vertical="top" wrapText="1"/>
      <protection hidden="1"/>
    </xf>
    <xf numFmtId="168" fontId="1" fillId="4" borderId="2" xfId="0" applyNumberFormat="1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horizontal="right" vertical="top" wrapText="1"/>
      <protection hidden="1"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4" borderId="6" xfId="0" applyFill="1" applyBorder="1" applyAlignment="1">
      <alignment/>
    </xf>
    <xf numFmtId="0" fontId="3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1" fillId="4" borderId="0" xfId="0" applyFont="1" applyFill="1" applyBorder="1" applyAlignment="1" applyProtection="1">
      <alignment/>
      <protection locked="0"/>
    </xf>
    <xf numFmtId="0" fontId="0" fillId="4" borderId="6" xfId="0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3" fillId="3" borderId="3" xfId="0" applyFont="1" applyFill="1" applyBorder="1" applyAlignment="1">
      <alignment/>
    </xf>
    <xf numFmtId="0" fontId="7" fillId="4" borderId="6" xfId="0" applyFon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3" fillId="3" borderId="10" xfId="0" applyFont="1" applyFill="1" applyBorder="1" applyAlignment="1" applyProtection="1">
      <alignment/>
      <protection/>
    </xf>
    <xf numFmtId="0" fontId="8" fillId="3" borderId="1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4" borderId="10" xfId="0" applyFont="1" applyFill="1" applyBorder="1" applyAlignment="1" applyProtection="1">
      <alignment/>
      <protection/>
    </xf>
    <xf numFmtId="0" fontId="8" fillId="4" borderId="10" xfId="0" applyFont="1" applyFill="1" applyBorder="1" applyAlignment="1">
      <alignment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8" fontId="1" fillId="0" borderId="2" xfId="0" applyNumberFormat="1" applyFont="1" applyBorder="1" applyAlignment="1" applyProtection="1">
      <alignment horizontal="right" vertical="top" wrapText="1"/>
      <protection locked="0"/>
    </xf>
    <xf numFmtId="168" fontId="1" fillId="4" borderId="0" xfId="0" applyNumberFormat="1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168" fontId="1" fillId="4" borderId="0" xfId="0" applyNumberFormat="1" applyFont="1" applyFill="1" applyBorder="1" applyAlignment="1" applyProtection="1">
      <alignment horizontal="right" vertical="top" wrapText="1"/>
      <protection locked="0"/>
    </xf>
    <xf numFmtId="0" fontId="5" fillId="4" borderId="8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168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3" borderId="15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168" fontId="1" fillId="0" borderId="8" xfId="0" applyNumberFormat="1" applyFont="1" applyFill="1" applyBorder="1" applyAlignment="1" applyProtection="1">
      <alignment horizontal="righ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5" fillId="4" borderId="8" xfId="0" applyFont="1" applyFill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18" xfId="0" applyFill="1" applyBorder="1" applyAlignment="1">
      <alignment/>
    </xf>
    <xf numFmtId="0" fontId="0" fillId="0" borderId="6" xfId="0" applyBorder="1" applyAlignment="1">
      <alignment/>
    </xf>
    <xf numFmtId="0" fontId="0" fillId="4" borderId="19" xfId="0" applyFill="1" applyBorder="1" applyAlignment="1">
      <alignment/>
    </xf>
    <xf numFmtId="0" fontId="0" fillId="0" borderId="7" xfId="0" applyBorder="1" applyAlignment="1">
      <alignment/>
    </xf>
    <xf numFmtId="0" fontId="0" fillId="4" borderId="6" xfId="0" applyFill="1" applyBorder="1" applyAlignment="1">
      <alignment/>
    </xf>
    <xf numFmtId="0" fontId="0" fillId="0" borderId="20" xfId="0" applyBorder="1" applyAlignment="1">
      <alignment/>
    </xf>
    <xf numFmtId="0" fontId="7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4" borderId="7" xfId="0" applyFill="1" applyBorder="1" applyAlignment="1">
      <alignment/>
    </xf>
    <xf numFmtId="0" fontId="0" fillId="0" borderId="21" xfId="0" applyBorder="1" applyAlignment="1">
      <alignment/>
    </xf>
    <xf numFmtId="0" fontId="0" fillId="4" borderId="7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Font="1" applyBorder="1" applyAlignment="1" applyProtection="1">
      <alignment horizontal="left" wrapText="1"/>
      <protection locked="0"/>
    </xf>
    <xf numFmtId="168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3" fillId="3" borderId="8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168" fontId="1" fillId="4" borderId="8" xfId="0" applyNumberFormat="1" applyFont="1" applyFill="1" applyBorder="1" applyAlignment="1" applyProtection="1">
      <alignment horizontal="right" vertical="top" wrapText="1"/>
      <protection hidden="1"/>
    </xf>
    <xf numFmtId="168" fontId="1" fillId="4" borderId="9" xfId="0" applyNumberFormat="1" applyFont="1" applyFill="1" applyBorder="1" applyAlignment="1" applyProtection="1">
      <alignment horizontal="right" vertical="top" wrapText="1"/>
      <protection hidden="1"/>
    </xf>
    <xf numFmtId="0" fontId="5" fillId="4" borderId="8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167" fontId="1" fillId="0" borderId="8" xfId="0" applyNumberFormat="1" applyFont="1" applyBorder="1" applyAlignment="1" applyProtection="1">
      <alignment horizontal="left" wrapText="1"/>
      <protection locked="0"/>
    </xf>
    <xf numFmtId="167" fontId="1" fillId="0" borderId="9" xfId="0" applyNumberFormat="1" applyFont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0" fontId="1" fillId="0" borderId="8" xfId="0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horizontal="right" vertical="top" wrapText="1"/>
      <protection locked="0"/>
    </xf>
    <xf numFmtId="0" fontId="3" fillId="3" borderId="8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68" fontId="1" fillId="0" borderId="8" xfId="0" applyNumberFormat="1" applyFont="1" applyBorder="1" applyAlignment="1" applyProtection="1">
      <alignment horizontal="right" vertical="top" wrapText="1"/>
      <protection locked="0"/>
    </xf>
    <xf numFmtId="168" fontId="1" fillId="0" borderId="9" xfId="0" applyNumberFormat="1" applyFont="1" applyBorder="1" applyAlignment="1" applyProtection="1">
      <alignment horizontal="right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/>
    </xf>
    <xf numFmtId="1" fontId="1" fillId="0" borderId="8" xfId="0" applyNumberFormat="1" applyFont="1" applyBorder="1" applyAlignment="1" applyProtection="1">
      <alignment horizontal="right" vertical="top" wrapText="1"/>
      <protection locked="0"/>
    </xf>
    <xf numFmtId="1" fontId="1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3" fillId="0" borderId="1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" fillId="0" borderId="5" xfId="0" applyFont="1" applyBorder="1" applyAlignment="1" applyProtection="1">
      <alignment horizontal="left" wrapText="1"/>
      <protection locked="0"/>
    </xf>
    <xf numFmtId="167" fontId="1" fillId="0" borderId="5" xfId="0" applyNumberFormat="1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05"/>
  <sheetViews>
    <sheetView showGridLines="0" tabSelected="1" showOutlineSymbols="0" workbookViewId="0" topLeftCell="A81">
      <selection activeCell="C97" sqref="C97:R101"/>
    </sheetView>
  </sheetViews>
  <sheetFormatPr defaultColWidth="9.140625" defaultRowHeight="12.75"/>
  <cols>
    <col min="1" max="1" width="1.1484375" style="19" customWidth="1"/>
    <col min="2" max="2" width="1.7109375" style="19" customWidth="1"/>
    <col min="3" max="3" width="14.8515625" style="20" customWidth="1"/>
    <col min="4" max="4" width="8.00390625" style="20" customWidth="1"/>
    <col min="5" max="5" width="7.7109375" style="20" customWidth="1"/>
    <col min="6" max="6" width="7.00390625" style="20" hidden="1" customWidth="1"/>
    <col min="7" max="7" width="7.00390625" style="20" customWidth="1"/>
    <col min="8" max="8" width="7.00390625" style="20" hidden="1" customWidth="1"/>
    <col min="9" max="9" width="7.00390625" style="20" customWidth="1"/>
    <col min="10" max="10" width="7.00390625" style="20" hidden="1" customWidth="1"/>
    <col min="11" max="11" width="7.00390625" style="20" customWidth="1"/>
    <col min="12" max="12" width="7.00390625" style="20" hidden="1" customWidth="1"/>
    <col min="13" max="13" width="7.7109375" style="20" customWidth="1"/>
    <col min="14" max="14" width="7.00390625" style="20" hidden="1" customWidth="1"/>
    <col min="15" max="15" width="7.00390625" style="20" customWidth="1"/>
    <col min="16" max="16" width="7.00390625" style="20" hidden="1" customWidth="1"/>
    <col min="17" max="17" width="7.00390625" style="20" customWidth="1"/>
    <col min="18" max="18" width="29.57421875" style="20" customWidth="1"/>
    <col min="19" max="19" width="3.28125" style="19" customWidth="1"/>
    <col min="20" max="31" width="9.140625" style="19" customWidth="1"/>
  </cols>
  <sheetData>
    <row r="1" spans="3:18" s="19" customFormat="1" ht="14.25" customHeight="1" thickBo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9" ht="12.75">
      <c r="B2" s="95"/>
      <c r="C2" s="34" t="s">
        <v>564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7"/>
    </row>
    <row r="3" spans="2:19" ht="6" customHeight="1">
      <c r="B3" s="96"/>
      <c r="C3" s="25"/>
      <c r="D3" s="25"/>
      <c r="E3" s="25"/>
      <c r="F3" s="25"/>
      <c r="G3" s="25"/>
      <c r="H3" s="40"/>
      <c r="I3" s="39"/>
      <c r="J3" s="39"/>
      <c r="K3" s="39"/>
      <c r="L3" s="39"/>
      <c r="M3" s="39"/>
      <c r="N3" s="39"/>
      <c r="O3" s="39"/>
      <c r="P3" s="25"/>
      <c r="Q3" s="25"/>
      <c r="R3" s="25"/>
      <c r="S3" s="98"/>
    </row>
    <row r="4" spans="2:19" ht="14.25" customHeight="1">
      <c r="B4" s="96"/>
      <c r="C4" s="26" t="s">
        <v>565</v>
      </c>
      <c r="D4" s="90"/>
      <c r="E4" s="91"/>
      <c r="F4" s="91"/>
      <c r="G4" s="92"/>
      <c r="H4" s="39"/>
      <c r="I4" s="51" t="s">
        <v>563</v>
      </c>
      <c r="J4" s="93"/>
      <c r="K4" s="94"/>
      <c r="L4" s="39"/>
      <c r="M4" s="48" t="s">
        <v>51</v>
      </c>
      <c r="N4" s="87"/>
      <c r="O4" s="39"/>
      <c r="P4" s="52">
        <v>1</v>
      </c>
      <c r="Q4" s="28"/>
      <c r="R4" s="28"/>
      <c r="S4" s="98"/>
    </row>
    <row r="5" spans="2:19" ht="12.75">
      <c r="B5" s="96"/>
      <c r="C5" s="27"/>
      <c r="D5" s="28"/>
      <c r="E5" s="28"/>
      <c r="F5" s="28"/>
      <c r="G5" s="28"/>
      <c r="H5" s="47"/>
      <c r="I5" s="47"/>
      <c r="J5" s="47"/>
      <c r="K5" s="47"/>
      <c r="L5" s="47"/>
      <c r="M5" s="47"/>
      <c r="N5" s="47"/>
      <c r="O5" s="47"/>
      <c r="P5" s="28"/>
      <c r="Q5" s="28"/>
      <c r="R5" s="28"/>
      <c r="S5" s="98"/>
    </row>
    <row r="6" spans="2:19" ht="15" customHeight="1">
      <c r="B6" s="96"/>
      <c r="C6" s="26" t="s">
        <v>566</v>
      </c>
      <c r="D6" s="90" t="s">
        <v>879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98"/>
    </row>
    <row r="7" spans="2:19" ht="12.75">
      <c r="B7" s="96"/>
      <c r="C7" s="2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8"/>
    </row>
    <row r="8" spans="2:19" ht="12.75">
      <c r="B8" s="96"/>
      <c r="C8" s="26" t="s">
        <v>567</v>
      </c>
      <c r="D8" s="31">
        <v>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89"/>
      <c r="Q8" s="89"/>
      <c r="R8" s="89"/>
      <c r="S8" s="98"/>
    </row>
    <row r="9" spans="2:19" ht="12.75">
      <c r="B9" s="96"/>
      <c r="C9" s="2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8"/>
    </row>
    <row r="10" spans="2:19" ht="12.75">
      <c r="B10" s="96"/>
      <c r="C10" s="122" t="s">
        <v>568</v>
      </c>
      <c r="D10" s="122"/>
      <c r="E10" s="122" t="s">
        <v>578</v>
      </c>
      <c r="F10" s="122"/>
      <c r="G10" s="122"/>
      <c r="H10" s="122" t="s">
        <v>579</v>
      </c>
      <c r="I10" s="122"/>
      <c r="J10" s="122"/>
      <c r="K10" s="122" t="s">
        <v>580</v>
      </c>
      <c r="L10" s="122"/>
      <c r="M10" s="122" t="s">
        <v>581</v>
      </c>
      <c r="N10" s="122"/>
      <c r="O10" s="122" t="s">
        <v>582</v>
      </c>
      <c r="P10" s="122"/>
      <c r="Q10" s="122"/>
      <c r="R10" s="122"/>
      <c r="S10" s="98"/>
    </row>
    <row r="11" spans="2:19" ht="24.75" customHeight="1">
      <c r="B11" s="96"/>
      <c r="C11" s="137" t="s">
        <v>956</v>
      </c>
      <c r="D11" s="138"/>
      <c r="E11" s="171"/>
      <c r="F11" s="171"/>
      <c r="G11" s="171"/>
      <c r="H11" s="171"/>
      <c r="I11" s="171"/>
      <c r="J11" s="171"/>
      <c r="K11" s="172"/>
      <c r="L11" s="172"/>
      <c r="M11" s="172"/>
      <c r="N11" s="172"/>
      <c r="O11" s="171"/>
      <c r="P11" s="171"/>
      <c r="Q11" s="171"/>
      <c r="R11" s="171"/>
      <c r="S11" s="98"/>
    </row>
    <row r="12" spans="2:19" ht="24.75" customHeight="1">
      <c r="B12" s="96"/>
      <c r="C12" s="125" t="s">
        <v>957</v>
      </c>
      <c r="D12" s="126"/>
      <c r="E12" s="90"/>
      <c r="F12" s="91"/>
      <c r="G12" s="92"/>
      <c r="H12" s="90"/>
      <c r="I12" s="91"/>
      <c r="J12" s="92"/>
      <c r="K12" s="123"/>
      <c r="L12" s="124"/>
      <c r="M12" s="123"/>
      <c r="N12" s="124"/>
      <c r="O12" s="90"/>
      <c r="P12" s="91"/>
      <c r="Q12" s="91"/>
      <c r="R12" s="92"/>
      <c r="S12" s="98"/>
    </row>
    <row r="13" spans="2:19" ht="24.75" customHeight="1">
      <c r="B13" s="96"/>
      <c r="C13" s="125" t="s">
        <v>583</v>
      </c>
      <c r="D13" s="139"/>
      <c r="E13" s="171"/>
      <c r="F13" s="171"/>
      <c r="G13" s="171"/>
      <c r="H13" s="171"/>
      <c r="I13" s="171"/>
      <c r="J13" s="171"/>
      <c r="K13" s="172"/>
      <c r="L13" s="172"/>
      <c r="M13" s="172"/>
      <c r="N13" s="172"/>
      <c r="O13" s="171"/>
      <c r="P13" s="171"/>
      <c r="Q13" s="171"/>
      <c r="R13" s="171"/>
      <c r="S13" s="98"/>
    </row>
    <row r="14" spans="2:19" ht="12.75" customHeight="1">
      <c r="B14" s="35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06"/>
    </row>
    <row r="15" spans="2:19" ht="12.75">
      <c r="B15" s="36"/>
      <c r="C15" s="41" t="s">
        <v>69</v>
      </c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106"/>
    </row>
    <row r="16" spans="1:31" s="14" customFormat="1" ht="324" customHeight="1">
      <c r="A16" s="21"/>
      <c r="B16" s="32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3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2:19" ht="12.75">
      <c r="B17" s="2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ht="12.75">
      <c r="B18" s="24"/>
      <c r="C18" s="110" t="s">
        <v>844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2" t="s">
        <v>563</v>
      </c>
      <c r="S18" s="29"/>
    </row>
    <row r="19" spans="2:19" ht="19.5" customHeight="1">
      <c r="B19" s="24"/>
      <c r="C19" s="90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83"/>
      <c r="R19" s="13"/>
      <c r="S19" s="29"/>
    </row>
    <row r="20" spans="2:19" ht="19.5" customHeight="1">
      <c r="B20" s="24"/>
      <c r="C20" s="90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83"/>
      <c r="R20" s="13"/>
      <c r="S20" s="29"/>
    </row>
    <row r="21" spans="2:19" ht="19.5" customHeight="1">
      <c r="B21" s="24"/>
      <c r="C21" s="90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83"/>
      <c r="R21" s="13"/>
      <c r="S21" s="29"/>
    </row>
    <row r="22" spans="2:19" ht="19.5" customHeight="1">
      <c r="B22" s="24"/>
      <c r="C22" s="9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83"/>
      <c r="R22" s="13"/>
      <c r="S22" s="29"/>
    </row>
    <row r="23" spans="2:19" ht="19.5" customHeight="1">
      <c r="B23" s="24"/>
      <c r="C23" s="9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83"/>
      <c r="R23" s="13"/>
      <c r="S23" s="29"/>
    </row>
    <row r="24" spans="2:19" ht="19.5" customHeight="1">
      <c r="B24" s="24"/>
      <c r="C24" s="9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83"/>
      <c r="R24" s="13"/>
      <c r="S24" s="29"/>
    </row>
    <row r="25" spans="2:19" ht="19.5" customHeight="1">
      <c r="B25" s="24"/>
      <c r="C25" s="9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83"/>
      <c r="R25" s="13"/>
      <c r="S25" s="29"/>
    </row>
    <row r="26" spans="2:19" ht="19.5" customHeight="1">
      <c r="B26" s="24"/>
      <c r="C26" s="9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83"/>
      <c r="R26" s="13"/>
      <c r="S26" s="29"/>
    </row>
    <row r="27" spans="2:19" ht="19.5" customHeight="1">
      <c r="B27" s="24"/>
      <c r="C27" s="9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83"/>
      <c r="R27" s="13"/>
      <c r="S27" s="29"/>
    </row>
    <row r="28" spans="2:19" ht="19.5" customHeight="1">
      <c r="B28" s="24"/>
      <c r="C28" s="9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83"/>
      <c r="R28" s="13"/>
      <c r="S28" s="29"/>
    </row>
    <row r="29" spans="2:19" ht="19.5" customHeight="1">
      <c r="B29" s="24"/>
      <c r="C29" s="90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83"/>
      <c r="R29" s="13"/>
      <c r="S29" s="29"/>
    </row>
    <row r="30" spans="2:19" ht="19.5" customHeight="1">
      <c r="B30" s="24"/>
      <c r="C30" s="90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83"/>
      <c r="R30" s="13"/>
      <c r="S30" s="29"/>
    </row>
    <row r="31" spans="2:19" ht="19.5" customHeight="1">
      <c r="B31" s="24"/>
      <c r="C31" s="90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83"/>
      <c r="R31" s="13"/>
      <c r="S31" s="29"/>
    </row>
    <row r="32" spans="2:19" ht="19.5" customHeight="1">
      <c r="B32" s="24"/>
      <c r="C32" s="90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83"/>
      <c r="R32" s="13"/>
      <c r="S32" s="29"/>
    </row>
    <row r="33" spans="2:19" ht="19.5" customHeight="1">
      <c r="B33" s="24"/>
      <c r="C33" s="90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83"/>
      <c r="R33" s="13"/>
      <c r="S33" s="29"/>
    </row>
    <row r="34" spans="2:19" ht="19.5" customHeight="1">
      <c r="B34" s="24"/>
      <c r="C34" s="90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83"/>
      <c r="R34" s="13"/>
      <c r="S34" s="29"/>
    </row>
    <row r="35" spans="2:19" ht="19.5" customHeight="1">
      <c r="B35" s="24"/>
      <c r="C35" s="90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83"/>
      <c r="R35" s="13"/>
      <c r="S35" s="29"/>
    </row>
    <row r="36" spans="2:19" ht="19.5" customHeight="1">
      <c r="B36" s="24"/>
      <c r="C36" s="90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83"/>
      <c r="R36" s="13"/>
      <c r="S36" s="29"/>
    </row>
    <row r="37" spans="1:31" s="1" customFormat="1" ht="15.75" customHeight="1">
      <c r="A37" s="20"/>
      <c r="B37" s="9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104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1" customFormat="1" ht="15.75" customHeight="1">
      <c r="A38" s="20"/>
      <c r="B38" s="99"/>
      <c r="C38" s="76" t="s">
        <v>584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104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6" customFormat="1" ht="42" customHeight="1">
      <c r="A39" s="22"/>
      <c r="B39" s="96"/>
      <c r="C39" s="18" t="s">
        <v>667</v>
      </c>
      <c r="D39" s="107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  <c r="S39" s="98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6" customFormat="1" ht="42" customHeight="1">
      <c r="A40" s="22"/>
      <c r="B40" s="96"/>
      <c r="C40" s="18" t="s">
        <v>569</v>
      </c>
      <c r="D40" s="107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2"/>
      <c r="S40" s="98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1" customFormat="1" ht="15.75" customHeight="1">
      <c r="A41" s="20"/>
      <c r="B41" s="96"/>
      <c r="C41" s="101" t="s">
        <v>1215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98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1" customFormat="1" ht="15.75" customHeight="1">
      <c r="A42" s="20"/>
      <c r="B42" s="96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8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1" customFormat="1" ht="16.5">
      <c r="A43" s="20"/>
      <c r="B43" s="96"/>
      <c r="C43" s="148" t="s">
        <v>587</v>
      </c>
      <c r="D43" s="148"/>
      <c r="E43" s="148"/>
      <c r="F43" s="147" t="s">
        <v>950</v>
      </c>
      <c r="G43" s="147"/>
      <c r="H43" s="147" t="s">
        <v>951</v>
      </c>
      <c r="I43" s="147"/>
      <c r="J43" s="147" t="s">
        <v>952</v>
      </c>
      <c r="K43" s="147"/>
      <c r="L43" s="147" t="s">
        <v>953</v>
      </c>
      <c r="M43" s="147"/>
      <c r="N43" s="147" t="s">
        <v>954</v>
      </c>
      <c r="O43" s="147"/>
      <c r="P43" s="147" t="s">
        <v>955</v>
      </c>
      <c r="Q43" s="147"/>
      <c r="R43" s="3" t="s">
        <v>165</v>
      </c>
      <c r="S43" s="98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1" customFormat="1" ht="15.75" customHeight="1">
      <c r="A44" s="20"/>
      <c r="B44" s="96"/>
      <c r="C44" s="119" t="s">
        <v>588</v>
      </c>
      <c r="D44" s="120"/>
      <c r="E44" s="121"/>
      <c r="F44" s="117">
        <f>SUM(F47+F56)</f>
        <v>0</v>
      </c>
      <c r="G44" s="118"/>
      <c r="H44" s="117">
        <f>SUM(H47+H56)</f>
        <v>0</v>
      </c>
      <c r="I44" s="118"/>
      <c r="J44" s="117">
        <f>SUM(J47+J56)</f>
        <v>0</v>
      </c>
      <c r="K44" s="118"/>
      <c r="L44" s="117">
        <f>SUM(L47+L56)</f>
        <v>0</v>
      </c>
      <c r="M44" s="118"/>
      <c r="N44" s="117">
        <f>SUM(N47+N56)</f>
        <v>0</v>
      </c>
      <c r="O44" s="118"/>
      <c r="P44" s="117">
        <f>SUM(P47+P56)</f>
        <v>0</v>
      </c>
      <c r="Q44" s="118"/>
      <c r="R44" s="7">
        <f>SUM(F44:Q44)</f>
        <v>0</v>
      </c>
      <c r="S44" s="98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1" customFormat="1" ht="15.75" customHeight="1">
      <c r="A45" s="20"/>
      <c r="B45" s="96"/>
      <c r="C45" s="131" t="s">
        <v>589</v>
      </c>
      <c r="D45" s="132"/>
      <c r="E45" s="132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/>
      <c r="S45" s="98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1" customFormat="1" ht="15.75" customHeight="1">
      <c r="A46" s="20"/>
      <c r="B46" s="96"/>
      <c r="C46" s="119" t="s">
        <v>590</v>
      </c>
      <c r="D46" s="120"/>
      <c r="E46" s="121"/>
      <c r="F46" s="135"/>
      <c r="G46" s="136"/>
      <c r="H46" s="135"/>
      <c r="I46" s="136"/>
      <c r="J46" s="135"/>
      <c r="K46" s="136"/>
      <c r="L46" s="135"/>
      <c r="M46" s="136"/>
      <c r="N46" s="135"/>
      <c r="O46" s="136"/>
      <c r="P46" s="135"/>
      <c r="Q46" s="136"/>
      <c r="R46" s="8">
        <f>SUM(F46:Q46)</f>
        <v>0</v>
      </c>
      <c r="S46" s="98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1" customFormat="1" ht="15.75" customHeight="1">
      <c r="A47" s="20"/>
      <c r="B47" s="96"/>
      <c r="C47" s="119" t="s">
        <v>958</v>
      </c>
      <c r="D47" s="120"/>
      <c r="E47" s="121"/>
      <c r="F47" s="117">
        <f>SUM(F48+F49+Text35+G52+G53)</f>
        <v>0</v>
      </c>
      <c r="G47" s="118"/>
      <c r="H47" s="117">
        <f>SUM(H48+H49+Text36+I52+I53)</f>
        <v>0</v>
      </c>
      <c r="I47" s="118"/>
      <c r="J47" s="117">
        <f>SUM(J48+J49+Text37+K52+K53)</f>
        <v>0</v>
      </c>
      <c r="K47" s="118"/>
      <c r="L47" s="117">
        <f>SUM(L48+L49+Text38+M52+M53)</f>
        <v>0</v>
      </c>
      <c r="M47" s="118"/>
      <c r="N47" s="117">
        <f>SUM(N48+N49+Text39+O52+O53)</f>
        <v>0</v>
      </c>
      <c r="O47" s="118"/>
      <c r="P47" s="117">
        <f>SUM(P48+P49+Text40+Q52+Q53)</f>
        <v>0</v>
      </c>
      <c r="Q47" s="118"/>
      <c r="R47" s="7">
        <f>SUM(F47:Q47)</f>
        <v>0</v>
      </c>
      <c r="S47" s="98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1" customFormat="1" ht="15.75" customHeight="1">
      <c r="A48" s="20"/>
      <c r="B48" s="96"/>
      <c r="C48" s="84" t="s">
        <v>570</v>
      </c>
      <c r="D48" s="85"/>
      <c r="E48" s="86"/>
      <c r="F48" s="80"/>
      <c r="G48" s="113"/>
      <c r="H48" s="80"/>
      <c r="I48" s="113"/>
      <c r="J48" s="80"/>
      <c r="K48" s="113"/>
      <c r="L48" s="80"/>
      <c r="M48" s="113"/>
      <c r="N48" s="80"/>
      <c r="O48" s="113"/>
      <c r="P48" s="80"/>
      <c r="Q48" s="113"/>
      <c r="R48" s="7">
        <f>SUM(F48:Q48)</f>
        <v>0</v>
      </c>
      <c r="S48" s="98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1" customFormat="1" ht="15.75" customHeight="1">
      <c r="A49" s="20"/>
      <c r="B49" s="96"/>
      <c r="C49" s="84" t="s">
        <v>571</v>
      </c>
      <c r="D49" s="85"/>
      <c r="E49" s="86"/>
      <c r="F49" s="135"/>
      <c r="G49" s="136"/>
      <c r="H49" s="135"/>
      <c r="I49" s="136"/>
      <c r="J49" s="135"/>
      <c r="K49" s="136"/>
      <c r="L49" s="135"/>
      <c r="M49" s="136"/>
      <c r="N49" s="135"/>
      <c r="O49" s="136"/>
      <c r="P49" s="135"/>
      <c r="Q49" s="136"/>
      <c r="R49" s="7">
        <f>SUM(F49:Q49)</f>
        <v>0</v>
      </c>
      <c r="S49" s="98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1" customFormat="1" ht="15.75" customHeight="1">
      <c r="A50" s="20"/>
      <c r="B50" s="96"/>
      <c r="C50" s="114" t="s">
        <v>52</v>
      </c>
      <c r="D50" s="115"/>
      <c r="E50" s="116"/>
      <c r="F50" s="5" t="s">
        <v>586</v>
      </c>
      <c r="G50" s="5" t="s">
        <v>591</v>
      </c>
      <c r="H50" s="5" t="s">
        <v>586</v>
      </c>
      <c r="I50" s="5" t="s">
        <v>591</v>
      </c>
      <c r="J50" s="5" t="s">
        <v>586</v>
      </c>
      <c r="K50" s="5" t="s">
        <v>591</v>
      </c>
      <c r="L50" s="5" t="s">
        <v>586</v>
      </c>
      <c r="M50" s="5" t="s">
        <v>591</v>
      </c>
      <c r="N50" s="5" t="s">
        <v>586</v>
      </c>
      <c r="O50" s="5" t="s">
        <v>591</v>
      </c>
      <c r="P50" s="5" t="s">
        <v>586</v>
      </c>
      <c r="Q50" s="5" t="s">
        <v>591</v>
      </c>
      <c r="R50" s="4"/>
      <c r="S50" s="9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1" customFormat="1" ht="15.75" customHeight="1">
      <c r="A51" s="20"/>
      <c r="B51" s="96"/>
      <c r="C51" s="84" t="s">
        <v>572</v>
      </c>
      <c r="D51" s="85"/>
      <c r="E51" s="86"/>
      <c r="F51" s="68"/>
      <c r="G51" s="75">
        <v>0</v>
      </c>
      <c r="H51" s="68"/>
      <c r="I51" s="75">
        <v>0</v>
      </c>
      <c r="J51" s="68"/>
      <c r="K51" s="75">
        <v>0</v>
      </c>
      <c r="L51" s="68"/>
      <c r="M51" s="75">
        <v>0</v>
      </c>
      <c r="N51" s="68"/>
      <c r="O51" s="75">
        <v>0</v>
      </c>
      <c r="P51" s="68"/>
      <c r="Q51" s="75">
        <v>0</v>
      </c>
      <c r="R51" s="7">
        <f>SUM(Text35+Text36+Text37+Text38+Text39+Text40)</f>
        <v>0</v>
      </c>
      <c r="S51" s="98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1" customFormat="1" ht="15.75" customHeight="1">
      <c r="A52" s="20"/>
      <c r="B52" s="96"/>
      <c r="C52" s="140" t="s">
        <v>666</v>
      </c>
      <c r="D52" s="141"/>
      <c r="E52" s="142"/>
      <c r="F52" s="7">
        <f aca="true" t="shared" si="0" ref="F52:Q52">SUM(F64:F67)</f>
        <v>0</v>
      </c>
      <c r="G52" s="7">
        <f>SUM(G64:G67)</f>
        <v>0</v>
      </c>
      <c r="H52" s="7">
        <f t="shared" si="0"/>
        <v>0</v>
      </c>
      <c r="I52" s="7">
        <f t="shared" si="0"/>
        <v>0</v>
      </c>
      <c r="J52" s="7">
        <f t="shared" si="0"/>
        <v>0</v>
      </c>
      <c r="K52" s="7">
        <f t="shared" si="0"/>
        <v>0</v>
      </c>
      <c r="L52" s="7">
        <f t="shared" si="0"/>
        <v>0</v>
      </c>
      <c r="M52" s="7">
        <f t="shared" si="0"/>
        <v>0</v>
      </c>
      <c r="N52" s="7">
        <f t="shared" si="0"/>
        <v>0</v>
      </c>
      <c r="O52" s="7">
        <f t="shared" si="0"/>
        <v>0</v>
      </c>
      <c r="P52" s="7">
        <f t="shared" si="0"/>
        <v>0</v>
      </c>
      <c r="Q52" s="7">
        <f t="shared" si="0"/>
        <v>0</v>
      </c>
      <c r="R52" s="7">
        <f>SUM(G52+I52+K52+M52+O52+Q52)</f>
        <v>0</v>
      </c>
      <c r="S52" s="98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1" customFormat="1" ht="15.75" customHeight="1">
      <c r="A53" s="20"/>
      <c r="B53" s="96"/>
      <c r="C53" s="84" t="s">
        <v>573</v>
      </c>
      <c r="D53" s="85"/>
      <c r="E53" s="86"/>
      <c r="F53" s="68"/>
      <c r="G53" s="75">
        <v>0</v>
      </c>
      <c r="H53" s="68"/>
      <c r="I53" s="75">
        <v>0</v>
      </c>
      <c r="J53" s="68"/>
      <c r="K53" s="75">
        <v>0</v>
      </c>
      <c r="L53" s="68"/>
      <c r="M53" s="75">
        <v>0</v>
      </c>
      <c r="N53" s="68"/>
      <c r="O53" s="75">
        <v>0</v>
      </c>
      <c r="P53" s="68"/>
      <c r="Q53" s="75">
        <v>0</v>
      </c>
      <c r="R53" s="7">
        <f>SUM(G53+I53+K53+M53+O53+Q53)</f>
        <v>0</v>
      </c>
      <c r="S53" s="9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1" customFormat="1" ht="15.75" customHeight="1">
      <c r="A54" s="20"/>
      <c r="B54" s="96"/>
      <c r="C54" s="114" t="s">
        <v>592</v>
      </c>
      <c r="D54" s="158"/>
      <c r="E54" s="158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  <c r="S54" s="98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1" customFormat="1" ht="15.75" customHeight="1">
      <c r="A55" s="20"/>
      <c r="B55" s="96"/>
      <c r="C55" s="84" t="s">
        <v>116</v>
      </c>
      <c r="D55" s="127"/>
      <c r="E55" s="128"/>
      <c r="F55" s="129"/>
      <c r="G55" s="130"/>
      <c r="H55" s="129"/>
      <c r="I55" s="130"/>
      <c r="J55" s="129"/>
      <c r="K55" s="130"/>
      <c r="L55" s="129"/>
      <c r="M55" s="130"/>
      <c r="N55" s="129"/>
      <c r="O55" s="130"/>
      <c r="P55" s="129"/>
      <c r="Q55" s="130"/>
      <c r="R55" s="10">
        <f aca="true" t="shared" si="1" ref="R55:R61">SUM(F55:Q55)</f>
        <v>0</v>
      </c>
      <c r="S55" s="98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1" customFormat="1" ht="15.75" customHeight="1">
      <c r="A56" s="20"/>
      <c r="B56" s="96"/>
      <c r="C56" s="84" t="s">
        <v>593</v>
      </c>
      <c r="D56" s="127"/>
      <c r="E56" s="128"/>
      <c r="F56" s="117">
        <f>SUM(F57:G61)</f>
        <v>0</v>
      </c>
      <c r="G56" s="118"/>
      <c r="H56" s="117">
        <f>SUM(H57:I61)</f>
        <v>0</v>
      </c>
      <c r="I56" s="118"/>
      <c r="J56" s="117">
        <f>SUM(J57:K61)</f>
        <v>0</v>
      </c>
      <c r="K56" s="118"/>
      <c r="L56" s="117">
        <f>SUM(L57:M61)</f>
        <v>0</v>
      </c>
      <c r="M56" s="118"/>
      <c r="N56" s="117">
        <f>SUM(N57:O61)</f>
        <v>0</v>
      </c>
      <c r="O56" s="118"/>
      <c r="P56" s="117">
        <f>SUM(P57:Q61)</f>
        <v>0</v>
      </c>
      <c r="Q56" s="118"/>
      <c r="R56" s="7">
        <f>SUM(F56:Q56)</f>
        <v>0</v>
      </c>
      <c r="S56" s="98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1" customFormat="1" ht="15.75" customHeight="1">
      <c r="A57" s="20"/>
      <c r="B57" s="96"/>
      <c r="C57" s="140" t="s">
        <v>574</v>
      </c>
      <c r="D57" s="141"/>
      <c r="E57" s="142"/>
      <c r="F57" s="80"/>
      <c r="G57" s="113"/>
      <c r="H57" s="80"/>
      <c r="I57" s="113"/>
      <c r="J57" s="80"/>
      <c r="K57" s="113"/>
      <c r="L57" s="80"/>
      <c r="M57" s="113"/>
      <c r="N57" s="80"/>
      <c r="O57" s="113"/>
      <c r="P57" s="80"/>
      <c r="Q57" s="113"/>
      <c r="R57" s="7">
        <f t="shared" si="1"/>
        <v>0</v>
      </c>
      <c r="S57" s="98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1" customFormat="1" ht="15.75" customHeight="1">
      <c r="A58" s="20"/>
      <c r="B58" s="96"/>
      <c r="C58" s="140" t="s">
        <v>575</v>
      </c>
      <c r="D58" s="141"/>
      <c r="E58" s="142"/>
      <c r="F58" s="135"/>
      <c r="G58" s="136"/>
      <c r="H58" s="135"/>
      <c r="I58" s="136"/>
      <c r="J58" s="135"/>
      <c r="K58" s="136"/>
      <c r="L58" s="135"/>
      <c r="M58" s="136"/>
      <c r="N58" s="135"/>
      <c r="O58" s="136"/>
      <c r="P58" s="135"/>
      <c r="Q58" s="136"/>
      <c r="R58" s="7">
        <f t="shared" si="1"/>
        <v>0</v>
      </c>
      <c r="S58" s="98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1" customFormat="1" ht="15.75" customHeight="1">
      <c r="A59" s="20"/>
      <c r="B59" s="96"/>
      <c r="C59" s="72" t="s">
        <v>175</v>
      </c>
      <c r="D59" s="73"/>
      <c r="E59" s="74"/>
      <c r="F59" s="135"/>
      <c r="G59" s="146"/>
      <c r="H59" s="135"/>
      <c r="I59" s="146"/>
      <c r="J59" s="135"/>
      <c r="K59" s="146"/>
      <c r="L59" s="135"/>
      <c r="M59" s="146"/>
      <c r="N59" s="135"/>
      <c r="O59" s="146"/>
      <c r="P59" s="135"/>
      <c r="Q59" s="146"/>
      <c r="R59" s="7">
        <f t="shared" si="1"/>
        <v>0</v>
      </c>
      <c r="S59" s="98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1" customFormat="1" ht="15.75" customHeight="1">
      <c r="A60" s="20"/>
      <c r="B60" s="96"/>
      <c r="C60" s="84" t="s">
        <v>576</v>
      </c>
      <c r="D60" s="85"/>
      <c r="E60" s="86"/>
      <c r="F60" s="135"/>
      <c r="G60" s="136"/>
      <c r="H60" s="135"/>
      <c r="I60" s="136"/>
      <c r="J60" s="135"/>
      <c r="K60" s="136"/>
      <c r="L60" s="135"/>
      <c r="M60" s="136"/>
      <c r="N60" s="135"/>
      <c r="O60" s="136"/>
      <c r="P60" s="135"/>
      <c r="Q60" s="136"/>
      <c r="R60" s="7">
        <f t="shared" si="1"/>
        <v>0</v>
      </c>
      <c r="S60" s="98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19" ht="15.75" customHeight="1">
      <c r="B61" s="96"/>
      <c r="C61" s="84" t="s">
        <v>577</v>
      </c>
      <c r="D61" s="85"/>
      <c r="E61" s="86"/>
      <c r="F61" s="135"/>
      <c r="G61" s="136"/>
      <c r="H61" s="135"/>
      <c r="I61" s="136"/>
      <c r="J61" s="135"/>
      <c r="K61" s="136"/>
      <c r="L61" s="135"/>
      <c r="M61" s="136"/>
      <c r="N61" s="135"/>
      <c r="O61" s="136"/>
      <c r="P61" s="135"/>
      <c r="Q61" s="136"/>
      <c r="R61" s="7">
        <f t="shared" si="1"/>
        <v>0</v>
      </c>
      <c r="S61" s="98"/>
    </row>
    <row r="62" spans="2:19" ht="15.75" customHeight="1">
      <c r="B62" s="96"/>
      <c r="C62" s="143" t="s">
        <v>173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5"/>
      <c r="S62" s="98"/>
    </row>
    <row r="63" spans="2:19" ht="18" customHeight="1">
      <c r="B63" s="96"/>
      <c r="C63" s="119" t="s">
        <v>585</v>
      </c>
      <c r="D63" s="121"/>
      <c r="E63" s="15" t="s">
        <v>579</v>
      </c>
      <c r="F63" s="16" t="s">
        <v>586</v>
      </c>
      <c r="G63" s="16" t="s">
        <v>591</v>
      </c>
      <c r="H63" s="16" t="s">
        <v>586</v>
      </c>
      <c r="I63" s="16" t="s">
        <v>591</v>
      </c>
      <c r="J63" s="16" t="s">
        <v>586</v>
      </c>
      <c r="K63" s="16" t="s">
        <v>591</v>
      </c>
      <c r="L63" s="16" t="s">
        <v>586</v>
      </c>
      <c r="M63" s="16" t="s">
        <v>591</v>
      </c>
      <c r="N63" s="16" t="s">
        <v>586</v>
      </c>
      <c r="O63" s="16" t="s">
        <v>591</v>
      </c>
      <c r="P63" s="16" t="s">
        <v>586</v>
      </c>
      <c r="Q63" s="16" t="s">
        <v>591</v>
      </c>
      <c r="R63" s="17"/>
      <c r="S63" s="98"/>
    </row>
    <row r="64" spans="2:19" ht="12.75">
      <c r="B64" s="96"/>
      <c r="C64" s="107"/>
      <c r="D64" s="82"/>
      <c r="E64" s="4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9">
        <f>SUM(G64+I64+K64+M64+O64+Q64)</f>
        <v>0</v>
      </c>
      <c r="S64" s="98"/>
    </row>
    <row r="65" spans="2:19" ht="12.75">
      <c r="B65" s="96"/>
      <c r="C65" s="107"/>
      <c r="D65" s="82"/>
      <c r="E65" s="46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9">
        <f>SUM(G65+I65+K65+M65+O65+Q65)</f>
        <v>0</v>
      </c>
      <c r="S65" s="98"/>
    </row>
    <row r="66" spans="2:19" ht="12.75">
      <c r="B66" s="96"/>
      <c r="C66" s="37"/>
      <c r="D66" s="38"/>
      <c r="E66" s="46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9">
        <f>SUM(G66+I66+K66+M66+O66+Q66)</f>
        <v>0</v>
      </c>
      <c r="S66" s="98"/>
    </row>
    <row r="67" spans="2:19" ht="12.75">
      <c r="B67" s="96"/>
      <c r="C67" s="107"/>
      <c r="D67" s="82"/>
      <c r="E67" s="46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9">
        <f>SUM(G67+I67+K67+M67+O67+Q67)</f>
        <v>0</v>
      </c>
      <c r="S67" s="98"/>
    </row>
    <row r="68" spans="2:19" ht="12.75">
      <c r="B68" s="9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98"/>
    </row>
    <row r="69" spans="1:31" s="1" customFormat="1" ht="15.75" customHeight="1">
      <c r="A69" s="20"/>
      <c r="B69" s="9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98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1" customFormat="1" ht="16.5">
      <c r="A70" s="20"/>
      <c r="B70" s="96"/>
      <c r="C70" s="148" t="s">
        <v>587</v>
      </c>
      <c r="D70" s="148"/>
      <c r="E70" s="148"/>
      <c r="F70" s="147" t="s">
        <v>167</v>
      </c>
      <c r="G70" s="147"/>
      <c r="H70" s="147" t="s">
        <v>168</v>
      </c>
      <c r="I70" s="147"/>
      <c r="J70" s="147" t="s">
        <v>169</v>
      </c>
      <c r="K70" s="147"/>
      <c r="L70" s="147" t="s">
        <v>170</v>
      </c>
      <c r="M70" s="147"/>
      <c r="N70" s="147" t="s">
        <v>171</v>
      </c>
      <c r="O70" s="147"/>
      <c r="P70" s="147" t="s">
        <v>172</v>
      </c>
      <c r="Q70" s="147"/>
      <c r="R70" s="3" t="s">
        <v>166</v>
      </c>
      <c r="S70" s="98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1" customFormat="1" ht="15.75" customHeight="1">
      <c r="A71" s="20"/>
      <c r="B71" s="96"/>
      <c r="C71" s="119" t="s">
        <v>588</v>
      </c>
      <c r="D71" s="120"/>
      <c r="E71" s="121"/>
      <c r="F71" s="117">
        <f>SUM(F74+F83)</f>
        <v>0</v>
      </c>
      <c r="G71" s="118"/>
      <c r="H71" s="117">
        <f>SUM(H74+H83)</f>
        <v>0</v>
      </c>
      <c r="I71" s="118"/>
      <c r="J71" s="117">
        <f>SUM(J74+J83)</f>
        <v>0</v>
      </c>
      <c r="K71" s="118"/>
      <c r="L71" s="117">
        <f>SUM(L74+L83)</f>
        <v>0</v>
      </c>
      <c r="M71" s="118"/>
      <c r="N71" s="117">
        <f>SUM(N74+N83)</f>
        <v>0</v>
      </c>
      <c r="O71" s="118"/>
      <c r="P71" s="117">
        <f>SUM(P74+P83)</f>
        <v>0</v>
      </c>
      <c r="Q71" s="118"/>
      <c r="R71" s="7">
        <f>SUM(F71:Q71)+R44</f>
        <v>0</v>
      </c>
      <c r="S71" s="98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1" customFormat="1" ht="15.75" customHeight="1">
      <c r="A72" s="20"/>
      <c r="B72" s="96"/>
      <c r="C72" s="131" t="s">
        <v>589</v>
      </c>
      <c r="D72" s="132"/>
      <c r="E72" s="132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4"/>
      <c r="S72" s="98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1" customFormat="1" ht="15.75" customHeight="1">
      <c r="A73" s="20"/>
      <c r="B73" s="96"/>
      <c r="C73" s="119" t="s">
        <v>590</v>
      </c>
      <c r="D73" s="120"/>
      <c r="E73" s="121"/>
      <c r="F73" s="161"/>
      <c r="G73" s="162"/>
      <c r="H73" s="161"/>
      <c r="I73" s="162"/>
      <c r="J73" s="161"/>
      <c r="K73" s="162"/>
      <c r="L73" s="161"/>
      <c r="M73" s="162"/>
      <c r="N73" s="161"/>
      <c r="O73" s="162"/>
      <c r="P73" s="161"/>
      <c r="Q73" s="162"/>
      <c r="R73" s="8">
        <f>SUM(F73:Q73)+R46</f>
        <v>0</v>
      </c>
      <c r="S73" s="98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1" customFormat="1" ht="15.75" customHeight="1">
      <c r="A74" s="20"/>
      <c r="B74" s="96"/>
      <c r="C74" s="119" t="s">
        <v>958</v>
      </c>
      <c r="D74" s="120"/>
      <c r="E74" s="121"/>
      <c r="F74" s="117">
        <f>SUM(F75+F76+Text35+G79+G80)</f>
        <v>0</v>
      </c>
      <c r="G74" s="118"/>
      <c r="H74" s="117">
        <f>SUM(H75+H76+Text35+I79+I80)</f>
        <v>0</v>
      </c>
      <c r="I74" s="118"/>
      <c r="J74" s="117">
        <f>SUM(J75+J76+Text35+K79+K80)</f>
        <v>0</v>
      </c>
      <c r="K74" s="118"/>
      <c r="L74" s="117">
        <f>SUM(L75+L76+Text35+M79+M80)</f>
        <v>0</v>
      </c>
      <c r="M74" s="118"/>
      <c r="N74" s="117">
        <f>SUM(N75+N76+Text35+O79+O80)</f>
        <v>0</v>
      </c>
      <c r="O74" s="118"/>
      <c r="P74" s="117">
        <f>SUM(P75+P76+Text35+Q79+Q80)</f>
        <v>0</v>
      </c>
      <c r="Q74" s="118"/>
      <c r="R74" s="7">
        <f>SUM(F74:Q74)+R47</f>
        <v>0</v>
      </c>
      <c r="S74" s="98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1" customFormat="1" ht="15.75" customHeight="1">
      <c r="A75" s="20"/>
      <c r="B75" s="96"/>
      <c r="C75" s="84" t="s">
        <v>570</v>
      </c>
      <c r="D75" s="85"/>
      <c r="E75" s="86"/>
      <c r="F75" s="80"/>
      <c r="G75" s="113"/>
      <c r="H75" s="80"/>
      <c r="I75" s="113"/>
      <c r="J75" s="80"/>
      <c r="K75" s="113"/>
      <c r="L75" s="80"/>
      <c r="M75" s="113"/>
      <c r="N75" s="80"/>
      <c r="O75" s="113"/>
      <c r="P75" s="80"/>
      <c r="Q75" s="113"/>
      <c r="R75" s="7">
        <f>SUM(F75:Q75)+R48</f>
        <v>0</v>
      </c>
      <c r="S75" s="98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1" customFormat="1" ht="15.75" customHeight="1">
      <c r="A76" s="20"/>
      <c r="B76" s="96"/>
      <c r="C76" s="84" t="s">
        <v>571</v>
      </c>
      <c r="D76" s="85"/>
      <c r="E76" s="86"/>
      <c r="F76" s="135"/>
      <c r="G76" s="136"/>
      <c r="H76" s="135"/>
      <c r="I76" s="136"/>
      <c r="J76" s="135"/>
      <c r="K76" s="136"/>
      <c r="L76" s="135"/>
      <c r="M76" s="136"/>
      <c r="N76" s="135"/>
      <c r="O76" s="136"/>
      <c r="P76" s="135"/>
      <c r="Q76" s="136"/>
      <c r="R76" s="7">
        <f>SUM(F76:Q76)+R49</f>
        <v>0</v>
      </c>
      <c r="S76" s="98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1" customFormat="1" ht="15.75" customHeight="1">
      <c r="A77" s="20"/>
      <c r="B77" s="96"/>
      <c r="C77" s="114" t="s">
        <v>52</v>
      </c>
      <c r="D77" s="115"/>
      <c r="E77" s="116"/>
      <c r="F77" s="5" t="s">
        <v>586</v>
      </c>
      <c r="G77" s="5" t="s">
        <v>591</v>
      </c>
      <c r="H77" s="5" t="s">
        <v>586</v>
      </c>
      <c r="I77" s="5" t="s">
        <v>591</v>
      </c>
      <c r="J77" s="5" t="s">
        <v>586</v>
      </c>
      <c r="K77" s="5" t="s">
        <v>591</v>
      </c>
      <c r="L77" s="5" t="s">
        <v>586</v>
      </c>
      <c r="M77" s="5" t="s">
        <v>591</v>
      </c>
      <c r="N77" s="5" t="s">
        <v>586</v>
      </c>
      <c r="O77" s="5" t="s">
        <v>591</v>
      </c>
      <c r="P77" s="5" t="s">
        <v>586</v>
      </c>
      <c r="Q77" s="5" t="s">
        <v>591</v>
      </c>
      <c r="R77" s="4"/>
      <c r="S77" s="98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1" customFormat="1" ht="15.75" customHeight="1">
      <c r="A78" s="20"/>
      <c r="B78" s="96"/>
      <c r="C78" s="84" t="s">
        <v>572</v>
      </c>
      <c r="D78" s="85"/>
      <c r="E78" s="86"/>
      <c r="F78" s="68"/>
      <c r="G78" s="75">
        <v>0</v>
      </c>
      <c r="H78" s="68"/>
      <c r="I78" s="75">
        <v>0</v>
      </c>
      <c r="J78" s="68"/>
      <c r="K78" s="75">
        <v>0</v>
      </c>
      <c r="L78" s="68"/>
      <c r="M78" s="75">
        <v>0</v>
      </c>
      <c r="N78" s="68"/>
      <c r="O78" s="75">
        <v>0</v>
      </c>
      <c r="P78" s="68"/>
      <c r="Q78" s="75">
        <v>0</v>
      </c>
      <c r="R78" s="7">
        <f>SUM(G78+I78+K78+M78+O78+Q78)+R51</f>
        <v>0</v>
      </c>
      <c r="S78" s="98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1" customFormat="1" ht="15.75" customHeight="1">
      <c r="A79" s="20"/>
      <c r="B79" s="96"/>
      <c r="C79" s="140" t="s">
        <v>666</v>
      </c>
      <c r="D79" s="141"/>
      <c r="E79" s="142"/>
      <c r="F79" s="7">
        <f aca="true" t="shared" si="2" ref="F79:Q79">SUM(F91:F94)</f>
        <v>0</v>
      </c>
      <c r="G79" s="7">
        <f t="shared" si="2"/>
        <v>0</v>
      </c>
      <c r="H79" s="7">
        <f t="shared" si="2"/>
        <v>0</v>
      </c>
      <c r="I79" s="7">
        <f t="shared" si="2"/>
        <v>0</v>
      </c>
      <c r="J79" s="7">
        <f t="shared" si="2"/>
        <v>0</v>
      </c>
      <c r="K79" s="7">
        <f t="shared" si="2"/>
        <v>0</v>
      </c>
      <c r="L79" s="7">
        <f t="shared" si="2"/>
        <v>0</v>
      </c>
      <c r="M79" s="7">
        <f t="shared" si="2"/>
        <v>0</v>
      </c>
      <c r="N79" s="7">
        <f t="shared" si="2"/>
        <v>0</v>
      </c>
      <c r="O79" s="7">
        <f t="shared" si="2"/>
        <v>0</v>
      </c>
      <c r="P79" s="7">
        <f t="shared" si="2"/>
        <v>0</v>
      </c>
      <c r="Q79" s="7">
        <f t="shared" si="2"/>
        <v>0</v>
      </c>
      <c r="R79" s="7">
        <f>SUM(G79+I79+K79+M79+O79+Q79)+R52</f>
        <v>0</v>
      </c>
      <c r="S79" s="98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1" customFormat="1" ht="15.75" customHeight="1">
      <c r="A80" s="20"/>
      <c r="B80" s="96"/>
      <c r="C80" s="84" t="s">
        <v>573</v>
      </c>
      <c r="D80" s="85"/>
      <c r="E80" s="86"/>
      <c r="F80" s="68"/>
      <c r="G80" s="75">
        <v>0</v>
      </c>
      <c r="H80" s="68"/>
      <c r="I80" s="75">
        <v>0</v>
      </c>
      <c r="J80" s="68"/>
      <c r="K80" s="75">
        <v>0</v>
      </c>
      <c r="L80" s="68"/>
      <c r="M80" s="75">
        <v>0</v>
      </c>
      <c r="N80" s="68"/>
      <c r="O80" s="75">
        <v>0</v>
      </c>
      <c r="P80" s="68"/>
      <c r="Q80" s="75">
        <v>0</v>
      </c>
      <c r="R80" s="7">
        <f>SUM(G80+I80+K80+M80+O80+Q80)+R53</f>
        <v>0</v>
      </c>
      <c r="S80" s="98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1" customFormat="1" ht="15.75" customHeight="1">
      <c r="A81" s="20"/>
      <c r="B81" s="96"/>
      <c r="C81" s="114" t="s">
        <v>592</v>
      </c>
      <c r="D81" s="158"/>
      <c r="E81" s="158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60"/>
      <c r="S81" s="98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1" customFormat="1" ht="15.75" customHeight="1">
      <c r="A82" s="20"/>
      <c r="B82" s="96"/>
      <c r="C82" s="84" t="s">
        <v>116</v>
      </c>
      <c r="D82" s="127"/>
      <c r="E82" s="128"/>
      <c r="F82" s="129"/>
      <c r="G82" s="130"/>
      <c r="H82" s="129"/>
      <c r="I82" s="130"/>
      <c r="J82" s="129"/>
      <c r="K82" s="130"/>
      <c r="L82" s="129"/>
      <c r="M82" s="130"/>
      <c r="N82" s="129"/>
      <c r="O82" s="130"/>
      <c r="P82" s="129"/>
      <c r="Q82" s="130"/>
      <c r="R82" s="10">
        <f aca="true" t="shared" si="3" ref="R82:R88">SUM(F82:Q82)+R55</f>
        <v>0</v>
      </c>
      <c r="S82" s="98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1" customFormat="1" ht="15.75" customHeight="1">
      <c r="A83" s="20"/>
      <c r="B83" s="96"/>
      <c r="C83" s="84" t="s">
        <v>593</v>
      </c>
      <c r="D83" s="127"/>
      <c r="E83" s="128"/>
      <c r="F83" s="117">
        <f>SUM(F84:G88)</f>
        <v>0</v>
      </c>
      <c r="G83" s="118"/>
      <c r="H83" s="117">
        <f>SUM(H84:I88)</f>
        <v>0</v>
      </c>
      <c r="I83" s="118"/>
      <c r="J83" s="117">
        <f>SUM(J84:K88)</f>
        <v>0</v>
      </c>
      <c r="K83" s="118"/>
      <c r="L83" s="117">
        <f>SUM(L84:M88)</f>
        <v>0</v>
      </c>
      <c r="M83" s="118"/>
      <c r="N83" s="117">
        <f>SUM(N84:O88)</f>
        <v>0</v>
      </c>
      <c r="O83" s="118"/>
      <c r="P83" s="117">
        <f>SUM(P84:Q88)</f>
        <v>0</v>
      </c>
      <c r="Q83" s="118"/>
      <c r="R83" s="7">
        <f t="shared" si="3"/>
        <v>0</v>
      </c>
      <c r="S83" s="98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1" customFormat="1" ht="15.75" customHeight="1">
      <c r="A84" s="20"/>
      <c r="B84" s="96"/>
      <c r="C84" s="140" t="s">
        <v>574</v>
      </c>
      <c r="D84" s="141"/>
      <c r="E84" s="142"/>
      <c r="F84" s="80"/>
      <c r="G84" s="113"/>
      <c r="H84" s="80"/>
      <c r="I84" s="113"/>
      <c r="J84" s="80"/>
      <c r="K84" s="113"/>
      <c r="L84" s="80"/>
      <c r="M84" s="113"/>
      <c r="N84" s="80"/>
      <c r="O84" s="113"/>
      <c r="P84" s="80"/>
      <c r="Q84" s="113"/>
      <c r="R84" s="7">
        <f t="shared" si="3"/>
        <v>0</v>
      </c>
      <c r="S84" s="98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1" customFormat="1" ht="15.75" customHeight="1">
      <c r="A85" s="20"/>
      <c r="B85" s="96"/>
      <c r="C85" s="140" t="s">
        <v>575</v>
      </c>
      <c r="D85" s="141"/>
      <c r="E85" s="142"/>
      <c r="F85" s="135"/>
      <c r="G85" s="136"/>
      <c r="H85" s="135"/>
      <c r="I85" s="136"/>
      <c r="J85" s="135"/>
      <c r="K85" s="136"/>
      <c r="L85" s="135"/>
      <c r="M85" s="136"/>
      <c r="N85" s="135"/>
      <c r="O85" s="136"/>
      <c r="P85" s="135"/>
      <c r="Q85" s="136"/>
      <c r="R85" s="7">
        <f t="shared" si="3"/>
        <v>0</v>
      </c>
      <c r="S85" s="98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1" customFormat="1" ht="15.75" customHeight="1">
      <c r="A86" s="20"/>
      <c r="B86" s="96"/>
      <c r="C86" s="72" t="s">
        <v>175</v>
      </c>
      <c r="D86" s="73"/>
      <c r="E86" s="74"/>
      <c r="F86" s="135"/>
      <c r="G86" s="146"/>
      <c r="H86" s="135"/>
      <c r="I86" s="146"/>
      <c r="J86" s="135"/>
      <c r="K86" s="146"/>
      <c r="L86" s="135"/>
      <c r="M86" s="146"/>
      <c r="N86" s="135"/>
      <c r="O86" s="146"/>
      <c r="P86" s="135"/>
      <c r="Q86" s="146"/>
      <c r="R86" s="7">
        <f t="shared" si="3"/>
        <v>0</v>
      </c>
      <c r="S86" s="98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1" customFormat="1" ht="15.75" customHeight="1">
      <c r="A87" s="20"/>
      <c r="B87" s="96"/>
      <c r="C87" s="84" t="s">
        <v>576</v>
      </c>
      <c r="D87" s="85"/>
      <c r="E87" s="86"/>
      <c r="F87" s="135"/>
      <c r="G87" s="136"/>
      <c r="H87" s="135"/>
      <c r="I87" s="136"/>
      <c r="J87" s="135"/>
      <c r="K87" s="136"/>
      <c r="L87" s="135"/>
      <c r="M87" s="136"/>
      <c r="N87" s="135"/>
      <c r="O87" s="136"/>
      <c r="P87" s="135"/>
      <c r="Q87" s="136"/>
      <c r="R87" s="7">
        <f t="shared" si="3"/>
        <v>0</v>
      </c>
      <c r="S87" s="98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2:19" ht="15.75" customHeight="1">
      <c r="B88" s="96"/>
      <c r="C88" s="84" t="s">
        <v>577</v>
      </c>
      <c r="D88" s="85"/>
      <c r="E88" s="86"/>
      <c r="F88" s="135"/>
      <c r="G88" s="136"/>
      <c r="H88" s="135"/>
      <c r="I88" s="136"/>
      <c r="J88" s="135"/>
      <c r="K88" s="136"/>
      <c r="L88" s="135"/>
      <c r="M88" s="136"/>
      <c r="N88" s="135"/>
      <c r="O88" s="136"/>
      <c r="P88" s="135"/>
      <c r="Q88" s="136"/>
      <c r="R88" s="7">
        <f t="shared" si="3"/>
        <v>0</v>
      </c>
      <c r="S88" s="98"/>
    </row>
    <row r="89" spans="2:19" ht="15.75" customHeight="1">
      <c r="B89" s="96"/>
      <c r="C89" s="143" t="s">
        <v>173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5"/>
      <c r="S89" s="98"/>
    </row>
    <row r="90" spans="2:19" ht="18" customHeight="1">
      <c r="B90" s="96"/>
      <c r="C90" s="119" t="s">
        <v>585</v>
      </c>
      <c r="D90" s="121"/>
      <c r="E90" s="15" t="s">
        <v>579</v>
      </c>
      <c r="F90" s="16" t="s">
        <v>586</v>
      </c>
      <c r="G90" s="16" t="s">
        <v>591</v>
      </c>
      <c r="H90" s="16" t="s">
        <v>586</v>
      </c>
      <c r="I90" s="16" t="s">
        <v>591</v>
      </c>
      <c r="J90" s="16" t="s">
        <v>586</v>
      </c>
      <c r="K90" s="16" t="s">
        <v>591</v>
      </c>
      <c r="L90" s="16" t="s">
        <v>586</v>
      </c>
      <c r="M90" s="16" t="s">
        <v>591</v>
      </c>
      <c r="N90" s="16" t="s">
        <v>586</v>
      </c>
      <c r="O90" s="16" t="s">
        <v>591</v>
      </c>
      <c r="P90" s="16" t="s">
        <v>586</v>
      </c>
      <c r="Q90" s="16" t="s">
        <v>591</v>
      </c>
      <c r="R90" s="17"/>
      <c r="S90" s="98"/>
    </row>
    <row r="91" spans="2:19" ht="12.75">
      <c r="B91" s="96"/>
      <c r="C91" s="107"/>
      <c r="D91" s="82"/>
      <c r="E91" s="46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9">
        <f>SUM(G91+I91+K91+M91+O91+Q91)+R64</f>
        <v>0</v>
      </c>
      <c r="S91" s="98"/>
    </row>
    <row r="92" spans="2:19" ht="12.75">
      <c r="B92" s="96"/>
      <c r="C92" s="107"/>
      <c r="D92" s="82"/>
      <c r="E92" s="46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9">
        <f>SUM(G92+I92+K92+M92+O92+Q92)+R65</f>
        <v>0</v>
      </c>
      <c r="S92" s="98"/>
    </row>
    <row r="93" spans="2:19" ht="12.75">
      <c r="B93" s="96"/>
      <c r="C93" s="37"/>
      <c r="D93" s="38"/>
      <c r="E93" s="46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9">
        <f>SUM(G93+I93+K93+M93+O93+Q93)+R66</f>
        <v>0</v>
      </c>
      <c r="S93" s="98"/>
    </row>
    <row r="94" spans="2:19" ht="12.75">
      <c r="B94" s="96"/>
      <c r="C94" s="107"/>
      <c r="D94" s="82"/>
      <c r="E94" s="46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9">
        <f>SUM(G94+I94+K94+M94+O94+Q94)+R67</f>
        <v>0</v>
      </c>
      <c r="S94" s="98"/>
    </row>
    <row r="95" spans="2:19" ht="12.75">
      <c r="B95" s="96"/>
      <c r="C95" s="70"/>
      <c r="D95" s="70"/>
      <c r="E95" s="70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69"/>
      <c r="S95" s="98"/>
    </row>
    <row r="96" spans="2:19" ht="12.75">
      <c r="B96" s="96"/>
      <c r="C96" s="49" t="s">
        <v>53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98"/>
    </row>
    <row r="97" spans="2:19" ht="12.75">
      <c r="B97" s="96"/>
      <c r="C97" s="149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  <c r="S97" s="98"/>
    </row>
    <row r="98" spans="2:19" ht="12.75">
      <c r="B98" s="96"/>
      <c r="C98" s="152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/>
      <c r="S98" s="98"/>
    </row>
    <row r="99" spans="2:19" ht="12.75">
      <c r="B99" s="96"/>
      <c r="C99" s="152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/>
      <c r="S99" s="98"/>
    </row>
    <row r="100" spans="2:19" ht="12.75">
      <c r="B100" s="96"/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/>
      <c r="S100" s="98"/>
    </row>
    <row r="101" spans="2:19" ht="12.75">
      <c r="B101" s="96"/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7"/>
      <c r="S101" s="98"/>
    </row>
    <row r="102" spans="2:19" ht="12.75">
      <c r="B102" s="96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98"/>
    </row>
    <row r="103" spans="2:19" ht="13.5" thickBot="1">
      <c r="B103" s="10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5"/>
    </row>
    <row r="105" ht="12.75">
      <c r="C105" s="23"/>
    </row>
  </sheetData>
  <sheetProtection/>
  <mergeCells count="263">
    <mergeCell ref="C28:Q28"/>
    <mergeCell ref="C29:Q29"/>
    <mergeCell ref="C30:Q30"/>
    <mergeCell ref="C31:Q31"/>
    <mergeCell ref="P59:Q59"/>
    <mergeCell ref="F86:G86"/>
    <mergeCell ref="H86:I86"/>
    <mergeCell ref="J86:K86"/>
    <mergeCell ref="L86:M86"/>
    <mergeCell ref="N86:O86"/>
    <mergeCell ref="P86:Q86"/>
    <mergeCell ref="L84:M84"/>
    <mergeCell ref="N84:O84"/>
    <mergeCell ref="P84:Q84"/>
    <mergeCell ref="C94:D94"/>
    <mergeCell ref="C89:R89"/>
    <mergeCell ref="C90:D90"/>
    <mergeCell ref="C91:D91"/>
    <mergeCell ref="C92:D92"/>
    <mergeCell ref="L87:M87"/>
    <mergeCell ref="N87:O87"/>
    <mergeCell ref="P87:Q87"/>
    <mergeCell ref="C88:E88"/>
    <mergeCell ref="F88:G88"/>
    <mergeCell ref="H88:I88"/>
    <mergeCell ref="J88:K88"/>
    <mergeCell ref="L88:M88"/>
    <mergeCell ref="N88:O88"/>
    <mergeCell ref="P88:Q88"/>
    <mergeCell ref="J85:K85"/>
    <mergeCell ref="C87:E87"/>
    <mergeCell ref="F87:G87"/>
    <mergeCell ref="H87:I87"/>
    <mergeCell ref="J87:K87"/>
    <mergeCell ref="L85:M85"/>
    <mergeCell ref="N85:O85"/>
    <mergeCell ref="P85:Q85"/>
    <mergeCell ref="C84:E84"/>
    <mergeCell ref="F84:G84"/>
    <mergeCell ref="H84:I84"/>
    <mergeCell ref="J84:K84"/>
    <mergeCell ref="C85:E85"/>
    <mergeCell ref="F85:G85"/>
    <mergeCell ref="H85:I85"/>
    <mergeCell ref="L82:M82"/>
    <mergeCell ref="N82:O82"/>
    <mergeCell ref="P82:Q82"/>
    <mergeCell ref="C83:E83"/>
    <mergeCell ref="F83:G83"/>
    <mergeCell ref="H83:I83"/>
    <mergeCell ref="J83:K83"/>
    <mergeCell ref="L83:M83"/>
    <mergeCell ref="N83:O83"/>
    <mergeCell ref="P83:Q83"/>
    <mergeCell ref="C82:E82"/>
    <mergeCell ref="F82:G82"/>
    <mergeCell ref="H82:I82"/>
    <mergeCell ref="J82:K82"/>
    <mergeCell ref="C78:E78"/>
    <mergeCell ref="C79:E79"/>
    <mergeCell ref="C80:E80"/>
    <mergeCell ref="C81:R81"/>
    <mergeCell ref="L76:M76"/>
    <mergeCell ref="N76:O76"/>
    <mergeCell ref="P76:Q76"/>
    <mergeCell ref="C77:E77"/>
    <mergeCell ref="C76:E76"/>
    <mergeCell ref="F76:G76"/>
    <mergeCell ref="H76:I76"/>
    <mergeCell ref="J76:K76"/>
    <mergeCell ref="L74:M74"/>
    <mergeCell ref="N74:O74"/>
    <mergeCell ref="P74:Q74"/>
    <mergeCell ref="C75:E75"/>
    <mergeCell ref="F75:G75"/>
    <mergeCell ref="H75:I75"/>
    <mergeCell ref="J75:K75"/>
    <mergeCell ref="L75:M75"/>
    <mergeCell ref="N75:O75"/>
    <mergeCell ref="P75:Q75"/>
    <mergeCell ref="C74:E74"/>
    <mergeCell ref="F74:G74"/>
    <mergeCell ref="H74:I74"/>
    <mergeCell ref="J74:K74"/>
    <mergeCell ref="C72:R72"/>
    <mergeCell ref="C73:E73"/>
    <mergeCell ref="F73:G73"/>
    <mergeCell ref="H73:I73"/>
    <mergeCell ref="J73:K73"/>
    <mergeCell ref="L73:M73"/>
    <mergeCell ref="N73:O73"/>
    <mergeCell ref="P73:Q73"/>
    <mergeCell ref="L70:M70"/>
    <mergeCell ref="N70:O70"/>
    <mergeCell ref="P70:Q70"/>
    <mergeCell ref="C71:E71"/>
    <mergeCell ref="F71:G71"/>
    <mergeCell ref="H71:I71"/>
    <mergeCell ref="J71:K71"/>
    <mergeCell ref="L71:M71"/>
    <mergeCell ref="N71:O71"/>
    <mergeCell ref="P71:Q71"/>
    <mergeCell ref="C70:E70"/>
    <mergeCell ref="F70:G70"/>
    <mergeCell ref="H70:I70"/>
    <mergeCell ref="J70:K70"/>
    <mergeCell ref="H44:I44"/>
    <mergeCell ref="J44:K44"/>
    <mergeCell ref="C97:R101"/>
    <mergeCell ref="C53:E53"/>
    <mergeCell ref="C49:E49"/>
    <mergeCell ref="C48:E48"/>
    <mergeCell ref="C60:E60"/>
    <mergeCell ref="C52:E52"/>
    <mergeCell ref="C54:R54"/>
    <mergeCell ref="C56:E56"/>
    <mergeCell ref="C43:E43"/>
    <mergeCell ref="L43:M43"/>
    <mergeCell ref="N43:O43"/>
    <mergeCell ref="F43:G43"/>
    <mergeCell ref="H43:I43"/>
    <mergeCell ref="J43:K43"/>
    <mergeCell ref="P43:Q43"/>
    <mergeCell ref="P46:Q46"/>
    <mergeCell ref="N44:O44"/>
    <mergeCell ref="P44:Q44"/>
    <mergeCell ref="L44:M44"/>
    <mergeCell ref="P49:Q49"/>
    <mergeCell ref="F49:G49"/>
    <mergeCell ref="H49:I49"/>
    <mergeCell ref="J49:K49"/>
    <mergeCell ref="N47:O47"/>
    <mergeCell ref="J47:K47"/>
    <mergeCell ref="H48:I48"/>
    <mergeCell ref="L47:M47"/>
    <mergeCell ref="F44:G44"/>
    <mergeCell ref="P56:Q56"/>
    <mergeCell ref="N57:O57"/>
    <mergeCell ref="P57:Q57"/>
    <mergeCell ref="F57:G57"/>
    <mergeCell ref="H57:I57"/>
    <mergeCell ref="J57:K57"/>
    <mergeCell ref="L57:M57"/>
    <mergeCell ref="J56:K56"/>
    <mergeCell ref="F56:G56"/>
    <mergeCell ref="H56:I56"/>
    <mergeCell ref="L60:M60"/>
    <mergeCell ref="N60:O60"/>
    <mergeCell ref="L56:M56"/>
    <mergeCell ref="L58:M58"/>
    <mergeCell ref="N56:O56"/>
    <mergeCell ref="L59:M59"/>
    <mergeCell ref="N59:O59"/>
    <mergeCell ref="F58:G58"/>
    <mergeCell ref="H58:I58"/>
    <mergeCell ref="J58:K58"/>
    <mergeCell ref="H60:I60"/>
    <mergeCell ref="J60:K60"/>
    <mergeCell ref="F59:G59"/>
    <mergeCell ref="H59:I59"/>
    <mergeCell ref="J59:K59"/>
    <mergeCell ref="C65:D65"/>
    <mergeCell ref="C67:D67"/>
    <mergeCell ref="L61:M61"/>
    <mergeCell ref="N61:O61"/>
    <mergeCell ref="F61:G61"/>
    <mergeCell ref="H61:I61"/>
    <mergeCell ref="J61:K61"/>
    <mergeCell ref="C61:E61"/>
    <mergeCell ref="C57:E57"/>
    <mergeCell ref="C58:E58"/>
    <mergeCell ref="C63:D63"/>
    <mergeCell ref="C64:D64"/>
    <mergeCell ref="C62:R62"/>
    <mergeCell ref="P61:Q61"/>
    <mergeCell ref="N58:O58"/>
    <mergeCell ref="P58:Q58"/>
    <mergeCell ref="F60:G60"/>
    <mergeCell ref="P60:Q60"/>
    <mergeCell ref="P55:Q55"/>
    <mergeCell ref="C11:D11"/>
    <mergeCell ref="C13:D13"/>
    <mergeCell ref="E11:G11"/>
    <mergeCell ref="H55:I55"/>
    <mergeCell ref="J55:K55"/>
    <mergeCell ref="L55:M55"/>
    <mergeCell ref="N55:O55"/>
    <mergeCell ref="L49:M49"/>
    <mergeCell ref="N49:O49"/>
    <mergeCell ref="C55:E55"/>
    <mergeCell ref="C46:E46"/>
    <mergeCell ref="C44:E44"/>
    <mergeCell ref="F55:G55"/>
    <mergeCell ref="C45:R45"/>
    <mergeCell ref="F46:G46"/>
    <mergeCell ref="H46:I46"/>
    <mergeCell ref="J46:K46"/>
    <mergeCell ref="L46:M46"/>
    <mergeCell ref="N46:O46"/>
    <mergeCell ref="E13:G13"/>
    <mergeCell ref="H13:J13"/>
    <mergeCell ref="E12:G12"/>
    <mergeCell ref="H12:J12"/>
    <mergeCell ref="K11:L11"/>
    <mergeCell ref="M11:N11"/>
    <mergeCell ref="O11:R11"/>
    <mergeCell ref="H11:J11"/>
    <mergeCell ref="K12:L12"/>
    <mergeCell ref="M12:N12"/>
    <mergeCell ref="O12:R12"/>
    <mergeCell ref="C12:D12"/>
    <mergeCell ref="O10:R10"/>
    <mergeCell ref="C10:D10"/>
    <mergeCell ref="E10:G10"/>
    <mergeCell ref="H10:J10"/>
    <mergeCell ref="K10:L10"/>
    <mergeCell ref="M10:N10"/>
    <mergeCell ref="O13:R13"/>
    <mergeCell ref="K13:L13"/>
    <mergeCell ref="M13:N13"/>
    <mergeCell ref="C50:E50"/>
    <mergeCell ref="P47:Q47"/>
    <mergeCell ref="F48:G48"/>
    <mergeCell ref="P48:Q48"/>
    <mergeCell ref="C47:E47"/>
    <mergeCell ref="F47:G47"/>
    <mergeCell ref="H47:I47"/>
    <mergeCell ref="C51:E51"/>
    <mergeCell ref="C35:Q35"/>
    <mergeCell ref="D40:R40"/>
    <mergeCell ref="C38:R38"/>
    <mergeCell ref="D39:R39"/>
    <mergeCell ref="C36:Q36"/>
    <mergeCell ref="B37:S37"/>
    <mergeCell ref="J48:K48"/>
    <mergeCell ref="L48:M48"/>
    <mergeCell ref="N48:O48"/>
    <mergeCell ref="C21:Q21"/>
    <mergeCell ref="C32:Q32"/>
    <mergeCell ref="C33:Q33"/>
    <mergeCell ref="C34:Q34"/>
    <mergeCell ref="C22:Q22"/>
    <mergeCell ref="C23:Q23"/>
    <mergeCell ref="C24:Q24"/>
    <mergeCell ref="C25:Q25"/>
    <mergeCell ref="C26:Q26"/>
    <mergeCell ref="C27:Q27"/>
    <mergeCell ref="B2:B13"/>
    <mergeCell ref="S2:S13"/>
    <mergeCell ref="B38:B103"/>
    <mergeCell ref="C41:R42"/>
    <mergeCell ref="S38:S103"/>
    <mergeCell ref="S14:S15"/>
    <mergeCell ref="C16:R16"/>
    <mergeCell ref="C18:Q18"/>
    <mergeCell ref="C19:Q19"/>
    <mergeCell ref="C20:Q20"/>
    <mergeCell ref="D7:R7"/>
    <mergeCell ref="P8:R9"/>
    <mergeCell ref="D9:O9"/>
    <mergeCell ref="D4:G4"/>
    <mergeCell ref="D6:R6"/>
    <mergeCell ref="J4:K4"/>
  </mergeCells>
  <printOptions/>
  <pageMargins left="0.44" right="0.46" top="0.5" bottom="0.5" header="0.5" footer="0.5"/>
  <pageSetup horizontalDpi="600" verticalDpi="600" orientation="landscape" r:id="rId3"/>
  <headerFooter alignWithMargins="0">
    <oddHeader>&amp;LAppendix B</oddHeader>
  </headerFooter>
  <rowBreaks count="2" manualBreakCount="2">
    <brk id="41" max="255" man="1"/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9.140625" style="66" customWidth="1"/>
    <col min="2" max="2" width="26.28125" style="1" customWidth="1"/>
    <col min="3" max="3" width="66.421875" style="1" customWidth="1"/>
  </cols>
  <sheetData>
    <row r="1" spans="1:8" ht="15.75">
      <c r="A1" s="67" t="s">
        <v>88</v>
      </c>
      <c r="B1" s="54" t="s">
        <v>89</v>
      </c>
      <c r="C1" s="54" t="s">
        <v>54</v>
      </c>
      <c r="H1" s="53"/>
    </row>
    <row r="2" spans="1:3" ht="47.25">
      <c r="A2" s="63" t="s">
        <v>90</v>
      </c>
      <c r="B2" s="55" t="s">
        <v>55</v>
      </c>
      <c r="C2" s="56" t="s">
        <v>56</v>
      </c>
    </row>
    <row r="3" spans="1:3" ht="15.75">
      <c r="A3" s="64" t="s">
        <v>91</v>
      </c>
      <c r="B3" s="58" t="s">
        <v>563</v>
      </c>
      <c r="C3" s="57" t="s">
        <v>57</v>
      </c>
    </row>
    <row r="4" spans="1:3" ht="15.75" customHeight="1">
      <c r="A4" s="63" t="s">
        <v>92</v>
      </c>
      <c r="B4" s="55" t="s">
        <v>51</v>
      </c>
      <c r="C4" s="56" t="s">
        <v>58</v>
      </c>
    </row>
    <row r="5" spans="1:3" ht="15.75">
      <c r="A5" s="65" t="s">
        <v>93</v>
      </c>
      <c r="B5" s="59" t="s">
        <v>59</v>
      </c>
      <c r="C5" s="60" t="s">
        <v>60</v>
      </c>
    </row>
    <row r="6" spans="1:3" ht="15.75">
      <c r="A6" s="65" t="s">
        <v>94</v>
      </c>
      <c r="B6" s="59" t="s">
        <v>61</v>
      </c>
      <c r="C6" s="60" t="s">
        <v>62</v>
      </c>
    </row>
    <row r="7" spans="1:3" ht="15.75" customHeight="1">
      <c r="A7" s="163" t="s">
        <v>95</v>
      </c>
      <c r="B7" s="166" t="s">
        <v>568</v>
      </c>
      <c r="C7" s="61" t="s">
        <v>63</v>
      </c>
    </row>
    <row r="8" spans="1:3" ht="31.5">
      <c r="A8" s="164"/>
      <c r="B8" s="167"/>
      <c r="C8" s="61" t="s">
        <v>64</v>
      </c>
    </row>
    <row r="9" spans="1:3" ht="31.5">
      <c r="A9" s="164"/>
      <c r="B9" s="167"/>
      <c r="C9" s="61" t="s">
        <v>65</v>
      </c>
    </row>
    <row r="10" spans="1:3" ht="15.75">
      <c r="A10" s="164"/>
      <c r="B10" s="167"/>
      <c r="C10" s="61" t="s">
        <v>66</v>
      </c>
    </row>
    <row r="11" spans="1:3" ht="15.75">
      <c r="A11" s="164"/>
      <c r="B11" s="167"/>
      <c r="C11" s="61" t="s">
        <v>67</v>
      </c>
    </row>
    <row r="12" spans="1:3" ht="15.75">
      <c r="A12" s="165"/>
      <c r="B12" s="168"/>
      <c r="C12" s="60" t="s">
        <v>68</v>
      </c>
    </row>
    <row r="13" spans="1:3" ht="63">
      <c r="A13" s="65" t="s">
        <v>96</v>
      </c>
      <c r="B13" s="59" t="s">
        <v>69</v>
      </c>
      <c r="C13" s="60" t="s">
        <v>70</v>
      </c>
    </row>
    <row r="14" spans="1:3" ht="47.25">
      <c r="A14" s="65" t="s">
        <v>97</v>
      </c>
      <c r="B14" s="59" t="s">
        <v>71</v>
      </c>
      <c r="C14" s="60" t="s">
        <v>72</v>
      </c>
    </row>
    <row r="15" spans="1:3" ht="31.5">
      <c r="A15" s="65" t="s">
        <v>98</v>
      </c>
      <c r="B15" s="59" t="s">
        <v>73</v>
      </c>
      <c r="C15" s="60" t="s">
        <v>74</v>
      </c>
    </row>
    <row r="16" spans="1:3" ht="31.5">
      <c r="A16" s="65" t="s">
        <v>99</v>
      </c>
      <c r="B16" s="59" t="s">
        <v>75</v>
      </c>
      <c r="C16" s="60" t="s">
        <v>76</v>
      </c>
    </row>
    <row r="17" spans="1:3" ht="15.75">
      <c r="A17" s="163" t="s">
        <v>100</v>
      </c>
      <c r="B17" s="166" t="s">
        <v>588</v>
      </c>
      <c r="C17" s="61" t="s">
        <v>77</v>
      </c>
    </row>
    <row r="18" spans="1:3" ht="15.75">
      <c r="A18" s="165"/>
      <c r="B18" s="168"/>
      <c r="C18" s="60" t="s">
        <v>78</v>
      </c>
    </row>
    <row r="19" spans="1:3" ht="15.75">
      <c r="A19" s="163" t="s">
        <v>101</v>
      </c>
      <c r="B19" s="62" t="s">
        <v>79</v>
      </c>
      <c r="C19" s="169" t="s">
        <v>81</v>
      </c>
    </row>
    <row r="20" spans="1:3" ht="15.75">
      <c r="A20" s="165"/>
      <c r="B20" s="59" t="s">
        <v>80</v>
      </c>
      <c r="C20" s="170"/>
    </row>
    <row r="21" spans="1:3" ht="15.75">
      <c r="A21" s="163" t="s">
        <v>102</v>
      </c>
      <c r="B21" s="62" t="s">
        <v>82</v>
      </c>
      <c r="C21" s="169" t="s">
        <v>84</v>
      </c>
    </row>
    <row r="22" spans="1:3" ht="31.5">
      <c r="A22" s="165"/>
      <c r="B22" s="59" t="s">
        <v>83</v>
      </c>
      <c r="C22" s="170"/>
    </row>
    <row r="23" spans="1:3" ht="47.25">
      <c r="A23" s="65" t="s">
        <v>103</v>
      </c>
      <c r="B23" s="59" t="s">
        <v>85</v>
      </c>
      <c r="C23" s="60" t="s">
        <v>105</v>
      </c>
    </row>
    <row r="24" spans="1:3" ht="31.5">
      <c r="A24" s="65" t="s">
        <v>104</v>
      </c>
      <c r="B24" s="59" t="s">
        <v>86</v>
      </c>
      <c r="C24" s="60" t="s">
        <v>87</v>
      </c>
    </row>
  </sheetData>
  <sheetProtection password="F886" sheet="1" objects="1" scenarios="1"/>
  <mergeCells count="8">
    <mergeCell ref="A7:A12"/>
    <mergeCell ref="B7:B12"/>
    <mergeCell ref="A21:A22"/>
    <mergeCell ref="C21:C22"/>
    <mergeCell ref="A17:A18"/>
    <mergeCell ref="B17:B18"/>
    <mergeCell ref="A19:A20"/>
    <mergeCell ref="C19:C20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622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89.00390625" style="0" bestFit="1" customWidth="1"/>
  </cols>
  <sheetData>
    <row r="1" spans="1:11" ht="12.75">
      <c r="A1">
        <v>1</v>
      </c>
      <c r="B1" t="s">
        <v>594</v>
      </c>
      <c r="C1" t="s">
        <v>873</v>
      </c>
      <c r="K1" t="s">
        <v>51</v>
      </c>
    </row>
    <row r="2" spans="1:11" ht="12.75">
      <c r="A2">
        <v>1.1</v>
      </c>
      <c r="B2" t="s">
        <v>595</v>
      </c>
      <c r="C2" t="s">
        <v>874</v>
      </c>
      <c r="K2">
        <v>0</v>
      </c>
    </row>
    <row r="3" spans="1:11" ht="12.75">
      <c r="A3" t="s">
        <v>596</v>
      </c>
      <c r="B3" t="s">
        <v>597</v>
      </c>
      <c r="C3" t="s">
        <v>875</v>
      </c>
      <c r="K3">
        <v>1</v>
      </c>
    </row>
    <row r="4" spans="1:11" ht="12.75">
      <c r="A4" t="s">
        <v>598</v>
      </c>
      <c r="B4" t="s">
        <v>599</v>
      </c>
      <c r="C4" t="s">
        <v>876</v>
      </c>
      <c r="K4">
        <v>2</v>
      </c>
    </row>
    <row r="5" spans="1:11" ht="12.75">
      <c r="A5" t="s">
        <v>600</v>
      </c>
      <c r="B5" t="s">
        <v>601</v>
      </c>
      <c r="C5" t="s">
        <v>877</v>
      </c>
      <c r="K5">
        <v>3</v>
      </c>
    </row>
    <row r="6" spans="1:11" ht="12.75">
      <c r="A6" t="s">
        <v>602</v>
      </c>
      <c r="B6" t="s">
        <v>603</v>
      </c>
      <c r="C6" t="s">
        <v>878</v>
      </c>
      <c r="K6">
        <v>4</v>
      </c>
    </row>
    <row r="7" spans="1:2" ht="12.75">
      <c r="A7" t="s">
        <v>604</v>
      </c>
      <c r="B7" t="s">
        <v>605</v>
      </c>
    </row>
    <row r="8" spans="1:2" ht="12.75">
      <c r="A8" t="s">
        <v>606</v>
      </c>
      <c r="B8" t="s">
        <v>607</v>
      </c>
    </row>
    <row r="9" spans="1:2" ht="12.75">
      <c r="A9" t="s">
        <v>608</v>
      </c>
      <c r="B9" t="s">
        <v>609</v>
      </c>
    </row>
    <row r="10" spans="1:2" ht="12.75">
      <c r="A10" t="s">
        <v>610</v>
      </c>
      <c r="B10" t="s">
        <v>611</v>
      </c>
    </row>
    <row r="11" spans="1:2" ht="12.75">
      <c r="A11" t="s">
        <v>612</v>
      </c>
      <c r="B11" t="s">
        <v>613</v>
      </c>
    </row>
    <row r="12" spans="1:2" ht="12.75">
      <c r="A12" t="s">
        <v>614</v>
      </c>
      <c r="B12" t="s">
        <v>615</v>
      </c>
    </row>
    <row r="13" spans="1:2" ht="12.75">
      <c r="A13" t="s">
        <v>616</v>
      </c>
      <c r="B13" t="s">
        <v>617</v>
      </c>
    </row>
    <row r="14" spans="1:2" ht="12.75">
      <c r="A14" t="s">
        <v>618</v>
      </c>
      <c r="B14" t="s">
        <v>619</v>
      </c>
    </row>
    <row r="15" spans="1:2" ht="12.75">
      <c r="A15" t="s">
        <v>620</v>
      </c>
      <c r="B15" t="s">
        <v>621</v>
      </c>
    </row>
    <row r="16" spans="1:2" ht="12.75">
      <c r="A16" t="s">
        <v>622</v>
      </c>
      <c r="B16" t="s">
        <v>623</v>
      </c>
    </row>
    <row r="17" spans="1:2" ht="12.75">
      <c r="A17" t="s">
        <v>624</v>
      </c>
      <c r="B17" t="s">
        <v>625</v>
      </c>
    </row>
    <row r="18" spans="1:2" ht="12.75">
      <c r="A18" t="s">
        <v>626</v>
      </c>
      <c r="B18" t="s">
        <v>627</v>
      </c>
    </row>
    <row r="19" spans="1:2" ht="12.75">
      <c r="A19" t="s">
        <v>628</v>
      </c>
      <c r="B19" t="s">
        <v>629</v>
      </c>
    </row>
    <row r="20" spans="1:2" ht="12.75">
      <c r="A20" t="s">
        <v>630</v>
      </c>
      <c r="B20" t="s">
        <v>631</v>
      </c>
    </row>
    <row r="21" spans="1:2" ht="12.75">
      <c r="A21" t="s">
        <v>632</v>
      </c>
      <c r="B21" t="s">
        <v>633</v>
      </c>
    </row>
    <row r="22" spans="1:2" ht="12.75">
      <c r="A22" t="s">
        <v>634</v>
      </c>
      <c r="B22" t="s">
        <v>635</v>
      </c>
    </row>
    <row r="23" spans="1:2" ht="12.75">
      <c r="A23" t="s">
        <v>636</v>
      </c>
      <c r="B23" t="s">
        <v>637</v>
      </c>
    </row>
    <row r="24" spans="1:2" ht="12.75">
      <c r="A24" t="s">
        <v>638</v>
      </c>
      <c r="B24" t="s">
        <v>639</v>
      </c>
    </row>
    <row r="25" spans="1:2" ht="12.75">
      <c r="A25" t="s">
        <v>640</v>
      </c>
      <c r="B25" t="s">
        <v>641</v>
      </c>
    </row>
    <row r="26" spans="1:2" ht="12.75">
      <c r="A26" t="s">
        <v>642</v>
      </c>
      <c r="B26" t="s">
        <v>643</v>
      </c>
    </row>
    <row r="27" spans="1:2" ht="12.75">
      <c r="A27" t="s">
        <v>644</v>
      </c>
      <c r="B27" t="s">
        <v>645</v>
      </c>
    </row>
    <row r="28" spans="1:2" ht="12.75">
      <c r="A28" t="s">
        <v>646</v>
      </c>
      <c r="B28" t="s">
        <v>607</v>
      </c>
    </row>
    <row r="29" spans="1:2" ht="12.75">
      <c r="A29" t="s">
        <v>647</v>
      </c>
      <c r="B29" t="s">
        <v>648</v>
      </c>
    </row>
    <row r="30" spans="1:2" ht="12.75">
      <c r="A30" t="s">
        <v>649</v>
      </c>
      <c r="B30" t="s">
        <v>650</v>
      </c>
    </row>
    <row r="31" spans="1:2" ht="12.75">
      <c r="A31" t="s">
        <v>651</v>
      </c>
      <c r="B31" t="s">
        <v>652</v>
      </c>
    </row>
    <row r="32" spans="1:2" ht="12.75">
      <c r="A32" t="s">
        <v>653</v>
      </c>
      <c r="B32" t="s">
        <v>654</v>
      </c>
    </row>
    <row r="33" spans="1:2" ht="12.75">
      <c r="A33" t="s">
        <v>655</v>
      </c>
      <c r="B33" t="s">
        <v>656</v>
      </c>
    </row>
    <row r="34" spans="1:2" ht="12.75">
      <c r="A34" t="s">
        <v>657</v>
      </c>
      <c r="B34" t="s">
        <v>658</v>
      </c>
    </row>
    <row r="35" spans="1:2" ht="12.75">
      <c r="A35" t="s">
        <v>659</v>
      </c>
      <c r="B35" t="s">
        <v>660</v>
      </c>
    </row>
    <row r="36" spans="1:2" ht="12.75">
      <c r="A36" t="s">
        <v>661</v>
      </c>
      <c r="B36" t="s">
        <v>662</v>
      </c>
    </row>
    <row r="37" spans="1:2" ht="12.75">
      <c r="A37" t="s">
        <v>663</v>
      </c>
      <c r="B37" t="s">
        <v>664</v>
      </c>
    </row>
    <row r="38" spans="1:2" ht="12.75">
      <c r="A38" t="s">
        <v>665</v>
      </c>
      <c r="B38" t="s">
        <v>668</v>
      </c>
    </row>
    <row r="39" spans="1:2" ht="12.75">
      <c r="A39" t="s">
        <v>669</v>
      </c>
      <c r="B39" t="s">
        <v>670</v>
      </c>
    </row>
    <row r="40" spans="1:2" ht="12.75">
      <c r="A40" t="s">
        <v>671</v>
      </c>
      <c r="B40" t="s">
        <v>672</v>
      </c>
    </row>
    <row r="41" spans="1:2" ht="12.75">
      <c r="A41" t="s">
        <v>673</v>
      </c>
      <c r="B41" t="s">
        <v>674</v>
      </c>
    </row>
    <row r="42" spans="1:2" ht="12.75">
      <c r="A42" t="s">
        <v>675</v>
      </c>
      <c r="B42" t="s">
        <v>676</v>
      </c>
    </row>
    <row r="43" spans="1:2" ht="12.75">
      <c r="A43" t="s">
        <v>677</v>
      </c>
      <c r="B43" t="s">
        <v>678</v>
      </c>
    </row>
    <row r="44" spans="1:2" ht="12.75">
      <c r="A44" t="s">
        <v>679</v>
      </c>
      <c r="B44" t="s">
        <v>680</v>
      </c>
    </row>
    <row r="45" spans="1:2" ht="12.75">
      <c r="A45" t="s">
        <v>681</v>
      </c>
      <c r="B45" t="s">
        <v>682</v>
      </c>
    </row>
    <row r="46" spans="1:2" ht="12.75">
      <c r="A46">
        <v>1.2</v>
      </c>
      <c r="B46" t="s">
        <v>683</v>
      </c>
    </row>
    <row r="47" spans="1:2" ht="12.75">
      <c r="A47" t="s">
        <v>684</v>
      </c>
      <c r="B47" t="s">
        <v>685</v>
      </c>
    </row>
    <row r="48" spans="1:2" ht="12.75">
      <c r="A48" t="s">
        <v>686</v>
      </c>
      <c r="B48" t="s">
        <v>687</v>
      </c>
    </row>
    <row r="49" spans="1:2" ht="12.75">
      <c r="A49" t="s">
        <v>688</v>
      </c>
      <c r="B49" t="s">
        <v>689</v>
      </c>
    </row>
    <row r="50" spans="1:2" ht="12.75">
      <c r="A50" t="s">
        <v>690</v>
      </c>
      <c r="B50" t="s">
        <v>691</v>
      </c>
    </row>
    <row r="51" spans="1:2" ht="12.75">
      <c r="A51" t="s">
        <v>692</v>
      </c>
      <c r="B51" t="s">
        <v>693</v>
      </c>
    </row>
    <row r="52" spans="1:2" ht="12.75">
      <c r="A52" t="s">
        <v>694</v>
      </c>
      <c r="B52" t="s">
        <v>695</v>
      </c>
    </row>
    <row r="53" spans="1:2" ht="12.75">
      <c r="A53" t="s">
        <v>696</v>
      </c>
      <c r="B53" t="s">
        <v>697</v>
      </c>
    </row>
    <row r="54" spans="1:2" ht="12.75">
      <c r="A54" t="s">
        <v>698</v>
      </c>
      <c r="B54" t="s">
        <v>699</v>
      </c>
    </row>
    <row r="55" spans="1:2" ht="12.75">
      <c r="A55" t="s">
        <v>700</v>
      </c>
      <c r="B55" t="s">
        <v>701</v>
      </c>
    </row>
    <row r="56" spans="1:2" ht="12.75">
      <c r="A56" t="s">
        <v>702</v>
      </c>
      <c r="B56" t="s">
        <v>703</v>
      </c>
    </row>
    <row r="57" spans="1:2" ht="12.75">
      <c r="A57" t="s">
        <v>704</v>
      </c>
      <c r="B57" t="s">
        <v>705</v>
      </c>
    </row>
    <row r="58" spans="1:2" ht="12.75">
      <c r="A58" t="s">
        <v>706</v>
      </c>
      <c r="B58" t="s">
        <v>707</v>
      </c>
    </row>
    <row r="59" spans="1:2" ht="12.75">
      <c r="A59" t="s">
        <v>708</v>
      </c>
      <c r="B59" t="s">
        <v>709</v>
      </c>
    </row>
    <row r="60" spans="1:2" ht="12.75">
      <c r="A60" t="s">
        <v>710</v>
      </c>
      <c r="B60" t="s">
        <v>711</v>
      </c>
    </row>
    <row r="61" spans="1:2" ht="12.75">
      <c r="A61" t="s">
        <v>712</v>
      </c>
      <c r="B61" t="s">
        <v>713</v>
      </c>
    </row>
    <row r="62" spans="1:2" ht="12.75">
      <c r="A62" t="s">
        <v>714</v>
      </c>
      <c r="B62" t="s">
        <v>715</v>
      </c>
    </row>
    <row r="63" spans="1:2" ht="12.75">
      <c r="A63" t="s">
        <v>716</v>
      </c>
      <c r="B63" t="s">
        <v>717</v>
      </c>
    </row>
    <row r="64" spans="1:2" ht="12.75">
      <c r="A64" t="s">
        <v>718</v>
      </c>
      <c r="B64" t="s">
        <v>719</v>
      </c>
    </row>
    <row r="65" spans="1:2" ht="12.75">
      <c r="A65" t="s">
        <v>720</v>
      </c>
      <c r="B65" t="s">
        <v>721</v>
      </c>
    </row>
    <row r="66" spans="1:2" ht="12.75">
      <c r="A66" t="s">
        <v>722</v>
      </c>
      <c r="B66" t="s">
        <v>723</v>
      </c>
    </row>
    <row r="67" spans="1:2" ht="12.75">
      <c r="A67" t="s">
        <v>724</v>
      </c>
      <c r="B67" t="s">
        <v>725</v>
      </c>
    </row>
    <row r="68" spans="1:2" ht="12.75">
      <c r="A68" t="s">
        <v>726</v>
      </c>
      <c r="B68" t="s">
        <v>727</v>
      </c>
    </row>
    <row r="69" spans="1:2" ht="12.75">
      <c r="A69" t="s">
        <v>728</v>
      </c>
      <c r="B69" t="s">
        <v>729</v>
      </c>
    </row>
    <row r="70" spans="1:2" ht="12.75">
      <c r="A70" t="s">
        <v>730</v>
      </c>
      <c r="B70" t="s">
        <v>731</v>
      </c>
    </row>
    <row r="71" spans="1:2" ht="12.75">
      <c r="A71" t="s">
        <v>732</v>
      </c>
      <c r="B71" t="s">
        <v>733</v>
      </c>
    </row>
    <row r="72" spans="1:2" ht="12.75">
      <c r="A72" t="s">
        <v>734</v>
      </c>
      <c r="B72" t="s">
        <v>723</v>
      </c>
    </row>
    <row r="73" spans="1:2" ht="12.75">
      <c r="A73" t="s">
        <v>735</v>
      </c>
      <c r="B73" t="s">
        <v>725</v>
      </c>
    </row>
    <row r="74" spans="1:2" ht="12.75">
      <c r="A74" t="s">
        <v>736</v>
      </c>
      <c r="B74" t="s">
        <v>727</v>
      </c>
    </row>
    <row r="75" spans="1:2" ht="12.75">
      <c r="A75" t="s">
        <v>737</v>
      </c>
      <c r="B75" t="s">
        <v>738</v>
      </c>
    </row>
    <row r="76" spans="1:2" ht="12.75">
      <c r="A76" t="s">
        <v>739</v>
      </c>
      <c r="B76" t="s">
        <v>740</v>
      </c>
    </row>
    <row r="77" spans="1:2" ht="12.75">
      <c r="A77" t="s">
        <v>741</v>
      </c>
      <c r="B77" t="s">
        <v>742</v>
      </c>
    </row>
    <row r="78" spans="1:2" ht="12.75">
      <c r="A78" t="s">
        <v>743</v>
      </c>
      <c r="B78" t="s">
        <v>744</v>
      </c>
    </row>
    <row r="79" spans="1:2" ht="12.75">
      <c r="A79" t="s">
        <v>745</v>
      </c>
      <c r="B79" t="s">
        <v>746</v>
      </c>
    </row>
    <row r="80" spans="1:2" ht="12.75">
      <c r="A80" t="s">
        <v>747</v>
      </c>
      <c r="B80" t="s">
        <v>748</v>
      </c>
    </row>
    <row r="81" spans="1:2" ht="12.75">
      <c r="A81" t="s">
        <v>749</v>
      </c>
      <c r="B81" t="s">
        <v>719</v>
      </c>
    </row>
    <row r="82" spans="1:2" ht="12.75">
      <c r="A82" t="s">
        <v>750</v>
      </c>
      <c r="B82" t="s">
        <v>751</v>
      </c>
    </row>
    <row r="83" spans="1:2" ht="12.75">
      <c r="A83" t="s">
        <v>752</v>
      </c>
      <c r="B83" t="s">
        <v>723</v>
      </c>
    </row>
    <row r="84" spans="1:2" ht="12.75">
      <c r="A84" t="s">
        <v>753</v>
      </c>
      <c r="B84" t="s">
        <v>754</v>
      </c>
    </row>
    <row r="85" spans="1:2" ht="12.75">
      <c r="A85" t="s">
        <v>755</v>
      </c>
      <c r="B85" t="s">
        <v>725</v>
      </c>
    </row>
    <row r="86" spans="1:2" ht="12.75">
      <c r="A86" t="s">
        <v>756</v>
      </c>
      <c r="B86" t="s">
        <v>757</v>
      </c>
    </row>
    <row r="87" spans="1:2" ht="12.75">
      <c r="A87" t="s">
        <v>758</v>
      </c>
      <c r="B87" t="s">
        <v>759</v>
      </c>
    </row>
    <row r="88" spans="1:2" ht="12.75">
      <c r="A88" t="s">
        <v>760</v>
      </c>
      <c r="B88" t="s">
        <v>748</v>
      </c>
    </row>
    <row r="89" spans="1:2" ht="12.75">
      <c r="A89" t="s">
        <v>761</v>
      </c>
      <c r="B89" t="s">
        <v>731</v>
      </c>
    </row>
    <row r="90" spans="1:2" ht="12.75">
      <c r="A90" t="s">
        <v>762</v>
      </c>
      <c r="B90" t="s">
        <v>751</v>
      </c>
    </row>
    <row r="91" spans="1:2" ht="12.75">
      <c r="A91" t="s">
        <v>763</v>
      </c>
      <c r="B91" t="s">
        <v>723</v>
      </c>
    </row>
    <row r="92" spans="1:2" ht="12.75">
      <c r="A92" t="s">
        <v>764</v>
      </c>
      <c r="B92" t="s">
        <v>754</v>
      </c>
    </row>
    <row r="93" spans="1:2" ht="12.75">
      <c r="A93" t="s">
        <v>765</v>
      </c>
      <c r="B93" t="s">
        <v>725</v>
      </c>
    </row>
    <row r="94" spans="1:2" ht="12.75">
      <c r="A94" t="s">
        <v>766</v>
      </c>
      <c r="B94" t="s">
        <v>727</v>
      </c>
    </row>
    <row r="95" spans="1:2" ht="12.75">
      <c r="A95" t="s">
        <v>767</v>
      </c>
      <c r="B95" t="s">
        <v>768</v>
      </c>
    </row>
    <row r="96" spans="1:2" ht="12.75">
      <c r="A96" t="s">
        <v>769</v>
      </c>
      <c r="B96" t="s">
        <v>770</v>
      </c>
    </row>
    <row r="97" spans="1:2" ht="12.75">
      <c r="A97" t="s">
        <v>771</v>
      </c>
      <c r="B97" t="s">
        <v>772</v>
      </c>
    </row>
    <row r="98" spans="1:2" ht="12.75">
      <c r="A98" t="s">
        <v>773</v>
      </c>
      <c r="B98" t="s">
        <v>774</v>
      </c>
    </row>
    <row r="99" spans="1:2" ht="12.75">
      <c r="A99" t="s">
        <v>775</v>
      </c>
      <c r="B99" t="s">
        <v>776</v>
      </c>
    </row>
    <row r="100" spans="1:2" ht="12.75">
      <c r="A100" t="s">
        <v>777</v>
      </c>
      <c r="B100" t="s">
        <v>778</v>
      </c>
    </row>
    <row r="101" spans="1:2" ht="12.75">
      <c r="A101" t="s">
        <v>779</v>
      </c>
      <c r="B101" t="s">
        <v>780</v>
      </c>
    </row>
    <row r="102" spans="1:2" ht="12.75">
      <c r="A102" t="s">
        <v>781</v>
      </c>
      <c r="B102" t="s">
        <v>782</v>
      </c>
    </row>
    <row r="103" spans="1:2" ht="12.75">
      <c r="A103" t="s">
        <v>783</v>
      </c>
      <c r="B103" t="s">
        <v>784</v>
      </c>
    </row>
    <row r="104" spans="1:2" ht="12.75">
      <c r="A104" t="s">
        <v>785</v>
      </c>
      <c r="B104" t="s">
        <v>786</v>
      </c>
    </row>
    <row r="105" spans="1:2" ht="12.75">
      <c r="A105" t="s">
        <v>787</v>
      </c>
      <c r="B105" t="s">
        <v>788</v>
      </c>
    </row>
    <row r="106" spans="1:2" ht="12.75">
      <c r="A106" t="s">
        <v>789</v>
      </c>
      <c r="B106" t="s">
        <v>790</v>
      </c>
    </row>
    <row r="107" spans="1:2" ht="12.75">
      <c r="A107" t="s">
        <v>791</v>
      </c>
      <c r="B107" t="s">
        <v>792</v>
      </c>
    </row>
    <row r="108" spans="1:2" ht="12.75">
      <c r="A108" t="s">
        <v>793</v>
      </c>
      <c r="B108" t="s">
        <v>794</v>
      </c>
    </row>
    <row r="109" spans="1:2" ht="12.75">
      <c r="A109" t="s">
        <v>795</v>
      </c>
      <c r="B109" t="s">
        <v>796</v>
      </c>
    </row>
    <row r="110" spans="1:2" ht="12.75">
      <c r="A110" t="s">
        <v>797</v>
      </c>
      <c r="B110" t="s">
        <v>798</v>
      </c>
    </row>
    <row r="111" spans="1:2" ht="12.75">
      <c r="A111" t="s">
        <v>799</v>
      </c>
      <c r="B111" t="s">
        <v>800</v>
      </c>
    </row>
    <row r="112" spans="1:2" ht="12.75">
      <c r="A112" t="s">
        <v>801</v>
      </c>
      <c r="B112" t="s">
        <v>802</v>
      </c>
    </row>
    <row r="113" spans="1:2" ht="12.75">
      <c r="A113" t="s">
        <v>803</v>
      </c>
      <c r="B113" t="s">
        <v>804</v>
      </c>
    </row>
    <row r="114" spans="1:2" ht="12.75">
      <c r="A114" t="s">
        <v>805</v>
      </c>
      <c r="B114" t="s">
        <v>751</v>
      </c>
    </row>
    <row r="115" spans="1:2" ht="12.75">
      <c r="A115" t="s">
        <v>806</v>
      </c>
      <c r="B115" t="s">
        <v>727</v>
      </c>
    </row>
    <row r="116" spans="1:2" ht="12.75">
      <c r="A116" t="s">
        <v>807</v>
      </c>
      <c r="B116" t="s">
        <v>808</v>
      </c>
    </row>
    <row r="117" spans="1:2" ht="12.75">
      <c r="A117" t="s">
        <v>809</v>
      </c>
      <c r="B117" t="s">
        <v>810</v>
      </c>
    </row>
    <row r="118" spans="1:2" ht="12.75">
      <c r="A118" t="s">
        <v>811</v>
      </c>
      <c r="B118" t="s">
        <v>812</v>
      </c>
    </row>
    <row r="119" spans="1:2" ht="12.75">
      <c r="A119" t="s">
        <v>813</v>
      </c>
      <c r="B119" t="s">
        <v>814</v>
      </c>
    </row>
    <row r="120" spans="1:2" ht="12.75">
      <c r="A120" t="s">
        <v>815</v>
      </c>
      <c r="B120" t="s">
        <v>816</v>
      </c>
    </row>
    <row r="121" spans="1:2" ht="12.75">
      <c r="A121" t="s">
        <v>817</v>
      </c>
      <c r="B121" t="s">
        <v>818</v>
      </c>
    </row>
    <row r="122" spans="1:2" ht="12.75">
      <c r="A122" t="s">
        <v>819</v>
      </c>
      <c r="B122" t="s">
        <v>820</v>
      </c>
    </row>
    <row r="123" spans="1:2" ht="12.75">
      <c r="A123" t="s">
        <v>821</v>
      </c>
      <c r="B123" t="s">
        <v>822</v>
      </c>
    </row>
    <row r="124" spans="1:2" ht="12.75">
      <c r="A124" t="s">
        <v>823</v>
      </c>
      <c r="B124" t="s">
        <v>824</v>
      </c>
    </row>
    <row r="125" spans="1:2" ht="12.75">
      <c r="A125" t="s">
        <v>825</v>
      </c>
      <c r="B125" t="s">
        <v>826</v>
      </c>
    </row>
    <row r="126" spans="1:2" ht="12.75">
      <c r="A126" t="s">
        <v>827</v>
      </c>
      <c r="B126" t="s">
        <v>828</v>
      </c>
    </row>
    <row r="127" spans="1:2" ht="12.75">
      <c r="A127" t="s">
        <v>829</v>
      </c>
      <c r="B127" t="s">
        <v>830</v>
      </c>
    </row>
    <row r="128" spans="1:2" ht="12.75">
      <c r="A128" t="s">
        <v>831</v>
      </c>
      <c r="B128" t="s">
        <v>832</v>
      </c>
    </row>
    <row r="129" spans="1:2" ht="12.75">
      <c r="A129" t="s">
        <v>833</v>
      </c>
      <c r="B129" t="s">
        <v>834</v>
      </c>
    </row>
    <row r="130" spans="1:2" ht="12.75">
      <c r="A130" t="s">
        <v>835</v>
      </c>
      <c r="B130" t="s">
        <v>727</v>
      </c>
    </row>
    <row r="131" spans="1:2" ht="12.75">
      <c r="A131" t="s">
        <v>836</v>
      </c>
      <c r="B131" t="s">
        <v>837</v>
      </c>
    </row>
    <row r="132" spans="1:2" ht="12.75">
      <c r="A132" t="s">
        <v>838</v>
      </c>
      <c r="B132" t="s">
        <v>839</v>
      </c>
    </row>
    <row r="133" spans="1:2" ht="12.75">
      <c r="A133" t="s">
        <v>840</v>
      </c>
      <c r="B133" t="s">
        <v>841</v>
      </c>
    </row>
    <row r="134" spans="1:2" ht="12.75">
      <c r="A134" t="s">
        <v>842</v>
      </c>
      <c r="B134" t="s">
        <v>843</v>
      </c>
    </row>
    <row r="135" spans="1:2" ht="12.75">
      <c r="A135" t="s">
        <v>845</v>
      </c>
      <c r="B135" t="s">
        <v>846</v>
      </c>
    </row>
    <row r="136" spans="1:2" ht="12.75">
      <c r="A136" t="s">
        <v>847</v>
      </c>
      <c r="B136" t="s">
        <v>848</v>
      </c>
    </row>
    <row r="137" spans="1:2" ht="12.75">
      <c r="A137" t="s">
        <v>849</v>
      </c>
      <c r="B137" t="s">
        <v>850</v>
      </c>
    </row>
    <row r="138" spans="1:2" ht="12.75">
      <c r="A138" t="s">
        <v>851</v>
      </c>
      <c r="B138" t="s">
        <v>852</v>
      </c>
    </row>
    <row r="139" spans="1:2" ht="12.75">
      <c r="A139" t="s">
        <v>853</v>
      </c>
      <c r="B139" t="s">
        <v>854</v>
      </c>
    </row>
    <row r="140" spans="1:2" ht="12.75">
      <c r="A140" t="s">
        <v>855</v>
      </c>
      <c r="B140" t="s">
        <v>856</v>
      </c>
    </row>
    <row r="141" spans="1:2" ht="12.75">
      <c r="A141" t="s">
        <v>857</v>
      </c>
      <c r="B141" t="s">
        <v>858</v>
      </c>
    </row>
    <row r="142" spans="1:2" ht="12.75">
      <c r="A142" t="s">
        <v>859</v>
      </c>
      <c r="B142" t="s">
        <v>860</v>
      </c>
    </row>
    <row r="143" spans="1:2" ht="12.75">
      <c r="A143" t="s">
        <v>861</v>
      </c>
      <c r="B143" t="s">
        <v>862</v>
      </c>
    </row>
    <row r="144" spans="1:2" ht="12.75">
      <c r="A144" t="s">
        <v>863</v>
      </c>
      <c r="B144" t="s">
        <v>864</v>
      </c>
    </row>
    <row r="145" spans="1:2" ht="12.75">
      <c r="A145">
        <v>1.3</v>
      </c>
      <c r="B145" t="s">
        <v>865</v>
      </c>
    </row>
    <row r="146" spans="1:2" ht="12.75">
      <c r="A146" t="s">
        <v>866</v>
      </c>
      <c r="B146" t="s">
        <v>867</v>
      </c>
    </row>
    <row r="147" spans="1:2" ht="12.75">
      <c r="A147" t="s">
        <v>868</v>
      </c>
      <c r="B147" t="s">
        <v>869</v>
      </c>
    </row>
    <row r="148" spans="1:2" ht="12.75">
      <c r="A148" t="s">
        <v>870</v>
      </c>
      <c r="B148" t="s">
        <v>871</v>
      </c>
    </row>
    <row r="149" spans="1:2" ht="12.75">
      <c r="A149" t="s">
        <v>872</v>
      </c>
      <c r="B149" t="s">
        <v>880</v>
      </c>
    </row>
    <row r="150" spans="1:2" ht="12.75">
      <c r="A150" t="s">
        <v>881</v>
      </c>
      <c r="B150" t="s">
        <v>882</v>
      </c>
    </row>
    <row r="151" spans="1:2" ht="12.75">
      <c r="A151" t="s">
        <v>883</v>
      </c>
      <c r="B151" t="s">
        <v>884</v>
      </c>
    </row>
    <row r="152" spans="1:2" ht="12.75">
      <c r="A152" t="s">
        <v>885</v>
      </c>
      <c r="B152" t="s">
        <v>886</v>
      </c>
    </row>
    <row r="153" spans="1:2" ht="12.75">
      <c r="A153" t="s">
        <v>887</v>
      </c>
      <c r="B153" t="s">
        <v>888</v>
      </c>
    </row>
    <row r="154" spans="1:2" ht="12.75">
      <c r="A154" t="s">
        <v>889</v>
      </c>
      <c r="B154" t="s">
        <v>890</v>
      </c>
    </row>
    <row r="155" spans="1:2" ht="12.75">
      <c r="A155" t="s">
        <v>891</v>
      </c>
      <c r="B155" t="s">
        <v>892</v>
      </c>
    </row>
    <row r="156" spans="1:2" ht="12.75">
      <c r="A156" t="s">
        <v>893</v>
      </c>
      <c r="B156" t="s">
        <v>894</v>
      </c>
    </row>
    <row r="157" spans="1:2" ht="12.75">
      <c r="A157" t="s">
        <v>895</v>
      </c>
      <c r="B157" t="s">
        <v>896</v>
      </c>
    </row>
    <row r="158" spans="1:2" ht="12.75">
      <c r="A158" t="s">
        <v>897</v>
      </c>
      <c r="B158" t="s">
        <v>898</v>
      </c>
    </row>
    <row r="159" spans="1:2" ht="12.75">
      <c r="A159" t="s">
        <v>899</v>
      </c>
      <c r="B159" t="s">
        <v>607</v>
      </c>
    </row>
    <row r="160" spans="1:2" ht="12.75">
      <c r="A160" t="s">
        <v>900</v>
      </c>
      <c r="B160" t="s">
        <v>901</v>
      </c>
    </row>
    <row r="161" spans="1:2" ht="12.75">
      <c r="A161" t="s">
        <v>902</v>
      </c>
      <c r="B161" t="s">
        <v>903</v>
      </c>
    </row>
    <row r="162" spans="1:2" ht="12.75">
      <c r="A162" t="s">
        <v>904</v>
      </c>
      <c r="B162" t="s">
        <v>905</v>
      </c>
    </row>
    <row r="163" spans="1:2" ht="12.75">
      <c r="A163" t="s">
        <v>906</v>
      </c>
      <c r="B163" t="s">
        <v>907</v>
      </c>
    </row>
    <row r="164" spans="1:2" ht="12.75">
      <c r="A164" t="s">
        <v>908</v>
      </c>
      <c r="B164" t="s">
        <v>909</v>
      </c>
    </row>
    <row r="165" spans="1:2" ht="12.75">
      <c r="A165" t="s">
        <v>910</v>
      </c>
      <c r="B165" t="s">
        <v>911</v>
      </c>
    </row>
    <row r="166" spans="1:2" ht="12.75">
      <c r="A166" t="s">
        <v>912</v>
      </c>
      <c r="B166" t="s">
        <v>913</v>
      </c>
    </row>
    <row r="167" spans="1:2" ht="12.75">
      <c r="A167" t="s">
        <v>914</v>
      </c>
      <c r="B167" t="s">
        <v>915</v>
      </c>
    </row>
    <row r="168" spans="1:2" ht="12.75">
      <c r="A168" t="s">
        <v>916</v>
      </c>
      <c r="B168" t="s">
        <v>917</v>
      </c>
    </row>
    <row r="169" spans="1:2" ht="12.75">
      <c r="A169" t="s">
        <v>918</v>
      </c>
      <c r="B169" t="s">
        <v>919</v>
      </c>
    </row>
    <row r="170" spans="1:2" ht="12.75">
      <c r="A170" t="s">
        <v>920</v>
      </c>
      <c r="B170" t="s">
        <v>921</v>
      </c>
    </row>
    <row r="171" spans="1:2" ht="12.75">
      <c r="A171" t="s">
        <v>922</v>
      </c>
      <c r="B171" t="s">
        <v>923</v>
      </c>
    </row>
    <row r="172" spans="1:2" ht="12.75">
      <c r="A172" t="s">
        <v>924</v>
      </c>
      <c r="B172" t="s">
        <v>925</v>
      </c>
    </row>
    <row r="173" spans="1:2" ht="12.75">
      <c r="A173" t="s">
        <v>926</v>
      </c>
      <c r="B173" t="s">
        <v>927</v>
      </c>
    </row>
    <row r="174" spans="1:2" ht="12.75">
      <c r="A174" t="s">
        <v>928</v>
      </c>
      <c r="B174" t="s">
        <v>929</v>
      </c>
    </row>
    <row r="175" spans="1:2" ht="12.75">
      <c r="A175" t="s">
        <v>930</v>
      </c>
      <c r="B175" t="s">
        <v>931</v>
      </c>
    </row>
    <row r="176" spans="1:2" ht="12.75">
      <c r="A176" t="s">
        <v>932</v>
      </c>
      <c r="B176" t="s">
        <v>933</v>
      </c>
    </row>
    <row r="177" spans="1:2" ht="12.75">
      <c r="A177" t="s">
        <v>934</v>
      </c>
      <c r="B177" t="s">
        <v>935</v>
      </c>
    </row>
    <row r="178" spans="1:2" ht="12.75">
      <c r="A178" t="s">
        <v>936</v>
      </c>
      <c r="B178" t="s">
        <v>937</v>
      </c>
    </row>
    <row r="179" spans="1:2" ht="12.75">
      <c r="A179" t="s">
        <v>938</v>
      </c>
      <c r="B179" t="s">
        <v>939</v>
      </c>
    </row>
    <row r="180" spans="1:2" ht="12.75">
      <c r="A180" t="s">
        <v>940</v>
      </c>
      <c r="B180" t="s">
        <v>941</v>
      </c>
    </row>
    <row r="181" spans="1:2" ht="12.75">
      <c r="A181" t="s">
        <v>942</v>
      </c>
      <c r="B181" t="s">
        <v>943</v>
      </c>
    </row>
    <row r="182" spans="1:2" ht="12.75">
      <c r="A182" t="s">
        <v>944</v>
      </c>
      <c r="B182" t="s">
        <v>945</v>
      </c>
    </row>
    <row r="183" spans="1:2" ht="12.75">
      <c r="A183" t="s">
        <v>946</v>
      </c>
      <c r="B183" t="s">
        <v>947</v>
      </c>
    </row>
    <row r="184" spans="1:2" ht="12.75">
      <c r="A184" t="s">
        <v>948</v>
      </c>
      <c r="B184" t="s">
        <v>949</v>
      </c>
    </row>
    <row r="185" spans="1:2" ht="12.75">
      <c r="A185" t="s">
        <v>959</v>
      </c>
      <c r="B185" t="s">
        <v>960</v>
      </c>
    </row>
    <row r="186" spans="1:2" ht="12.75">
      <c r="A186" t="s">
        <v>961</v>
      </c>
      <c r="B186" t="s">
        <v>962</v>
      </c>
    </row>
    <row r="187" spans="1:2" ht="12.75">
      <c r="A187" t="s">
        <v>963</v>
      </c>
      <c r="B187" t="s">
        <v>964</v>
      </c>
    </row>
    <row r="188" spans="1:2" ht="12.75">
      <c r="A188" t="s">
        <v>965</v>
      </c>
      <c r="B188" t="s">
        <v>966</v>
      </c>
    </row>
    <row r="189" spans="1:2" ht="12.75">
      <c r="A189" t="s">
        <v>967</v>
      </c>
      <c r="B189" t="s">
        <v>968</v>
      </c>
    </row>
    <row r="190" spans="1:2" ht="12.75">
      <c r="A190" t="s">
        <v>969</v>
      </c>
      <c r="B190" t="s">
        <v>970</v>
      </c>
    </row>
    <row r="191" spans="1:2" ht="12.75">
      <c r="A191" t="s">
        <v>971</v>
      </c>
      <c r="B191" t="s">
        <v>972</v>
      </c>
    </row>
    <row r="192" spans="1:2" ht="12.75">
      <c r="A192" t="s">
        <v>973</v>
      </c>
      <c r="B192" t="s">
        <v>974</v>
      </c>
    </row>
    <row r="193" spans="1:2" ht="12.75">
      <c r="A193" t="s">
        <v>975</v>
      </c>
      <c r="B193" t="s">
        <v>976</v>
      </c>
    </row>
    <row r="194" spans="1:2" ht="12.75">
      <c r="A194" t="s">
        <v>977</v>
      </c>
      <c r="B194" t="s">
        <v>978</v>
      </c>
    </row>
    <row r="195" spans="1:2" ht="12.75">
      <c r="A195" t="s">
        <v>979</v>
      </c>
      <c r="B195" t="s">
        <v>980</v>
      </c>
    </row>
    <row r="196" spans="1:2" ht="12.75">
      <c r="A196" t="s">
        <v>981</v>
      </c>
      <c r="B196" t="s">
        <v>982</v>
      </c>
    </row>
    <row r="197" spans="1:2" ht="12.75">
      <c r="A197" t="s">
        <v>983</v>
      </c>
      <c r="B197" t="s">
        <v>984</v>
      </c>
    </row>
    <row r="198" spans="1:2" ht="12.75">
      <c r="A198" t="s">
        <v>985</v>
      </c>
      <c r="B198" t="s">
        <v>986</v>
      </c>
    </row>
    <row r="199" spans="1:2" ht="12.75">
      <c r="A199" t="s">
        <v>987</v>
      </c>
      <c r="B199" t="s">
        <v>988</v>
      </c>
    </row>
    <row r="200" spans="1:2" ht="12.75">
      <c r="A200" t="s">
        <v>989</v>
      </c>
      <c r="B200" t="s">
        <v>990</v>
      </c>
    </row>
    <row r="201" spans="1:2" ht="12.75">
      <c r="A201" t="s">
        <v>991</v>
      </c>
      <c r="B201" t="s">
        <v>992</v>
      </c>
    </row>
    <row r="202" spans="1:2" ht="12.75">
      <c r="A202" t="s">
        <v>993</v>
      </c>
      <c r="B202" t="s">
        <v>994</v>
      </c>
    </row>
    <row r="203" spans="1:2" ht="12.75">
      <c r="A203" t="s">
        <v>995</v>
      </c>
      <c r="B203" t="s">
        <v>996</v>
      </c>
    </row>
    <row r="204" spans="1:2" ht="12.75">
      <c r="A204" t="s">
        <v>997</v>
      </c>
      <c r="B204" t="s">
        <v>998</v>
      </c>
    </row>
    <row r="205" spans="1:2" ht="12.75">
      <c r="A205" t="s">
        <v>999</v>
      </c>
      <c r="B205" t="s">
        <v>1000</v>
      </c>
    </row>
    <row r="206" spans="1:2" ht="12.75">
      <c r="A206" t="s">
        <v>1001</v>
      </c>
      <c r="B206" t="s">
        <v>1002</v>
      </c>
    </row>
    <row r="207" spans="1:2" ht="12.75">
      <c r="A207" t="s">
        <v>1003</v>
      </c>
      <c r="B207" t="s">
        <v>1004</v>
      </c>
    </row>
    <row r="208" spans="1:2" ht="12.75">
      <c r="A208" t="s">
        <v>1005</v>
      </c>
      <c r="B208" t="s">
        <v>1006</v>
      </c>
    </row>
    <row r="209" spans="1:2" ht="12.75">
      <c r="A209" t="s">
        <v>1007</v>
      </c>
      <c r="B209" t="s">
        <v>1008</v>
      </c>
    </row>
    <row r="210" spans="1:2" ht="12.75">
      <c r="A210" t="s">
        <v>1009</v>
      </c>
      <c r="B210" t="s">
        <v>1010</v>
      </c>
    </row>
    <row r="211" spans="1:2" ht="12.75">
      <c r="A211" t="s">
        <v>1011</v>
      </c>
      <c r="B211" t="s">
        <v>1012</v>
      </c>
    </row>
    <row r="212" spans="1:2" ht="12.75">
      <c r="A212" t="s">
        <v>1013</v>
      </c>
      <c r="B212" t="s">
        <v>1014</v>
      </c>
    </row>
    <row r="213" spans="1:2" ht="12.75">
      <c r="A213" t="s">
        <v>1015</v>
      </c>
      <c r="B213" t="s">
        <v>1016</v>
      </c>
    </row>
    <row r="214" spans="1:2" ht="12.75">
      <c r="A214" t="s">
        <v>1017</v>
      </c>
      <c r="B214" t="s">
        <v>1018</v>
      </c>
    </row>
    <row r="215" spans="1:2" ht="12.75">
      <c r="A215" t="s">
        <v>1019</v>
      </c>
      <c r="B215" t="s">
        <v>1020</v>
      </c>
    </row>
    <row r="216" spans="1:2" ht="12.75">
      <c r="A216" t="s">
        <v>1021</v>
      </c>
      <c r="B216" t="s">
        <v>1022</v>
      </c>
    </row>
    <row r="217" spans="1:2" ht="12.75">
      <c r="A217" t="s">
        <v>1023</v>
      </c>
      <c r="B217" t="s">
        <v>1024</v>
      </c>
    </row>
    <row r="218" spans="1:2" ht="12.75">
      <c r="A218" t="s">
        <v>1025</v>
      </c>
      <c r="B218" t="s">
        <v>1026</v>
      </c>
    </row>
    <row r="219" spans="1:2" ht="12.75">
      <c r="A219" t="s">
        <v>1027</v>
      </c>
      <c r="B219" t="s">
        <v>1028</v>
      </c>
    </row>
    <row r="220" spans="1:2" ht="12.75">
      <c r="A220" t="s">
        <v>1029</v>
      </c>
      <c r="B220" t="s">
        <v>1030</v>
      </c>
    </row>
    <row r="221" spans="1:2" ht="12.75">
      <c r="A221" t="s">
        <v>1031</v>
      </c>
      <c r="B221" t="s">
        <v>1032</v>
      </c>
    </row>
    <row r="222" spans="1:2" ht="12.75">
      <c r="A222" t="s">
        <v>1033</v>
      </c>
      <c r="B222" t="s">
        <v>1034</v>
      </c>
    </row>
    <row r="223" spans="1:2" ht="12.75">
      <c r="A223" t="s">
        <v>1035</v>
      </c>
      <c r="B223" t="s">
        <v>1036</v>
      </c>
    </row>
    <row r="224" spans="1:2" ht="12.75">
      <c r="A224" t="s">
        <v>1037</v>
      </c>
      <c r="B224" t="s">
        <v>1038</v>
      </c>
    </row>
    <row r="225" spans="1:2" ht="12.75">
      <c r="A225" t="s">
        <v>1039</v>
      </c>
      <c r="B225" t="s">
        <v>1040</v>
      </c>
    </row>
    <row r="226" spans="1:2" ht="12.75">
      <c r="A226" t="s">
        <v>1041</v>
      </c>
      <c r="B226" t="s">
        <v>1042</v>
      </c>
    </row>
    <row r="227" spans="1:2" ht="12.75">
      <c r="A227" t="s">
        <v>1043</v>
      </c>
      <c r="B227" t="s">
        <v>1044</v>
      </c>
    </row>
    <row r="228" spans="1:2" ht="12.75">
      <c r="A228" t="s">
        <v>1045</v>
      </c>
      <c r="B228" t="s">
        <v>1046</v>
      </c>
    </row>
    <row r="229" spans="1:2" ht="12.75">
      <c r="A229" t="s">
        <v>1047</v>
      </c>
      <c r="B229" t="s">
        <v>1048</v>
      </c>
    </row>
    <row r="230" spans="1:2" ht="12.75">
      <c r="A230" t="s">
        <v>1049</v>
      </c>
      <c r="B230" t="s">
        <v>1050</v>
      </c>
    </row>
    <row r="231" spans="1:2" ht="12.75">
      <c r="A231" t="s">
        <v>1051</v>
      </c>
      <c r="B231" t="s">
        <v>1052</v>
      </c>
    </row>
    <row r="232" spans="1:2" ht="12.75">
      <c r="A232" t="s">
        <v>1053</v>
      </c>
      <c r="B232" t="s">
        <v>1054</v>
      </c>
    </row>
    <row r="233" spans="1:2" ht="12.75">
      <c r="A233" t="s">
        <v>1055</v>
      </c>
      <c r="B233" t="s">
        <v>1056</v>
      </c>
    </row>
    <row r="234" spans="1:2" ht="12.75">
      <c r="A234" t="s">
        <v>1057</v>
      </c>
      <c r="B234" t="s">
        <v>1058</v>
      </c>
    </row>
    <row r="235" spans="1:2" ht="12.75">
      <c r="A235" t="s">
        <v>1059</v>
      </c>
      <c r="B235" t="s">
        <v>1060</v>
      </c>
    </row>
    <row r="236" spans="1:2" ht="12.75">
      <c r="A236" t="s">
        <v>1061</v>
      </c>
      <c r="B236" t="s">
        <v>1062</v>
      </c>
    </row>
    <row r="237" spans="1:2" ht="12.75">
      <c r="A237" t="s">
        <v>1063</v>
      </c>
      <c r="B237" t="s">
        <v>1064</v>
      </c>
    </row>
    <row r="238" spans="1:2" ht="12.75">
      <c r="A238" t="s">
        <v>1065</v>
      </c>
      <c r="B238" t="s">
        <v>1066</v>
      </c>
    </row>
    <row r="239" spans="1:2" ht="12.75">
      <c r="A239" t="s">
        <v>1067</v>
      </c>
      <c r="B239" t="s">
        <v>1068</v>
      </c>
    </row>
    <row r="240" spans="1:2" ht="12.75">
      <c r="A240" t="s">
        <v>1069</v>
      </c>
      <c r="B240" t="s">
        <v>1070</v>
      </c>
    </row>
    <row r="241" spans="1:2" ht="12.75">
      <c r="A241" t="s">
        <v>1071</v>
      </c>
      <c r="B241" t="s">
        <v>607</v>
      </c>
    </row>
    <row r="242" spans="1:2" ht="12.75">
      <c r="A242" t="s">
        <v>1072</v>
      </c>
      <c r="B242" t="s">
        <v>1073</v>
      </c>
    </row>
    <row r="243" spans="1:2" ht="12.75">
      <c r="A243" t="s">
        <v>1074</v>
      </c>
      <c r="B243" t="s">
        <v>1075</v>
      </c>
    </row>
    <row r="244" spans="1:2" ht="12.75">
      <c r="A244" t="s">
        <v>1076</v>
      </c>
      <c r="B244" t="s">
        <v>1077</v>
      </c>
    </row>
    <row r="245" spans="1:2" ht="12.75">
      <c r="A245" t="s">
        <v>1078</v>
      </c>
      <c r="B245" t="s">
        <v>607</v>
      </c>
    </row>
    <row r="246" spans="1:2" ht="12.75">
      <c r="A246" t="s">
        <v>1079</v>
      </c>
      <c r="B246" t="s">
        <v>607</v>
      </c>
    </row>
    <row r="247" spans="1:2" ht="12.75">
      <c r="A247" t="s">
        <v>1080</v>
      </c>
      <c r="B247" t="s">
        <v>1081</v>
      </c>
    </row>
    <row r="248" spans="1:2" ht="12.75">
      <c r="A248" t="s">
        <v>1082</v>
      </c>
      <c r="B248" t="s">
        <v>1083</v>
      </c>
    </row>
    <row r="249" spans="1:2" ht="12.75">
      <c r="A249" t="s">
        <v>1084</v>
      </c>
      <c r="B249" t="s">
        <v>1085</v>
      </c>
    </row>
    <row r="250" spans="1:2" ht="12.75">
      <c r="A250" t="s">
        <v>1086</v>
      </c>
      <c r="B250" t="s">
        <v>1087</v>
      </c>
    </row>
    <row r="251" spans="1:2" ht="12.75">
      <c r="A251" t="s">
        <v>1088</v>
      </c>
      <c r="B251" t="s">
        <v>1089</v>
      </c>
    </row>
    <row r="252" spans="1:2" ht="12.75">
      <c r="A252" t="s">
        <v>1090</v>
      </c>
      <c r="B252" t="s">
        <v>1091</v>
      </c>
    </row>
    <row r="253" spans="1:2" ht="12.75">
      <c r="A253" t="s">
        <v>1092</v>
      </c>
      <c r="B253" t="s">
        <v>1093</v>
      </c>
    </row>
    <row r="254" spans="1:2" ht="12.75">
      <c r="A254" t="s">
        <v>1094</v>
      </c>
      <c r="B254" t="s">
        <v>1095</v>
      </c>
    </row>
    <row r="255" spans="1:2" ht="12.75">
      <c r="A255" t="s">
        <v>1096</v>
      </c>
      <c r="B255" t="s">
        <v>1097</v>
      </c>
    </row>
    <row r="256" spans="1:2" ht="12.75">
      <c r="A256" t="s">
        <v>1098</v>
      </c>
      <c r="B256" t="s">
        <v>1099</v>
      </c>
    </row>
    <row r="257" spans="1:2" ht="12.75">
      <c r="A257" t="s">
        <v>1100</v>
      </c>
      <c r="B257" t="s">
        <v>1101</v>
      </c>
    </row>
    <row r="258" spans="1:2" ht="12.75">
      <c r="A258" t="s">
        <v>1102</v>
      </c>
      <c r="B258" t="s">
        <v>1103</v>
      </c>
    </row>
    <row r="259" spans="1:2" ht="12.75">
      <c r="A259" t="s">
        <v>1104</v>
      </c>
      <c r="B259" t="s">
        <v>1105</v>
      </c>
    </row>
    <row r="260" spans="1:2" ht="12.75">
      <c r="A260" t="s">
        <v>1106</v>
      </c>
      <c r="B260" t="s">
        <v>1107</v>
      </c>
    </row>
    <row r="261" spans="1:2" ht="12.75">
      <c r="A261" t="s">
        <v>1108</v>
      </c>
      <c r="B261" t="s">
        <v>1109</v>
      </c>
    </row>
    <row r="262" spans="1:2" ht="12.75">
      <c r="A262" t="s">
        <v>1110</v>
      </c>
      <c r="B262" t="s">
        <v>1111</v>
      </c>
    </row>
    <row r="263" spans="1:2" ht="12.75">
      <c r="A263" t="s">
        <v>1112</v>
      </c>
      <c r="B263" t="s">
        <v>1113</v>
      </c>
    </row>
    <row r="264" spans="1:2" ht="12.75">
      <c r="A264" t="s">
        <v>1114</v>
      </c>
      <c r="B264" t="s">
        <v>1115</v>
      </c>
    </row>
    <row r="265" spans="1:2" ht="12.75">
      <c r="A265" t="s">
        <v>1116</v>
      </c>
      <c r="B265" t="s">
        <v>1117</v>
      </c>
    </row>
    <row r="266" spans="1:2" ht="12.75">
      <c r="A266" t="s">
        <v>1118</v>
      </c>
      <c r="B266" t="s">
        <v>1119</v>
      </c>
    </row>
    <row r="267" spans="1:2" ht="12.75">
      <c r="A267" t="s">
        <v>1120</v>
      </c>
      <c r="B267" t="s">
        <v>1121</v>
      </c>
    </row>
    <row r="268" spans="1:2" ht="12.75">
      <c r="A268" t="s">
        <v>1122</v>
      </c>
      <c r="B268" t="s">
        <v>1123</v>
      </c>
    </row>
    <row r="269" spans="1:2" ht="12.75">
      <c r="A269" t="s">
        <v>1124</v>
      </c>
      <c r="B269" t="s">
        <v>1125</v>
      </c>
    </row>
    <row r="270" spans="1:2" ht="12.75">
      <c r="A270" t="s">
        <v>1126</v>
      </c>
      <c r="B270" t="s">
        <v>1127</v>
      </c>
    </row>
    <row r="271" spans="1:2" ht="12.75">
      <c r="A271" t="s">
        <v>1128</v>
      </c>
      <c r="B271" t="s">
        <v>1129</v>
      </c>
    </row>
    <row r="272" spans="1:2" ht="12.75">
      <c r="A272" t="s">
        <v>1130</v>
      </c>
      <c r="B272" t="s">
        <v>1131</v>
      </c>
    </row>
    <row r="273" spans="1:2" ht="12.75">
      <c r="A273" t="s">
        <v>1132</v>
      </c>
      <c r="B273" t="s">
        <v>1133</v>
      </c>
    </row>
    <row r="274" spans="1:2" ht="12.75">
      <c r="A274" t="s">
        <v>1134</v>
      </c>
      <c r="B274" t="s">
        <v>1135</v>
      </c>
    </row>
    <row r="275" spans="1:2" ht="12.75">
      <c r="A275" t="s">
        <v>1136</v>
      </c>
      <c r="B275" t="s">
        <v>1137</v>
      </c>
    </row>
    <row r="276" spans="1:2" ht="12.75">
      <c r="A276" t="s">
        <v>1138</v>
      </c>
      <c r="B276" t="s">
        <v>1139</v>
      </c>
    </row>
    <row r="277" spans="1:2" ht="12.75">
      <c r="A277" t="s">
        <v>1140</v>
      </c>
      <c r="B277" t="s">
        <v>1141</v>
      </c>
    </row>
    <row r="278" spans="1:2" ht="12.75">
      <c r="A278" t="s">
        <v>1142</v>
      </c>
      <c r="B278" t="s">
        <v>1143</v>
      </c>
    </row>
    <row r="279" spans="1:2" ht="12.75">
      <c r="A279" t="s">
        <v>1144</v>
      </c>
      <c r="B279" t="s">
        <v>1145</v>
      </c>
    </row>
    <row r="280" spans="1:2" ht="12.75">
      <c r="A280" t="s">
        <v>1146</v>
      </c>
      <c r="B280" t="s">
        <v>1147</v>
      </c>
    </row>
    <row r="281" spans="1:2" ht="12.75">
      <c r="A281" t="s">
        <v>1148</v>
      </c>
      <c r="B281" t="s">
        <v>1149</v>
      </c>
    </row>
    <row r="282" spans="1:2" ht="12.75">
      <c r="A282" t="s">
        <v>1150</v>
      </c>
      <c r="B282" t="s">
        <v>1151</v>
      </c>
    </row>
    <row r="283" spans="1:2" ht="12.75">
      <c r="A283" t="s">
        <v>1152</v>
      </c>
      <c r="B283" t="s">
        <v>1153</v>
      </c>
    </row>
    <row r="284" spans="1:2" ht="12.75">
      <c r="A284" t="s">
        <v>1154</v>
      </c>
      <c r="B284" t="s">
        <v>1155</v>
      </c>
    </row>
    <row r="285" spans="1:2" ht="12.75">
      <c r="A285" t="s">
        <v>1156</v>
      </c>
      <c r="B285" t="s">
        <v>1157</v>
      </c>
    </row>
    <row r="286" spans="1:2" ht="12.75">
      <c r="A286" t="s">
        <v>1158</v>
      </c>
      <c r="B286" t="s">
        <v>1159</v>
      </c>
    </row>
    <row r="287" spans="1:2" ht="12.75">
      <c r="A287" t="s">
        <v>1160</v>
      </c>
      <c r="B287" t="s">
        <v>1161</v>
      </c>
    </row>
    <row r="288" spans="1:2" ht="12.75">
      <c r="A288" t="s">
        <v>1162</v>
      </c>
      <c r="B288" t="s">
        <v>1163</v>
      </c>
    </row>
    <row r="289" spans="1:2" ht="12.75">
      <c r="A289" t="s">
        <v>1164</v>
      </c>
      <c r="B289" t="s">
        <v>1165</v>
      </c>
    </row>
    <row r="290" spans="1:2" ht="12.75">
      <c r="A290" t="s">
        <v>1166</v>
      </c>
      <c r="B290" t="s">
        <v>1167</v>
      </c>
    </row>
    <row r="291" spans="1:2" ht="12.75">
      <c r="A291" t="s">
        <v>1168</v>
      </c>
      <c r="B291" t="s">
        <v>592</v>
      </c>
    </row>
    <row r="292" spans="1:2" ht="12.75">
      <c r="A292" t="s">
        <v>1169</v>
      </c>
      <c r="B292" t="s">
        <v>1170</v>
      </c>
    </row>
    <row r="293" spans="1:2" ht="12.75">
      <c r="A293" t="s">
        <v>1171</v>
      </c>
      <c r="B293" t="s">
        <v>1172</v>
      </c>
    </row>
    <row r="294" spans="1:2" ht="12.75">
      <c r="A294" t="s">
        <v>1173</v>
      </c>
      <c r="B294" t="s">
        <v>1174</v>
      </c>
    </row>
    <row r="295" spans="1:2" ht="12.75">
      <c r="A295" t="s">
        <v>1175</v>
      </c>
      <c r="B295" t="s">
        <v>1176</v>
      </c>
    </row>
    <row r="296" spans="1:2" ht="12.75">
      <c r="A296" t="s">
        <v>1177</v>
      </c>
      <c r="B296" t="s">
        <v>1178</v>
      </c>
    </row>
    <row r="297" spans="1:2" ht="12.75">
      <c r="A297" t="s">
        <v>1179</v>
      </c>
      <c r="B297" t="s">
        <v>1180</v>
      </c>
    </row>
    <row r="298" spans="1:2" ht="12.75">
      <c r="A298" t="s">
        <v>1181</v>
      </c>
      <c r="B298" t="s">
        <v>1182</v>
      </c>
    </row>
    <row r="299" spans="1:2" ht="12.75">
      <c r="A299" t="s">
        <v>1183</v>
      </c>
      <c r="B299" t="s">
        <v>1184</v>
      </c>
    </row>
    <row r="300" spans="1:2" ht="12.75">
      <c r="A300" t="s">
        <v>1185</v>
      </c>
      <c r="B300" t="s">
        <v>1186</v>
      </c>
    </row>
    <row r="301" spans="1:2" ht="12.75">
      <c r="A301" t="s">
        <v>1187</v>
      </c>
      <c r="B301" t="s">
        <v>1188</v>
      </c>
    </row>
    <row r="302" spans="1:2" ht="12.75">
      <c r="A302" t="s">
        <v>1189</v>
      </c>
      <c r="B302" t="s">
        <v>1190</v>
      </c>
    </row>
    <row r="303" spans="1:2" ht="12.75">
      <c r="A303" t="s">
        <v>1191</v>
      </c>
      <c r="B303" t="s">
        <v>1192</v>
      </c>
    </row>
    <row r="304" spans="1:2" ht="12.75">
      <c r="A304" t="s">
        <v>1193</v>
      </c>
      <c r="B304" t="s">
        <v>1194</v>
      </c>
    </row>
    <row r="305" spans="1:2" ht="12.75">
      <c r="A305" t="s">
        <v>1195</v>
      </c>
      <c r="B305" t="s">
        <v>1196</v>
      </c>
    </row>
    <row r="306" spans="1:2" ht="12.75">
      <c r="A306" t="s">
        <v>1197</v>
      </c>
      <c r="B306" t="s">
        <v>1198</v>
      </c>
    </row>
    <row r="307" spans="1:2" ht="12.75">
      <c r="A307" t="s">
        <v>1199</v>
      </c>
      <c r="B307" t="s">
        <v>1200</v>
      </c>
    </row>
    <row r="308" spans="1:2" ht="12.75">
      <c r="A308" t="s">
        <v>1201</v>
      </c>
      <c r="B308" t="s">
        <v>1202</v>
      </c>
    </row>
    <row r="309" spans="1:2" ht="12.75">
      <c r="A309" t="s">
        <v>1203</v>
      </c>
      <c r="B309" t="s">
        <v>1204</v>
      </c>
    </row>
    <row r="310" spans="1:2" ht="12.75">
      <c r="A310" t="s">
        <v>1205</v>
      </c>
      <c r="B310" t="s">
        <v>1206</v>
      </c>
    </row>
    <row r="311" spans="1:2" ht="12.75">
      <c r="A311" t="s">
        <v>1207</v>
      </c>
      <c r="B311" t="s">
        <v>1208</v>
      </c>
    </row>
    <row r="312" spans="1:2" ht="12.75">
      <c r="A312" t="s">
        <v>1209</v>
      </c>
      <c r="B312" t="s">
        <v>1210</v>
      </c>
    </row>
    <row r="313" spans="1:2" ht="12.75">
      <c r="A313" t="s">
        <v>1211</v>
      </c>
      <c r="B313" t="s">
        <v>1212</v>
      </c>
    </row>
    <row r="314" spans="1:2" ht="12.75">
      <c r="A314" t="s">
        <v>1213</v>
      </c>
      <c r="B314" t="s">
        <v>1214</v>
      </c>
    </row>
    <row r="315" spans="1:2" ht="12.75">
      <c r="A315" t="s">
        <v>1216</v>
      </c>
      <c r="B315" t="s">
        <v>1217</v>
      </c>
    </row>
    <row r="316" spans="1:2" ht="12.75">
      <c r="A316" t="s">
        <v>1218</v>
      </c>
      <c r="B316" t="s">
        <v>1083</v>
      </c>
    </row>
    <row r="317" spans="1:2" ht="12.75">
      <c r="A317" t="s">
        <v>1219</v>
      </c>
      <c r="B317" t="s">
        <v>1220</v>
      </c>
    </row>
    <row r="318" spans="1:2" ht="12.75">
      <c r="A318" t="s">
        <v>1221</v>
      </c>
      <c r="B318" t="s">
        <v>1222</v>
      </c>
    </row>
    <row r="319" spans="1:2" ht="12.75">
      <c r="A319" t="s">
        <v>1223</v>
      </c>
      <c r="B319" t="s">
        <v>1224</v>
      </c>
    </row>
    <row r="320" spans="1:2" ht="12.75">
      <c r="A320" t="s">
        <v>1225</v>
      </c>
      <c r="B320" t="s">
        <v>1099</v>
      </c>
    </row>
    <row r="321" spans="1:2" ht="12.75">
      <c r="A321" t="s">
        <v>1226</v>
      </c>
      <c r="B321" t="s">
        <v>1227</v>
      </c>
    </row>
    <row r="322" spans="1:2" ht="12.75">
      <c r="A322" t="s">
        <v>1228</v>
      </c>
      <c r="B322" t="s">
        <v>1229</v>
      </c>
    </row>
    <row r="323" spans="1:2" ht="12.75">
      <c r="A323" t="s">
        <v>1230</v>
      </c>
      <c r="B323" t="s">
        <v>1231</v>
      </c>
    </row>
    <row r="324" spans="1:2" ht="12.75">
      <c r="A324" t="s">
        <v>1232</v>
      </c>
      <c r="B324" t="s">
        <v>1233</v>
      </c>
    </row>
    <row r="325" spans="1:2" ht="12.75">
      <c r="A325" t="s">
        <v>1234</v>
      </c>
      <c r="B325" t="s">
        <v>1235</v>
      </c>
    </row>
    <row r="326" spans="1:2" ht="12.75">
      <c r="A326" t="s">
        <v>1236</v>
      </c>
      <c r="B326" t="s">
        <v>1237</v>
      </c>
    </row>
    <row r="327" spans="1:2" ht="12.75">
      <c r="A327" t="s">
        <v>1238</v>
      </c>
      <c r="B327" t="s">
        <v>1239</v>
      </c>
    </row>
    <row r="328" spans="1:2" ht="12.75">
      <c r="A328" t="s">
        <v>1240</v>
      </c>
      <c r="B328" t="s">
        <v>1241</v>
      </c>
    </row>
    <row r="329" spans="1:2" ht="12.75">
      <c r="A329" t="s">
        <v>1242</v>
      </c>
      <c r="B329" t="s">
        <v>1243</v>
      </c>
    </row>
    <row r="330" spans="1:2" ht="12.75">
      <c r="A330" t="s">
        <v>1244</v>
      </c>
      <c r="B330" t="s">
        <v>1245</v>
      </c>
    </row>
    <row r="331" spans="1:2" ht="12.75">
      <c r="A331" t="s">
        <v>1246</v>
      </c>
      <c r="B331" t="s">
        <v>1247</v>
      </c>
    </row>
    <row r="332" spans="1:2" ht="12.75">
      <c r="A332" t="s">
        <v>1248</v>
      </c>
      <c r="B332" t="s">
        <v>1249</v>
      </c>
    </row>
    <row r="333" spans="1:2" ht="12.75">
      <c r="A333" t="s">
        <v>1250</v>
      </c>
      <c r="B333" t="s">
        <v>1251</v>
      </c>
    </row>
    <row r="334" spans="1:2" ht="12.75">
      <c r="A334" t="s">
        <v>1252</v>
      </c>
      <c r="B334" t="s">
        <v>1145</v>
      </c>
    </row>
    <row r="335" spans="1:2" ht="12.75">
      <c r="A335" t="s">
        <v>1253</v>
      </c>
      <c r="B335" t="s">
        <v>1254</v>
      </c>
    </row>
    <row r="336" spans="1:2" ht="12.75">
      <c r="A336" t="s">
        <v>1255</v>
      </c>
      <c r="B336" t="s">
        <v>1256</v>
      </c>
    </row>
    <row r="337" spans="1:2" ht="12.75">
      <c r="A337" t="s">
        <v>1257</v>
      </c>
      <c r="B337" t="s">
        <v>1258</v>
      </c>
    </row>
    <row r="338" spans="1:2" ht="12.75">
      <c r="A338" t="s">
        <v>1259</v>
      </c>
      <c r="B338" t="s">
        <v>1260</v>
      </c>
    </row>
    <row r="339" spans="1:2" ht="12.75">
      <c r="A339" t="s">
        <v>1261</v>
      </c>
      <c r="B339" t="s">
        <v>1262</v>
      </c>
    </row>
    <row r="340" spans="1:2" ht="12.75">
      <c r="A340" t="s">
        <v>1263</v>
      </c>
      <c r="B340" t="s">
        <v>1264</v>
      </c>
    </row>
    <row r="341" spans="1:2" ht="12.75">
      <c r="A341" t="s">
        <v>1265</v>
      </c>
      <c r="B341" t="s">
        <v>1266</v>
      </c>
    </row>
    <row r="342" spans="1:2" ht="12.75">
      <c r="A342" t="s">
        <v>1267</v>
      </c>
      <c r="B342" t="s">
        <v>1268</v>
      </c>
    </row>
    <row r="343" spans="1:2" ht="12.75">
      <c r="A343" t="s">
        <v>1269</v>
      </c>
      <c r="B343" t="s">
        <v>1270</v>
      </c>
    </row>
    <row r="344" spans="1:2" ht="12.75">
      <c r="A344" t="s">
        <v>1271</v>
      </c>
      <c r="B344" t="s">
        <v>607</v>
      </c>
    </row>
    <row r="345" spans="1:2" ht="12.75">
      <c r="A345" t="s">
        <v>1272</v>
      </c>
      <c r="B345" t="s">
        <v>1273</v>
      </c>
    </row>
    <row r="346" spans="1:2" ht="12.75">
      <c r="A346" t="s">
        <v>1274</v>
      </c>
      <c r="B346" t="s">
        <v>1145</v>
      </c>
    </row>
    <row r="347" spans="1:2" ht="12.75">
      <c r="A347" t="s">
        <v>1275</v>
      </c>
      <c r="B347" t="s">
        <v>1276</v>
      </c>
    </row>
    <row r="348" spans="1:2" ht="12.75">
      <c r="A348" t="s">
        <v>1277</v>
      </c>
      <c r="B348" t="s">
        <v>1278</v>
      </c>
    </row>
    <row r="349" spans="1:2" ht="12.75">
      <c r="A349" t="s">
        <v>1279</v>
      </c>
      <c r="B349" t="s">
        <v>1280</v>
      </c>
    </row>
    <row r="350" spans="1:2" ht="12.75">
      <c r="A350" t="s">
        <v>1281</v>
      </c>
      <c r="B350" t="s">
        <v>1282</v>
      </c>
    </row>
    <row r="351" spans="1:2" ht="12.75">
      <c r="A351" t="s">
        <v>1283</v>
      </c>
      <c r="B351" t="s">
        <v>1284</v>
      </c>
    </row>
    <row r="352" spans="1:2" ht="12.75">
      <c r="A352" t="s">
        <v>1285</v>
      </c>
      <c r="B352" t="s">
        <v>0</v>
      </c>
    </row>
    <row r="353" spans="1:2" ht="12.75">
      <c r="A353" t="s">
        <v>1</v>
      </c>
      <c r="B353" t="s">
        <v>2</v>
      </c>
    </row>
    <row r="354" spans="1:2" ht="12.75">
      <c r="A354" t="s">
        <v>3</v>
      </c>
      <c r="B354" t="s">
        <v>4</v>
      </c>
    </row>
    <row r="355" spans="1:2" ht="12.75">
      <c r="A355" t="s">
        <v>5</v>
      </c>
      <c r="B355" t="s">
        <v>6</v>
      </c>
    </row>
    <row r="356" spans="1:2" ht="12.75">
      <c r="A356" t="s">
        <v>7</v>
      </c>
      <c r="B356" t="s">
        <v>8</v>
      </c>
    </row>
    <row r="357" spans="1:2" ht="12.75">
      <c r="A357" t="s">
        <v>9</v>
      </c>
      <c r="B357" t="s">
        <v>10</v>
      </c>
    </row>
    <row r="358" spans="1:2" ht="12.75">
      <c r="A358" t="s">
        <v>11</v>
      </c>
      <c r="B358" t="s">
        <v>12</v>
      </c>
    </row>
    <row r="359" spans="1:2" ht="12.75">
      <c r="A359" t="s">
        <v>13</v>
      </c>
      <c r="B359" t="s">
        <v>14</v>
      </c>
    </row>
    <row r="360" spans="1:2" ht="12.75">
      <c r="A360" t="s">
        <v>15</v>
      </c>
      <c r="B360" t="s">
        <v>1145</v>
      </c>
    </row>
    <row r="361" spans="1:2" ht="12.75">
      <c r="A361" t="s">
        <v>16</v>
      </c>
      <c r="B361" t="s">
        <v>17</v>
      </c>
    </row>
    <row r="362" spans="1:2" ht="12.75">
      <c r="A362" t="s">
        <v>18</v>
      </c>
      <c r="B362" t="s">
        <v>19</v>
      </c>
    </row>
    <row r="363" spans="1:2" ht="12.75">
      <c r="A363" t="s">
        <v>20</v>
      </c>
      <c r="B363" t="s">
        <v>21</v>
      </c>
    </row>
    <row r="364" spans="1:2" ht="12.75">
      <c r="A364" t="s">
        <v>22</v>
      </c>
      <c r="B364" t="s">
        <v>23</v>
      </c>
    </row>
    <row r="365" spans="1:2" ht="12.75">
      <c r="A365" t="s">
        <v>24</v>
      </c>
      <c r="B365" t="s">
        <v>1157</v>
      </c>
    </row>
    <row r="366" spans="1:2" ht="12.75">
      <c r="A366" t="s">
        <v>25</v>
      </c>
      <c r="B366" t="s">
        <v>26</v>
      </c>
    </row>
    <row r="367" spans="1:2" ht="12.75">
      <c r="A367" t="s">
        <v>27</v>
      </c>
      <c r="B367" t="s">
        <v>28</v>
      </c>
    </row>
    <row r="368" spans="1:2" ht="12.75">
      <c r="A368" t="s">
        <v>29</v>
      </c>
      <c r="B368" t="s">
        <v>30</v>
      </c>
    </row>
    <row r="369" spans="1:2" ht="12.75">
      <c r="A369" t="s">
        <v>31</v>
      </c>
      <c r="B369" t="s">
        <v>32</v>
      </c>
    </row>
    <row r="370" spans="1:2" ht="12.75">
      <c r="A370" t="s">
        <v>33</v>
      </c>
      <c r="B370" t="s">
        <v>34</v>
      </c>
    </row>
    <row r="371" spans="1:2" ht="12.75">
      <c r="A371" t="s">
        <v>35</v>
      </c>
      <c r="B371" t="s">
        <v>36</v>
      </c>
    </row>
    <row r="372" spans="1:2" ht="12.75">
      <c r="A372" t="s">
        <v>37</v>
      </c>
      <c r="B372" t="s">
        <v>38</v>
      </c>
    </row>
    <row r="373" spans="1:2" ht="12.75">
      <c r="A373" t="s">
        <v>39</v>
      </c>
      <c r="B373" t="s">
        <v>40</v>
      </c>
    </row>
    <row r="374" spans="1:2" ht="12.75">
      <c r="A374" t="s">
        <v>41</v>
      </c>
      <c r="B374" t="s">
        <v>42</v>
      </c>
    </row>
    <row r="375" spans="1:2" ht="12.75">
      <c r="A375" t="s">
        <v>43</v>
      </c>
      <c r="B375" t="s">
        <v>1135</v>
      </c>
    </row>
    <row r="376" spans="1:2" ht="12.75">
      <c r="A376" t="s">
        <v>44</v>
      </c>
      <c r="B376" t="s">
        <v>45</v>
      </c>
    </row>
    <row r="377" spans="1:2" ht="12.75">
      <c r="A377" t="s">
        <v>46</v>
      </c>
      <c r="B377" t="s">
        <v>47</v>
      </c>
    </row>
    <row r="378" spans="1:2" ht="12.75">
      <c r="A378" t="s">
        <v>48</v>
      </c>
      <c r="B378" t="s">
        <v>49</v>
      </c>
    </row>
    <row r="379" spans="1:2" ht="12.75">
      <c r="A379" t="s">
        <v>50</v>
      </c>
      <c r="B379" t="s">
        <v>106</v>
      </c>
    </row>
    <row r="380" spans="1:2" ht="12.75">
      <c r="A380" t="s">
        <v>107</v>
      </c>
      <c r="B380" t="s">
        <v>108</v>
      </c>
    </row>
    <row r="381" spans="1:2" ht="12.75">
      <c r="A381" t="s">
        <v>109</v>
      </c>
      <c r="B381" t="s">
        <v>1135</v>
      </c>
    </row>
    <row r="382" spans="1:2" ht="12.75">
      <c r="A382" t="s">
        <v>110</v>
      </c>
      <c r="B382" t="s">
        <v>45</v>
      </c>
    </row>
    <row r="383" spans="1:2" ht="12.75">
      <c r="A383" t="s">
        <v>111</v>
      </c>
      <c r="B383" t="s">
        <v>47</v>
      </c>
    </row>
    <row r="384" spans="1:2" ht="12.75">
      <c r="A384" t="s">
        <v>112</v>
      </c>
      <c r="B384" t="s">
        <v>49</v>
      </c>
    </row>
    <row r="385" spans="1:2" ht="12.75">
      <c r="A385" t="s">
        <v>113</v>
      </c>
      <c r="B385" t="s">
        <v>106</v>
      </c>
    </row>
    <row r="386" spans="1:2" ht="12.75">
      <c r="A386" t="s">
        <v>114</v>
      </c>
      <c r="B386" t="s">
        <v>115</v>
      </c>
    </row>
    <row r="387" spans="1:2" ht="12.75">
      <c r="A387" t="s">
        <v>117</v>
      </c>
      <c r="B387" t="s">
        <v>1135</v>
      </c>
    </row>
    <row r="388" spans="1:2" ht="12.75">
      <c r="A388" t="s">
        <v>118</v>
      </c>
      <c r="B388" t="s">
        <v>45</v>
      </c>
    </row>
    <row r="389" spans="1:2" ht="12.75">
      <c r="A389" t="s">
        <v>119</v>
      </c>
      <c r="B389" t="s">
        <v>47</v>
      </c>
    </row>
    <row r="390" spans="1:2" ht="12.75">
      <c r="A390" t="s">
        <v>120</v>
      </c>
      <c r="B390" t="s">
        <v>49</v>
      </c>
    </row>
    <row r="391" spans="1:2" ht="12.75">
      <c r="A391" t="s">
        <v>121</v>
      </c>
      <c r="B391" t="s">
        <v>106</v>
      </c>
    </row>
    <row r="392" spans="1:2" ht="12.75">
      <c r="A392" t="s">
        <v>122</v>
      </c>
      <c r="B392" t="s">
        <v>123</v>
      </c>
    </row>
    <row r="393" spans="1:2" ht="12.75">
      <c r="A393" t="s">
        <v>124</v>
      </c>
      <c r="B393" t="s">
        <v>125</v>
      </c>
    </row>
    <row r="394" spans="1:2" ht="12.75">
      <c r="A394" t="s">
        <v>126</v>
      </c>
      <c r="B394" t="s">
        <v>127</v>
      </c>
    </row>
    <row r="395" spans="1:2" ht="12.75">
      <c r="A395" t="s">
        <v>128</v>
      </c>
      <c r="B395" t="s">
        <v>129</v>
      </c>
    </row>
    <row r="396" spans="1:2" ht="12.75">
      <c r="A396" t="s">
        <v>130</v>
      </c>
      <c r="B396" t="s">
        <v>131</v>
      </c>
    </row>
    <row r="397" spans="1:2" ht="12.75">
      <c r="A397" t="s">
        <v>132</v>
      </c>
      <c r="B397" t="s">
        <v>133</v>
      </c>
    </row>
    <row r="398" spans="1:2" ht="12.75">
      <c r="A398" t="s">
        <v>134</v>
      </c>
      <c r="B398" t="s">
        <v>135</v>
      </c>
    </row>
    <row r="399" spans="1:2" ht="12.75">
      <c r="A399" t="s">
        <v>136</v>
      </c>
      <c r="B399" t="s">
        <v>137</v>
      </c>
    </row>
    <row r="400" spans="1:2" ht="12.75">
      <c r="A400" t="s">
        <v>138</v>
      </c>
      <c r="B400" t="s">
        <v>139</v>
      </c>
    </row>
    <row r="401" spans="1:2" ht="12.75">
      <c r="A401" t="s">
        <v>140</v>
      </c>
      <c r="B401" t="s">
        <v>141</v>
      </c>
    </row>
    <row r="402" spans="1:2" ht="12.75">
      <c r="A402" t="s">
        <v>142</v>
      </c>
      <c r="B402" t="s">
        <v>143</v>
      </c>
    </row>
    <row r="403" spans="1:2" ht="12.75">
      <c r="A403" t="s">
        <v>144</v>
      </c>
      <c r="B403" t="s">
        <v>145</v>
      </c>
    </row>
    <row r="404" spans="1:2" ht="12.75">
      <c r="A404" t="s">
        <v>146</v>
      </c>
      <c r="B404" t="s">
        <v>592</v>
      </c>
    </row>
    <row r="405" spans="1:2" ht="12.75">
      <c r="A405" t="s">
        <v>147</v>
      </c>
      <c r="B405" t="s">
        <v>148</v>
      </c>
    </row>
    <row r="406" spans="1:2" ht="12.75">
      <c r="A406" t="s">
        <v>149</v>
      </c>
      <c r="B406" t="s">
        <v>150</v>
      </c>
    </row>
    <row r="407" spans="1:2" ht="12.75">
      <c r="A407" t="s">
        <v>151</v>
      </c>
      <c r="B407" t="s">
        <v>152</v>
      </c>
    </row>
    <row r="408" spans="1:2" ht="12.75">
      <c r="A408" t="s">
        <v>153</v>
      </c>
      <c r="B408" t="s">
        <v>154</v>
      </c>
    </row>
    <row r="409" spans="1:2" ht="12.75">
      <c r="A409" t="s">
        <v>155</v>
      </c>
      <c r="B409" t="s">
        <v>156</v>
      </c>
    </row>
    <row r="410" spans="1:2" ht="12.75">
      <c r="A410" t="s">
        <v>157</v>
      </c>
      <c r="B410" t="s">
        <v>158</v>
      </c>
    </row>
    <row r="411" spans="1:2" ht="12.75">
      <c r="A411" t="s">
        <v>159</v>
      </c>
      <c r="B411" t="s">
        <v>160</v>
      </c>
    </row>
    <row r="412" spans="1:2" ht="12.75">
      <c r="A412" t="s">
        <v>161</v>
      </c>
      <c r="B412" t="s">
        <v>162</v>
      </c>
    </row>
    <row r="413" spans="1:2" ht="12.75">
      <c r="A413" t="s">
        <v>163</v>
      </c>
      <c r="B413" t="s">
        <v>164</v>
      </c>
    </row>
    <row r="414" spans="1:2" ht="12.75">
      <c r="A414" t="s">
        <v>174</v>
      </c>
      <c r="B414" t="s">
        <v>672</v>
      </c>
    </row>
    <row r="415" spans="1:2" ht="12.75">
      <c r="A415" t="s">
        <v>176</v>
      </c>
      <c r="B415" t="s">
        <v>177</v>
      </c>
    </row>
    <row r="416" spans="1:2" ht="12.75">
      <c r="A416" t="s">
        <v>178</v>
      </c>
      <c r="B416" t="s">
        <v>179</v>
      </c>
    </row>
    <row r="417" spans="1:2" ht="12.75">
      <c r="A417" t="s">
        <v>180</v>
      </c>
      <c r="B417" t="s">
        <v>181</v>
      </c>
    </row>
    <row r="418" spans="1:2" ht="12.75">
      <c r="A418" t="s">
        <v>182</v>
      </c>
      <c r="B418" t="s">
        <v>183</v>
      </c>
    </row>
    <row r="419" spans="1:2" ht="12.75">
      <c r="A419" t="s">
        <v>184</v>
      </c>
      <c r="B419" t="s">
        <v>185</v>
      </c>
    </row>
    <row r="420" spans="1:2" ht="12.75">
      <c r="A420" t="s">
        <v>186</v>
      </c>
      <c r="B420" t="s">
        <v>187</v>
      </c>
    </row>
    <row r="421" spans="1:2" ht="12.75">
      <c r="A421" t="s">
        <v>188</v>
      </c>
      <c r="B421" t="s">
        <v>189</v>
      </c>
    </row>
    <row r="422" spans="1:2" ht="12.75">
      <c r="A422" t="s">
        <v>190</v>
      </c>
      <c r="B422" t="s">
        <v>191</v>
      </c>
    </row>
    <row r="423" spans="1:2" ht="12.75">
      <c r="A423" t="s">
        <v>192</v>
      </c>
      <c r="B423" t="s">
        <v>193</v>
      </c>
    </row>
    <row r="424" spans="1:2" ht="12.75">
      <c r="A424" t="s">
        <v>194</v>
      </c>
      <c r="B424" t="s">
        <v>156</v>
      </c>
    </row>
    <row r="425" spans="1:2" ht="12.75">
      <c r="A425" t="s">
        <v>195</v>
      </c>
      <c r="B425" t="s">
        <v>196</v>
      </c>
    </row>
    <row r="426" spans="1:2" ht="12.75">
      <c r="A426" t="s">
        <v>197</v>
      </c>
      <c r="B426" t="s">
        <v>198</v>
      </c>
    </row>
    <row r="427" spans="1:2" ht="12.75">
      <c r="A427" t="s">
        <v>199</v>
      </c>
      <c r="B427" t="s">
        <v>200</v>
      </c>
    </row>
    <row r="428" spans="1:2" ht="12.75">
      <c r="A428" t="s">
        <v>201</v>
      </c>
      <c r="B428" t="s">
        <v>202</v>
      </c>
    </row>
    <row r="429" spans="1:2" ht="12.75">
      <c r="A429" t="s">
        <v>203</v>
      </c>
      <c r="B429" t="s">
        <v>204</v>
      </c>
    </row>
    <row r="430" spans="1:2" ht="12.75">
      <c r="A430" t="s">
        <v>205</v>
      </c>
      <c r="B430" t="s">
        <v>206</v>
      </c>
    </row>
    <row r="431" spans="1:2" ht="12.75">
      <c r="A431" t="s">
        <v>207</v>
      </c>
      <c r="B431" t="s">
        <v>208</v>
      </c>
    </row>
    <row r="432" spans="1:2" ht="12.75">
      <c r="A432" t="s">
        <v>209</v>
      </c>
      <c r="B432" t="s">
        <v>210</v>
      </c>
    </row>
    <row r="433" spans="1:2" ht="12.75">
      <c r="A433" t="s">
        <v>211</v>
      </c>
      <c r="B433" t="s">
        <v>212</v>
      </c>
    </row>
    <row r="434" spans="1:2" ht="12.75">
      <c r="A434" t="s">
        <v>213</v>
      </c>
      <c r="B434" t="s">
        <v>214</v>
      </c>
    </row>
    <row r="435" spans="1:2" ht="12.75">
      <c r="A435" t="s">
        <v>215</v>
      </c>
      <c r="B435" t="s">
        <v>216</v>
      </c>
    </row>
    <row r="436" spans="1:2" ht="12.75">
      <c r="A436" t="s">
        <v>217</v>
      </c>
      <c r="B436" t="s">
        <v>218</v>
      </c>
    </row>
    <row r="437" spans="1:2" ht="12.75">
      <c r="A437" t="s">
        <v>219</v>
      </c>
      <c r="B437" t="s">
        <v>1107</v>
      </c>
    </row>
    <row r="438" spans="1:2" ht="12.75">
      <c r="A438" t="s">
        <v>220</v>
      </c>
      <c r="B438" t="s">
        <v>221</v>
      </c>
    </row>
    <row r="439" spans="1:2" ht="12.75">
      <c r="A439" t="s">
        <v>222</v>
      </c>
      <c r="B439" t="s">
        <v>223</v>
      </c>
    </row>
    <row r="440" spans="1:2" ht="12.75">
      <c r="A440" t="s">
        <v>224</v>
      </c>
      <c r="B440" t="s">
        <v>225</v>
      </c>
    </row>
    <row r="441" spans="1:2" ht="12.75">
      <c r="A441" t="s">
        <v>226</v>
      </c>
      <c r="B441" t="s">
        <v>227</v>
      </c>
    </row>
    <row r="442" spans="1:2" ht="12.75">
      <c r="A442" t="s">
        <v>228</v>
      </c>
      <c r="B442" t="s">
        <v>229</v>
      </c>
    </row>
    <row r="443" spans="1:2" ht="12.75">
      <c r="A443" t="s">
        <v>230</v>
      </c>
      <c r="B443" t="s">
        <v>231</v>
      </c>
    </row>
    <row r="444" spans="1:2" ht="12.75">
      <c r="A444" t="s">
        <v>232</v>
      </c>
      <c r="B444" t="s">
        <v>233</v>
      </c>
    </row>
    <row r="445" spans="1:2" ht="12.75">
      <c r="A445" t="s">
        <v>234</v>
      </c>
      <c r="B445" t="s">
        <v>235</v>
      </c>
    </row>
    <row r="446" spans="1:2" ht="12.75">
      <c r="A446" t="s">
        <v>236</v>
      </c>
      <c r="B446" t="s">
        <v>237</v>
      </c>
    </row>
    <row r="447" spans="1:2" ht="12.75">
      <c r="A447" t="s">
        <v>238</v>
      </c>
      <c r="B447" t="s">
        <v>239</v>
      </c>
    </row>
    <row r="448" spans="1:2" ht="12.75">
      <c r="A448" t="s">
        <v>240</v>
      </c>
      <c r="B448" t="s">
        <v>241</v>
      </c>
    </row>
    <row r="449" spans="1:2" ht="12.75">
      <c r="A449" t="s">
        <v>242</v>
      </c>
      <c r="B449" t="s">
        <v>243</v>
      </c>
    </row>
    <row r="450" spans="1:2" ht="12.75">
      <c r="A450" t="s">
        <v>244</v>
      </c>
      <c r="B450" t="s">
        <v>245</v>
      </c>
    </row>
    <row r="451" spans="1:2" ht="12.75">
      <c r="A451" t="s">
        <v>246</v>
      </c>
      <c r="B451" t="s">
        <v>247</v>
      </c>
    </row>
    <row r="452" spans="1:2" ht="12.75">
      <c r="A452" t="s">
        <v>248</v>
      </c>
      <c r="B452" t="s">
        <v>249</v>
      </c>
    </row>
    <row r="453" spans="1:2" ht="12.75">
      <c r="A453" t="s">
        <v>250</v>
      </c>
      <c r="B453" t="s">
        <v>251</v>
      </c>
    </row>
    <row r="454" spans="1:2" ht="12.75">
      <c r="A454" t="s">
        <v>252</v>
      </c>
      <c r="B454" t="s">
        <v>253</v>
      </c>
    </row>
    <row r="455" spans="1:2" ht="12.75">
      <c r="A455" t="s">
        <v>254</v>
      </c>
      <c r="B455" t="s">
        <v>255</v>
      </c>
    </row>
    <row r="456" spans="1:2" ht="12.75">
      <c r="A456" t="s">
        <v>256</v>
      </c>
      <c r="B456" t="s">
        <v>257</v>
      </c>
    </row>
    <row r="457" spans="1:2" ht="12.75">
      <c r="A457" t="s">
        <v>258</v>
      </c>
      <c r="B457" t="s">
        <v>259</v>
      </c>
    </row>
    <row r="458" spans="1:2" ht="12.75">
      <c r="A458" t="s">
        <v>260</v>
      </c>
      <c r="B458" t="s">
        <v>261</v>
      </c>
    </row>
    <row r="459" spans="1:2" ht="12.75">
      <c r="A459" t="s">
        <v>262</v>
      </c>
      <c r="B459" t="s">
        <v>263</v>
      </c>
    </row>
    <row r="460" spans="1:2" ht="12.75">
      <c r="A460" t="s">
        <v>264</v>
      </c>
      <c r="B460" t="s">
        <v>265</v>
      </c>
    </row>
    <row r="461" spans="1:2" ht="12.75">
      <c r="A461" t="s">
        <v>266</v>
      </c>
      <c r="B461" t="s">
        <v>267</v>
      </c>
    </row>
    <row r="462" spans="1:2" ht="12.75">
      <c r="A462" t="s">
        <v>268</v>
      </c>
      <c r="B462" t="s">
        <v>269</v>
      </c>
    </row>
    <row r="463" spans="1:2" ht="12.75">
      <c r="A463" t="s">
        <v>270</v>
      </c>
      <c r="B463" t="s">
        <v>271</v>
      </c>
    </row>
    <row r="464" spans="1:2" ht="12.75">
      <c r="A464" t="s">
        <v>272</v>
      </c>
      <c r="B464" t="s">
        <v>273</v>
      </c>
    </row>
    <row r="465" spans="1:2" ht="12.75">
      <c r="A465" t="s">
        <v>274</v>
      </c>
      <c r="B465" t="s">
        <v>275</v>
      </c>
    </row>
    <row r="466" spans="1:2" ht="12.75">
      <c r="A466" t="s">
        <v>276</v>
      </c>
      <c r="B466" t="s">
        <v>277</v>
      </c>
    </row>
    <row r="467" spans="1:2" ht="12.75">
      <c r="A467" t="s">
        <v>278</v>
      </c>
      <c r="B467" t="s">
        <v>279</v>
      </c>
    </row>
    <row r="468" spans="1:2" ht="12.75">
      <c r="A468" t="s">
        <v>280</v>
      </c>
      <c r="B468" t="s">
        <v>281</v>
      </c>
    </row>
    <row r="469" spans="1:2" ht="12.75">
      <c r="A469" t="s">
        <v>282</v>
      </c>
      <c r="B469" t="s">
        <v>283</v>
      </c>
    </row>
    <row r="470" spans="1:2" ht="12.75">
      <c r="A470" t="s">
        <v>284</v>
      </c>
      <c r="B470" t="s">
        <v>285</v>
      </c>
    </row>
    <row r="471" spans="1:2" ht="12.75">
      <c r="A471" t="s">
        <v>286</v>
      </c>
      <c r="B471" t="s">
        <v>287</v>
      </c>
    </row>
    <row r="472" spans="1:2" ht="12.75">
      <c r="A472" t="s">
        <v>288</v>
      </c>
      <c r="B472" t="s">
        <v>289</v>
      </c>
    </row>
    <row r="473" spans="1:2" ht="12.75">
      <c r="A473" t="s">
        <v>290</v>
      </c>
      <c r="B473" t="s">
        <v>291</v>
      </c>
    </row>
    <row r="474" spans="1:2" ht="12.75">
      <c r="A474" t="s">
        <v>292</v>
      </c>
      <c r="B474" t="s">
        <v>293</v>
      </c>
    </row>
    <row r="475" spans="1:2" ht="12.75">
      <c r="A475" t="s">
        <v>294</v>
      </c>
      <c r="B475" t="s">
        <v>295</v>
      </c>
    </row>
    <row r="476" spans="1:2" ht="12.75">
      <c r="A476" t="s">
        <v>296</v>
      </c>
      <c r="B476" t="s">
        <v>297</v>
      </c>
    </row>
    <row r="477" spans="1:2" ht="12.75">
      <c r="A477" t="s">
        <v>298</v>
      </c>
      <c r="B477" t="s">
        <v>299</v>
      </c>
    </row>
    <row r="478" spans="1:2" ht="12.75">
      <c r="A478" t="s">
        <v>300</v>
      </c>
      <c r="B478" t="s">
        <v>301</v>
      </c>
    </row>
    <row r="479" spans="1:2" ht="12.75">
      <c r="A479" t="s">
        <v>302</v>
      </c>
      <c r="B479" t="s">
        <v>303</v>
      </c>
    </row>
    <row r="480" spans="1:2" ht="12.75">
      <c r="A480" t="s">
        <v>304</v>
      </c>
      <c r="B480" t="s">
        <v>305</v>
      </c>
    </row>
    <row r="481" spans="1:2" ht="12.75">
      <c r="A481" t="s">
        <v>306</v>
      </c>
      <c r="B481" t="s">
        <v>307</v>
      </c>
    </row>
    <row r="482" spans="1:2" ht="12.75">
      <c r="A482" t="s">
        <v>308</v>
      </c>
      <c r="B482" t="s">
        <v>309</v>
      </c>
    </row>
    <row r="483" spans="1:2" ht="12.75">
      <c r="A483" t="s">
        <v>310</v>
      </c>
      <c r="B483" t="s">
        <v>311</v>
      </c>
    </row>
    <row r="484" spans="1:2" ht="12.75">
      <c r="A484" t="s">
        <v>312</v>
      </c>
      <c r="B484" t="s">
        <v>313</v>
      </c>
    </row>
    <row r="485" spans="1:2" ht="12.75">
      <c r="A485" t="s">
        <v>314</v>
      </c>
      <c r="B485" t="s">
        <v>315</v>
      </c>
    </row>
    <row r="486" spans="1:2" ht="12.75">
      <c r="A486" t="s">
        <v>316</v>
      </c>
      <c r="B486" t="s">
        <v>317</v>
      </c>
    </row>
    <row r="487" spans="1:2" ht="12.75">
      <c r="A487" t="s">
        <v>318</v>
      </c>
      <c r="B487" t="s">
        <v>319</v>
      </c>
    </row>
    <row r="488" spans="1:2" ht="12.75">
      <c r="A488" t="s">
        <v>320</v>
      </c>
      <c r="B488" t="s">
        <v>321</v>
      </c>
    </row>
    <row r="489" spans="1:2" ht="12.75">
      <c r="A489" t="s">
        <v>322</v>
      </c>
      <c r="B489" t="s">
        <v>323</v>
      </c>
    </row>
    <row r="490" spans="1:2" ht="12.75">
      <c r="A490" t="s">
        <v>324</v>
      </c>
      <c r="B490" t="s">
        <v>325</v>
      </c>
    </row>
    <row r="491" spans="1:2" ht="12.75">
      <c r="A491" t="s">
        <v>326</v>
      </c>
      <c r="B491" t="s">
        <v>327</v>
      </c>
    </row>
    <row r="492" spans="1:2" ht="12.75">
      <c r="A492" t="s">
        <v>328</v>
      </c>
      <c r="B492" t="s">
        <v>329</v>
      </c>
    </row>
    <row r="493" spans="1:2" ht="12.75">
      <c r="A493" t="s">
        <v>330</v>
      </c>
      <c r="B493" t="s">
        <v>331</v>
      </c>
    </row>
    <row r="494" spans="1:2" ht="12.75">
      <c r="A494" t="s">
        <v>332</v>
      </c>
      <c r="B494" t="s">
        <v>333</v>
      </c>
    </row>
    <row r="495" spans="1:2" ht="12.75">
      <c r="A495" t="s">
        <v>334</v>
      </c>
      <c r="B495" t="s">
        <v>335</v>
      </c>
    </row>
    <row r="496" spans="1:2" ht="12.75">
      <c r="A496" t="s">
        <v>336</v>
      </c>
      <c r="B496" t="s">
        <v>337</v>
      </c>
    </row>
    <row r="497" spans="1:2" ht="12.75">
      <c r="A497" t="s">
        <v>338</v>
      </c>
      <c r="B497" t="s">
        <v>339</v>
      </c>
    </row>
    <row r="498" spans="1:2" ht="12.75">
      <c r="A498" t="s">
        <v>340</v>
      </c>
      <c r="B498" t="s">
        <v>341</v>
      </c>
    </row>
    <row r="499" spans="1:2" ht="12.75">
      <c r="A499" t="s">
        <v>342</v>
      </c>
      <c r="B499" t="s">
        <v>343</v>
      </c>
    </row>
    <row r="500" spans="1:2" ht="12.75">
      <c r="A500" t="s">
        <v>344</v>
      </c>
      <c r="B500" t="s">
        <v>345</v>
      </c>
    </row>
    <row r="501" spans="1:2" ht="12.75">
      <c r="A501" t="s">
        <v>346</v>
      </c>
      <c r="B501" t="s">
        <v>347</v>
      </c>
    </row>
    <row r="502" spans="1:2" ht="12.75">
      <c r="A502" t="s">
        <v>348</v>
      </c>
      <c r="B502" t="s">
        <v>349</v>
      </c>
    </row>
    <row r="503" spans="1:2" ht="12.75">
      <c r="A503" t="s">
        <v>350</v>
      </c>
      <c r="B503" t="s">
        <v>351</v>
      </c>
    </row>
    <row r="504" spans="1:2" ht="12.75">
      <c r="A504" t="s">
        <v>352</v>
      </c>
      <c r="B504" t="s">
        <v>353</v>
      </c>
    </row>
    <row r="505" spans="1:2" ht="12.75">
      <c r="A505" t="s">
        <v>354</v>
      </c>
      <c r="B505" t="s">
        <v>355</v>
      </c>
    </row>
    <row r="506" spans="1:2" ht="12.75">
      <c r="A506" t="s">
        <v>356</v>
      </c>
      <c r="B506" t="s">
        <v>357</v>
      </c>
    </row>
    <row r="507" spans="1:2" ht="12.75">
      <c r="A507" t="s">
        <v>358</v>
      </c>
      <c r="B507" t="s">
        <v>359</v>
      </c>
    </row>
    <row r="508" spans="1:2" ht="12.75">
      <c r="A508" t="s">
        <v>360</v>
      </c>
      <c r="B508" t="s">
        <v>1107</v>
      </c>
    </row>
    <row r="509" spans="1:2" ht="12.75">
      <c r="A509" t="s">
        <v>361</v>
      </c>
      <c r="B509" t="s">
        <v>362</v>
      </c>
    </row>
    <row r="510" spans="1:2" ht="12.75">
      <c r="A510" t="s">
        <v>363</v>
      </c>
      <c r="B510" t="s">
        <v>364</v>
      </c>
    </row>
    <row r="511" spans="1:2" ht="12.75">
      <c r="A511" t="s">
        <v>365</v>
      </c>
      <c r="B511" t="s">
        <v>366</v>
      </c>
    </row>
    <row r="512" spans="1:2" ht="12.75">
      <c r="A512" t="s">
        <v>367</v>
      </c>
      <c r="B512" t="s">
        <v>368</v>
      </c>
    </row>
    <row r="513" spans="1:2" ht="12.75">
      <c r="A513" t="s">
        <v>369</v>
      </c>
      <c r="B513" t="s">
        <v>370</v>
      </c>
    </row>
    <row r="514" spans="1:2" ht="12.75">
      <c r="A514" t="s">
        <v>371</v>
      </c>
      <c r="B514" t="s">
        <v>372</v>
      </c>
    </row>
    <row r="515" spans="1:2" ht="12.75">
      <c r="A515" t="s">
        <v>373</v>
      </c>
      <c r="B515" t="s">
        <v>374</v>
      </c>
    </row>
    <row r="516" spans="1:2" ht="12.75">
      <c r="A516" t="s">
        <v>375</v>
      </c>
      <c r="B516" t="s">
        <v>376</v>
      </c>
    </row>
    <row r="517" spans="1:2" ht="12.75">
      <c r="A517" t="s">
        <v>377</v>
      </c>
      <c r="B517" t="s">
        <v>378</v>
      </c>
    </row>
    <row r="518" spans="1:2" ht="12.75">
      <c r="A518" t="s">
        <v>379</v>
      </c>
      <c r="B518" t="s">
        <v>32</v>
      </c>
    </row>
    <row r="519" spans="1:2" ht="12.75">
      <c r="A519" t="s">
        <v>380</v>
      </c>
      <c r="B519" t="s">
        <v>241</v>
      </c>
    </row>
    <row r="520" spans="1:2" ht="12.75">
      <c r="A520" t="s">
        <v>381</v>
      </c>
      <c r="B520" t="s">
        <v>382</v>
      </c>
    </row>
    <row r="521" spans="1:2" ht="12.75">
      <c r="A521" t="s">
        <v>383</v>
      </c>
      <c r="B521" t="s">
        <v>384</v>
      </c>
    </row>
    <row r="522" spans="1:2" ht="12.75">
      <c r="A522" t="s">
        <v>385</v>
      </c>
      <c r="B522" t="s">
        <v>386</v>
      </c>
    </row>
    <row r="523" spans="1:2" ht="12.75">
      <c r="A523" t="s">
        <v>387</v>
      </c>
      <c r="B523" t="s">
        <v>388</v>
      </c>
    </row>
    <row r="524" spans="1:2" ht="12.75">
      <c r="A524" t="s">
        <v>389</v>
      </c>
      <c r="B524" t="s">
        <v>390</v>
      </c>
    </row>
    <row r="525" spans="1:2" ht="12.75">
      <c r="A525" t="s">
        <v>391</v>
      </c>
      <c r="B525" t="s">
        <v>392</v>
      </c>
    </row>
    <row r="526" spans="1:2" ht="12.75">
      <c r="A526" t="s">
        <v>393</v>
      </c>
      <c r="B526" t="s">
        <v>394</v>
      </c>
    </row>
    <row r="527" spans="1:2" ht="12.75">
      <c r="A527" t="s">
        <v>395</v>
      </c>
      <c r="B527" t="s">
        <v>237</v>
      </c>
    </row>
    <row r="528" spans="1:2" ht="12.75">
      <c r="A528" t="s">
        <v>396</v>
      </c>
      <c r="B528" t="s">
        <v>397</v>
      </c>
    </row>
    <row r="529" spans="1:2" ht="12.75">
      <c r="A529" t="s">
        <v>398</v>
      </c>
      <c r="B529" t="s">
        <v>399</v>
      </c>
    </row>
    <row r="530" spans="1:2" ht="12.75">
      <c r="A530" t="s">
        <v>400</v>
      </c>
      <c r="B530" t="s">
        <v>401</v>
      </c>
    </row>
    <row r="531" spans="1:2" ht="12.75">
      <c r="A531" t="s">
        <v>402</v>
      </c>
      <c r="B531" t="s">
        <v>403</v>
      </c>
    </row>
    <row r="532" spans="1:2" ht="12.75">
      <c r="A532" t="s">
        <v>404</v>
      </c>
      <c r="B532" t="s">
        <v>405</v>
      </c>
    </row>
    <row r="533" spans="1:2" ht="12.75">
      <c r="A533" t="s">
        <v>406</v>
      </c>
      <c r="B533" t="s">
        <v>407</v>
      </c>
    </row>
    <row r="534" spans="1:2" ht="12.75">
      <c r="A534" t="s">
        <v>408</v>
      </c>
      <c r="B534" t="s">
        <v>409</v>
      </c>
    </row>
    <row r="535" spans="1:2" ht="12.75">
      <c r="A535" t="s">
        <v>410</v>
      </c>
      <c r="B535" t="s">
        <v>411</v>
      </c>
    </row>
    <row r="536" spans="1:2" ht="12.75">
      <c r="A536" t="s">
        <v>412</v>
      </c>
      <c r="B536" t="s">
        <v>413</v>
      </c>
    </row>
    <row r="537" spans="1:2" ht="12.75">
      <c r="A537" t="s">
        <v>414</v>
      </c>
      <c r="B537" t="s">
        <v>415</v>
      </c>
    </row>
    <row r="538" spans="1:2" ht="12.75">
      <c r="A538" t="s">
        <v>416</v>
      </c>
      <c r="B538" t="s">
        <v>417</v>
      </c>
    </row>
    <row r="539" spans="1:2" ht="12.75">
      <c r="A539" t="s">
        <v>418</v>
      </c>
      <c r="B539" t="s">
        <v>419</v>
      </c>
    </row>
    <row r="540" spans="1:2" ht="12.75">
      <c r="A540" t="s">
        <v>420</v>
      </c>
      <c r="B540" t="s">
        <v>421</v>
      </c>
    </row>
    <row r="541" spans="1:2" ht="12.75">
      <c r="A541" t="s">
        <v>422</v>
      </c>
      <c r="B541" t="s">
        <v>423</v>
      </c>
    </row>
    <row r="542" spans="1:2" ht="12.75">
      <c r="A542" t="s">
        <v>424</v>
      </c>
      <c r="B542" t="s">
        <v>425</v>
      </c>
    </row>
    <row r="543" spans="1:2" ht="12.75">
      <c r="A543" t="s">
        <v>426</v>
      </c>
      <c r="B543" t="s">
        <v>427</v>
      </c>
    </row>
    <row r="544" spans="1:2" ht="12.75">
      <c r="A544" t="s">
        <v>428</v>
      </c>
      <c r="B544" t="s">
        <v>429</v>
      </c>
    </row>
    <row r="545" spans="1:2" ht="12.75">
      <c r="A545" t="s">
        <v>430</v>
      </c>
      <c r="B545" t="s">
        <v>431</v>
      </c>
    </row>
    <row r="546" spans="1:2" ht="12.75">
      <c r="A546" t="s">
        <v>432</v>
      </c>
      <c r="B546" t="s">
        <v>433</v>
      </c>
    </row>
    <row r="547" spans="1:2" ht="12.75">
      <c r="A547" t="s">
        <v>434</v>
      </c>
      <c r="B547" t="s">
        <v>435</v>
      </c>
    </row>
    <row r="548" spans="1:2" ht="12.75">
      <c r="A548" t="s">
        <v>436</v>
      </c>
      <c r="B548" t="s">
        <v>437</v>
      </c>
    </row>
    <row r="549" spans="1:2" ht="12.75">
      <c r="A549" t="s">
        <v>438</v>
      </c>
      <c r="B549" t="s">
        <v>439</v>
      </c>
    </row>
    <row r="550" spans="1:2" ht="12.75">
      <c r="A550" t="s">
        <v>440</v>
      </c>
      <c r="B550" t="s">
        <v>441</v>
      </c>
    </row>
    <row r="551" spans="1:2" ht="12.75">
      <c r="A551" t="s">
        <v>442</v>
      </c>
      <c r="B551" t="s">
        <v>443</v>
      </c>
    </row>
    <row r="552" spans="1:2" ht="12.75">
      <c r="A552" t="s">
        <v>444</v>
      </c>
      <c r="B552" t="s">
        <v>137</v>
      </c>
    </row>
    <row r="553" spans="1:2" ht="12.75">
      <c r="A553" t="s">
        <v>445</v>
      </c>
      <c r="B553" t="s">
        <v>139</v>
      </c>
    </row>
    <row r="554" spans="1:2" ht="12.75">
      <c r="A554" t="s">
        <v>446</v>
      </c>
      <c r="B554" t="s">
        <v>141</v>
      </c>
    </row>
    <row r="555" spans="1:2" ht="12.75">
      <c r="A555" t="s">
        <v>447</v>
      </c>
      <c r="B555" t="s">
        <v>143</v>
      </c>
    </row>
    <row r="556" spans="1:2" ht="12.75">
      <c r="A556" t="s">
        <v>448</v>
      </c>
      <c r="B556" t="s">
        <v>145</v>
      </c>
    </row>
    <row r="557" spans="1:2" ht="12.75">
      <c r="A557" t="s">
        <v>449</v>
      </c>
      <c r="B557" t="s">
        <v>592</v>
      </c>
    </row>
    <row r="558" spans="1:2" ht="12.75">
      <c r="A558" t="s">
        <v>450</v>
      </c>
      <c r="B558" t="s">
        <v>148</v>
      </c>
    </row>
    <row r="559" spans="1:2" ht="12.75">
      <c r="A559" t="s">
        <v>451</v>
      </c>
      <c r="B559" t="s">
        <v>452</v>
      </c>
    </row>
    <row r="560" spans="1:2" ht="12.75">
      <c r="A560" t="s">
        <v>453</v>
      </c>
      <c r="B560" t="s">
        <v>150</v>
      </c>
    </row>
    <row r="561" spans="1:2" ht="12.75">
      <c r="A561" t="s">
        <v>454</v>
      </c>
      <c r="B561" t="s">
        <v>455</v>
      </c>
    </row>
    <row r="562" spans="1:2" ht="12.75">
      <c r="A562" t="s">
        <v>456</v>
      </c>
      <c r="B562" t="s">
        <v>457</v>
      </c>
    </row>
    <row r="563" spans="1:2" ht="12.75">
      <c r="A563" t="s">
        <v>458</v>
      </c>
      <c r="B563" t="s">
        <v>459</v>
      </c>
    </row>
    <row r="564" spans="1:2" ht="12.75">
      <c r="A564" t="s">
        <v>460</v>
      </c>
      <c r="B564" t="s">
        <v>461</v>
      </c>
    </row>
    <row r="565" spans="1:2" ht="12.75">
      <c r="A565" t="s">
        <v>462</v>
      </c>
      <c r="B565" t="s">
        <v>463</v>
      </c>
    </row>
    <row r="566" spans="1:2" ht="12.75">
      <c r="A566" t="s">
        <v>464</v>
      </c>
      <c r="B566" t="s">
        <v>465</v>
      </c>
    </row>
    <row r="567" spans="1:2" ht="12.75">
      <c r="A567" t="s">
        <v>466</v>
      </c>
      <c r="B567" t="s">
        <v>467</v>
      </c>
    </row>
    <row r="568" spans="1:2" ht="12.75">
      <c r="A568" t="s">
        <v>468</v>
      </c>
      <c r="B568" t="s">
        <v>469</v>
      </c>
    </row>
    <row r="569" spans="1:2" ht="12.75">
      <c r="A569" t="s">
        <v>470</v>
      </c>
      <c r="B569" t="s">
        <v>471</v>
      </c>
    </row>
    <row r="570" spans="1:2" ht="12.75">
      <c r="A570" t="s">
        <v>472</v>
      </c>
      <c r="B570" t="s">
        <v>473</v>
      </c>
    </row>
    <row r="571" spans="1:2" ht="12.75">
      <c r="A571" t="s">
        <v>474</v>
      </c>
      <c r="B571" t="s">
        <v>475</v>
      </c>
    </row>
    <row r="572" spans="1:2" ht="12.75">
      <c r="A572" t="s">
        <v>476</v>
      </c>
      <c r="B572" t="s">
        <v>477</v>
      </c>
    </row>
    <row r="573" spans="1:2" ht="12.75">
      <c r="A573" t="s">
        <v>478</v>
      </c>
      <c r="B573" t="s">
        <v>479</v>
      </c>
    </row>
    <row r="574" spans="1:2" ht="12.75">
      <c r="A574" t="s">
        <v>480</v>
      </c>
      <c r="B574" t="s">
        <v>467</v>
      </c>
    </row>
    <row r="575" spans="1:2" ht="12.75">
      <c r="A575" t="s">
        <v>481</v>
      </c>
      <c r="B575" t="s">
        <v>469</v>
      </c>
    </row>
    <row r="576" spans="1:2" ht="12.75">
      <c r="A576" t="s">
        <v>482</v>
      </c>
      <c r="B576" t="s">
        <v>471</v>
      </c>
    </row>
    <row r="577" spans="1:2" ht="12.75">
      <c r="A577" t="s">
        <v>483</v>
      </c>
      <c r="B577" t="s">
        <v>473</v>
      </c>
    </row>
    <row r="578" spans="1:2" ht="12.75">
      <c r="A578" t="s">
        <v>484</v>
      </c>
      <c r="B578" t="s">
        <v>475</v>
      </c>
    </row>
    <row r="579" spans="1:2" ht="12.75">
      <c r="A579" t="s">
        <v>485</v>
      </c>
      <c r="B579" t="s">
        <v>477</v>
      </c>
    </row>
    <row r="580" spans="1:2" ht="12.75">
      <c r="A580" t="s">
        <v>486</v>
      </c>
      <c r="B580" t="s">
        <v>487</v>
      </c>
    </row>
    <row r="581" spans="1:2" ht="12.75">
      <c r="A581" t="s">
        <v>488</v>
      </c>
      <c r="B581" t="s">
        <v>489</v>
      </c>
    </row>
    <row r="582" spans="1:2" ht="12.75">
      <c r="A582" t="s">
        <v>490</v>
      </c>
      <c r="B582" t="s">
        <v>491</v>
      </c>
    </row>
    <row r="583" spans="1:2" ht="12.75">
      <c r="A583" t="s">
        <v>492</v>
      </c>
      <c r="B583" t="s">
        <v>493</v>
      </c>
    </row>
    <row r="584" spans="1:2" ht="12.75">
      <c r="A584" t="s">
        <v>494</v>
      </c>
      <c r="B584" t="s">
        <v>160</v>
      </c>
    </row>
    <row r="585" spans="1:2" ht="12.75">
      <c r="A585" t="s">
        <v>495</v>
      </c>
      <c r="B585" t="s">
        <v>496</v>
      </c>
    </row>
    <row r="586" spans="1:2" ht="12.75">
      <c r="A586" t="s">
        <v>497</v>
      </c>
      <c r="B586" t="s">
        <v>498</v>
      </c>
    </row>
    <row r="587" spans="1:2" ht="12.75">
      <c r="A587" t="s">
        <v>499</v>
      </c>
      <c r="B587" t="s">
        <v>489</v>
      </c>
    </row>
    <row r="588" spans="1:2" ht="12.75">
      <c r="A588" t="s">
        <v>500</v>
      </c>
      <c r="B588" t="s">
        <v>491</v>
      </c>
    </row>
    <row r="589" spans="1:2" ht="12.75">
      <c r="A589" t="s">
        <v>501</v>
      </c>
      <c r="B589" t="s">
        <v>493</v>
      </c>
    </row>
    <row r="590" spans="1:2" ht="12.75">
      <c r="A590" t="s">
        <v>502</v>
      </c>
      <c r="B590" t="s">
        <v>160</v>
      </c>
    </row>
    <row r="591" spans="1:2" ht="12.75">
      <c r="A591" t="s">
        <v>503</v>
      </c>
      <c r="B591" t="s">
        <v>496</v>
      </c>
    </row>
    <row r="592" spans="1:2" ht="12.75">
      <c r="A592" t="s">
        <v>504</v>
      </c>
      <c r="B592" t="s">
        <v>505</v>
      </c>
    </row>
    <row r="593" spans="1:2" ht="12.75">
      <c r="A593" t="s">
        <v>506</v>
      </c>
      <c r="B593" t="s">
        <v>507</v>
      </c>
    </row>
    <row r="594" spans="1:2" ht="12.75">
      <c r="A594" t="s">
        <v>508</v>
      </c>
      <c r="B594" t="s">
        <v>509</v>
      </c>
    </row>
    <row r="595" spans="1:2" ht="12.75">
      <c r="A595" t="s">
        <v>510</v>
      </c>
      <c r="B595" t="s">
        <v>511</v>
      </c>
    </row>
    <row r="596" spans="1:2" ht="12.75">
      <c r="A596" t="s">
        <v>512</v>
      </c>
      <c r="B596" t="s">
        <v>513</v>
      </c>
    </row>
    <row r="597" spans="1:2" ht="12.75">
      <c r="A597" t="s">
        <v>514</v>
      </c>
      <c r="B597" t="s">
        <v>509</v>
      </c>
    </row>
    <row r="598" spans="1:2" ht="12.75">
      <c r="A598" t="s">
        <v>515</v>
      </c>
      <c r="B598" t="s">
        <v>511</v>
      </c>
    </row>
    <row r="599" spans="1:2" ht="12.75">
      <c r="A599" t="s">
        <v>516</v>
      </c>
      <c r="B599" t="s">
        <v>517</v>
      </c>
    </row>
    <row r="600" spans="1:2" ht="12.75">
      <c r="A600" t="s">
        <v>518</v>
      </c>
      <c r="B600" t="s">
        <v>519</v>
      </c>
    </row>
    <row r="601" spans="1:2" ht="12.75">
      <c r="A601" t="s">
        <v>520</v>
      </c>
      <c r="B601" t="s">
        <v>521</v>
      </c>
    </row>
    <row r="602" spans="1:2" ht="12.75">
      <c r="A602" t="s">
        <v>522</v>
      </c>
      <c r="B602" t="s">
        <v>523</v>
      </c>
    </row>
    <row r="603" spans="1:2" ht="12.75">
      <c r="A603" t="s">
        <v>524</v>
      </c>
      <c r="B603" t="s">
        <v>525</v>
      </c>
    </row>
    <row r="604" spans="1:2" ht="12.75">
      <c r="A604" t="s">
        <v>526</v>
      </c>
      <c r="B604" t="s">
        <v>527</v>
      </c>
    </row>
    <row r="605" spans="1:2" ht="12.75">
      <c r="A605" t="s">
        <v>528</v>
      </c>
      <c r="B605" t="s">
        <v>529</v>
      </c>
    </row>
    <row r="606" spans="1:2" ht="12.75">
      <c r="A606" t="s">
        <v>530</v>
      </c>
      <c r="B606" t="s">
        <v>531</v>
      </c>
    </row>
    <row r="607" spans="1:2" ht="12.75">
      <c r="A607" t="s">
        <v>532</v>
      </c>
      <c r="B607" t="s">
        <v>533</v>
      </c>
    </row>
    <row r="608" spans="1:2" ht="12.75">
      <c r="A608" t="s">
        <v>534</v>
      </c>
      <c r="B608" t="s">
        <v>535</v>
      </c>
    </row>
    <row r="609" spans="1:2" ht="12.75">
      <c r="A609" t="s">
        <v>536</v>
      </c>
      <c r="B609" t="s">
        <v>537</v>
      </c>
    </row>
    <row r="610" spans="1:2" ht="12.75">
      <c r="A610" t="s">
        <v>538</v>
      </c>
      <c r="B610" t="s">
        <v>539</v>
      </c>
    </row>
    <row r="611" spans="1:2" ht="12.75">
      <c r="A611" t="s">
        <v>540</v>
      </c>
      <c r="B611" t="s">
        <v>541</v>
      </c>
    </row>
    <row r="612" spans="1:2" ht="12.75">
      <c r="A612" t="s">
        <v>542</v>
      </c>
      <c r="B612" t="s">
        <v>543</v>
      </c>
    </row>
    <row r="613" spans="1:2" ht="12.75">
      <c r="A613" t="s">
        <v>544</v>
      </c>
      <c r="B613" t="s">
        <v>545</v>
      </c>
    </row>
    <row r="614" spans="1:2" ht="12.75">
      <c r="A614" t="s">
        <v>546</v>
      </c>
      <c r="B614" t="s">
        <v>547</v>
      </c>
    </row>
    <row r="615" spans="1:2" ht="12.75">
      <c r="A615" t="s">
        <v>548</v>
      </c>
      <c r="B615" t="s">
        <v>549</v>
      </c>
    </row>
    <row r="616" spans="1:2" ht="12.75">
      <c r="A616" t="s">
        <v>550</v>
      </c>
      <c r="B616" t="s">
        <v>551</v>
      </c>
    </row>
    <row r="617" spans="1:2" ht="12.75">
      <c r="A617" t="s">
        <v>552</v>
      </c>
      <c r="B617" t="s">
        <v>553</v>
      </c>
    </row>
    <row r="618" spans="1:2" ht="12.75">
      <c r="A618" t="s">
        <v>554</v>
      </c>
      <c r="B618" t="s">
        <v>555</v>
      </c>
    </row>
    <row r="619" spans="1:2" ht="12.75">
      <c r="A619" t="s">
        <v>556</v>
      </c>
      <c r="B619" t="s">
        <v>557</v>
      </c>
    </row>
    <row r="620" spans="1:2" ht="12.75">
      <c r="A620" t="s">
        <v>558</v>
      </c>
      <c r="B620" t="s">
        <v>435</v>
      </c>
    </row>
    <row r="621" spans="1:2" ht="12.75">
      <c r="A621" t="s">
        <v>559</v>
      </c>
      <c r="B621" t="s">
        <v>560</v>
      </c>
    </row>
    <row r="622" spans="1:2" ht="12.75">
      <c r="A622" t="s">
        <v>561</v>
      </c>
      <c r="B622" t="s">
        <v>562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SAIC/MSFC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GTA Form</dc:title>
  <dc:subject>Creating A New GTA</dc:subject>
  <dc:creator>Annie King</dc:creator>
  <cp:keywords/>
  <dc:description/>
  <cp:lastModifiedBy>nasawxpadmin</cp:lastModifiedBy>
  <cp:lastPrinted>2004-07-20T17:47:36Z</cp:lastPrinted>
  <dcterms:created xsi:type="dcterms:W3CDTF">2003-09-24T17:44:25Z</dcterms:created>
  <dcterms:modified xsi:type="dcterms:W3CDTF">2004-09-21T18:00:57Z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1275020455</vt:i4>
  </property>
  <property fmtid="{D5CDD505-2E9C-101B-9397-08002B2CF9AE}" pid="3" name="_EmailSubject">
    <vt:lpwstr>GTA Form</vt:lpwstr>
  </property>
  <property fmtid="{D5CDD505-2E9C-101B-9397-08002B2CF9AE}" pid="4" name="_AuthorEmail">
    <vt:lpwstr>Annie.King@msfc.nasa.gov</vt:lpwstr>
  </property>
  <property fmtid="{D5CDD505-2E9C-101B-9397-08002B2CF9AE}" pid="5" name="_AuthorEmailDisplayName">
    <vt:lpwstr>King, Annie</vt:lpwstr>
  </property>
  <property fmtid="{D5CDD505-2E9C-101B-9397-08002B2CF9AE}" pid="6" name="_PreviousAdHocReviewCycleID">
    <vt:i4>2126208270</vt:i4>
  </property>
  <property fmtid="{D5CDD505-2E9C-101B-9397-08002B2CF9AE}" pid="7" name="_ReviewingToolsShownOnce">
    <vt:lpwstr/>
  </property>
</Properties>
</file>