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sponse option freq percents" sheetId="1" r:id="rId1"/>
    <sheet name="Sheet2" sheetId="2" r:id="rId2"/>
    <sheet name="Sheet3" sheetId="3" r:id="rId3"/>
  </sheets>
  <definedNames>
    <definedName name="_xlnm.Print_Titles" localSheetId="0">'Response option freq percents'!$13:$13</definedName>
  </definedNames>
  <calcPr fullCalcOnLoad="1"/>
</workbook>
</file>

<file path=xl/sharedStrings.xml><?xml version="1.0" encoding="utf-8"?>
<sst xmlns="http://schemas.openxmlformats.org/spreadsheetml/2006/main" count="202" uniqueCount="85">
  <si>
    <t>Item #</t>
  </si>
  <si>
    <t>Survey Questions and Content Areas</t>
  </si>
  <si>
    <t>Personal Work Experience</t>
  </si>
  <si>
    <t>Recruit, Development and Retention</t>
  </si>
  <si>
    <t>Supervisors/Team leaders in my work unit support employee development'</t>
  </si>
  <si>
    <t>Performance Culture</t>
  </si>
  <si>
    <t>'Promotions in my work unit are based on merit'</t>
  </si>
  <si>
    <t>'In my work unit, steps are taken to deal with a poor performer who cannot or will not improve'</t>
  </si>
  <si>
    <t>Creativity and innovation are rewarded'</t>
  </si>
  <si>
    <t>'In my most recent performance appraisal, I understood what I had to do to be rated at different performance levels (e.g., Fully Successful, Outstanding)'</t>
  </si>
  <si>
    <t>'In my work unit, differences in performance are recognized in a meaningful way'</t>
  </si>
  <si>
    <t>Pay raises depend on how well employees perform their jobs'</t>
  </si>
  <si>
    <t>'My performance appraisal is a fair reflection of my performance'</t>
  </si>
  <si>
    <t>'Discussions with my supervisor / team leader about my performance are worthwhile'</t>
  </si>
  <si>
    <t>'Managers/Supervisors/Team leaders work well with employees of different backgrounds'</t>
  </si>
  <si>
    <t>'My supervisor supports my need to balance work and family issues'</t>
  </si>
  <si>
    <t>Leadership</t>
  </si>
  <si>
    <t>I have a high level of respect for my organizations senior leaders'</t>
  </si>
  <si>
    <t>'In my organization, leaders generate high levels of motivation and commitment in the workforce'</t>
  </si>
  <si>
    <t>'Managers review and evaluate the organizations progress toward meeting its goals and objectives'</t>
  </si>
  <si>
    <t>'Employees are protected from health and safety hazards on the job'</t>
  </si>
  <si>
    <t>'Employees have a feeling of personal empowerment with respect to work processes'</t>
  </si>
  <si>
    <t>'My workload is reasonable'</t>
  </si>
  <si>
    <t>'Managers communicate the goals and priorities of the organization'</t>
  </si>
  <si>
    <t>'My organization has prepared employees for potential security threats'</t>
  </si>
  <si>
    <t>Job Satisfaction</t>
  </si>
  <si>
    <t>'How satisfied are you with the information you receive from management on whats going on in your organization?'</t>
  </si>
  <si>
    <t>'How satisfied are you with your involvement in decisions that affect your work?'</t>
  </si>
  <si>
    <t>'How satisfied are you with your opportunity to get a better job in your organization?'</t>
  </si>
  <si>
    <t>'How satisfied are you with the recognition you receive for doing a good job?'</t>
  </si>
  <si>
    <t>'How satisfied are you with the policies and practices of your senior leaders?'</t>
  </si>
  <si>
    <t>'How satisfied are you with the training you receive for your present job?'</t>
  </si>
  <si>
    <t>Considering everything, how satisfied are you with your job?'</t>
  </si>
  <si>
    <t>'Considering everything, how satisfied are you with your pay?'</t>
  </si>
  <si>
    <t>Strongly Agree</t>
  </si>
  <si>
    <t>Agree</t>
  </si>
  <si>
    <t>Neither Agree nor Disagree</t>
  </si>
  <si>
    <t>Disagree</t>
  </si>
  <si>
    <t>Strongly Disagree</t>
  </si>
  <si>
    <t>Very Good</t>
  </si>
  <si>
    <t xml:space="preserve">Good </t>
  </si>
  <si>
    <t>Fair</t>
  </si>
  <si>
    <t>Poor</t>
  </si>
  <si>
    <t>Very Poor</t>
  </si>
  <si>
    <t>Data Type</t>
  </si>
  <si>
    <t>Very Satisfied</t>
  </si>
  <si>
    <t>Satisfied</t>
  </si>
  <si>
    <t>Neither Satisfied nor Dissatisfied</t>
  </si>
  <si>
    <t>Dissatisfied</t>
  </si>
  <si>
    <t>Very Dissatisfied</t>
  </si>
  <si>
    <t>Agency Name</t>
  </si>
  <si>
    <t>US Department of Veterans Affairs</t>
  </si>
  <si>
    <t>257,000 employees</t>
  </si>
  <si>
    <t>Month and Year OPM Administration was Completed</t>
  </si>
  <si>
    <t>From 28 November through 20 December 2007</t>
  </si>
  <si>
    <t>Date of this Report</t>
  </si>
  <si>
    <t>985 invitations sent</t>
  </si>
  <si>
    <t>Method Used to Select the Sample of Employees Asked to Respond</t>
  </si>
  <si>
    <t>Total Responding</t>
  </si>
  <si>
    <t>Number of Employees That Completed the OPM</t>
  </si>
  <si>
    <t>477 completed the survey</t>
  </si>
  <si>
    <t>Frequencies</t>
  </si>
  <si>
    <t>Percentages</t>
  </si>
  <si>
    <t>Analysis Type</t>
  </si>
  <si>
    <t>I have trust and confidence in my supervisor</t>
  </si>
  <si>
    <t>I like the kind of work I do</t>
  </si>
  <si>
    <t>My works gives me a feeling of personal accomplishment</t>
  </si>
  <si>
    <t>I am given a real opportunity to improve my skills in my organization</t>
  </si>
  <si>
    <t>The people I work with cooperate to get the job done</t>
  </si>
  <si>
    <t>Overall, how good a job do you feel is being done by your immediate supervisor / team leader?</t>
  </si>
  <si>
    <t>Number of Employees in the Agency at the Time of Office of Personnel Management (OPM) Administration</t>
  </si>
  <si>
    <t>Number of Employees Asked to Respond to the OPM</t>
  </si>
  <si>
    <t>Proportional random sampling stratified by agency (VA, VBA, VHA, NCA) and supervisory status (Supervisory; Non-Supervisor)</t>
  </si>
  <si>
    <t>February 13, 2008</t>
  </si>
  <si>
    <t>The workforce has the job-relevant knowledge and skills necessary to accomplish organizational goals</t>
  </si>
  <si>
    <t>My work unit is able to recruit people with the right skills</t>
  </si>
  <si>
    <t>I know how my work relates to the agency's goals and priorities</t>
  </si>
  <si>
    <t>Do not know</t>
  </si>
  <si>
    <t>Missing</t>
  </si>
  <si>
    <t>The work I do is important</t>
  </si>
  <si>
    <t>Physical conditions (for example, noise level, temperature, lighting, cleanliness in the workplace) allow employees to perform their jobs well</t>
  </si>
  <si>
    <t>My talents are used well in the workplace</t>
  </si>
  <si>
    <t>My training needs are assessed</t>
  </si>
  <si>
    <t>VA ANNUAL EMPLOYEE SURVEY</t>
  </si>
  <si>
    <t>2008 -- Annual Employee Survey Respondents Frequencies and Percentages for Each Item Response Option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</si>
</sst>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  <numFmt numFmtId="166" formatCode="0.0"/>
  </numFmts>
  <fonts count="15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color indexed="9"/>
      <name val="Arial Narrow"/>
      <family val="2"/>
    </font>
    <font>
      <b/>
      <sz val="9"/>
      <name val="Arial Narrow"/>
      <family val="2"/>
    </font>
    <font>
      <sz val="9"/>
      <color indexed="8"/>
      <name val="SansSerif.plain"/>
      <family val="0"/>
    </font>
    <font>
      <sz val="9"/>
      <color indexed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5" xfId="0" applyFont="1" applyBorder="1" applyAlignment="1" applyProtection="1">
      <alignment horizontal="center" wrapText="1"/>
      <protection/>
    </xf>
    <xf numFmtId="0" fontId="2" fillId="0" borderId="3" xfId="0" applyFont="1" applyBorder="1" applyAlignment="1">
      <alignment horizontal="center"/>
    </xf>
    <xf numFmtId="0" fontId="3" fillId="2" borderId="6" xfId="0" applyFont="1" applyFill="1" applyBorder="1" applyAlignment="1" applyProtection="1">
      <alignment horizontal="center" wrapText="1"/>
      <protection hidden="1"/>
    </xf>
    <xf numFmtId="0" fontId="3" fillId="2" borderId="7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/>
    </xf>
    <xf numFmtId="0" fontId="2" fillId="0" borderId="3" xfId="0" applyFont="1" applyBorder="1" applyAlignment="1">
      <alignment horizontal="center" wrapText="1"/>
    </xf>
    <xf numFmtId="0" fontId="3" fillId="3" borderId="8" xfId="0" applyFont="1" applyFill="1" applyBorder="1" applyAlignment="1" applyProtection="1">
      <alignment horizontal="center" wrapText="1"/>
      <protection hidden="1"/>
    </xf>
    <xf numFmtId="0" fontId="3" fillId="3" borderId="9" xfId="0" applyFont="1" applyFill="1" applyBorder="1" applyAlignment="1" applyProtection="1">
      <alignment horizontal="center" wrapText="1"/>
      <protection hidden="1"/>
    </xf>
    <xf numFmtId="1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10" fillId="0" borderId="10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4" borderId="3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4" xfId="0" applyFont="1" applyFill="1" applyBorder="1" applyAlignment="1" quotePrefix="1">
      <alignment wrapText="1"/>
    </xf>
    <xf numFmtId="1" fontId="10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 applyAlignment="1" quotePrefix="1">
      <alignment wrapText="1"/>
    </xf>
    <xf numFmtId="2" fontId="3" fillId="3" borderId="12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  <protection hidden="1"/>
    </xf>
    <xf numFmtId="1" fontId="1" fillId="0" borderId="3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/>
    </xf>
    <xf numFmtId="49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/>
    </xf>
    <xf numFmtId="49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2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4" xfId="0" applyFont="1" applyFill="1" applyBorder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1" fontId="1" fillId="0" borderId="7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wrapText="1"/>
      <protection/>
    </xf>
    <xf numFmtId="0" fontId="1" fillId="4" borderId="0" xfId="0" applyFont="1" applyFill="1" applyAlignment="1" applyProtection="1">
      <alignment wrapText="1"/>
      <protection/>
    </xf>
    <xf numFmtId="0" fontId="1" fillId="4" borderId="16" xfId="0" applyFont="1" applyFill="1" applyBorder="1" applyAlignment="1">
      <alignment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 wrapText="1"/>
      <protection/>
    </xf>
    <xf numFmtId="0" fontId="1" fillId="2" borderId="17" xfId="0" applyFont="1" applyFill="1" applyBorder="1" applyAlignment="1">
      <alignment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2" borderId="7" xfId="0" applyFont="1" applyFill="1" applyBorder="1" applyAlignment="1">
      <alignment horizontal="center" vertical="center"/>
    </xf>
    <xf numFmtId="49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2" fillId="5" borderId="9" xfId="0" applyFont="1" applyFill="1" applyBorder="1" applyAlignment="1" applyProtection="1">
      <alignment horizontal="center" wrapText="1"/>
      <protection hidden="1"/>
    </xf>
    <xf numFmtId="2" fontId="3" fillId="3" borderId="18" xfId="0" applyNumberFormat="1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3" fontId="3" fillId="3" borderId="18" xfId="0" applyNumberFormat="1" applyFont="1" applyFill="1" applyBorder="1" applyAlignment="1" applyProtection="1">
      <alignment horizontal="center" wrapText="1"/>
      <protection hidden="1"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1" fillId="2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" fillId="4" borderId="2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4" borderId="3" xfId="0" applyFont="1" applyFill="1" applyBorder="1" applyAlignment="1">
      <alignment wrapText="1"/>
    </xf>
    <xf numFmtId="0" fontId="1" fillId="4" borderId="17" xfId="0" applyFont="1" applyFill="1" applyBorder="1" applyAlignment="1" quotePrefix="1">
      <alignment wrapText="1"/>
    </xf>
    <xf numFmtId="0" fontId="1" fillId="0" borderId="16" xfId="0" applyFont="1" applyBorder="1" applyAlignment="1">
      <alignment wrapText="1"/>
    </xf>
    <xf numFmtId="49" fontId="8" fillId="2" borderId="1" xfId="0" applyNumberFormat="1" applyFont="1" applyFill="1" applyBorder="1" applyAlignment="1" applyProtection="1">
      <alignment horizontal="left" wrapText="1"/>
      <protection hidden="1"/>
    </xf>
    <xf numFmtId="49" fontId="1" fillId="2" borderId="6" xfId="0" applyNumberFormat="1" applyFont="1" applyFill="1" applyBorder="1" applyAlignment="1">
      <alignment/>
    </xf>
    <xf numFmtId="0" fontId="8" fillId="2" borderId="1" xfId="0" applyFont="1" applyFill="1" applyBorder="1" applyAlignment="1" applyProtection="1">
      <alignment horizontal="left" wrapText="1"/>
      <protection hidden="1"/>
    </xf>
    <xf numFmtId="0" fontId="1" fillId="2" borderId="6" xfId="0" applyFont="1" applyFill="1" applyBorder="1" applyAlignment="1">
      <alignment/>
    </xf>
    <xf numFmtId="0" fontId="1" fillId="4" borderId="17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4" borderId="6" xfId="0" applyFont="1" applyFill="1" applyBorder="1" applyAlignment="1">
      <alignment/>
    </xf>
    <xf numFmtId="0" fontId="1" fillId="0" borderId="2" xfId="0" applyFont="1" applyBorder="1" applyAlignment="1" applyProtection="1">
      <alignment horizontal="center" wrapText="1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1" fillId="4" borderId="3" xfId="0" applyFont="1" applyFill="1" applyBorder="1" applyAlignment="1" quotePrefix="1">
      <alignment wrapText="1"/>
    </xf>
    <xf numFmtId="0" fontId="1" fillId="4" borderId="16" xfId="0" applyFont="1" applyFill="1" applyBorder="1" applyAlignment="1">
      <alignment wrapText="1"/>
    </xf>
    <xf numFmtId="0" fontId="11" fillId="2" borderId="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zoomScale="80" zoomScaleNormal="80" workbookViewId="0" topLeftCell="A22">
      <selection activeCell="D28" sqref="D28"/>
    </sheetView>
  </sheetViews>
  <sheetFormatPr defaultColWidth="9.140625" defaultRowHeight="12.75"/>
  <cols>
    <col min="1" max="1" width="9.00390625" style="2" customWidth="1"/>
    <col min="2" max="2" width="18.8515625" style="20" customWidth="1"/>
    <col min="3" max="3" width="11.00390625" style="1" customWidth="1"/>
    <col min="4" max="4" width="11.421875" style="1" customWidth="1"/>
    <col min="5" max="5" width="11.00390625" style="1" customWidth="1"/>
    <col min="6" max="6" width="12.140625" style="1" customWidth="1"/>
    <col min="7" max="7" width="12.28125" style="1" customWidth="1"/>
    <col min="8" max="8" width="13.57421875" style="1" customWidth="1"/>
    <col min="9" max="9" width="12.421875" style="1" customWidth="1"/>
    <col min="10" max="10" width="11.8515625" style="1" customWidth="1"/>
    <col min="11" max="11" width="9.421875" style="1" customWidth="1"/>
    <col min="12" max="16384" width="11.00390625" style="1" customWidth="1"/>
  </cols>
  <sheetData>
    <row r="1" spans="1:8" s="12" customFormat="1" ht="15.75">
      <c r="A1" s="103" t="s">
        <v>83</v>
      </c>
      <c r="B1" s="104"/>
      <c r="C1" s="104"/>
      <c r="D1" s="104"/>
      <c r="E1" s="104"/>
      <c r="F1" s="104"/>
      <c r="G1" s="104"/>
      <c r="H1" s="104"/>
    </row>
    <row r="2" spans="1:8" s="12" customFormat="1" ht="15.75">
      <c r="A2" s="79"/>
      <c r="B2" s="80"/>
      <c r="C2" s="80"/>
      <c r="D2" s="80"/>
      <c r="E2" s="80"/>
      <c r="F2" s="80"/>
      <c r="G2" s="80"/>
      <c r="H2" s="80"/>
    </row>
    <row r="3" spans="1:9" s="12" customFormat="1" ht="15">
      <c r="A3" s="81" t="s">
        <v>84</v>
      </c>
      <c r="B3" s="82"/>
      <c r="C3" s="82"/>
      <c r="D3" s="82"/>
      <c r="E3" s="82"/>
      <c r="F3" s="82"/>
      <c r="G3" s="82"/>
      <c r="H3" s="82"/>
      <c r="I3" s="83"/>
    </row>
    <row r="4" spans="1:7" s="17" customFormat="1" ht="13.5">
      <c r="A4" s="13"/>
      <c r="B4" s="14"/>
      <c r="C4" s="15"/>
      <c r="D4" s="15"/>
      <c r="E4" s="15"/>
      <c r="F4" s="15"/>
      <c r="G4" s="16"/>
    </row>
    <row r="5" spans="1:11" s="17" customFormat="1" ht="12.75">
      <c r="A5" s="99" t="s">
        <v>50</v>
      </c>
      <c r="B5" s="100"/>
      <c r="C5" s="100"/>
      <c r="D5" s="100"/>
      <c r="E5" s="95" t="s">
        <v>51</v>
      </c>
      <c r="F5" s="96"/>
      <c r="G5" s="96"/>
      <c r="H5" s="96"/>
      <c r="I5" s="96"/>
      <c r="J5" s="18"/>
      <c r="K5" s="19"/>
    </row>
    <row r="6" spans="1:11" s="17" customFormat="1" ht="12.75">
      <c r="A6" s="99" t="s">
        <v>70</v>
      </c>
      <c r="B6" s="100"/>
      <c r="C6" s="100"/>
      <c r="D6" s="100"/>
      <c r="E6" s="95" t="s">
        <v>52</v>
      </c>
      <c r="F6" s="96"/>
      <c r="G6" s="96"/>
      <c r="H6" s="96"/>
      <c r="I6" s="96"/>
      <c r="J6" s="18"/>
      <c r="K6" s="19"/>
    </row>
    <row r="7" spans="1:11" s="17" customFormat="1" ht="12.75">
      <c r="A7" s="99" t="s">
        <v>53</v>
      </c>
      <c r="B7" s="100"/>
      <c r="C7" s="100"/>
      <c r="D7" s="100"/>
      <c r="E7" s="95" t="s">
        <v>54</v>
      </c>
      <c r="F7" s="96"/>
      <c r="G7" s="96"/>
      <c r="H7" s="96"/>
      <c r="I7" s="96"/>
      <c r="J7" s="18"/>
      <c r="K7" s="19"/>
    </row>
    <row r="8" spans="1:11" s="17" customFormat="1" ht="12.75">
      <c r="A8" s="99" t="s">
        <v>55</v>
      </c>
      <c r="B8" s="100"/>
      <c r="C8" s="100"/>
      <c r="D8" s="100"/>
      <c r="E8" s="93" t="s">
        <v>73</v>
      </c>
      <c r="F8" s="94"/>
      <c r="G8" s="94"/>
      <c r="H8" s="94"/>
      <c r="I8" s="94"/>
      <c r="J8" s="18"/>
      <c r="K8" s="19"/>
    </row>
    <row r="9" spans="1:11" s="17" customFormat="1" ht="12.75">
      <c r="A9" s="99" t="s">
        <v>71</v>
      </c>
      <c r="B9" s="100"/>
      <c r="C9" s="100"/>
      <c r="D9" s="100"/>
      <c r="E9" s="95" t="s">
        <v>56</v>
      </c>
      <c r="F9" s="96"/>
      <c r="G9" s="96"/>
      <c r="H9" s="96"/>
      <c r="I9" s="96"/>
      <c r="J9" s="18"/>
      <c r="K9" s="19"/>
    </row>
    <row r="10" spans="1:11" s="17" customFormat="1" ht="12.75">
      <c r="A10" s="99" t="s">
        <v>59</v>
      </c>
      <c r="B10" s="100"/>
      <c r="C10" s="100"/>
      <c r="D10" s="100"/>
      <c r="E10" s="95" t="s">
        <v>60</v>
      </c>
      <c r="F10" s="96"/>
      <c r="G10" s="96"/>
      <c r="H10" s="96"/>
      <c r="I10" s="96"/>
      <c r="J10" s="18"/>
      <c r="K10" s="19"/>
    </row>
    <row r="11" spans="1:11" s="17" customFormat="1" ht="12.75">
      <c r="A11" s="99" t="s">
        <v>57</v>
      </c>
      <c r="B11" s="100"/>
      <c r="C11" s="100"/>
      <c r="D11" s="100"/>
      <c r="E11" s="95" t="s">
        <v>72</v>
      </c>
      <c r="F11" s="96"/>
      <c r="G11" s="96"/>
      <c r="H11" s="96"/>
      <c r="I11" s="96"/>
      <c r="J11" s="18"/>
      <c r="K11" s="19"/>
    </row>
    <row r="12" spans="1:7" s="17" customFormat="1" ht="13.5">
      <c r="A12" s="13"/>
      <c r="B12" s="14"/>
      <c r="C12" s="15"/>
      <c r="D12" s="15"/>
      <c r="E12" s="15"/>
      <c r="F12" s="15"/>
      <c r="G12" s="16"/>
    </row>
    <row r="14" spans="1:10" s="21" customFormat="1" ht="18" customHeight="1">
      <c r="A14" s="84" t="s">
        <v>2</v>
      </c>
      <c r="B14" s="86"/>
      <c r="C14" s="86"/>
      <c r="D14" s="10"/>
      <c r="E14" s="10"/>
      <c r="F14" s="10"/>
      <c r="G14" s="10"/>
      <c r="H14" s="10"/>
      <c r="I14" s="10"/>
      <c r="J14" s="11"/>
    </row>
    <row r="15" spans="1:14" ht="33.75" customHeight="1">
      <c r="A15" s="9" t="s">
        <v>0</v>
      </c>
      <c r="B15" s="22" t="s">
        <v>1</v>
      </c>
      <c r="C15" s="23" t="s">
        <v>63</v>
      </c>
      <c r="D15" s="24" t="s">
        <v>34</v>
      </c>
      <c r="E15" s="24" t="s">
        <v>35</v>
      </c>
      <c r="F15" s="24" t="s">
        <v>36</v>
      </c>
      <c r="G15" s="24" t="s">
        <v>37</v>
      </c>
      <c r="H15" s="24" t="s">
        <v>38</v>
      </c>
      <c r="I15" s="24" t="s">
        <v>58</v>
      </c>
      <c r="J15" s="24" t="s">
        <v>78</v>
      </c>
      <c r="M15" s="25"/>
      <c r="N15" s="26"/>
    </row>
    <row r="16" spans="1:14" ht="18.75" customHeight="1">
      <c r="A16" s="101">
        <v>1</v>
      </c>
      <c r="B16" s="87" t="s">
        <v>68</v>
      </c>
      <c r="C16" s="27" t="s">
        <v>61</v>
      </c>
      <c r="D16" s="28">
        <v>158</v>
      </c>
      <c r="E16" s="28">
        <v>255</v>
      </c>
      <c r="F16" s="28">
        <v>35</v>
      </c>
      <c r="G16" s="28">
        <v>24</v>
      </c>
      <c r="H16" s="28">
        <v>5</v>
      </c>
      <c r="I16" s="28">
        <v>477</v>
      </c>
      <c r="J16" s="29">
        <v>0</v>
      </c>
      <c r="K16" s="30"/>
      <c r="M16" s="25"/>
      <c r="N16" s="26"/>
    </row>
    <row r="17" spans="1:14" ht="18.75" customHeight="1">
      <c r="A17" s="102"/>
      <c r="B17" s="90"/>
      <c r="C17" s="27" t="s">
        <v>62</v>
      </c>
      <c r="D17" s="32">
        <f aca="true" t="shared" si="0" ref="D17:I17">D16/477</f>
        <v>0.3312368972746331</v>
      </c>
      <c r="E17" s="32">
        <f t="shared" si="0"/>
        <v>0.5345911949685535</v>
      </c>
      <c r="F17" s="32">
        <f t="shared" si="0"/>
        <v>0.07337526205450734</v>
      </c>
      <c r="G17" s="32">
        <f t="shared" si="0"/>
        <v>0.050314465408805034</v>
      </c>
      <c r="H17" s="32">
        <f t="shared" si="0"/>
        <v>0.010482180293501049</v>
      </c>
      <c r="I17" s="32">
        <f t="shared" si="0"/>
        <v>1</v>
      </c>
      <c r="J17" s="33">
        <v>0</v>
      </c>
      <c r="M17" s="25"/>
      <c r="N17" s="26"/>
    </row>
    <row r="18" spans="1:14" ht="18.75" customHeight="1">
      <c r="A18" s="101">
        <v>2</v>
      </c>
      <c r="B18" s="87" t="s">
        <v>67</v>
      </c>
      <c r="C18" s="27" t="s">
        <v>61</v>
      </c>
      <c r="D18" s="28">
        <v>117</v>
      </c>
      <c r="E18" s="28">
        <v>186</v>
      </c>
      <c r="F18" s="28">
        <v>84</v>
      </c>
      <c r="G18" s="28">
        <v>64</v>
      </c>
      <c r="H18" s="28">
        <v>26</v>
      </c>
      <c r="I18" s="28">
        <v>477</v>
      </c>
      <c r="J18" s="29">
        <v>0</v>
      </c>
      <c r="M18" s="25"/>
      <c r="N18" s="26"/>
    </row>
    <row r="19" spans="1:14" ht="18.75" customHeight="1">
      <c r="A19" s="102"/>
      <c r="B19" s="105"/>
      <c r="C19" s="27" t="s">
        <v>62</v>
      </c>
      <c r="D19" s="32">
        <f aca="true" t="shared" si="1" ref="D19:I19">D18/477</f>
        <v>0.24528301886792453</v>
      </c>
      <c r="E19" s="32">
        <f t="shared" si="1"/>
        <v>0.389937106918239</v>
      </c>
      <c r="F19" s="32">
        <f t="shared" si="1"/>
        <v>0.1761006289308176</v>
      </c>
      <c r="G19" s="32">
        <f t="shared" si="1"/>
        <v>0.13417190775681342</v>
      </c>
      <c r="H19" s="32">
        <f t="shared" si="1"/>
        <v>0.05450733752620545</v>
      </c>
      <c r="I19" s="32">
        <f t="shared" si="1"/>
        <v>1</v>
      </c>
      <c r="J19" s="33">
        <v>0</v>
      </c>
      <c r="M19" s="25"/>
      <c r="N19" s="26"/>
    </row>
    <row r="20" spans="1:14" ht="18.75" customHeight="1">
      <c r="A20" s="101">
        <v>3</v>
      </c>
      <c r="B20" s="87" t="s">
        <v>66</v>
      </c>
      <c r="C20" s="27" t="s">
        <v>61</v>
      </c>
      <c r="D20" s="28">
        <v>178</v>
      </c>
      <c r="E20" s="28">
        <v>209</v>
      </c>
      <c r="F20" s="28">
        <v>51</v>
      </c>
      <c r="G20" s="28">
        <v>27</v>
      </c>
      <c r="H20" s="28">
        <v>10</v>
      </c>
      <c r="I20" s="28">
        <v>475</v>
      </c>
      <c r="J20" s="29">
        <v>2</v>
      </c>
      <c r="M20" s="25"/>
      <c r="N20" s="26"/>
    </row>
    <row r="21" spans="1:10" ht="18.75" customHeight="1">
      <c r="A21" s="102"/>
      <c r="B21" s="90"/>
      <c r="C21" s="27" t="s">
        <v>62</v>
      </c>
      <c r="D21" s="32">
        <f aca="true" t="shared" si="2" ref="D21:I21">D20/477</f>
        <v>0.3731656184486373</v>
      </c>
      <c r="E21" s="32">
        <f t="shared" si="2"/>
        <v>0.4381551362683438</v>
      </c>
      <c r="F21" s="32">
        <f t="shared" si="2"/>
        <v>0.1069182389937107</v>
      </c>
      <c r="G21" s="32">
        <f t="shared" si="2"/>
        <v>0.05660377358490566</v>
      </c>
      <c r="H21" s="32">
        <f t="shared" si="2"/>
        <v>0.020964360587002098</v>
      </c>
      <c r="I21" s="32">
        <f t="shared" si="2"/>
        <v>0.9958071278825996</v>
      </c>
      <c r="J21" s="33">
        <f>J20/477</f>
        <v>0.0041928721174004195</v>
      </c>
    </row>
    <row r="22" spans="1:10" ht="18.75" customHeight="1">
      <c r="A22" s="7"/>
      <c r="B22" s="87" t="s">
        <v>65</v>
      </c>
      <c r="C22" s="27" t="s">
        <v>61</v>
      </c>
      <c r="D22" s="28">
        <v>232</v>
      </c>
      <c r="E22" s="28">
        <v>196</v>
      </c>
      <c r="F22" s="28">
        <v>30</v>
      </c>
      <c r="G22" s="28">
        <v>10</v>
      </c>
      <c r="H22" s="28">
        <v>5</v>
      </c>
      <c r="I22" s="28">
        <v>473</v>
      </c>
      <c r="J22" s="34">
        <v>4</v>
      </c>
    </row>
    <row r="23" spans="1:10" ht="18.75" customHeight="1">
      <c r="A23" s="6">
        <v>4</v>
      </c>
      <c r="B23" s="89"/>
      <c r="C23" s="27" t="s">
        <v>62</v>
      </c>
      <c r="D23" s="32">
        <f aca="true" t="shared" si="3" ref="D23:I23">D22/477</f>
        <v>0.4863731656184486</v>
      </c>
      <c r="E23" s="32">
        <f t="shared" si="3"/>
        <v>0.4109014675052411</v>
      </c>
      <c r="F23" s="32">
        <f t="shared" si="3"/>
        <v>0.06289308176100629</v>
      </c>
      <c r="G23" s="32">
        <f t="shared" si="3"/>
        <v>0.020964360587002098</v>
      </c>
      <c r="H23" s="32">
        <f t="shared" si="3"/>
        <v>0.010482180293501049</v>
      </c>
      <c r="I23" s="32">
        <f t="shared" si="3"/>
        <v>0.9916142557651991</v>
      </c>
      <c r="J23" s="33">
        <f>J22/477</f>
        <v>0.008385744234800839</v>
      </c>
    </row>
    <row r="24" spans="1:10" ht="18.75" customHeight="1">
      <c r="A24" s="5"/>
      <c r="B24" s="35"/>
      <c r="C24" s="27" t="s">
        <v>61</v>
      </c>
      <c r="D24" s="36">
        <v>128</v>
      </c>
      <c r="E24" s="36">
        <v>169</v>
      </c>
      <c r="F24" s="36">
        <v>85</v>
      </c>
      <c r="G24" s="36">
        <v>40</v>
      </c>
      <c r="H24" s="36">
        <v>54</v>
      </c>
      <c r="I24" s="36">
        <v>476</v>
      </c>
      <c r="J24" s="37">
        <v>1</v>
      </c>
    </row>
    <row r="25" spans="1:10" ht="36">
      <c r="A25" s="6">
        <v>5</v>
      </c>
      <c r="B25" s="31" t="s">
        <v>64</v>
      </c>
      <c r="C25" s="27" t="s">
        <v>62</v>
      </c>
      <c r="D25" s="32">
        <f aca="true" t="shared" si="4" ref="D25:I25">D24/477</f>
        <v>0.26834381551362685</v>
      </c>
      <c r="E25" s="32">
        <f t="shared" si="4"/>
        <v>0.35429769392033544</v>
      </c>
      <c r="F25" s="32">
        <f t="shared" si="4"/>
        <v>0.17819706498951782</v>
      </c>
      <c r="G25" s="32">
        <f t="shared" si="4"/>
        <v>0.08385744234800839</v>
      </c>
      <c r="H25" s="32">
        <f t="shared" si="4"/>
        <v>0.11320754716981132</v>
      </c>
      <c r="I25" s="32">
        <f t="shared" si="4"/>
        <v>0.9979035639412998</v>
      </c>
      <c r="J25" s="33">
        <f>J24/477</f>
        <v>0.0020964360587002098</v>
      </c>
    </row>
    <row r="26" spans="1:10" ht="24">
      <c r="A26" s="4"/>
      <c r="B26" s="38"/>
      <c r="C26" s="39" t="s">
        <v>44</v>
      </c>
      <c r="D26" s="39" t="s">
        <v>39</v>
      </c>
      <c r="E26" s="39" t="s">
        <v>40</v>
      </c>
      <c r="F26" s="40" t="s">
        <v>41</v>
      </c>
      <c r="G26" s="40" t="s">
        <v>42</v>
      </c>
      <c r="H26" s="41" t="s">
        <v>43</v>
      </c>
      <c r="I26" s="42" t="s">
        <v>58</v>
      </c>
      <c r="J26" s="43" t="s">
        <v>78</v>
      </c>
    </row>
    <row r="27" spans="1:10" ht="18.75" customHeight="1">
      <c r="A27" s="5"/>
      <c r="B27" s="87" t="s">
        <v>69</v>
      </c>
      <c r="C27" s="27" t="s">
        <v>61</v>
      </c>
      <c r="D27" s="44">
        <v>164</v>
      </c>
      <c r="E27" s="44">
        <v>143</v>
      </c>
      <c r="F27" s="44">
        <v>89</v>
      </c>
      <c r="G27" s="44">
        <v>43</v>
      </c>
      <c r="H27" s="44">
        <v>36</v>
      </c>
      <c r="I27" s="44">
        <v>475</v>
      </c>
      <c r="J27" s="37">
        <v>2</v>
      </c>
    </row>
    <row r="28" spans="1:10" ht="18.75" customHeight="1">
      <c r="A28" s="6">
        <v>6</v>
      </c>
      <c r="B28" s="88"/>
      <c r="C28" s="27" t="s">
        <v>62</v>
      </c>
      <c r="D28" s="32">
        <f aca="true" t="shared" si="5" ref="D28:I28">D27/477</f>
        <v>0.3438155136268344</v>
      </c>
      <c r="E28" s="32">
        <f t="shared" si="5"/>
        <v>0.29979035639413</v>
      </c>
      <c r="F28" s="32">
        <f t="shared" si="5"/>
        <v>0.18658280922431866</v>
      </c>
      <c r="G28" s="32">
        <f t="shared" si="5"/>
        <v>0.09014675052410902</v>
      </c>
      <c r="H28" s="32">
        <f t="shared" si="5"/>
        <v>0.07547169811320754</v>
      </c>
      <c r="I28" s="32">
        <f t="shared" si="5"/>
        <v>0.9958071278825996</v>
      </c>
      <c r="J28" s="33">
        <f>J27/477</f>
        <v>0.0041928721174004195</v>
      </c>
    </row>
    <row r="29" spans="1:9" s="21" customFormat="1" ht="12">
      <c r="A29" s="3"/>
      <c r="B29" s="45"/>
      <c r="C29" s="46"/>
      <c r="D29" s="46"/>
      <c r="E29" s="46"/>
      <c r="F29" s="47"/>
      <c r="G29" s="47"/>
      <c r="H29" s="48"/>
      <c r="I29" s="47"/>
    </row>
    <row r="30" spans="1:9" s="21" customFormat="1" ht="12">
      <c r="A30" s="3"/>
      <c r="B30" s="45"/>
      <c r="C30" s="46"/>
      <c r="D30" s="46"/>
      <c r="E30" s="46"/>
      <c r="F30" s="47"/>
      <c r="G30" s="47"/>
      <c r="H30" s="48"/>
      <c r="I30" s="47"/>
    </row>
    <row r="31" spans="1:9" s="21" customFormat="1" ht="12">
      <c r="A31" s="3"/>
      <c r="B31" s="45"/>
      <c r="C31" s="46"/>
      <c r="D31" s="46"/>
      <c r="E31" s="46"/>
      <c r="F31" s="47"/>
      <c r="G31" s="47"/>
      <c r="H31" s="48"/>
      <c r="I31" s="47"/>
    </row>
    <row r="32" spans="1:9" s="21" customFormat="1" ht="12">
      <c r="A32" s="3"/>
      <c r="B32" s="45"/>
      <c r="C32" s="46"/>
      <c r="D32" s="46"/>
      <c r="E32" s="46"/>
      <c r="F32" s="47"/>
      <c r="G32" s="47"/>
      <c r="H32" s="48"/>
      <c r="I32" s="47"/>
    </row>
    <row r="33" spans="1:10" s="21" customFormat="1" ht="12">
      <c r="A33" s="3"/>
      <c r="B33" s="45"/>
      <c r="C33" s="46"/>
      <c r="D33" s="49"/>
      <c r="E33" s="49"/>
      <c r="F33" s="50"/>
      <c r="G33" s="50"/>
      <c r="H33" s="49"/>
      <c r="I33" s="49"/>
      <c r="J33" s="49"/>
    </row>
    <row r="34" spans="1:10" s="21" customFormat="1" ht="12">
      <c r="A34" s="3"/>
      <c r="B34" s="45"/>
      <c r="C34" s="46"/>
      <c r="D34" s="51"/>
      <c r="E34" s="52"/>
      <c r="F34" s="53"/>
      <c r="G34" s="53"/>
      <c r="H34" s="51"/>
      <c r="I34" s="51"/>
      <c r="J34" s="52"/>
    </row>
    <row r="35" spans="1:10" s="21" customFormat="1" ht="12">
      <c r="A35" s="3"/>
      <c r="B35" s="45"/>
      <c r="C35" s="46"/>
      <c r="D35" s="57"/>
      <c r="E35" s="73"/>
      <c r="F35" s="74"/>
      <c r="G35" s="74"/>
      <c r="H35" s="57"/>
      <c r="I35" s="57"/>
      <c r="J35" s="73"/>
    </row>
    <row r="36" spans="1:12" ht="24.75" customHeight="1">
      <c r="A36" s="84" t="s">
        <v>3</v>
      </c>
      <c r="B36" s="107"/>
      <c r="C36" s="107"/>
      <c r="D36" s="107"/>
      <c r="E36" s="54"/>
      <c r="F36" s="55"/>
      <c r="G36" s="55"/>
      <c r="H36" s="55"/>
      <c r="I36" s="55"/>
      <c r="J36" s="55"/>
      <c r="K36" s="56"/>
      <c r="L36" s="57"/>
    </row>
    <row r="37" spans="1:12" ht="36.75" customHeight="1">
      <c r="A37" s="9" t="s">
        <v>0</v>
      </c>
      <c r="B37" s="22" t="s">
        <v>1</v>
      </c>
      <c r="C37" s="23" t="s">
        <v>44</v>
      </c>
      <c r="D37" s="24" t="s">
        <v>34</v>
      </c>
      <c r="E37" s="24" t="s">
        <v>35</v>
      </c>
      <c r="F37" s="24" t="s">
        <v>36</v>
      </c>
      <c r="G37" s="24" t="s">
        <v>37</v>
      </c>
      <c r="H37" s="24" t="s">
        <v>38</v>
      </c>
      <c r="I37" s="75" t="s">
        <v>77</v>
      </c>
      <c r="J37" s="24" t="s">
        <v>58</v>
      </c>
      <c r="K37" s="24" t="s">
        <v>78</v>
      </c>
      <c r="L37" s="58"/>
    </row>
    <row r="38" spans="1:16" s="60" customFormat="1" ht="32.25" customHeight="1">
      <c r="A38" s="7"/>
      <c r="B38" s="97" t="s">
        <v>74</v>
      </c>
      <c r="C38" s="27" t="s">
        <v>61</v>
      </c>
      <c r="D38" s="44">
        <v>109</v>
      </c>
      <c r="E38" s="44">
        <v>240</v>
      </c>
      <c r="F38" s="44">
        <v>74</v>
      </c>
      <c r="G38" s="44">
        <v>39</v>
      </c>
      <c r="H38" s="44">
        <v>10</v>
      </c>
      <c r="I38" s="44">
        <v>3</v>
      </c>
      <c r="J38" s="44">
        <v>475</v>
      </c>
      <c r="K38" s="34">
        <v>2</v>
      </c>
      <c r="L38" s="59"/>
      <c r="N38" s="25"/>
      <c r="O38" s="26"/>
      <c r="P38" s="1"/>
    </row>
    <row r="39" spans="1:16" s="60" customFormat="1" ht="35.25" customHeight="1">
      <c r="A39" s="8">
        <v>7</v>
      </c>
      <c r="B39" s="106"/>
      <c r="C39" s="27" t="s">
        <v>62</v>
      </c>
      <c r="D39" s="32">
        <f>D38/477</f>
        <v>0.22851153039832284</v>
      </c>
      <c r="E39" s="32">
        <f>E38/477</f>
        <v>0.5031446540880503</v>
      </c>
      <c r="F39" s="32">
        <f>F38/477</f>
        <v>0.15513626834381553</v>
      </c>
      <c r="G39" s="32">
        <f>G38/477</f>
        <v>0.08176100628930817</v>
      </c>
      <c r="H39" s="32">
        <f>H38/477</f>
        <v>0.020964360587002098</v>
      </c>
      <c r="I39" s="32">
        <f>I38/477</f>
        <v>0.006289308176100629</v>
      </c>
      <c r="J39" s="32">
        <f>J38/477</f>
        <v>0.9958071278825996</v>
      </c>
      <c r="K39" s="33">
        <f>K38/477</f>
        <v>0.0041928721174004195</v>
      </c>
      <c r="L39" s="59"/>
      <c r="N39" s="25"/>
      <c r="O39" s="26"/>
      <c r="P39" s="1"/>
    </row>
    <row r="40" spans="1:16" s="60" customFormat="1" ht="22.5" customHeight="1">
      <c r="A40" s="7"/>
      <c r="B40" s="91" t="s">
        <v>75</v>
      </c>
      <c r="C40" s="27" t="s">
        <v>61</v>
      </c>
      <c r="D40" s="44">
        <v>73</v>
      </c>
      <c r="E40" s="44">
        <v>190</v>
      </c>
      <c r="F40" s="44">
        <v>112</v>
      </c>
      <c r="G40" s="44">
        <v>65</v>
      </c>
      <c r="H40" s="44">
        <v>27</v>
      </c>
      <c r="I40" s="44">
        <v>7</v>
      </c>
      <c r="J40" s="44">
        <v>474</v>
      </c>
      <c r="K40" s="34">
        <v>3</v>
      </c>
      <c r="L40" s="59"/>
      <c r="N40" s="25"/>
      <c r="O40" s="26"/>
      <c r="P40" s="1"/>
    </row>
    <row r="41" spans="1:16" s="60" customFormat="1" ht="21.75" customHeight="1">
      <c r="A41" s="8">
        <v>8</v>
      </c>
      <c r="B41" s="92"/>
      <c r="C41" s="27" t="s">
        <v>62</v>
      </c>
      <c r="D41" s="32">
        <f aca="true" t="shared" si="6" ref="D41:I41">D40/477</f>
        <v>0.1530398322851153</v>
      </c>
      <c r="E41" s="32">
        <f t="shared" si="6"/>
        <v>0.39832285115303984</v>
      </c>
      <c r="F41" s="32">
        <f t="shared" si="6"/>
        <v>0.2348008385744235</v>
      </c>
      <c r="G41" s="32">
        <f t="shared" si="6"/>
        <v>0.13626834381551362</v>
      </c>
      <c r="H41" s="32">
        <f t="shared" si="6"/>
        <v>0.05660377358490566</v>
      </c>
      <c r="I41" s="32">
        <f t="shared" si="6"/>
        <v>0.014675052410901468</v>
      </c>
      <c r="J41" s="32">
        <f>J40/477</f>
        <v>0.9937106918238994</v>
      </c>
      <c r="K41" s="33">
        <f>K40/477</f>
        <v>0.006289308176100629</v>
      </c>
      <c r="L41" s="59"/>
      <c r="N41" s="25"/>
      <c r="O41" s="26"/>
      <c r="P41" s="1"/>
    </row>
    <row r="42" spans="1:16" s="60" customFormat="1" ht="32.25" customHeight="1">
      <c r="A42" s="7"/>
      <c r="B42" s="91" t="s">
        <v>76</v>
      </c>
      <c r="C42" s="27" t="s">
        <v>61</v>
      </c>
      <c r="D42" s="36">
        <v>227</v>
      </c>
      <c r="E42" s="36">
        <v>209</v>
      </c>
      <c r="F42" s="61">
        <v>22</v>
      </c>
      <c r="G42" s="62">
        <v>6</v>
      </c>
      <c r="H42" s="63">
        <v>4</v>
      </c>
      <c r="I42" s="62">
        <v>7</v>
      </c>
      <c r="J42" s="63">
        <v>475</v>
      </c>
      <c r="K42" s="34">
        <v>2</v>
      </c>
      <c r="L42" s="59"/>
      <c r="N42" s="25"/>
      <c r="O42" s="26"/>
      <c r="P42" s="1"/>
    </row>
    <row r="43" spans="1:16" s="60" customFormat="1" ht="32.25" customHeight="1">
      <c r="A43" s="8">
        <v>9</v>
      </c>
      <c r="B43" s="92"/>
      <c r="C43" s="27" t="s">
        <v>62</v>
      </c>
      <c r="D43" s="32">
        <f aca="true" t="shared" si="7" ref="D43:I43">D42/477</f>
        <v>0.4758909853249476</v>
      </c>
      <c r="E43" s="32">
        <f t="shared" si="7"/>
        <v>0.4381551362683438</v>
      </c>
      <c r="F43" s="32">
        <f t="shared" si="7"/>
        <v>0.04612159329140461</v>
      </c>
      <c r="G43" s="32">
        <f t="shared" si="7"/>
        <v>0.012578616352201259</v>
      </c>
      <c r="H43" s="32">
        <f t="shared" si="7"/>
        <v>0.008385744234800839</v>
      </c>
      <c r="I43" s="32">
        <f t="shared" si="7"/>
        <v>0.014675052410901468</v>
      </c>
      <c r="J43" s="32">
        <f>J42/477</f>
        <v>0.9958071278825996</v>
      </c>
      <c r="K43" s="33">
        <f>K42/477</f>
        <v>0.0041928721174004195</v>
      </c>
      <c r="L43" s="59"/>
      <c r="N43" s="25"/>
      <c r="O43" s="26"/>
      <c r="P43" s="1"/>
    </row>
    <row r="44" spans="1:16" s="60" customFormat="1" ht="22.5" customHeight="1">
      <c r="A44" s="64"/>
      <c r="B44" s="65"/>
      <c r="C44" s="27" t="s">
        <v>61</v>
      </c>
      <c r="D44" s="36">
        <v>335</v>
      </c>
      <c r="E44" s="36">
        <v>126</v>
      </c>
      <c r="F44" s="61">
        <v>8</v>
      </c>
      <c r="G44" s="62">
        <v>2</v>
      </c>
      <c r="H44" s="63">
        <v>1</v>
      </c>
      <c r="I44" s="62">
        <v>1</v>
      </c>
      <c r="J44" s="63">
        <v>473</v>
      </c>
      <c r="K44" s="34">
        <v>4</v>
      </c>
      <c r="L44" s="59"/>
      <c r="N44" s="25"/>
      <c r="O44" s="26"/>
      <c r="P44" s="1"/>
    </row>
    <row r="45" spans="1:16" s="60" customFormat="1" ht="22.5" customHeight="1">
      <c r="A45" s="8">
        <v>10</v>
      </c>
      <c r="B45" s="66" t="s">
        <v>79</v>
      </c>
      <c r="C45" s="27" t="s">
        <v>62</v>
      </c>
      <c r="D45" s="32">
        <f>D44/J44</f>
        <v>0.7082452431289641</v>
      </c>
      <c r="E45" s="32">
        <f>E44/J44</f>
        <v>0.266384778012685</v>
      </c>
      <c r="F45" s="32">
        <f>F44/J44</f>
        <v>0.016913319238900635</v>
      </c>
      <c r="G45" s="32">
        <f>G44/J44</f>
        <v>0.004228329809725159</v>
      </c>
      <c r="H45" s="32">
        <f>H44/J44</f>
        <v>0.0021141649048625794</v>
      </c>
      <c r="I45" s="32">
        <f>I44/J44</f>
        <v>0.0021141649048625794</v>
      </c>
      <c r="J45" s="32">
        <f>J44/477</f>
        <v>0.9916142557651991</v>
      </c>
      <c r="K45" s="33">
        <f>K44/477</f>
        <v>0.008385744234800839</v>
      </c>
      <c r="L45" s="59"/>
      <c r="N45" s="25"/>
      <c r="O45" s="26"/>
      <c r="P45" s="1"/>
    </row>
    <row r="46" spans="1:16" s="60" customFormat="1" ht="32.25" customHeight="1">
      <c r="A46" s="64"/>
      <c r="B46" s="97" t="s">
        <v>80</v>
      </c>
      <c r="C46" s="27" t="s">
        <v>61</v>
      </c>
      <c r="D46" s="36">
        <v>135</v>
      </c>
      <c r="E46" s="36">
        <v>183</v>
      </c>
      <c r="F46" s="61">
        <v>60</v>
      </c>
      <c r="G46" s="62">
        <v>54</v>
      </c>
      <c r="H46" s="63">
        <v>40</v>
      </c>
      <c r="I46" s="62">
        <v>2</v>
      </c>
      <c r="J46" s="63">
        <v>474</v>
      </c>
      <c r="K46" s="34">
        <v>3</v>
      </c>
      <c r="L46" s="59"/>
      <c r="N46" s="25"/>
      <c r="O46" s="26"/>
      <c r="P46" s="1"/>
    </row>
    <row r="47" spans="1:12" s="60" customFormat="1" ht="32.25" customHeight="1">
      <c r="A47" s="8">
        <v>11</v>
      </c>
      <c r="B47" s="92"/>
      <c r="C47" s="27" t="s">
        <v>62</v>
      </c>
      <c r="D47" s="32">
        <f aca="true" t="shared" si="8" ref="D47:K47">D46/477</f>
        <v>0.2830188679245283</v>
      </c>
      <c r="E47" s="32">
        <f t="shared" si="8"/>
        <v>0.3836477987421384</v>
      </c>
      <c r="F47" s="32">
        <f t="shared" si="8"/>
        <v>0.12578616352201258</v>
      </c>
      <c r="G47" s="32">
        <f t="shared" si="8"/>
        <v>0.11320754716981132</v>
      </c>
      <c r="H47" s="32">
        <f t="shared" si="8"/>
        <v>0.08385744234800839</v>
      </c>
      <c r="I47" s="32">
        <f t="shared" si="8"/>
        <v>0.0041928721174004195</v>
      </c>
      <c r="J47" s="32">
        <f t="shared" si="8"/>
        <v>0.9937106918238994</v>
      </c>
      <c r="K47" s="33">
        <f t="shared" si="8"/>
        <v>0.006289308176100629</v>
      </c>
      <c r="L47" s="59"/>
    </row>
    <row r="48" spans="1:12" s="60" customFormat="1" ht="32.25" customHeight="1">
      <c r="A48" s="64"/>
      <c r="B48" s="91" t="s">
        <v>4</v>
      </c>
      <c r="C48" s="27" t="s">
        <v>61</v>
      </c>
      <c r="D48" s="36">
        <v>120</v>
      </c>
      <c r="E48" s="36">
        <v>171</v>
      </c>
      <c r="F48" s="61">
        <v>82</v>
      </c>
      <c r="G48" s="62">
        <v>57</v>
      </c>
      <c r="H48" s="63">
        <v>43</v>
      </c>
      <c r="I48" s="62">
        <v>2</v>
      </c>
      <c r="J48" s="63">
        <v>475</v>
      </c>
      <c r="K48" s="34">
        <v>2</v>
      </c>
      <c r="L48" s="59"/>
    </row>
    <row r="49" spans="1:12" s="60" customFormat="1" ht="32.25" customHeight="1">
      <c r="A49" s="8">
        <v>12</v>
      </c>
      <c r="B49" s="92"/>
      <c r="C49" s="27" t="s">
        <v>62</v>
      </c>
      <c r="D49" s="32">
        <f aca="true" t="shared" si="9" ref="D49:K49">D48/477</f>
        <v>0.25157232704402516</v>
      </c>
      <c r="E49" s="32">
        <f t="shared" si="9"/>
        <v>0.3584905660377358</v>
      </c>
      <c r="F49" s="32">
        <f t="shared" si="9"/>
        <v>0.1719077568134172</v>
      </c>
      <c r="G49" s="32">
        <f t="shared" si="9"/>
        <v>0.11949685534591195</v>
      </c>
      <c r="H49" s="32">
        <f t="shared" si="9"/>
        <v>0.09014675052410902</v>
      </c>
      <c r="I49" s="32">
        <f t="shared" si="9"/>
        <v>0.0041928721174004195</v>
      </c>
      <c r="J49" s="32">
        <f t="shared" si="9"/>
        <v>0.9958071278825996</v>
      </c>
      <c r="K49" s="33">
        <f t="shared" si="9"/>
        <v>0.0041928721174004195</v>
      </c>
      <c r="L49" s="59"/>
    </row>
    <row r="50" spans="1:12" s="60" customFormat="1" ht="21" customHeight="1">
      <c r="A50" s="64"/>
      <c r="B50" s="97" t="s">
        <v>81</v>
      </c>
      <c r="C50" s="27" t="s">
        <v>61</v>
      </c>
      <c r="D50" s="36">
        <v>140</v>
      </c>
      <c r="E50" s="36">
        <v>185</v>
      </c>
      <c r="F50" s="61">
        <v>68</v>
      </c>
      <c r="G50" s="62">
        <v>54</v>
      </c>
      <c r="H50" s="63">
        <v>25</v>
      </c>
      <c r="I50" s="62">
        <v>0</v>
      </c>
      <c r="J50" s="63">
        <v>472</v>
      </c>
      <c r="K50" s="34">
        <v>5</v>
      </c>
      <c r="L50" s="59"/>
    </row>
    <row r="51" spans="1:12" s="60" customFormat="1" ht="21" customHeight="1">
      <c r="A51" s="8">
        <v>13</v>
      </c>
      <c r="B51" s="92"/>
      <c r="C51" s="27" t="s">
        <v>62</v>
      </c>
      <c r="D51" s="32">
        <f aca="true" t="shared" si="10" ref="D51:K51">D50/477</f>
        <v>0.29350104821802936</v>
      </c>
      <c r="E51" s="32">
        <f t="shared" si="10"/>
        <v>0.38784067085953877</v>
      </c>
      <c r="F51" s="32">
        <f t="shared" si="10"/>
        <v>0.14255765199161424</v>
      </c>
      <c r="G51" s="32">
        <f t="shared" si="10"/>
        <v>0.11320754716981132</v>
      </c>
      <c r="H51" s="32">
        <f t="shared" si="10"/>
        <v>0.05241090146750524</v>
      </c>
      <c r="I51" s="32">
        <f t="shared" si="10"/>
        <v>0</v>
      </c>
      <c r="J51" s="32">
        <f t="shared" si="10"/>
        <v>0.989517819706499</v>
      </c>
      <c r="K51" s="33">
        <f t="shared" si="10"/>
        <v>0.010482180293501049</v>
      </c>
      <c r="L51" s="59"/>
    </row>
    <row r="52" spans="1:12" s="60" customFormat="1" ht="21.75" customHeight="1">
      <c r="A52" s="64"/>
      <c r="B52" s="97" t="s">
        <v>82</v>
      </c>
      <c r="C52" s="27" t="s">
        <v>61</v>
      </c>
      <c r="D52" s="36">
        <v>86</v>
      </c>
      <c r="E52" s="36">
        <v>198</v>
      </c>
      <c r="F52" s="61">
        <v>104</v>
      </c>
      <c r="G52" s="62">
        <v>55</v>
      </c>
      <c r="H52" s="63">
        <v>25</v>
      </c>
      <c r="I52" s="62">
        <v>7</v>
      </c>
      <c r="J52" s="63">
        <v>475</v>
      </c>
      <c r="K52" s="34">
        <v>2</v>
      </c>
      <c r="L52" s="59"/>
    </row>
    <row r="53" spans="1:12" s="60" customFormat="1" ht="21.75" customHeight="1">
      <c r="A53" s="8">
        <v>14</v>
      </c>
      <c r="B53" s="98"/>
      <c r="C53" s="27" t="s">
        <v>62</v>
      </c>
      <c r="D53" s="32">
        <f aca="true" t="shared" si="11" ref="D53:K53">D52/477</f>
        <v>0.18029350104821804</v>
      </c>
      <c r="E53" s="32">
        <f t="shared" si="11"/>
        <v>0.41509433962264153</v>
      </c>
      <c r="F53" s="32">
        <f t="shared" si="11"/>
        <v>0.2180293501048218</v>
      </c>
      <c r="G53" s="32">
        <f t="shared" si="11"/>
        <v>0.11530398322851153</v>
      </c>
      <c r="H53" s="32">
        <f t="shared" si="11"/>
        <v>0.05241090146750524</v>
      </c>
      <c r="I53" s="32">
        <f t="shared" si="11"/>
        <v>0.014675052410901468</v>
      </c>
      <c r="J53" s="32">
        <f t="shared" si="11"/>
        <v>0.9958071278825996</v>
      </c>
      <c r="K53" s="33">
        <f t="shared" si="11"/>
        <v>0.0041928721174004195</v>
      </c>
      <c r="L53" s="59"/>
    </row>
    <row r="54" spans="1:10" s="68" customFormat="1" ht="12">
      <c r="A54" s="3"/>
      <c r="B54" s="45"/>
      <c r="C54" s="46"/>
      <c r="D54" s="46"/>
      <c r="E54" s="46"/>
      <c r="F54" s="47"/>
      <c r="G54" s="47"/>
      <c r="H54" s="48"/>
      <c r="I54" s="47"/>
      <c r="J54" s="67"/>
    </row>
    <row r="55" spans="1:10" s="68" customFormat="1" ht="12">
      <c r="A55" s="3"/>
      <c r="B55" s="45"/>
      <c r="C55" s="46"/>
      <c r="D55" s="46"/>
      <c r="E55" s="46"/>
      <c r="F55" s="47"/>
      <c r="G55" s="47"/>
      <c r="H55" s="48"/>
      <c r="I55" s="47"/>
      <c r="J55" s="67"/>
    </row>
    <row r="56" spans="1:10" s="68" customFormat="1" ht="12">
      <c r="A56" s="3"/>
      <c r="B56" s="45"/>
      <c r="C56" s="46"/>
      <c r="D56" s="46"/>
      <c r="E56" s="46"/>
      <c r="F56" s="47"/>
      <c r="G56" s="47"/>
      <c r="H56" s="48"/>
      <c r="I56" s="47"/>
      <c r="J56" s="67"/>
    </row>
    <row r="57" spans="1:10" s="68" customFormat="1" ht="12">
      <c r="A57" s="3"/>
      <c r="B57" s="45"/>
      <c r="C57" s="46"/>
      <c r="D57" s="46"/>
      <c r="E57" s="46"/>
      <c r="F57" s="47"/>
      <c r="G57" s="47"/>
      <c r="H57" s="48"/>
      <c r="I57" s="47"/>
      <c r="J57" s="67"/>
    </row>
    <row r="58" spans="1:11" s="57" customFormat="1" ht="15.75">
      <c r="A58" s="84" t="s">
        <v>5</v>
      </c>
      <c r="B58" s="86"/>
      <c r="C58" s="85"/>
      <c r="D58" s="10"/>
      <c r="E58" s="10"/>
      <c r="F58" s="10"/>
      <c r="G58" s="10"/>
      <c r="H58" s="10"/>
      <c r="I58" s="10"/>
      <c r="J58" s="10"/>
      <c r="K58" s="69"/>
    </row>
    <row r="59" spans="1:11" ht="43.5" customHeight="1">
      <c r="A59" s="9" t="s">
        <v>0</v>
      </c>
      <c r="B59" s="22" t="s">
        <v>1</v>
      </c>
      <c r="C59" s="23" t="s">
        <v>44</v>
      </c>
      <c r="D59" s="24" t="s">
        <v>34</v>
      </c>
      <c r="E59" s="24" t="s">
        <v>35</v>
      </c>
      <c r="F59" s="24" t="s">
        <v>36</v>
      </c>
      <c r="G59" s="24" t="s">
        <v>37</v>
      </c>
      <c r="H59" s="24" t="s">
        <v>38</v>
      </c>
      <c r="I59" s="75" t="s">
        <v>77</v>
      </c>
      <c r="J59" s="24" t="s">
        <v>58</v>
      </c>
      <c r="K59" s="24" t="s">
        <v>78</v>
      </c>
    </row>
    <row r="60" spans="1:12" s="60" customFormat="1" ht="18.75" customHeight="1">
      <c r="A60" s="70"/>
      <c r="B60" s="97" t="s">
        <v>6</v>
      </c>
      <c r="C60" s="27" t="s">
        <v>61</v>
      </c>
      <c r="D60" s="36">
        <v>39</v>
      </c>
      <c r="E60" s="36">
        <v>108</v>
      </c>
      <c r="F60" s="61">
        <v>123</v>
      </c>
      <c r="G60" s="62">
        <v>105</v>
      </c>
      <c r="H60" s="63">
        <v>76</v>
      </c>
      <c r="I60" s="62">
        <v>22</v>
      </c>
      <c r="J60" s="63">
        <v>473</v>
      </c>
      <c r="K60" s="34">
        <v>4</v>
      </c>
      <c r="L60" s="59"/>
    </row>
    <row r="61" spans="1:12" s="60" customFormat="1" ht="18.75" customHeight="1">
      <c r="A61" s="8">
        <v>15</v>
      </c>
      <c r="B61" s="92"/>
      <c r="C61" s="27" t="s">
        <v>62</v>
      </c>
      <c r="D61" s="32">
        <f aca="true" t="shared" si="12" ref="D61:K61">D60/477</f>
        <v>0.08176100628930817</v>
      </c>
      <c r="E61" s="32">
        <f t="shared" si="12"/>
        <v>0.22641509433962265</v>
      </c>
      <c r="F61" s="32">
        <f t="shared" si="12"/>
        <v>0.2578616352201258</v>
      </c>
      <c r="G61" s="32">
        <f t="shared" si="12"/>
        <v>0.22012578616352202</v>
      </c>
      <c r="H61" s="32">
        <f t="shared" si="12"/>
        <v>0.15932914046121593</v>
      </c>
      <c r="I61" s="32">
        <f t="shared" si="12"/>
        <v>0.04612159329140461</v>
      </c>
      <c r="J61" s="32">
        <f t="shared" si="12"/>
        <v>0.9916142557651991</v>
      </c>
      <c r="K61" s="33">
        <f t="shared" si="12"/>
        <v>0.008385744234800839</v>
      </c>
      <c r="L61" s="59"/>
    </row>
    <row r="62" spans="1:12" s="60" customFormat="1" ht="29.25" customHeight="1">
      <c r="A62" s="64"/>
      <c r="B62" s="97" t="s">
        <v>7</v>
      </c>
      <c r="C62" s="27" t="s">
        <v>61</v>
      </c>
      <c r="D62" s="36">
        <v>29</v>
      </c>
      <c r="E62" s="36">
        <v>123</v>
      </c>
      <c r="F62" s="61">
        <v>114</v>
      </c>
      <c r="G62" s="62">
        <v>101</v>
      </c>
      <c r="H62" s="63">
        <v>77</v>
      </c>
      <c r="I62" s="62">
        <v>27</v>
      </c>
      <c r="J62" s="63">
        <v>471</v>
      </c>
      <c r="K62" s="34">
        <v>6</v>
      </c>
      <c r="L62" s="59"/>
    </row>
    <row r="63" spans="1:12" s="60" customFormat="1" ht="34.5" customHeight="1">
      <c r="A63" s="8">
        <v>16</v>
      </c>
      <c r="B63" s="92"/>
      <c r="C63" s="27" t="s">
        <v>62</v>
      </c>
      <c r="D63" s="32">
        <f aca="true" t="shared" si="13" ref="D63:K63">D62/477</f>
        <v>0.06079664570230608</v>
      </c>
      <c r="E63" s="32">
        <f t="shared" si="13"/>
        <v>0.2578616352201258</v>
      </c>
      <c r="F63" s="32">
        <f t="shared" si="13"/>
        <v>0.2389937106918239</v>
      </c>
      <c r="G63" s="32">
        <f t="shared" si="13"/>
        <v>0.21174004192872117</v>
      </c>
      <c r="H63" s="32">
        <f t="shared" si="13"/>
        <v>0.16142557651991615</v>
      </c>
      <c r="I63" s="32">
        <f t="shared" si="13"/>
        <v>0.05660377358490566</v>
      </c>
      <c r="J63" s="32">
        <f t="shared" si="13"/>
        <v>0.9874213836477987</v>
      </c>
      <c r="K63" s="33">
        <f t="shared" si="13"/>
        <v>0.012578616352201259</v>
      </c>
      <c r="L63" s="59"/>
    </row>
    <row r="64" spans="1:12" s="60" customFormat="1" ht="18.75" customHeight="1">
      <c r="A64" s="64"/>
      <c r="B64" s="91" t="s">
        <v>8</v>
      </c>
      <c r="C64" s="27" t="s">
        <v>61</v>
      </c>
      <c r="D64" s="36">
        <v>55</v>
      </c>
      <c r="E64" s="36">
        <v>150</v>
      </c>
      <c r="F64" s="61">
        <v>108</v>
      </c>
      <c r="G64" s="62">
        <v>82</v>
      </c>
      <c r="H64" s="63">
        <v>64</v>
      </c>
      <c r="I64" s="62">
        <v>12</v>
      </c>
      <c r="J64" s="63">
        <v>471</v>
      </c>
      <c r="K64" s="34">
        <v>6</v>
      </c>
      <c r="L64" s="59"/>
    </row>
    <row r="65" spans="1:12" s="60" customFormat="1" ht="18.75" customHeight="1">
      <c r="A65" s="8">
        <v>17</v>
      </c>
      <c r="B65" s="92"/>
      <c r="C65" s="27" t="s">
        <v>62</v>
      </c>
      <c r="D65" s="32">
        <f aca="true" t="shared" si="14" ref="D65:K65">D64/477</f>
        <v>0.11530398322851153</v>
      </c>
      <c r="E65" s="32">
        <f t="shared" si="14"/>
        <v>0.31446540880503143</v>
      </c>
      <c r="F65" s="32">
        <f t="shared" si="14"/>
        <v>0.22641509433962265</v>
      </c>
      <c r="G65" s="32">
        <f t="shared" si="14"/>
        <v>0.1719077568134172</v>
      </c>
      <c r="H65" s="32">
        <f t="shared" si="14"/>
        <v>0.13417190775681342</v>
      </c>
      <c r="I65" s="32">
        <f t="shared" si="14"/>
        <v>0.025157232704402517</v>
      </c>
      <c r="J65" s="32">
        <f t="shared" si="14"/>
        <v>0.9874213836477987</v>
      </c>
      <c r="K65" s="33">
        <f t="shared" si="14"/>
        <v>0.012578616352201259</v>
      </c>
      <c r="L65" s="59"/>
    </row>
    <row r="66" spans="1:12" s="60" customFormat="1" ht="18.75" customHeight="1">
      <c r="A66" s="64"/>
      <c r="B66" s="97" t="s">
        <v>9</v>
      </c>
      <c r="C66" s="27" t="s">
        <v>61</v>
      </c>
      <c r="D66" s="36">
        <v>132</v>
      </c>
      <c r="E66" s="36">
        <v>191</v>
      </c>
      <c r="F66" s="61">
        <v>63</v>
      </c>
      <c r="G66" s="62">
        <v>40</v>
      </c>
      <c r="H66" s="63">
        <v>31</v>
      </c>
      <c r="I66" s="62">
        <v>15</v>
      </c>
      <c r="J66" s="63">
        <v>472</v>
      </c>
      <c r="K66" s="34">
        <v>8</v>
      </c>
      <c r="L66" s="59"/>
    </row>
    <row r="67" spans="1:12" s="60" customFormat="1" ht="18.75" customHeight="1">
      <c r="A67" s="8">
        <v>18</v>
      </c>
      <c r="B67" s="92"/>
      <c r="C67" s="27" t="s">
        <v>62</v>
      </c>
      <c r="D67" s="32">
        <f aca="true" t="shared" si="15" ref="D67:K67">D66/477</f>
        <v>0.27672955974842767</v>
      </c>
      <c r="E67" s="32">
        <f t="shared" si="15"/>
        <v>0.40041928721174</v>
      </c>
      <c r="F67" s="32">
        <f t="shared" si="15"/>
        <v>0.1320754716981132</v>
      </c>
      <c r="G67" s="32">
        <f t="shared" si="15"/>
        <v>0.08385744234800839</v>
      </c>
      <c r="H67" s="32">
        <f t="shared" si="15"/>
        <v>0.0649895178197065</v>
      </c>
      <c r="I67" s="32">
        <f t="shared" si="15"/>
        <v>0.031446540880503145</v>
      </c>
      <c r="J67" s="32">
        <f t="shared" si="15"/>
        <v>0.989517819706499</v>
      </c>
      <c r="K67" s="33">
        <f t="shared" si="15"/>
        <v>0.016771488469601678</v>
      </c>
      <c r="L67" s="59"/>
    </row>
    <row r="68" spans="1:12" s="60" customFormat="1" ht="18.75" customHeight="1">
      <c r="A68" s="64"/>
      <c r="B68" s="97" t="s">
        <v>10</v>
      </c>
      <c r="C68" s="27" t="s">
        <v>61</v>
      </c>
      <c r="D68" s="36">
        <v>59</v>
      </c>
      <c r="E68" s="36">
        <v>120</v>
      </c>
      <c r="F68" s="61">
        <v>119</v>
      </c>
      <c r="G68" s="62">
        <v>96</v>
      </c>
      <c r="H68" s="63">
        <v>60</v>
      </c>
      <c r="I68" s="62">
        <v>18</v>
      </c>
      <c r="J68" s="63">
        <v>472</v>
      </c>
      <c r="K68" s="34">
        <v>5</v>
      </c>
      <c r="L68" s="59"/>
    </row>
    <row r="69" spans="1:12" s="60" customFormat="1" ht="18.75" customHeight="1">
      <c r="A69" s="8">
        <v>19</v>
      </c>
      <c r="B69" s="92"/>
      <c r="C69" s="27" t="s">
        <v>62</v>
      </c>
      <c r="D69" s="32">
        <f aca="true" t="shared" si="16" ref="D69:K69">D68/477</f>
        <v>0.12368972746331237</v>
      </c>
      <c r="E69" s="32">
        <f t="shared" si="16"/>
        <v>0.25157232704402516</v>
      </c>
      <c r="F69" s="32">
        <f t="shared" si="16"/>
        <v>0.24947589098532494</v>
      </c>
      <c r="G69" s="32">
        <f t="shared" si="16"/>
        <v>0.20125786163522014</v>
      </c>
      <c r="H69" s="32">
        <f t="shared" si="16"/>
        <v>0.12578616352201258</v>
      </c>
      <c r="I69" s="32">
        <f t="shared" si="16"/>
        <v>0.03773584905660377</v>
      </c>
      <c r="J69" s="32">
        <f t="shared" si="16"/>
        <v>0.989517819706499</v>
      </c>
      <c r="K69" s="33">
        <f t="shared" si="16"/>
        <v>0.010482180293501049</v>
      </c>
      <c r="L69" s="59"/>
    </row>
    <row r="70" spans="1:12" s="60" customFormat="1" ht="18.75" customHeight="1">
      <c r="A70" s="64"/>
      <c r="B70" s="91" t="s">
        <v>11</v>
      </c>
      <c r="C70" s="27" t="s">
        <v>61</v>
      </c>
      <c r="D70" s="36">
        <v>18</v>
      </c>
      <c r="E70" s="36">
        <v>82</v>
      </c>
      <c r="F70" s="61">
        <v>98</v>
      </c>
      <c r="G70" s="62">
        <v>126</v>
      </c>
      <c r="H70" s="63">
        <v>120</v>
      </c>
      <c r="I70" s="62">
        <v>27</v>
      </c>
      <c r="J70" s="63">
        <v>471</v>
      </c>
      <c r="K70" s="34">
        <v>6</v>
      </c>
      <c r="L70" s="59"/>
    </row>
    <row r="71" spans="1:12" s="60" customFormat="1" ht="18.75" customHeight="1">
      <c r="A71" s="8">
        <v>20</v>
      </c>
      <c r="B71" s="92"/>
      <c r="C71" s="27" t="s">
        <v>62</v>
      </c>
      <c r="D71" s="32">
        <f aca="true" t="shared" si="17" ref="D71:K71">D70/477</f>
        <v>0.03773584905660377</v>
      </c>
      <c r="E71" s="32">
        <f t="shared" si="17"/>
        <v>0.1719077568134172</v>
      </c>
      <c r="F71" s="32">
        <f t="shared" si="17"/>
        <v>0.20545073375262055</v>
      </c>
      <c r="G71" s="32">
        <f t="shared" si="17"/>
        <v>0.2641509433962264</v>
      </c>
      <c r="H71" s="32">
        <f t="shared" si="17"/>
        <v>0.25157232704402516</v>
      </c>
      <c r="I71" s="32">
        <f t="shared" si="17"/>
        <v>0.05660377358490566</v>
      </c>
      <c r="J71" s="32">
        <f t="shared" si="17"/>
        <v>0.9874213836477987</v>
      </c>
      <c r="K71" s="33">
        <f t="shared" si="17"/>
        <v>0.012578616352201259</v>
      </c>
      <c r="L71" s="59"/>
    </row>
    <row r="72" spans="1:12" s="60" customFormat="1" ht="18.75" customHeight="1">
      <c r="A72" s="64"/>
      <c r="B72" s="97" t="s">
        <v>12</v>
      </c>
      <c r="C72" s="27" t="s">
        <v>61</v>
      </c>
      <c r="D72" s="36">
        <v>117</v>
      </c>
      <c r="E72" s="36">
        <v>183</v>
      </c>
      <c r="F72" s="61">
        <v>79</v>
      </c>
      <c r="G72" s="62">
        <v>45</v>
      </c>
      <c r="H72" s="63">
        <v>37</v>
      </c>
      <c r="I72" s="62">
        <v>10</v>
      </c>
      <c r="J72" s="63">
        <v>471</v>
      </c>
      <c r="K72" s="34">
        <v>6</v>
      </c>
      <c r="L72" s="59"/>
    </row>
    <row r="73" spans="1:12" s="60" customFormat="1" ht="18.75" customHeight="1">
      <c r="A73" s="8">
        <v>21</v>
      </c>
      <c r="B73" s="92"/>
      <c r="C73" s="27" t="s">
        <v>62</v>
      </c>
      <c r="D73" s="32">
        <f aca="true" t="shared" si="18" ref="D73:K73">D72/477</f>
        <v>0.24528301886792453</v>
      </c>
      <c r="E73" s="32">
        <f t="shared" si="18"/>
        <v>0.3836477987421384</v>
      </c>
      <c r="F73" s="32">
        <f t="shared" si="18"/>
        <v>0.16561844863731656</v>
      </c>
      <c r="G73" s="32">
        <f t="shared" si="18"/>
        <v>0.09433962264150944</v>
      </c>
      <c r="H73" s="32">
        <f t="shared" si="18"/>
        <v>0.07756813417190776</v>
      </c>
      <c r="I73" s="32">
        <f t="shared" si="18"/>
        <v>0.020964360587002098</v>
      </c>
      <c r="J73" s="32">
        <f t="shared" si="18"/>
        <v>0.9874213836477987</v>
      </c>
      <c r="K73" s="33">
        <f t="shared" si="18"/>
        <v>0.012578616352201259</v>
      </c>
      <c r="L73" s="59"/>
    </row>
    <row r="74" spans="1:12" s="60" customFormat="1" ht="18.75" customHeight="1">
      <c r="A74" s="64"/>
      <c r="B74" s="97" t="s">
        <v>13</v>
      </c>
      <c r="C74" s="27" t="s">
        <v>61</v>
      </c>
      <c r="D74" s="36">
        <v>92</v>
      </c>
      <c r="E74" s="36">
        <v>170</v>
      </c>
      <c r="F74" s="61">
        <v>99</v>
      </c>
      <c r="G74" s="62">
        <v>56</v>
      </c>
      <c r="H74" s="63">
        <v>43</v>
      </c>
      <c r="I74" s="62">
        <v>8</v>
      </c>
      <c r="J74" s="63">
        <v>468</v>
      </c>
      <c r="K74" s="34">
        <v>9</v>
      </c>
      <c r="L74" s="59"/>
    </row>
    <row r="75" spans="1:12" s="60" customFormat="1" ht="18.75" customHeight="1">
      <c r="A75" s="8">
        <v>22</v>
      </c>
      <c r="B75" s="92"/>
      <c r="C75" s="27" t="s">
        <v>62</v>
      </c>
      <c r="D75" s="32">
        <f aca="true" t="shared" si="19" ref="D75:K75">D74/477</f>
        <v>0.1928721174004193</v>
      </c>
      <c r="E75" s="32">
        <f t="shared" si="19"/>
        <v>0.35639412997903563</v>
      </c>
      <c r="F75" s="32">
        <f t="shared" si="19"/>
        <v>0.20754716981132076</v>
      </c>
      <c r="G75" s="32">
        <f t="shared" si="19"/>
        <v>0.11740041928721175</v>
      </c>
      <c r="H75" s="32">
        <f t="shared" si="19"/>
        <v>0.09014675052410902</v>
      </c>
      <c r="I75" s="32">
        <f t="shared" si="19"/>
        <v>0.016771488469601678</v>
      </c>
      <c r="J75" s="32">
        <f t="shared" si="19"/>
        <v>0.9811320754716981</v>
      </c>
      <c r="K75" s="33">
        <f t="shared" si="19"/>
        <v>0.018867924528301886</v>
      </c>
      <c r="L75" s="59"/>
    </row>
    <row r="76" spans="1:12" s="60" customFormat="1" ht="18.75" customHeight="1">
      <c r="A76" s="64"/>
      <c r="B76" s="97" t="s">
        <v>14</v>
      </c>
      <c r="C76" s="27" t="s">
        <v>61</v>
      </c>
      <c r="D76" s="36">
        <v>101</v>
      </c>
      <c r="E76" s="36">
        <v>185</v>
      </c>
      <c r="F76" s="61">
        <v>95</v>
      </c>
      <c r="G76" s="62">
        <v>38</v>
      </c>
      <c r="H76" s="63">
        <v>40</v>
      </c>
      <c r="I76" s="62">
        <v>12</v>
      </c>
      <c r="J76" s="63">
        <v>471</v>
      </c>
      <c r="K76" s="34">
        <v>6</v>
      </c>
      <c r="L76" s="59"/>
    </row>
    <row r="77" spans="1:12" s="60" customFormat="1" ht="18.75" customHeight="1">
      <c r="A77" s="8">
        <v>23</v>
      </c>
      <c r="B77" s="92"/>
      <c r="C77" s="27" t="s">
        <v>62</v>
      </c>
      <c r="D77" s="32">
        <f aca="true" t="shared" si="20" ref="D77:J77">D76/477</f>
        <v>0.21174004192872117</v>
      </c>
      <c r="E77" s="32">
        <f t="shared" si="20"/>
        <v>0.38784067085953877</v>
      </c>
      <c r="F77" s="32">
        <f t="shared" si="20"/>
        <v>0.19916142557651992</v>
      </c>
      <c r="G77" s="32">
        <f t="shared" si="20"/>
        <v>0.07966457023060797</v>
      </c>
      <c r="H77" s="32">
        <f t="shared" si="20"/>
        <v>0.08385744234800839</v>
      </c>
      <c r="I77" s="32">
        <f t="shared" si="20"/>
        <v>0.025157232704402517</v>
      </c>
      <c r="J77" s="32">
        <f t="shared" si="20"/>
        <v>0.9874213836477987</v>
      </c>
      <c r="K77" s="33">
        <f>K76/477</f>
        <v>0.012578616352201259</v>
      </c>
      <c r="L77" s="59"/>
    </row>
    <row r="78" spans="1:12" s="60" customFormat="1" ht="18.75" customHeight="1">
      <c r="A78" s="64"/>
      <c r="B78" s="97" t="s">
        <v>15</v>
      </c>
      <c r="C78" s="27" t="s">
        <v>61</v>
      </c>
      <c r="D78" s="36">
        <v>158</v>
      </c>
      <c r="E78" s="36">
        <v>191</v>
      </c>
      <c r="F78" s="61">
        <v>55</v>
      </c>
      <c r="G78" s="62">
        <v>26</v>
      </c>
      <c r="H78" s="63">
        <v>37</v>
      </c>
      <c r="I78" s="62">
        <v>5</v>
      </c>
      <c r="J78" s="63">
        <v>472</v>
      </c>
      <c r="K78" s="34">
        <v>5</v>
      </c>
      <c r="L78" s="59"/>
    </row>
    <row r="79" spans="1:12" s="60" customFormat="1" ht="18.75" customHeight="1">
      <c r="A79" s="8">
        <v>24</v>
      </c>
      <c r="B79" s="92"/>
      <c r="C79" s="27" t="s">
        <v>62</v>
      </c>
      <c r="D79" s="32">
        <f aca="true" t="shared" si="21" ref="D79:J79">D78/477</f>
        <v>0.3312368972746331</v>
      </c>
      <c r="E79" s="32">
        <f t="shared" si="21"/>
        <v>0.40041928721174</v>
      </c>
      <c r="F79" s="32">
        <f t="shared" si="21"/>
        <v>0.11530398322851153</v>
      </c>
      <c r="G79" s="32">
        <f t="shared" si="21"/>
        <v>0.05450733752620545</v>
      </c>
      <c r="H79" s="32">
        <f t="shared" si="21"/>
        <v>0.07756813417190776</v>
      </c>
      <c r="I79" s="32">
        <f t="shared" si="21"/>
        <v>0.010482180293501049</v>
      </c>
      <c r="J79" s="32">
        <f t="shared" si="21"/>
        <v>0.989517819706499</v>
      </c>
      <c r="K79" s="33">
        <f>K78/477</f>
        <v>0.010482180293501049</v>
      </c>
      <c r="L79" s="59"/>
    </row>
    <row r="80" spans="1:10" s="68" customFormat="1" ht="12">
      <c r="A80" s="3"/>
      <c r="B80" s="45"/>
      <c r="C80" s="46"/>
      <c r="D80" s="46"/>
      <c r="E80" s="46"/>
      <c r="F80" s="47"/>
      <c r="G80" s="47"/>
      <c r="H80" s="48"/>
      <c r="I80" s="47"/>
      <c r="J80" s="67"/>
    </row>
    <row r="81" spans="1:10" s="68" customFormat="1" ht="12">
      <c r="A81" s="3"/>
      <c r="B81" s="45"/>
      <c r="C81" s="46"/>
      <c r="D81" s="46"/>
      <c r="E81" s="46"/>
      <c r="F81" s="47"/>
      <c r="G81" s="47"/>
      <c r="H81" s="48"/>
      <c r="I81" s="47"/>
      <c r="J81" s="67"/>
    </row>
    <row r="82" spans="1:10" s="68" customFormat="1" ht="12">
      <c r="A82" s="3"/>
      <c r="B82" s="45"/>
      <c r="C82" s="46"/>
      <c r="D82" s="46"/>
      <c r="E82" s="46"/>
      <c r="F82" s="47"/>
      <c r="G82" s="47"/>
      <c r="H82" s="48"/>
      <c r="I82" s="47"/>
      <c r="J82" s="67"/>
    </row>
    <row r="83" spans="1:10" s="68" customFormat="1" ht="12">
      <c r="A83" s="3"/>
      <c r="B83" s="45"/>
      <c r="C83" s="46"/>
      <c r="D83" s="46"/>
      <c r="E83" s="46"/>
      <c r="F83" s="47"/>
      <c r="G83" s="47"/>
      <c r="H83" s="48"/>
      <c r="I83" s="47"/>
      <c r="J83" s="67"/>
    </row>
    <row r="84" spans="1:10" s="68" customFormat="1" ht="12">
      <c r="A84" s="3"/>
      <c r="B84" s="45"/>
      <c r="C84" s="46"/>
      <c r="D84" s="46"/>
      <c r="E84" s="46"/>
      <c r="F84" s="47"/>
      <c r="G84" s="47"/>
      <c r="H84" s="48"/>
      <c r="I84" s="47"/>
      <c r="J84" s="67"/>
    </row>
    <row r="85" spans="1:10" s="71" customFormat="1" ht="12">
      <c r="A85" s="3"/>
      <c r="B85" s="45"/>
      <c r="C85" s="46"/>
      <c r="D85" s="46"/>
      <c r="E85" s="46"/>
      <c r="F85" s="47"/>
      <c r="G85" s="47"/>
      <c r="H85" s="48"/>
      <c r="I85" s="47"/>
      <c r="J85" s="67"/>
    </row>
    <row r="86" spans="1:11" s="21" customFormat="1" ht="26.25" customHeight="1">
      <c r="A86" s="84" t="s">
        <v>16</v>
      </c>
      <c r="B86" s="85"/>
      <c r="C86" s="85"/>
      <c r="D86" s="10"/>
      <c r="E86" s="10"/>
      <c r="F86" s="10"/>
      <c r="G86" s="10"/>
      <c r="H86" s="10"/>
      <c r="I86" s="10"/>
      <c r="J86" s="10"/>
      <c r="K86" s="56"/>
    </row>
    <row r="87" spans="1:11" ht="34.5" customHeight="1">
      <c r="A87" s="9" t="s">
        <v>0</v>
      </c>
      <c r="B87" s="22" t="s">
        <v>1</v>
      </c>
      <c r="C87" s="23" t="s">
        <v>44</v>
      </c>
      <c r="D87" s="24" t="s">
        <v>34</v>
      </c>
      <c r="E87" s="24" t="s">
        <v>35</v>
      </c>
      <c r="F87" s="24" t="s">
        <v>36</v>
      </c>
      <c r="G87" s="24" t="s">
        <v>37</v>
      </c>
      <c r="H87" s="24" t="s">
        <v>38</v>
      </c>
      <c r="I87" s="75" t="s">
        <v>77</v>
      </c>
      <c r="J87" s="24" t="s">
        <v>58</v>
      </c>
      <c r="K87" s="24" t="s">
        <v>78</v>
      </c>
    </row>
    <row r="88" spans="1:12" s="60" customFormat="1" ht="18.75" customHeight="1">
      <c r="A88" s="70"/>
      <c r="B88" s="91" t="s">
        <v>17</v>
      </c>
      <c r="C88" s="27" t="s">
        <v>61</v>
      </c>
      <c r="D88" s="36">
        <v>91</v>
      </c>
      <c r="E88" s="36">
        <v>168</v>
      </c>
      <c r="F88" s="61">
        <v>108</v>
      </c>
      <c r="G88" s="62">
        <v>49</v>
      </c>
      <c r="H88" s="63">
        <v>51</v>
      </c>
      <c r="I88" s="62">
        <v>4</v>
      </c>
      <c r="J88" s="63">
        <v>471</v>
      </c>
      <c r="K88" s="34">
        <v>6</v>
      </c>
      <c r="L88" s="59"/>
    </row>
    <row r="89" spans="1:12" s="60" customFormat="1" ht="18.75" customHeight="1">
      <c r="A89" s="8">
        <v>25</v>
      </c>
      <c r="B89" s="92"/>
      <c r="C89" s="27" t="s">
        <v>62</v>
      </c>
      <c r="D89" s="32">
        <f aca="true" t="shared" si="22" ref="D89:K89">D88/477</f>
        <v>0.19077568134171907</v>
      </c>
      <c r="E89" s="32">
        <f t="shared" si="22"/>
        <v>0.3522012578616352</v>
      </c>
      <c r="F89" s="32">
        <f t="shared" si="22"/>
        <v>0.22641509433962265</v>
      </c>
      <c r="G89" s="32">
        <f t="shared" si="22"/>
        <v>0.10272536687631027</v>
      </c>
      <c r="H89" s="32">
        <f t="shared" si="22"/>
        <v>0.1069182389937107</v>
      </c>
      <c r="I89" s="32">
        <f t="shared" si="22"/>
        <v>0.008385744234800839</v>
      </c>
      <c r="J89" s="32">
        <f t="shared" si="22"/>
        <v>0.9874213836477987</v>
      </c>
      <c r="K89" s="33">
        <f t="shared" si="22"/>
        <v>0.012578616352201259</v>
      </c>
      <c r="L89" s="59"/>
    </row>
    <row r="90" spans="1:12" s="60" customFormat="1" ht="18.75" customHeight="1">
      <c r="A90" s="64"/>
      <c r="B90" s="97" t="s">
        <v>18</v>
      </c>
      <c r="C90" s="27" t="s">
        <v>61</v>
      </c>
      <c r="D90" s="36">
        <v>55</v>
      </c>
      <c r="E90" s="36">
        <v>156</v>
      </c>
      <c r="F90" s="61">
        <v>121</v>
      </c>
      <c r="G90" s="62">
        <v>80</v>
      </c>
      <c r="H90" s="63">
        <v>55</v>
      </c>
      <c r="I90" s="62">
        <v>6</v>
      </c>
      <c r="J90" s="63">
        <v>473</v>
      </c>
      <c r="K90" s="34">
        <v>4</v>
      </c>
      <c r="L90" s="59"/>
    </row>
    <row r="91" spans="1:12" s="60" customFormat="1" ht="18.75" customHeight="1">
      <c r="A91" s="8">
        <v>26</v>
      </c>
      <c r="B91" s="92"/>
      <c r="C91" s="27" t="s">
        <v>62</v>
      </c>
      <c r="D91" s="32">
        <f aca="true" t="shared" si="23" ref="D91:K91">D90/477</f>
        <v>0.11530398322851153</v>
      </c>
      <c r="E91" s="32">
        <f t="shared" si="23"/>
        <v>0.3270440251572327</v>
      </c>
      <c r="F91" s="32">
        <f t="shared" si="23"/>
        <v>0.25366876310272535</v>
      </c>
      <c r="G91" s="32">
        <f t="shared" si="23"/>
        <v>0.16771488469601678</v>
      </c>
      <c r="H91" s="32">
        <f t="shared" si="23"/>
        <v>0.11530398322851153</v>
      </c>
      <c r="I91" s="32">
        <f t="shared" si="23"/>
        <v>0.012578616352201259</v>
      </c>
      <c r="J91" s="32">
        <f t="shared" si="23"/>
        <v>0.9916142557651991</v>
      </c>
      <c r="K91" s="33">
        <f t="shared" si="23"/>
        <v>0.008385744234800839</v>
      </c>
      <c r="L91" s="59"/>
    </row>
    <row r="92" spans="1:12" s="60" customFormat="1" ht="18.75" customHeight="1">
      <c r="A92" s="64"/>
      <c r="B92" s="97" t="s">
        <v>19</v>
      </c>
      <c r="C92" s="27" t="s">
        <v>61</v>
      </c>
      <c r="D92" s="36">
        <v>68</v>
      </c>
      <c r="E92" s="36">
        <v>234</v>
      </c>
      <c r="F92" s="61">
        <v>90</v>
      </c>
      <c r="G92" s="62">
        <v>34</v>
      </c>
      <c r="H92" s="63">
        <v>25</v>
      </c>
      <c r="I92" s="62">
        <v>22</v>
      </c>
      <c r="J92" s="63">
        <v>473</v>
      </c>
      <c r="K92" s="34">
        <v>4</v>
      </c>
      <c r="L92" s="59"/>
    </row>
    <row r="93" spans="1:12" s="60" customFormat="1" ht="18.75" customHeight="1">
      <c r="A93" s="8">
        <v>27</v>
      </c>
      <c r="B93" s="92"/>
      <c r="C93" s="27" t="s">
        <v>62</v>
      </c>
      <c r="D93" s="32">
        <f aca="true" t="shared" si="24" ref="D93:K93">D92/477</f>
        <v>0.14255765199161424</v>
      </c>
      <c r="E93" s="32">
        <f t="shared" si="24"/>
        <v>0.49056603773584906</v>
      </c>
      <c r="F93" s="32">
        <f t="shared" si="24"/>
        <v>0.18867924528301888</v>
      </c>
      <c r="G93" s="32">
        <f t="shared" si="24"/>
        <v>0.07127882599580712</v>
      </c>
      <c r="H93" s="32">
        <f t="shared" si="24"/>
        <v>0.05241090146750524</v>
      </c>
      <c r="I93" s="32">
        <f t="shared" si="24"/>
        <v>0.04612159329140461</v>
      </c>
      <c r="J93" s="32">
        <f t="shared" si="24"/>
        <v>0.9916142557651991</v>
      </c>
      <c r="K93" s="33">
        <f t="shared" si="24"/>
        <v>0.008385744234800839</v>
      </c>
      <c r="L93" s="59"/>
    </row>
    <row r="94" spans="1:12" s="60" customFormat="1" ht="18.75" customHeight="1">
      <c r="A94" s="64"/>
      <c r="B94" s="97" t="s">
        <v>20</v>
      </c>
      <c r="C94" s="27" t="s">
        <v>61</v>
      </c>
      <c r="D94" s="36">
        <v>118</v>
      </c>
      <c r="E94" s="36">
        <v>254</v>
      </c>
      <c r="F94" s="61">
        <v>45</v>
      </c>
      <c r="G94" s="62">
        <v>28</v>
      </c>
      <c r="H94" s="63">
        <v>23</v>
      </c>
      <c r="I94" s="62">
        <v>2</v>
      </c>
      <c r="J94" s="63">
        <v>470</v>
      </c>
      <c r="K94" s="34">
        <v>7</v>
      </c>
      <c r="L94" s="59"/>
    </row>
    <row r="95" spans="1:12" s="60" customFormat="1" ht="18.75" customHeight="1">
      <c r="A95" s="8">
        <v>28</v>
      </c>
      <c r="B95" s="92"/>
      <c r="C95" s="27" t="s">
        <v>62</v>
      </c>
      <c r="D95" s="32">
        <f aca="true" t="shared" si="25" ref="D95:K95">D94/477</f>
        <v>0.24737945492662475</v>
      </c>
      <c r="E95" s="32">
        <f t="shared" si="25"/>
        <v>0.5324947589098532</v>
      </c>
      <c r="F95" s="32">
        <f t="shared" si="25"/>
        <v>0.09433962264150944</v>
      </c>
      <c r="G95" s="32">
        <f t="shared" si="25"/>
        <v>0.05870020964360587</v>
      </c>
      <c r="H95" s="32">
        <f t="shared" si="25"/>
        <v>0.04821802935010482</v>
      </c>
      <c r="I95" s="32">
        <f t="shared" si="25"/>
        <v>0.0041928721174004195</v>
      </c>
      <c r="J95" s="32">
        <f t="shared" si="25"/>
        <v>0.9853249475890985</v>
      </c>
      <c r="K95" s="33">
        <f t="shared" si="25"/>
        <v>0.014675052410901468</v>
      </c>
      <c r="L95" s="59"/>
    </row>
    <row r="96" spans="1:12" s="60" customFormat="1" ht="18.75" customHeight="1">
      <c r="A96" s="64"/>
      <c r="B96" s="97" t="s">
        <v>21</v>
      </c>
      <c r="C96" s="27" t="s">
        <v>61</v>
      </c>
      <c r="D96" s="36">
        <v>48</v>
      </c>
      <c r="E96" s="36">
        <v>168</v>
      </c>
      <c r="F96" s="61">
        <v>108</v>
      </c>
      <c r="G96" s="62">
        <v>93</v>
      </c>
      <c r="H96" s="63">
        <v>43</v>
      </c>
      <c r="I96" s="62">
        <v>11</v>
      </c>
      <c r="J96" s="63">
        <v>471</v>
      </c>
      <c r="K96" s="34">
        <v>6</v>
      </c>
      <c r="L96" s="59"/>
    </row>
    <row r="97" spans="1:12" s="60" customFormat="1" ht="18.75" customHeight="1">
      <c r="A97" s="8">
        <v>29</v>
      </c>
      <c r="B97" s="92"/>
      <c r="C97" s="27" t="s">
        <v>62</v>
      </c>
      <c r="D97" s="32">
        <f aca="true" t="shared" si="26" ref="D97:K97">D96/477</f>
        <v>0.10062893081761007</v>
      </c>
      <c r="E97" s="32">
        <f t="shared" si="26"/>
        <v>0.3522012578616352</v>
      </c>
      <c r="F97" s="32">
        <f t="shared" si="26"/>
        <v>0.22641509433962265</v>
      </c>
      <c r="G97" s="32">
        <f t="shared" si="26"/>
        <v>0.1949685534591195</v>
      </c>
      <c r="H97" s="32">
        <f t="shared" si="26"/>
        <v>0.09014675052410902</v>
      </c>
      <c r="I97" s="32">
        <f t="shared" si="26"/>
        <v>0.023060796645702306</v>
      </c>
      <c r="J97" s="32">
        <f t="shared" si="26"/>
        <v>0.9874213836477987</v>
      </c>
      <c r="K97" s="33">
        <f t="shared" si="26"/>
        <v>0.012578616352201259</v>
      </c>
      <c r="L97" s="59"/>
    </row>
    <row r="98" spans="1:12" s="60" customFormat="1" ht="18.75" customHeight="1">
      <c r="A98" s="64"/>
      <c r="B98" s="97" t="s">
        <v>22</v>
      </c>
      <c r="C98" s="27" t="s">
        <v>61</v>
      </c>
      <c r="D98" s="36">
        <v>69</v>
      </c>
      <c r="E98" s="36">
        <v>220</v>
      </c>
      <c r="F98" s="61">
        <v>72</v>
      </c>
      <c r="G98" s="62">
        <v>60</v>
      </c>
      <c r="H98" s="63">
        <v>48</v>
      </c>
      <c r="I98" s="62">
        <v>1</v>
      </c>
      <c r="J98" s="63">
        <v>470</v>
      </c>
      <c r="K98" s="34">
        <v>7</v>
      </c>
      <c r="L98" s="59"/>
    </row>
    <row r="99" spans="1:12" s="60" customFormat="1" ht="18.75" customHeight="1">
      <c r="A99" s="8">
        <v>30</v>
      </c>
      <c r="B99" s="92"/>
      <c r="C99" s="27" t="s">
        <v>62</v>
      </c>
      <c r="D99" s="32">
        <f aca="true" t="shared" si="27" ref="D99:K99">D98/477</f>
        <v>0.14465408805031446</v>
      </c>
      <c r="E99" s="32">
        <f t="shared" si="27"/>
        <v>0.4612159329140461</v>
      </c>
      <c r="F99" s="32">
        <f t="shared" si="27"/>
        <v>0.1509433962264151</v>
      </c>
      <c r="G99" s="32">
        <f t="shared" si="27"/>
        <v>0.12578616352201258</v>
      </c>
      <c r="H99" s="32">
        <f t="shared" si="27"/>
        <v>0.10062893081761007</v>
      </c>
      <c r="I99" s="32">
        <f t="shared" si="27"/>
        <v>0.0020964360587002098</v>
      </c>
      <c r="J99" s="32">
        <f t="shared" si="27"/>
        <v>0.9853249475890985</v>
      </c>
      <c r="K99" s="33">
        <f t="shared" si="27"/>
        <v>0.014675052410901468</v>
      </c>
      <c r="L99" s="59"/>
    </row>
    <row r="100" spans="1:12" s="60" customFormat="1" ht="18.75" customHeight="1">
      <c r="A100" s="64"/>
      <c r="B100" s="97" t="s">
        <v>23</v>
      </c>
      <c r="C100" s="27" t="s">
        <v>61</v>
      </c>
      <c r="D100" s="36">
        <v>77</v>
      </c>
      <c r="E100" s="36">
        <v>243</v>
      </c>
      <c r="F100" s="61">
        <v>71</v>
      </c>
      <c r="G100" s="62">
        <v>51</v>
      </c>
      <c r="H100" s="63">
        <v>26</v>
      </c>
      <c r="I100" s="62">
        <v>5</v>
      </c>
      <c r="J100" s="63">
        <v>473</v>
      </c>
      <c r="K100" s="34">
        <v>4</v>
      </c>
      <c r="L100" s="59"/>
    </row>
    <row r="101" spans="1:12" s="60" customFormat="1" ht="18.75" customHeight="1">
      <c r="A101" s="8">
        <v>31</v>
      </c>
      <c r="B101" s="92"/>
      <c r="C101" s="27" t="s">
        <v>62</v>
      </c>
      <c r="D101" s="32">
        <f aca="true" t="shared" si="28" ref="D101:K101">D100/477</f>
        <v>0.16142557651991615</v>
      </c>
      <c r="E101" s="32">
        <f t="shared" si="28"/>
        <v>0.5094339622641509</v>
      </c>
      <c r="F101" s="32">
        <f t="shared" si="28"/>
        <v>0.1488469601677149</v>
      </c>
      <c r="G101" s="32">
        <f t="shared" si="28"/>
        <v>0.1069182389937107</v>
      </c>
      <c r="H101" s="32">
        <f t="shared" si="28"/>
        <v>0.05450733752620545</v>
      </c>
      <c r="I101" s="32">
        <f t="shared" si="28"/>
        <v>0.010482180293501049</v>
      </c>
      <c r="J101" s="32">
        <f t="shared" si="28"/>
        <v>0.9916142557651991</v>
      </c>
      <c r="K101" s="33">
        <f t="shared" si="28"/>
        <v>0.008385744234800839</v>
      </c>
      <c r="L101" s="59"/>
    </row>
    <row r="102" spans="1:12" s="60" customFormat="1" ht="18.75" customHeight="1">
      <c r="A102" s="64"/>
      <c r="B102" s="97" t="s">
        <v>24</v>
      </c>
      <c r="C102" s="27" t="s">
        <v>61</v>
      </c>
      <c r="D102" s="36">
        <v>92</v>
      </c>
      <c r="E102" s="36">
        <v>240</v>
      </c>
      <c r="F102" s="61">
        <v>70</v>
      </c>
      <c r="G102" s="62">
        <v>41</v>
      </c>
      <c r="H102" s="63">
        <v>21</v>
      </c>
      <c r="I102" s="62">
        <v>7</v>
      </c>
      <c r="J102" s="63">
        <v>471</v>
      </c>
      <c r="K102" s="34">
        <v>6</v>
      </c>
      <c r="L102" s="59"/>
    </row>
    <row r="103" spans="1:12" s="60" customFormat="1" ht="18.75" customHeight="1">
      <c r="A103" s="8">
        <v>32</v>
      </c>
      <c r="B103" s="92"/>
      <c r="C103" s="27" t="s">
        <v>62</v>
      </c>
      <c r="D103" s="32">
        <f aca="true" t="shared" si="29" ref="D103:K103">D102/477</f>
        <v>0.1928721174004193</v>
      </c>
      <c r="E103" s="32">
        <f t="shared" si="29"/>
        <v>0.5031446540880503</v>
      </c>
      <c r="F103" s="32">
        <f t="shared" si="29"/>
        <v>0.14675052410901468</v>
      </c>
      <c r="G103" s="32">
        <f t="shared" si="29"/>
        <v>0.0859538784067086</v>
      </c>
      <c r="H103" s="32">
        <f t="shared" si="29"/>
        <v>0.0440251572327044</v>
      </c>
      <c r="I103" s="32">
        <f t="shared" si="29"/>
        <v>0.014675052410901468</v>
      </c>
      <c r="J103" s="32">
        <f t="shared" si="29"/>
        <v>0.9874213836477987</v>
      </c>
      <c r="K103" s="33">
        <f t="shared" si="29"/>
        <v>0.012578616352201259</v>
      </c>
      <c r="L103" s="59"/>
    </row>
    <row r="104" spans="1:10" s="68" customFormat="1" ht="12">
      <c r="A104" s="3"/>
      <c r="B104" s="45"/>
      <c r="C104" s="46"/>
      <c r="D104" s="46"/>
      <c r="E104" s="46"/>
      <c r="F104" s="47"/>
      <c r="G104" s="47"/>
      <c r="H104" s="48"/>
      <c r="I104" s="47"/>
      <c r="J104" s="67"/>
    </row>
    <row r="105" spans="1:10" s="68" customFormat="1" ht="12">
      <c r="A105" s="3"/>
      <c r="B105" s="45"/>
      <c r="C105" s="46"/>
      <c r="D105" s="46"/>
      <c r="E105" s="46"/>
      <c r="F105" s="47"/>
      <c r="G105" s="47"/>
      <c r="H105" s="48"/>
      <c r="I105" s="47"/>
      <c r="J105" s="67"/>
    </row>
    <row r="106" spans="1:10" s="68" customFormat="1" ht="12">
      <c r="A106" s="3"/>
      <c r="B106" s="45"/>
      <c r="C106" s="46"/>
      <c r="D106" s="46"/>
      <c r="E106" s="46"/>
      <c r="F106" s="47"/>
      <c r="G106" s="47"/>
      <c r="H106" s="48"/>
      <c r="I106" s="47"/>
      <c r="J106" s="67"/>
    </row>
    <row r="107" spans="1:10" s="68" customFormat="1" ht="12">
      <c r="A107" s="3"/>
      <c r="B107" s="45"/>
      <c r="C107" s="46"/>
      <c r="D107" s="46"/>
      <c r="E107" s="46"/>
      <c r="F107" s="47"/>
      <c r="G107" s="47"/>
      <c r="H107" s="48"/>
      <c r="I107" s="47"/>
      <c r="J107" s="67"/>
    </row>
    <row r="108" spans="1:10" s="68" customFormat="1" ht="12">
      <c r="A108" s="3"/>
      <c r="B108" s="45"/>
      <c r="C108" s="46"/>
      <c r="D108" s="46"/>
      <c r="E108" s="46"/>
      <c r="F108" s="47"/>
      <c r="G108" s="47"/>
      <c r="H108" s="48"/>
      <c r="I108" s="47"/>
      <c r="J108" s="67"/>
    </row>
    <row r="109" spans="1:10" s="68" customFormat="1" ht="12">
      <c r="A109" s="3"/>
      <c r="B109" s="45"/>
      <c r="C109" s="46"/>
      <c r="D109" s="46"/>
      <c r="E109" s="46"/>
      <c r="F109" s="47"/>
      <c r="G109" s="47"/>
      <c r="H109" s="48"/>
      <c r="I109" s="47"/>
      <c r="J109" s="67"/>
    </row>
    <row r="110" spans="1:10" s="68" customFormat="1" ht="12">
      <c r="A110" s="3"/>
      <c r="B110" s="45"/>
      <c r="C110" s="46"/>
      <c r="D110" s="46"/>
      <c r="E110" s="46"/>
      <c r="F110" s="47"/>
      <c r="G110" s="47"/>
      <c r="H110" s="48"/>
      <c r="I110" s="47"/>
      <c r="J110" s="67"/>
    </row>
    <row r="111" spans="1:10" s="68" customFormat="1" ht="12">
      <c r="A111" s="3"/>
      <c r="B111" s="45"/>
      <c r="C111" s="46"/>
      <c r="D111" s="46"/>
      <c r="E111" s="46"/>
      <c r="F111" s="47"/>
      <c r="G111" s="47"/>
      <c r="H111" s="48"/>
      <c r="I111" s="47"/>
      <c r="J111" s="67"/>
    </row>
    <row r="112" spans="1:10" s="68" customFormat="1" ht="12">
      <c r="A112" s="3"/>
      <c r="B112" s="45"/>
      <c r="C112" s="46"/>
      <c r="D112" s="46"/>
      <c r="E112" s="46"/>
      <c r="F112" s="47"/>
      <c r="G112" s="47"/>
      <c r="H112" s="48"/>
      <c r="I112" s="47"/>
      <c r="J112" s="67"/>
    </row>
    <row r="113" spans="1:10" s="68" customFormat="1" ht="12">
      <c r="A113" s="3"/>
      <c r="B113" s="45"/>
      <c r="C113" s="46"/>
      <c r="D113" s="46"/>
      <c r="E113" s="46"/>
      <c r="F113" s="47"/>
      <c r="G113" s="47"/>
      <c r="H113" s="48"/>
      <c r="I113" s="47"/>
      <c r="J113" s="67"/>
    </row>
    <row r="114" spans="1:10" s="68" customFormat="1" ht="12">
      <c r="A114" s="3"/>
      <c r="B114" s="45"/>
      <c r="C114" s="46"/>
      <c r="D114" s="46"/>
      <c r="E114" s="46"/>
      <c r="F114" s="47"/>
      <c r="G114" s="47"/>
      <c r="H114" s="48"/>
      <c r="I114" s="47"/>
      <c r="J114" s="67"/>
    </row>
    <row r="115" spans="1:10" s="68" customFormat="1" ht="12">
      <c r="A115" s="3"/>
      <c r="B115" s="45"/>
      <c r="C115" s="46"/>
      <c r="D115" s="46"/>
      <c r="E115" s="46"/>
      <c r="F115" s="47"/>
      <c r="G115" s="47"/>
      <c r="H115" s="48"/>
      <c r="I115" s="47"/>
      <c r="J115" s="67"/>
    </row>
    <row r="116" spans="1:10" s="68" customFormat="1" ht="12">
      <c r="A116" s="3"/>
      <c r="B116" s="45"/>
      <c r="C116" s="46"/>
      <c r="D116" s="46"/>
      <c r="E116" s="46"/>
      <c r="F116" s="47"/>
      <c r="G116" s="47"/>
      <c r="H116" s="48"/>
      <c r="I116" s="47"/>
      <c r="J116" s="67"/>
    </row>
    <row r="117" spans="1:10" s="68" customFormat="1" ht="12">
      <c r="A117" s="3"/>
      <c r="B117" s="45"/>
      <c r="C117" s="46"/>
      <c r="D117" s="46"/>
      <c r="E117" s="46"/>
      <c r="F117" s="47"/>
      <c r="G117" s="47"/>
      <c r="H117" s="48"/>
      <c r="I117" s="47"/>
      <c r="J117" s="67"/>
    </row>
    <row r="118" spans="1:10" s="68" customFormat="1" ht="12">
      <c r="A118" s="3"/>
      <c r="B118" s="45"/>
      <c r="C118" s="46"/>
      <c r="D118" s="46"/>
      <c r="E118" s="46"/>
      <c r="F118" s="47"/>
      <c r="G118" s="47"/>
      <c r="H118" s="48"/>
      <c r="I118" s="47"/>
      <c r="J118" s="67"/>
    </row>
    <row r="119" spans="1:10" s="68" customFormat="1" ht="12">
      <c r="A119" s="3"/>
      <c r="B119" s="45"/>
      <c r="C119" s="46"/>
      <c r="D119" s="46"/>
      <c r="E119" s="46"/>
      <c r="F119" s="47"/>
      <c r="G119" s="47"/>
      <c r="H119" s="48"/>
      <c r="I119" s="47"/>
      <c r="J119" s="67"/>
    </row>
    <row r="120" spans="1:10" ht="15.75">
      <c r="A120" s="84" t="s">
        <v>25</v>
      </c>
      <c r="B120" s="86"/>
      <c r="C120" s="86"/>
      <c r="D120" s="54"/>
      <c r="E120" s="54"/>
      <c r="F120" s="55"/>
      <c r="G120" s="55"/>
      <c r="H120" s="55"/>
      <c r="I120" s="55"/>
      <c r="J120" s="72"/>
    </row>
    <row r="121" spans="1:10" ht="36">
      <c r="A121" s="9" t="s">
        <v>0</v>
      </c>
      <c r="B121" s="22" t="s">
        <v>1</v>
      </c>
      <c r="C121" s="23" t="s">
        <v>44</v>
      </c>
      <c r="D121" s="76" t="s">
        <v>45</v>
      </c>
      <c r="E121" s="76" t="s">
        <v>46</v>
      </c>
      <c r="F121" s="77" t="s">
        <v>47</v>
      </c>
      <c r="G121" s="77" t="s">
        <v>48</v>
      </c>
      <c r="H121" s="78" t="s">
        <v>49</v>
      </c>
      <c r="I121" s="24" t="s">
        <v>58</v>
      </c>
      <c r="J121" s="24" t="s">
        <v>78</v>
      </c>
    </row>
    <row r="122" spans="1:10" s="60" customFormat="1" ht="40.5" customHeight="1">
      <c r="A122" s="70"/>
      <c r="B122" s="97" t="s">
        <v>26</v>
      </c>
      <c r="C122" s="27" t="s">
        <v>61</v>
      </c>
      <c r="D122" s="36">
        <v>74</v>
      </c>
      <c r="E122" s="36">
        <v>163</v>
      </c>
      <c r="F122" s="61">
        <v>114</v>
      </c>
      <c r="G122" s="62">
        <v>96</v>
      </c>
      <c r="H122" s="63">
        <v>24</v>
      </c>
      <c r="I122" s="63">
        <v>471</v>
      </c>
      <c r="J122" s="34">
        <v>6</v>
      </c>
    </row>
    <row r="123" spans="1:10" s="60" customFormat="1" ht="40.5" customHeight="1">
      <c r="A123" s="8">
        <v>33</v>
      </c>
      <c r="B123" s="92"/>
      <c r="C123" s="27" t="s">
        <v>62</v>
      </c>
      <c r="D123" s="32">
        <f aca="true" t="shared" si="30" ref="D123:J123">D122/477</f>
        <v>0.15513626834381553</v>
      </c>
      <c r="E123" s="32">
        <f t="shared" si="30"/>
        <v>0.3417190775681342</v>
      </c>
      <c r="F123" s="32">
        <f t="shared" si="30"/>
        <v>0.2389937106918239</v>
      </c>
      <c r="G123" s="32">
        <f t="shared" si="30"/>
        <v>0.20125786163522014</v>
      </c>
      <c r="H123" s="32">
        <f t="shared" si="30"/>
        <v>0.050314465408805034</v>
      </c>
      <c r="I123" s="32">
        <f t="shared" si="30"/>
        <v>0.9874213836477987</v>
      </c>
      <c r="J123" s="33">
        <f t="shared" si="30"/>
        <v>0.012578616352201259</v>
      </c>
    </row>
    <row r="124" spans="1:10" s="60" customFormat="1" ht="27.75" customHeight="1">
      <c r="A124" s="70"/>
      <c r="B124" s="97" t="s">
        <v>27</v>
      </c>
      <c r="C124" s="27" t="s">
        <v>61</v>
      </c>
      <c r="D124" s="36">
        <v>63</v>
      </c>
      <c r="E124" s="36">
        <v>147</v>
      </c>
      <c r="F124" s="61">
        <v>104</v>
      </c>
      <c r="G124" s="62">
        <v>117</v>
      </c>
      <c r="H124" s="63">
        <v>41</v>
      </c>
      <c r="I124" s="63">
        <v>472</v>
      </c>
      <c r="J124" s="34">
        <v>5</v>
      </c>
    </row>
    <row r="125" spans="1:10" s="60" customFormat="1" ht="27.75" customHeight="1">
      <c r="A125" s="8">
        <v>34</v>
      </c>
      <c r="B125" s="92"/>
      <c r="C125" s="27" t="s">
        <v>62</v>
      </c>
      <c r="D125" s="32">
        <f aca="true" t="shared" si="31" ref="D125:J125">D124/477</f>
        <v>0.1320754716981132</v>
      </c>
      <c r="E125" s="32">
        <f t="shared" si="31"/>
        <v>0.3081761006289308</v>
      </c>
      <c r="F125" s="32">
        <f t="shared" si="31"/>
        <v>0.2180293501048218</v>
      </c>
      <c r="G125" s="32">
        <f t="shared" si="31"/>
        <v>0.24528301886792453</v>
      </c>
      <c r="H125" s="32">
        <f t="shared" si="31"/>
        <v>0.0859538784067086</v>
      </c>
      <c r="I125" s="32">
        <f t="shared" si="31"/>
        <v>0.989517819706499</v>
      </c>
      <c r="J125" s="33">
        <f t="shared" si="31"/>
        <v>0.010482180293501049</v>
      </c>
    </row>
    <row r="126" spans="1:10" s="60" customFormat="1" ht="26.25" customHeight="1">
      <c r="A126" s="64"/>
      <c r="B126" s="97" t="s">
        <v>28</v>
      </c>
      <c r="C126" s="27" t="s">
        <v>61</v>
      </c>
      <c r="D126" s="36">
        <v>46</v>
      </c>
      <c r="E126" s="36">
        <v>137</v>
      </c>
      <c r="F126" s="61">
        <v>137</v>
      </c>
      <c r="G126" s="62">
        <v>96</v>
      </c>
      <c r="H126" s="63">
        <v>55</v>
      </c>
      <c r="I126" s="63">
        <v>471</v>
      </c>
      <c r="J126" s="34">
        <v>6</v>
      </c>
    </row>
    <row r="127" spans="1:10" s="60" customFormat="1" ht="26.25" customHeight="1">
      <c r="A127" s="8">
        <v>35</v>
      </c>
      <c r="B127" s="92"/>
      <c r="C127" s="27" t="s">
        <v>62</v>
      </c>
      <c r="D127" s="32">
        <f aca="true" t="shared" si="32" ref="D127:J127">D126/477</f>
        <v>0.09643605870020965</v>
      </c>
      <c r="E127" s="32">
        <f t="shared" si="32"/>
        <v>0.28721174004192873</v>
      </c>
      <c r="F127" s="32">
        <f t="shared" si="32"/>
        <v>0.28721174004192873</v>
      </c>
      <c r="G127" s="32">
        <f t="shared" si="32"/>
        <v>0.20125786163522014</v>
      </c>
      <c r="H127" s="32">
        <f t="shared" si="32"/>
        <v>0.11530398322851153</v>
      </c>
      <c r="I127" s="32">
        <f t="shared" si="32"/>
        <v>0.9874213836477987</v>
      </c>
      <c r="J127" s="33">
        <f t="shared" si="32"/>
        <v>0.012578616352201259</v>
      </c>
    </row>
    <row r="128" spans="1:10" s="60" customFormat="1" ht="27" customHeight="1">
      <c r="A128" s="64"/>
      <c r="B128" s="97" t="s">
        <v>29</v>
      </c>
      <c r="C128" s="27" t="s">
        <v>61</v>
      </c>
      <c r="D128" s="36">
        <v>78</v>
      </c>
      <c r="E128" s="36">
        <v>153</v>
      </c>
      <c r="F128" s="61">
        <v>90</v>
      </c>
      <c r="G128" s="62">
        <v>99</v>
      </c>
      <c r="H128" s="63">
        <v>49</v>
      </c>
      <c r="I128" s="63">
        <v>469</v>
      </c>
      <c r="J128" s="34">
        <v>8</v>
      </c>
    </row>
    <row r="129" spans="1:10" s="60" customFormat="1" ht="27" customHeight="1">
      <c r="A129" s="8">
        <v>36</v>
      </c>
      <c r="B129" s="92"/>
      <c r="C129" s="27" t="s">
        <v>62</v>
      </c>
      <c r="D129" s="32">
        <f aca="true" t="shared" si="33" ref="D129:J129">D128/477</f>
        <v>0.16352201257861634</v>
      </c>
      <c r="E129" s="32">
        <f t="shared" si="33"/>
        <v>0.32075471698113206</v>
      </c>
      <c r="F129" s="32">
        <f t="shared" si="33"/>
        <v>0.18867924528301888</v>
      </c>
      <c r="G129" s="32">
        <f t="shared" si="33"/>
        <v>0.20754716981132076</v>
      </c>
      <c r="H129" s="32">
        <f t="shared" si="33"/>
        <v>0.10272536687631027</v>
      </c>
      <c r="I129" s="32">
        <f t="shared" si="33"/>
        <v>0.9832285115303984</v>
      </c>
      <c r="J129" s="33">
        <f t="shared" si="33"/>
        <v>0.016771488469601678</v>
      </c>
    </row>
    <row r="130" spans="1:10" s="60" customFormat="1" ht="24.75" customHeight="1">
      <c r="A130" s="64"/>
      <c r="B130" s="97" t="s">
        <v>30</v>
      </c>
      <c r="C130" s="27" t="s">
        <v>61</v>
      </c>
      <c r="D130" s="36">
        <v>44</v>
      </c>
      <c r="E130" s="36">
        <v>166</v>
      </c>
      <c r="F130" s="61">
        <v>134</v>
      </c>
      <c r="G130" s="62">
        <v>80</v>
      </c>
      <c r="H130" s="63">
        <v>44</v>
      </c>
      <c r="I130" s="63">
        <v>468</v>
      </c>
      <c r="J130" s="34">
        <v>9</v>
      </c>
    </row>
    <row r="131" spans="1:10" s="60" customFormat="1" ht="24.75" customHeight="1">
      <c r="A131" s="8">
        <v>37</v>
      </c>
      <c r="B131" s="92"/>
      <c r="C131" s="27" t="s">
        <v>62</v>
      </c>
      <c r="D131" s="32">
        <f aca="true" t="shared" si="34" ref="D131:J131">D130/477</f>
        <v>0.09224318658280922</v>
      </c>
      <c r="E131" s="32">
        <f t="shared" si="34"/>
        <v>0.3480083857442348</v>
      </c>
      <c r="F131" s="32">
        <f t="shared" si="34"/>
        <v>0.2809224318658281</v>
      </c>
      <c r="G131" s="32">
        <f t="shared" si="34"/>
        <v>0.16771488469601678</v>
      </c>
      <c r="H131" s="32">
        <f t="shared" si="34"/>
        <v>0.09224318658280922</v>
      </c>
      <c r="I131" s="32">
        <f t="shared" si="34"/>
        <v>0.9811320754716981</v>
      </c>
      <c r="J131" s="33">
        <f t="shared" si="34"/>
        <v>0.018867924528301886</v>
      </c>
    </row>
    <row r="132" spans="1:10" s="60" customFormat="1" ht="29.25" customHeight="1">
      <c r="A132" s="64"/>
      <c r="B132" s="97" t="s">
        <v>31</v>
      </c>
      <c r="C132" s="27" t="s">
        <v>61</v>
      </c>
      <c r="D132" s="36">
        <v>78</v>
      </c>
      <c r="E132" s="36">
        <v>200</v>
      </c>
      <c r="F132" s="61">
        <v>105</v>
      </c>
      <c r="G132" s="62">
        <v>66</v>
      </c>
      <c r="H132" s="63">
        <v>21</v>
      </c>
      <c r="I132" s="63">
        <v>470</v>
      </c>
      <c r="J132" s="34">
        <v>7</v>
      </c>
    </row>
    <row r="133" spans="1:10" s="60" customFormat="1" ht="29.25" customHeight="1">
      <c r="A133" s="8">
        <v>38</v>
      </c>
      <c r="B133" s="92"/>
      <c r="C133" s="27" t="s">
        <v>62</v>
      </c>
      <c r="D133" s="32">
        <f aca="true" t="shared" si="35" ref="D133:J133">D132/477</f>
        <v>0.16352201257861634</v>
      </c>
      <c r="E133" s="32">
        <f t="shared" si="35"/>
        <v>0.4192872117400419</v>
      </c>
      <c r="F133" s="32">
        <f t="shared" si="35"/>
        <v>0.22012578616352202</v>
      </c>
      <c r="G133" s="32">
        <f t="shared" si="35"/>
        <v>0.13836477987421383</v>
      </c>
      <c r="H133" s="32">
        <f t="shared" si="35"/>
        <v>0.0440251572327044</v>
      </c>
      <c r="I133" s="32">
        <f t="shared" si="35"/>
        <v>0.9853249475890985</v>
      </c>
      <c r="J133" s="33">
        <f t="shared" si="35"/>
        <v>0.014675052410901468</v>
      </c>
    </row>
    <row r="134" spans="1:10" s="60" customFormat="1" ht="26.25" customHeight="1">
      <c r="A134" s="64"/>
      <c r="B134" s="91" t="s">
        <v>32</v>
      </c>
      <c r="C134" s="27" t="s">
        <v>61</v>
      </c>
      <c r="D134" s="36">
        <v>134</v>
      </c>
      <c r="E134" s="36">
        <v>191</v>
      </c>
      <c r="F134" s="61">
        <v>85</v>
      </c>
      <c r="G134" s="62">
        <v>49</v>
      </c>
      <c r="H134" s="63">
        <v>13</v>
      </c>
      <c r="I134" s="63">
        <v>472</v>
      </c>
      <c r="J134" s="34">
        <v>5</v>
      </c>
    </row>
    <row r="135" spans="1:10" s="60" customFormat="1" ht="26.25" customHeight="1">
      <c r="A135" s="8">
        <v>39</v>
      </c>
      <c r="B135" s="92"/>
      <c r="C135" s="27" t="s">
        <v>62</v>
      </c>
      <c r="D135" s="32">
        <f aca="true" t="shared" si="36" ref="D135:J135">D134/477</f>
        <v>0.2809224318658281</v>
      </c>
      <c r="E135" s="32">
        <f t="shared" si="36"/>
        <v>0.40041928721174</v>
      </c>
      <c r="F135" s="32">
        <f t="shared" si="36"/>
        <v>0.17819706498951782</v>
      </c>
      <c r="G135" s="32">
        <f t="shared" si="36"/>
        <v>0.10272536687631027</v>
      </c>
      <c r="H135" s="32">
        <f t="shared" si="36"/>
        <v>0.027253668763102725</v>
      </c>
      <c r="I135" s="32">
        <f t="shared" si="36"/>
        <v>0.989517819706499</v>
      </c>
      <c r="J135" s="33">
        <f t="shared" si="36"/>
        <v>0.010482180293501049</v>
      </c>
    </row>
    <row r="136" spans="1:10" s="60" customFormat="1" ht="25.5" customHeight="1">
      <c r="A136" s="64"/>
      <c r="B136" s="97" t="s">
        <v>33</v>
      </c>
      <c r="C136" s="27" t="s">
        <v>61</v>
      </c>
      <c r="D136" s="36">
        <v>56</v>
      </c>
      <c r="E136" s="36">
        <v>163</v>
      </c>
      <c r="F136" s="61">
        <v>96</v>
      </c>
      <c r="G136" s="62">
        <v>110</v>
      </c>
      <c r="H136" s="63">
        <v>46</v>
      </c>
      <c r="I136" s="63">
        <v>471</v>
      </c>
      <c r="J136" s="34">
        <v>6</v>
      </c>
    </row>
    <row r="137" spans="1:10" s="60" customFormat="1" ht="25.5" customHeight="1">
      <c r="A137" s="8">
        <v>40</v>
      </c>
      <c r="B137" s="92"/>
      <c r="C137" s="27" t="s">
        <v>62</v>
      </c>
      <c r="D137" s="32">
        <f aca="true" t="shared" si="37" ref="D137:J137">D136/477</f>
        <v>0.11740041928721175</v>
      </c>
      <c r="E137" s="32">
        <f t="shared" si="37"/>
        <v>0.3417190775681342</v>
      </c>
      <c r="F137" s="32">
        <f t="shared" si="37"/>
        <v>0.20125786163522014</v>
      </c>
      <c r="G137" s="32">
        <f t="shared" si="37"/>
        <v>0.23060796645702306</v>
      </c>
      <c r="H137" s="32">
        <f t="shared" si="37"/>
        <v>0.09643605870020965</v>
      </c>
      <c r="I137" s="32">
        <f t="shared" si="37"/>
        <v>0.9874213836477987</v>
      </c>
      <c r="J137" s="33">
        <f t="shared" si="37"/>
        <v>0.012578616352201259</v>
      </c>
    </row>
    <row r="138" ht="11.25" customHeight="1"/>
  </sheetData>
  <mergeCells count="61">
    <mergeCell ref="B136:B137"/>
    <mergeCell ref="B134:B135"/>
    <mergeCell ref="B132:B133"/>
    <mergeCell ref="B130:B131"/>
    <mergeCell ref="B98:B99"/>
    <mergeCell ref="B100:B101"/>
    <mergeCell ref="B102:B103"/>
    <mergeCell ref="B128:B129"/>
    <mergeCell ref="B126:B127"/>
    <mergeCell ref="B124:B125"/>
    <mergeCell ref="B122:B123"/>
    <mergeCell ref="A120:C120"/>
    <mergeCell ref="B90:B91"/>
    <mergeCell ref="B92:B93"/>
    <mergeCell ref="B94:B95"/>
    <mergeCell ref="B96:B97"/>
    <mergeCell ref="B64:B65"/>
    <mergeCell ref="B62:B63"/>
    <mergeCell ref="B88:B89"/>
    <mergeCell ref="B78:B79"/>
    <mergeCell ref="B76:B77"/>
    <mergeCell ref="B66:B67"/>
    <mergeCell ref="B68:B69"/>
    <mergeCell ref="B74:B75"/>
    <mergeCell ref="B72:B73"/>
    <mergeCell ref="A1:H1"/>
    <mergeCell ref="B16:B17"/>
    <mergeCell ref="A16:A17"/>
    <mergeCell ref="B18:B19"/>
    <mergeCell ref="A18:A19"/>
    <mergeCell ref="E6:I6"/>
    <mergeCell ref="E7:I7"/>
    <mergeCell ref="E5:I5"/>
    <mergeCell ref="E11:I11"/>
    <mergeCell ref="A5:D5"/>
    <mergeCell ref="A6:D6"/>
    <mergeCell ref="A7:D7"/>
    <mergeCell ref="A11:D11"/>
    <mergeCell ref="A8:D8"/>
    <mergeCell ref="A9:D9"/>
    <mergeCell ref="A10:D10"/>
    <mergeCell ref="B20:B21"/>
    <mergeCell ref="B70:B71"/>
    <mergeCell ref="E8:I8"/>
    <mergeCell ref="E9:I9"/>
    <mergeCell ref="E10:I10"/>
    <mergeCell ref="B52:B53"/>
    <mergeCell ref="A14:C14"/>
    <mergeCell ref="A20:A21"/>
    <mergeCell ref="B46:B47"/>
    <mergeCell ref="B38:B39"/>
    <mergeCell ref="A86:C86"/>
    <mergeCell ref="A58:C58"/>
    <mergeCell ref="B27:B28"/>
    <mergeCell ref="B22:B23"/>
    <mergeCell ref="A36:D36"/>
    <mergeCell ref="B50:B51"/>
    <mergeCell ref="B40:B41"/>
    <mergeCell ref="B48:B49"/>
    <mergeCell ref="B42:B43"/>
    <mergeCell ref="B60:B61"/>
  </mergeCells>
  <printOptions horizontalCentered="1"/>
  <pageMargins left="0.4" right="0.4" top="0.4" bottom="0.4" header="0.5" footer="0.5"/>
  <pageSetup horizontalDpi="600" verticalDpi="600" orientation="landscape" r:id="rId1"/>
  <headerFooter alignWithMargins="0"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Veterans Affairs</dc:creator>
  <cp:keywords/>
  <dc:description/>
  <cp:lastModifiedBy>vacohartij</cp:lastModifiedBy>
  <cp:lastPrinted>2008-05-05T14:32:14Z</cp:lastPrinted>
  <dcterms:created xsi:type="dcterms:W3CDTF">2008-05-02T12:55:53Z</dcterms:created>
  <dcterms:modified xsi:type="dcterms:W3CDTF">2008-05-14T15:24:21Z</dcterms:modified>
  <cp:category/>
  <cp:version/>
  <cp:contentType/>
  <cp:contentStatus/>
</cp:coreProperties>
</file>