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965" windowWidth="12540" windowHeight="8370" activeTab="0"/>
  </bookViews>
  <sheets>
    <sheet name="2005 Goals Chart" sheetId="1" r:id="rId1"/>
    <sheet name="Sheet2" sheetId="2" r:id="rId2"/>
    <sheet name="Sheet3" sheetId="3" r:id="rId3"/>
  </sheets>
  <definedNames>
    <definedName name="_xlnm.Print_Area" localSheetId="0">'2005 Goals Chart'!$A$14:$I$22</definedName>
  </definedNames>
  <calcPr fullCalcOnLoad="1"/>
</workbook>
</file>

<file path=xl/sharedStrings.xml><?xml version="1.0" encoding="utf-8"?>
<sst xmlns="http://schemas.openxmlformats.org/spreadsheetml/2006/main" count="86" uniqueCount="56">
  <si>
    <t>Assessments</t>
  </si>
  <si>
    <t>Participants Enrolled</t>
  </si>
  <si>
    <t>Number Referred to VA for Benefits</t>
  </si>
  <si>
    <t>Number Placed into Employment</t>
  </si>
  <si>
    <t>Performance Goals:</t>
  </si>
  <si>
    <t>Training Activities:</t>
  </si>
  <si>
    <t>Class Room Training</t>
  </si>
  <si>
    <t>On-the-Job Training</t>
  </si>
  <si>
    <t>Occupational Skills Training</t>
  </si>
  <si>
    <t>Apprenticeship Training</t>
  </si>
  <si>
    <t>Life Skills and Money Management</t>
  </si>
  <si>
    <t>Case Management</t>
  </si>
  <si>
    <t>Job Search Assistance</t>
  </si>
  <si>
    <t>Counseling/Vocational Guidance</t>
  </si>
  <si>
    <t>Job Club Workshops</t>
  </si>
  <si>
    <t>Unpaid Work Experience</t>
  </si>
  <si>
    <t>Tools/Fees/Specific Work Clothing</t>
  </si>
  <si>
    <t>Planned Expenditures:</t>
  </si>
  <si>
    <t>Total Expenditures</t>
  </si>
  <si>
    <t>Placed in Trans.or Perm Housing</t>
  </si>
  <si>
    <t>Supportive Services:</t>
  </si>
  <si>
    <t>Administrative Costs (Not to Exceed 20%)</t>
  </si>
  <si>
    <t>Other Supportive Service</t>
  </si>
  <si>
    <t>Compensated Work Therapy</t>
  </si>
  <si>
    <t>Recommended Format for Planned Quarterly Technical Performance Goals</t>
  </si>
  <si>
    <t xml:space="preserve">1st </t>
  </si>
  <si>
    <t>2nd</t>
  </si>
  <si>
    <t>3rd</t>
  </si>
  <si>
    <t>4th</t>
  </si>
  <si>
    <t xml:space="preserve">                   Quarters</t>
  </si>
  <si>
    <t>Stand Down (Not to Exceed $8K per year)</t>
  </si>
  <si>
    <t>Grantee Name:</t>
  </si>
  <si>
    <t>Cost Per Placement</t>
  </si>
  <si>
    <t xml:space="preserve"> Placement Rate</t>
  </si>
  <si>
    <t>Participant Services</t>
  </si>
  <si>
    <t>Period of Performance:</t>
  </si>
  <si>
    <t>Homeless Veterans' Reintegration Program (HVRP)</t>
  </si>
  <si>
    <t>Employment Retention (Common Measures)</t>
  </si>
  <si>
    <t>Average Earnings (Common Measures)</t>
  </si>
  <si>
    <t>Exiters (Common Measures)</t>
  </si>
  <si>
    <t>5th</t>
  </si>
  <si>
    <t>6th</t>
  </si>
  <si>
    <t>7th</t>
  </si>
  <si>
    <t>90 day</t>
  </si>
  <si>
    <t>180 day</t>
  </si>
  <si>
    <t>270 day</t>
  </si>
  <si>
    <t>Unduplicated count of Participant Training</t>
  </si>
  <si>
    <r>
      <t xml:space="preserve">Entered Employment (Common Measures)
</t>
    </r>
    <r>
      <rPr>
        <sz val="11"/>
        <rFont val="Times New Roman"/>
        <family val="1"/>
      </rPr>
      <t>*Same as current 90 day retention</t>
    </r>
  </si>
  <si>
    <r>
      <t xml:space="preserve">Enter All Data </t>
    </r>
    <r>
      <rPr>
        <b/>
        <i/>
        <u val="single"/>
        <sz val="16"/>
        <rFont val="Times New Roman"/>
        <family val="1"/>
      </rPr>
      <t>NON-Cumulatively</t>
    </r>
    <r>
      <rPr>
        <b/>
        <u val="single"/>
        <sz val="16"/>
        <rFont val="Times New Roman"/>
        <family val="1"/>
      </rPr>
      <t xml:space="preserve">  Actual Quarter Services Only</t>
    </r>
  </si>
  <si>
    <t>Running</t>
  </si>
  <si>
    <t>Total</t>
  </si>
  <si>
    <t>Entered Employment Rate</t>
  </si>
  <si>
    <t>Employment Retention Rate</t>
  </si>
  <si>
    <t>Other Training (Remedial, Literacy, Upgrading, etc)</t>
  </si>
  <si>
    <t xml:space="preserve">    (based on avg of $10 per hr for 2 qtrs)</t>
  </si>
  <si>
    <t>Revised:  7/14/06 cm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</si>
</sst>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[$-409]mmmm\ d\,\ yyyy;@"/>
    <numFmt numFmtId="171" formatCode="&quot;$&quot;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 horizontal="center"/>
    </xf>
    <xf numFmtId="171" fontId="4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/>
    </xf>
    <xf numFmtId="16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9" fontId="4" fillId="3" borderId="1" xfId="19" applyFont="1" applyFill="1" applyBorder="1" applyAlignment="1">
      <alignment horizontal="center"/>
    </xf>
    <xf numFmtId="9" fontId="4" fillId="3" borderId="3" xfId="19" applyFont="1" applyFill="1" applyBorder="1" applyAlignment="1">
      <alignment horizontal="center"/>
    </xf>
    <xf numFmtId="37" fontId="4" fillId="3" borderId="3" xfId="17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73" fontId="4" fillId="0" borderId="0" xfId="17" applyNumberFormat="1" applyFont="1" applyAlignment="1">
      <alignment/>
    </xf>
    <xf numFmtId="173" fontId="4" fillId="3" borderId="1" xfId="17" applyNumberFormat="1" applyFont="1" applyFill="1" applyBorder="1" applyAlignment="1">
      <alignment horizontal="center"/>
    </xf>
    <xf numFmtId="173" fontId="4" fillId="2" borderId="0" xfId="17" applyNumberFormat="1" applyFont="1" applyFill="1" applyAlignment="1">
      <alignment horizontal="center"/>
    </xf>
    <xf numFmtId="9" fontId="4" fillId="0" borderId="0" xfId="19" applyFont="1" applyAlignment="1">
      <alignment horizontal="center"/>
    </xf>
    <xf numFmtId="173" fontId="4" fillId="0" borderId="0" xfId="17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3" borderId="1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3.140625" style="3" customWidth="1"/>
    <col min="2" max="4" width="11.8515625" style="3" customWidth="1"/>
    <col min="5" max="8" width="11.8515625" style="5" customWidth="1"/>
    <col min="9" max="9" width="15.28125" style="5" customWidth="1"/>
    <col min="10" max="16384" width="9.140625" style="3" customWidth="1"/>
  </cols>
  <sheetData>
    <row r="1" spans="1:2" ht="20.25">
      <c r="A1" s="1" t="s">
        <v>24</v>
      </c>
      <c r="B1" s="2"/>
    </row>
    <row r="2" spans="1:2" ht="20.25">
      <c r="A2" s="1"/>
      <c r="B2" s="2"/>
    </row>
    <row r="3" spans="1:2" ht="20.25">
      <c r="A3" s="1" t="s">
        <v>36</v>
      </c>
      <c r="B3" s="2"/>
    </row>
    <row r="4" spans="1:2" ht="20.25">
      <c r="A4" s="1"/>
      <c r="B4" s="2"/>
    </row>
    <row r="5" spans="1:5" ht="20.25">
      <c r="A5" s="1" t="s">
        <v>31</v>
      </c>
      <c r="B5" s="2"/>
      <c r="C5" s="1" t="s">
        <v>35</v>
      </c>
      <c r="E5" s="12"/>
    </row>
    <row r="6" spans="1:5" ht="20.25">
      <c r="A6" s="1"/>
      <c r="B6" s="2"/>
      <c r="E6" s="12"/>
    </row>
    <row r="7" spans="1:2" ht="20.25">
      <c r="A7" s="1"/>
      <c r="B7" s="12" t="s">
        <v>48</v>
      </c>
    </row>
    <row r="8" spans="1:9" ht="20.25">
      <c r="A8" s="1"/>
      <c r="B8" s="4"/>
      <c r="C8" s="2" t="s">
        <v>29</v>
      </c>
      <c r="D8" s="2"/>
      <c r="E8" s="4"/>
      <c r="F8" s="4" t="s">
        <v>43</v>
      </c>
      <c r="G8" s="4" t="s">
        <v>44</v>
      </c>
      <c r="H8" s="4" t="s">
        <v>45</v>
      </c>
      <c r="I8" s="4" t="s">
        <v>49</v>
      </c>
    </row>
    <row r="9" spans="1:9" ht="20.25">
      <c r="A9" s="1" t="s">
        <v>4</v>
      </c>
      <c r="B9" s="12" t="s">
        <v>25</v>
      </c>
      <c r="C9" s="12" t="s">
        <v>26</v>
      </c>
      <c r="D9" s="12" t="s">
        <v>27</v>
      </c>
      <c r="E9" s="12" t="s">
        <v>28</v>
      </c>
      <c r="F9" s="12" t="s">
        <v>40</v>
      </c>
      <c r="G9" s="12" t="s">
        <v>41</v>
      </c>
      <c r="H9" s="12" t="s">
        <v>42</v>
      </c>
      <c r="I9" s="12" t="s">
        <v>50</v>
      </c>
    </row>
    <row r="10" spans="1:9" ht="20.25">
      <c r="A10" s="3" t="s">
        <v>0</v>
      </c>
      <c r="B10" s="7">
        <v>45</v>
      </c>
      <c r="C10" s="7">
        <v>20</v>
      </c>
      <c r="D10" s="7">
        <v>35</v>
      </c>
      <c r="E10" s="7">
        <v>20</v>
      </c>
      <c r="F10" s="6"/>
      <c r="G10" s="6"/>
      <c r="H10" s="6"/>
      <c r="I10" s="5">
        <f>SUM(B10:E10)</f>
        <v>120</v>
      </c>
    </row>
    <row r="11" spans="1:9" ht="20.25">
      <c r="A11" s="3" t="s">
        <v>1</v>
      </c>
      <c r="B11" s="7">
        <v>45</v>
      </c>
      <c r="C11" s="7">
        <v>20</v>
      </c>
      <c r="D11" s="7">
        <v>35</v>
      </c>
      <c r="E11" s="7">
        <v>20</v>
      </c>
      <c r="F11" s="6"/>
      <c r="G11" s="6"/>
      <c r="H11" s="6"/>
      <c r="I11" s="5">
        <f>SUM(B11:E11)</f>
        <v>120</v>
      </c>
    </row>
    <row r="12" spans="1:9" ht="20.25">
      <c r="A12" s="3" t="s">
        <v>19</v>
      </c>
      <c r="B12" s="7">
        <v>45</v>
      </c>
      <c r="C12" s="7">
        <v>20</v>
      </c>
      <c r="D12" s="7">
        <v>35</v>
      </c>
      <c r="E12" s="7">
        <v>20</v>
      </c>
      <c r="F12" s="6"/>
      <c r="G12" s="6"/>
      <c r="H12" s="6"/>
      <c r="I12" s="5">
        <f>SUM(B12:E12)</f>
        <v>120</v>
      </c>
    </row>
    <row r="13" spans="1:9" ht="20.25">
      <c r="A13" s="3" t="s">
        <v>2</v>
      </c>
      <c r="B13" s="7">
        <v>35</v>
      </c>
      <c r="C13" s="7">
        <v>15</v>
      </c>
      <c r="D13" s="7">
        <v>20</v>
      </c>
      <c r="E13" s="7">
        <v>15</v>
      </c>
      <c r="F13" s="6"/>
      <c r="G13" s="6"/>
      <c r="H13" s="6"/>
      <c r="I13" s="5">
        <f>SUM(B13:E13)</f>
        <v>85</v>
      </c>
    </row>
    <row r="14" spans="1:9" ht="20.25">
      <c r="A14" s="3" t="s">
        <v>3</v>
      </c>
      <c r="B14" s="7">
        <v>10</v>
      </c>
      <c r="C14" s="7">
        <v>15</v>
      </c>
      <c r="D14" s="7">
        <v>25</v>
      </c>
      <c r="E14" s="7">
        <v>28</v>
      </c>
      <c r="F14" s="6"/>
      <c r="G14" s="6"/>
      <c r="H14" s="6"/>
      <c r="I14" s="5">
        <f>SUM(B14:E14)</f>
        <v>78</v>
      </c>
    </row>
    <row r="15" spans="1:9" ht="20.25">
      <c r="A15" s="3" t="s">
        <v>33</v>
      </c>
      <c r="B15" s="18">
        <f>SUM(B14/B11)</f>
        <v>0.2222222222222222</v>
      </c>
      <c r="C15" s="18">
        <f>SUM(C14/C11)</f>
        <v>0.75</v>
      </c>
      <c r="D15" s="18">
        <f>SUM(D14/D11)</f>
        <v>0.7142857142857143</v>
      </c>
      <c r="E15" s="18">
        <f>SUM(E14/E11)</f>
        <v>1.4</v>
      </c>
      <c r="F15" s="13"/>
      <c r="G15" s="13"/>
      <c r="H15" s="13"/>
      <c r="I15" s="26">
        <f>SUM(I14/I11)</f>
        <v>0.65</v>
      </c>
    </row>
    <row r="16" spans="1:9" s="23" customFormat="1" ht="20.25">
      <c r="A16" s="23" t="s">
        <v>32</v>
      </c>
      <c r="B16" s="24">
        <f>SUM(B49/B14)</f>
        <v>7229.5</v>
      </c>
      <c r="C16" s="24">
        <f>SUM(C49/C14)</f>
        <v>4819.666666666667</v>
      </c>
      <c r="D16" s="24">
        <f>SUM(D49/D14)</f>
        <v>2891.8</v>
      </c>
      <c r="E16" s="24">
        <f>SUM(E49/E14)</f>
        <v>2582</v>
      </c>
      <c r="F16" s="25"/>
      <c r="G16" s="25"/>
      <c r="H16" s="25"/>
      <c r="I16" s="27">
        <f>SUM(I49/I14)</f>
        <v>3707.448717948718</v>
      </c>
    </row>
    <row r="17" spans="1:9" ht="20.25">
      <c r="A17" s="3" t="s">
        <v>39</v>
      </c>
      <c r="B17" s="15"/>
      <c r="C17" s="20">
        <v>15</v>
      </c>
      <c r="D17" s="20">
        <v>40</v>
      </c>
      <c r="E17" s="20">
        <v>30</v>
      </c>
      <c r="F17" s="29">
        <v>35</v>
      </c>
      <c r="G17" s="14"/>
      <c r="H17" s="14"/>
      <c r="I17" s="28">
        <f>SUM(C17:F17)</f>
        <v>120</v>
      </c>
    </row>
    <row r="18" spans="1:9" ht="56.25">
      <c r="A18" s="11" t="s">
        <v>47</v>
      </c>
      <c r="B18" s="6"/>
      <c r="C18" s="20">
        <v>5</v>
      </c>
      <c r="D18" s="20">
        <v>15</v>
      </c>
      <c r="E18" s="20">
        <v>20</v>
      </c>
      <c r="F18" s="29">
        <v>20</v>
      </c>
      <c r="G18" s="16"/>
      <c r="H18" s="16"/>
      <c r="I18" s="28">
        <f>SUM(C18:F18)</f>
        <v>60</v>
      </c>
    </row>
    <row r="19" spans="1:9" ht="20.25">
      <c r="A19" s="11" t="s">
        <v>51</v>
      </c>
      <c r="B19" s="6"/>
      <c r="C19" s="18">
        <f>SUM(C18/C17)</f>
        <v>0.3333333333333333</v>
      </c>
      <c r="D19" s="18">
        <f>SUM(D18/D17)</f>
        <v>0.375</v>
      </c>
      <c r="E19" s="18">
        <f>SUM(E18/E17)</f>
        <v>0.6666666666666666</v>
      </c>
      <c r="F19" s="18">
        <f>SUM(F18/F17)</f>
        <v>0.5714285714285714</v>
      </c>
      <c r="G19" s="16"/>
      <c r="H19" s="16"/>
      <c r="I19" s="26">
        <f>SUM(I18/I17)</f>
        <v>0.5</v>
      </c>
    </row>
    <row r="20" spans="1:9" ht="20.25">
      <c r="A20" s="3" t="s">
        <v>37</v>
      </c>
      <c r="B20" s="6"/>
      <c r="C20" s="6"/>
      <c r="D20" s="16"/>
      <c r="E20" s="20">
        <v>5</v>
      </c>
      <c r="F20" s="20">
        <v>10</v>
      </c>
      <c r="G20" s="20">
        <v>15</v>
      </c>
      <c r="H20" s="29">
        <v>17</v>
      </c>
      <c r="I20" s="28">
        <f>SUM(E20:H20)</f>
        <v>47</v>
      </c>
    </row>
    <row r="21" spans="1:9" ht="20.25">
      <c r="A21" s="3" t="s">
        <v>52</v>
      </c>
      <c r="B21" s="6"/>
      <c r="C21" s="6"/>
      <c r="D21" s="17"/>
      <c r="E21" s="19">
        <f>SUM(E20/C18)</f>
        <v>1</v>
      </c>
      <c r="F21" s="19">
        <f>SUM(F20/D18)</f>
        <v>0.6666666666666666</v>
      </c>
      <c r="G21" s="19">
        <f>SUM(G20/E18)</f>
        <v>0.75</v>
      </c>
      <c r="H21" s="19">
        <f>SUM(H20/F18)</f>
        <v>0.85</v>
      </c>
      <c r="I21" s="26">
        <f>SUM(I20/I18)</f>
        <v>0.7833333333333333</v>
      </c>
    </row>
    <row r="22" spans="1:9" ht="20.25">
      <c r="A22" s="3" t="s">
        <v>38</v>
      </c>
      <c r="B22" s="9"/>
      <c r="C22" s="9"/>
      <c r="D22" s="9"/>
      <c r="E22" s="7">
        <v>9600</v>
      </c>
      <c r="F22" s="7">
        <v>9600</v>
      </c>
      <c r="G22" s="7">
        <v>9600</v>
      </c>
      <c r="H22" s="7">
        <v>9600</v>
      </c>
      <c r="I22" s="5">
        <f>AVERAGE(E22:H22)</f>
        <v>9600</v>
      </c>
    </row>
    <row r="23" ht="20.25">
      <c r="A23" s="3" t="s">
        <v>54</v>
      </c>
    </row>
    <row r="24" spans="6:8" ht="20.25">
      <c r="F24" s="4" t="s">
        <v>43</v>
      </c>
      <c r="G24" s="4" t="s">
        <v>44</v>
      </c>
      <c r="H24" s="4" t="s">
        <v>45</v>
      </c>
    </row>
    <row r="25" spans="2:8" ht="20.25">
      <c r="B25" s="12" t="s">
        <v>25</v>
      </c>
      <c r="C25" s="12" t="s">
        <v>26</v>
      </c>
      <c r="D25" s="12" t="s">
        <v>27</v>
      </c>
      <c r="E25" s="12" t="s">
        <v>28</v>
      </c>
      <c r="F25" s="12" t="s">
        <v>40</v>
      </c>
      <c r="G25" s="12" t="s">
        <v>41</v>
      </c>
      <c r="H25" s="12" t="s">
        <v>42</v>
      </c>
    </row>
    <row r="26" spans="1:4" ht="20.25">
      <c r="A26" s="1" t="s">
        <v>5</v>
      </c>
      <c r="B26" s="5"/>
      <c r="C26" s="5"/>
      <c r="D26" s="5"/>
    </row>
    <row r="27" spans="1:9" ht="20.25">
      <c r="A27" s="22" t="s">
        <v>46</v>
      </c>
      <c r="B27" s="7">
        <v>45</v>
      </c>
      <c r="C27" s="7">
        <v>20</v>
      </c>
      <c r="D27" s="7">
        <v>35</v>
      </c>
      <c r="E27" s="7">
        <v>20</v>
      </c>
      <c r="F27" s="6"/>
      <c r="G27" s="6"/>
      <c r="H27" s="6"/>
      <c r="I27" s="5">
        <f aca="true" t="shared" si="0" ref="I27:I33">SUM(B27:E27)</f>
        <v>120</v>
      </c>
    </row>
    <row r="28" spans="1:9" ht="20.25">
      <c r="A28" s="10" t="s">
        <v>6</v>
      </c>
      <c r="B28" s="7">
        <v>40</v>
      </c>
      <c r="C28" s="7">
        <v>20</v>
      </c>
      <c r="D28" s="7">
        <v>20</v>
      </c>
      <c r="E28" s="7">
        <v>20</v>
      </c>
      <c r="F28" s="6"/>
      <c r="G28" s="6"/>
      <c r="H28" s="6"/>
      <c r="I28" s="5">
        <f t="shared" si="0"/>
        <v>100</v>
      </c>
    </row>
    <row r="29" spans="1:9" ht="20.25">
      <c r="A29" s="10" t="s">
        <v>7</v>
      </c>
      <c r="B29" s="7">
        <v>5</v>
      </c>
      <c r="C29" s="7">
        <v>5</v>
      </c>
      <c r="D29" s="7">
        <v>10</v>
      </c>
      <c r="E29" s="7">
        <v>10</v>
      </c>
      <c r="F29" s="6"/>
      <c r="G29" s="6"/>
      <c r="H29" s="6"/>
      <c r="I29" s="5">
        <f t="shared" si="0"/>
        <v>30</v>
      </c>
    </row>
    <row r="30" spans="1:9" ht="20.25">
      <c r="A30" s="10" t="s">
        <v>8</v>
      </c>
      <c r="B30" s="7">
        <v>10</v>
      </c>
      <c r="C30" s="7">
        <v>10</v>
      </c>
      <c r="D30" s="7">
        <v>20</v>
      </c>
      <c r="E30" s="7">
        <v>20</v>
      </c>
      <c r="F30" s="6"/>
      <c r="G30" s="6"/>
      <c r="H30" s="6"/>
      <c r="I30" s="5">
        <f t="shared" si="0"/>
        <v>60</v>
      </c>
    </row>
    <row r="31" spans="1:9" ht="20.25">
      <c r="A31" s="10" t="s">
        <v>9</v>
      </c>
      <c r="B31" s="7">
        <v>2</v>
      </c>
      <c r="C31" s="7">
        <v>8</v>
      </c>
      <c r="D31" s="7">
        <v>5</v>
      </c>
      <c r="E31" s="7">
        <v>5</v>
      </c>
      <c r="F31" s="6"/>
      <c r="G31" s="6"/>
      <c r="H31" s="6"/>
      <c r="I31" s="5">
        <f t="shared" si="0"/>
        <v>20</v>
      </c>
    </row>
    <row r="32" spans="1:9" ht="20.25">
      <c r="A32" s="10" t="s">
        <v>10</v>
      </c>
      <c r="B32" s="7">
        <v>45</v>
      </c>
      <c r="C32" s="7">
        <v>20</v>
      </c>
      <c r="D32" s="7">
        <v>35</v>
      </c>
      <c r="E32" s="7">
        <v>20</v>
      </c>
      <c r="F32" s="6"/>
      <c r="G32" s="6"/>
      <c r="H32" s="6"/>
      <c r="I32" s="5">
        <f t="shared" si="0"/>
        <v>120</v>
      </c>
    </row>
    <row r="33" spans="1:9" ht="20.25">
      <c r="A33" s="21" t="s">
        <v>53</v>
      </c>
      <c r="B33" s="7">
        <v>45</v>
      </c>
      <c r="C33" s="7">
        <v>20</v>
      </c>
      <c r="D33" s="7">
        <v>35</v>
      </c>
      <c r="E33" s="7">
        <v>20</v>
      </c>
      <c r="F33" s="6"/>
      <c r="G33" s="6"/>
      <c r="H33" s="6"/>
      <c r="I33" s="5">
        <f t="shared" si="0"/>
        <v>120</v>
      </c>
    </row>
    <row r="34" spans="2:8" ht="20.25">
      <c r="B34" s="12" t="s">
        <v>25</v>
      </c>
      <c r="C34" s="12" t="s">
        <v>26</v>
      </c>
      <c r="D34" s="12" t="s">
        <v>27</v>
      </c>
      <c r="E34" s="12" t="s">
        <v>28</v>
      </c>
      <c r="F34" s="4" t="s">
        <v>43</v>
      </c>
      <c r="G34" s="4" t="s">
        <v>44</v>
      </c>
      <c r="H34" s="4" t="s">
        <v>45</v>
      </c>
    </row>
    <row r="35" spans="1:8" ht="20.25">
      <c r="A35" s="1" t="s">
        <v>20</v>
      </c>
      <c r="B35" s="5"/>
      <c r="C35" s="5"/>
      <c r="D35" s="5"/>
      <c r="F35" s="12" t="s">
        <v>40</v>
      </c>
      <c r="G35" s="12" t="s">
        <v>41</v>
      </c>
      <c r="H35" s="12" t="s">
        <v>42</v>
      </c>
    </row>
    <row r="36" spans="1:9" ht="20.25">
      <c r="A36" s="3" t="s">
        <v>11</v>
      </c>
      <c r="B36" s="7">
        <v>45</v>
      </c>
      <c r="C36" s="7">
        <v>20</v>
      </c>
      <c r="D36" s="7">
        <v>35</v>
      </c>
      <c r="E36" s="7">
        <v>20</v>
      </c>
      <c r="F36" s="6"/>
      <c r="G36" s="6"/>
      <c r="H36" s="6"/>
      <c r="I36" s="5">
        <f aca="true" t="shared" si="1" ref="I36:I43">SUM(B36:E36)</f>
        <v>120</v>
      </c>
    </row>
    <row r="37" spans="1:9" ht="20.25">
      <c r="A37" s="3" t="s">
        <v>12</v>
      </c>
      <c r="B37" s="7">
        <v>45</v>
      </c>
      <c r="C37" s="7">
        <v>20</v>
      </c>
      <c r="D37" s="7">
        <v>35</v>
      </c>
      <c r="E37" s="7">
        <v>20</v>
      </c>
      <c r="F37" s="6"/>
      <c r="G37" s="6"/>
      <c r="H37" s="6"/>
      <c r="I37" s="5">
        <f t="shared" si="1"/>
        <v>120</v>
      </c>
    </row>
    <row r="38" spans="1:9" ht="20.25">
      <c r="A38" s="3" t="s">
        <v>13</v>
      </c>
      <c r="B38" s="7">
        <v>45</v>
      </c>
      <c r="C38" s="7">
        <v>20</v>
      </c>
      <c r="D38" s="7">
        <v>35</v>
      </c>
      <c r="E38" s="7">
        <v>20</v>
      </c>
      <c r="F38" s="6"/>
      <c r="G38" s="6"/>
      <c r="H38" s="6"/>
      <c r="I38" s="5">
        <f t="shared" si="1"/>
        <v>120</v>
      </c>
    </row>
    <row r="39" spans="1:9" ht="20.25">
      <c r="A39" s="3" t="s">
        <v>14</v>
      </c>
      <c r="B39" s="7">
        <v>45</v>
      </c>
      <c r="C39" s="7">
        <v>20</v>
      </c>
      <c r="D39" s="7">
        <v>35</v>
      </c>
      <c r="E39" s="7">
        <v>20</v>
      </c>
      <c r="F39" s="6"/>
      <c r="G39" s="6"/>
      <c r="H39" s="6"/>
      <c r="I39" s="5">
        <f t="shared" si="1"/>
        <v>120</v>
      </c>
    </row>
    <row r="40" spans="1:9" ht="20.25">
      <c r="A40" s="3" t="s">
        <v>15</v>
      </c>
      <c r="B40" s="7">
        <v>2</v>
      </c>
      <c r="C40" s="7">
        <v>2</v>
      </c>
      <c r="D40" s="7">
        <v>4</v>
      </c>
      <c r="E40" s="7">
        <v>4</v>
      </c>
      <c r="F40" s="6"/>
      <c r="G40" s="6"/>
      <c r="H40" s="6"/>
      <c r="I40" s="5">
        <f t="shared" si="1"/>
        <v>12</v>
      </c>
    </row>
    <row r="41" spans="1:9" ht="20.25">
      <c r="A41" s="3" t="s">
        <v>23</v>
      </c>
      <c r="B41" s="7">
        <v>5</v>
      </c>
      <c r="C41" s="7">
        <v>5</v>
      </c>
      <c r="D41" s="7">
        <v>5</v>
      </c>
      <c r="E41" s="7">
        <v>5</v>
      </c>
      <c r="F41" s="6"/>
      <c r="G41" s="6"/>
      <c r="H41" s="6"/>
      <c r="I41" s="5">
        <f t="shared" si="1"/>
        <v>20</v>
      </c>
    </row>
    <row r="42" spans="1:9" ht="20.25">
      <c r="A42" s="3" t="s">
        <v>16</v>
      </c>
      <c r="B42" s="7">
        <v>10</v>
      </c>
      <c r="C42" s="7">
        <v>15</v>
      </c>
      <c r="D42" s="7">
        <v>20</v>
      </c>
      <c r="E42" s="7">
        <v>15</v>
      </c>
      <c r="F42" s="6"/>
      <c r="G42" s="6"/>
      <c r="H42" s="6"/>
      <c r="I42" s="5">
        <f t="shared" si="1"/>
        <v>60</v>
      </c>
    </row>
    <row r="43" spans="1:9" ht="20.25">
      <c r="A43" s="3" t="s">
        <v>22</v>
      </c>
      <c r="B43" s="7">
        <v>45</v>
      </c>
      <c r="C43" s="7">
        <v>20</v>
      </c>
      <c r="D43" s="7">
        <v>35</v>
      </c>
      <c r="E43" s="7">
        <v>20</v>
      </c>
      <c r="F43" s="6"/>
      <c r="G43" s="6"/>
      <c r="H43" s="6"/>
      <c r="I43" s="5">
        <f t="shared" si="1"/>
        <v>120</v>
      </c>
    </row>
    <row r="44" spans="2:8" ht="20.25">
      <c r="B44" s="12" t="s">
        <v>25</v>
      </c>
      <c r="C44" s="12" t="s">
        <v>26</v>
      </c>
      <c r="D44" s="12" t="s">
        <v>27</v>
      </c>
      <c r="E44" s="12" t="s">
        <v>28</v>
      </c>
      <c r="F44" s="4" t="s">
        <v>43</v>
      </c>
      <c r="G44" s="4" t="s">
        <v>44</v>
      </c>
      <c r="H44" s="4" t="s">
        <v>45</v>
      </c>
    </row>
    <row r="45" spans="1:8" ht="20.25">
      <c r="A45" s="1" t="s">
        <v>17</v>
      </c>
      <c r="B45" s="5"/>
      <c r="C45" s="5"/>
      <c r="D45" s="5"/>
      <c r="F45" s="12" t="s">
        <v>40</v>
      </c>
      <c r="G45" s="12" t="s">
        <v>41</v>
      </c>
      <c r="H45" s="12" t="s">
        <v>42</v>
      </c>
    </row>
    <row r="46" spans="1:9" ht="20.25">
      <c r="A46" s="3" t="s">
        <v>34</v>
      </c>
      <c r="B46" s="8">
        <v>69570</v>
      </c>
      <c r="C46" s="8">
        <v>69570</v>
      </c>
      <c r="D46" s="8">
        <v>69570</v>
      </c>
      <c r="E46" s="8">
        <v>69571</v>
      </c>
      <c r="F46" s="16"/>
      <c r="G46" s="6"/>
      <c r="H46" s="6"/>
      <c r="I46" s="27">
        <f>SUM(B46:E46)</f>
        <v>278281</v>
      </c>
    </row>
    <row r="47" spans="1:9" ht="20.25">
      <c r="A47" s="3" t="s">
        <v>21</v>
      </c>
      <c r="B47" s="8">
        <v>2725</v>
      </c>
      <c r="C47" s="8">
        <v>2725</v>
      </c>
      <c r="D47" s="8">
        <v>2725</v>
      </c>
      <c r="E47" s="8">
        <v>2725</v>
      </c>
      <c r="F47" s="16"/>
      <c r="G47" s="6"/>
      <c r="H47" s="6"/>
      <c r="I47" s="27">
        <f>SUM(B47:E47)</f>
        <v>10900</v>
      </c>
    </row>
    <row r="48" spans="1:9" ht="20.25">
      <c r="A48" s="3" t="s">
        <v>30</v>
      </c>
      <c r="B48" s="8"/>
      <c r="C48" s="8"/>
      <c r="D48" s="8"/>
      <c r="E48" s="7"/>
      <c r="F48" s="16"/>
      <c r="G48" s="6"/>
      <c r="H48" s="6"/>
      <c r="I48" s="27">
        <f>SUM(B48:E48)</f>
        <v>0</v>
      </c>
    </row>
    <row r="49" spans="1:9" ht="20.25">
      <c r="A49" s="3" t="s">
        <v>18</v>
      </c>
      <c r="B49" s="8">
        <f>SUM(B46:B48)</f>
        <v>72295</v>
      </c>
      <c r="C49" s="8">
        <f>SUM(C46:C48)</f>
        <v>72295</v>
      </c>
      <c r="D49" s="8">
        <f>SUM(D46:D48)</f>
        <v>72295</v>
      </c>
      <c r="E49" s="8">
        <f>SUM(E46:E48)</f>
        <v>72296</v>
      </c>
      <c r="F49" s="15"/>
      <c r="G49" s="14"/>
      <c r="H49" s="14"/>
      <c r="I49" s="27">
        <f>SUM(B49:E49)</f>
        <v>289181</v>
      </c>
    </row>
    <row r="50" spans="2:4" ht="20.25">
      <c r="B50" s="5"/>
      <c r="C50" s="5"/>
      <c r="D50" s="5"/>
    </row>
    <row r="51" ht="20.25">
      <c r="A51" s="3" t="s">
        <v>55</v>
      </c>
    </row>
  </sheetData>
  <sheetProtection/>
  <printOptions gridLines="1"/>
  <pageMargins left="0.5" right="0.5" top="0.75" bottom="0.75" header="0.5" footer="0.5"/>
  <pageSetup fitToHeight="1" fitToWidth="1" horizontalDpi="600" verticalDpi="600" orientation="portrait" scale="69" r:id="rId1"/>
  <headerFooter alignWithMargins="0">
    <oddFooter>&amp;CAppendix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McLaughlin</dc:creator>
  <cp:keywords/>
  <dc:description/>
  <cp:lastModifiedBy>morrison-cynthia</cp:lastModifiedBy>
  <cp:lastPrinted>2006-07-13T20:17:54Z</cp:lastPrinted>
  <dcterms:created xsi:type="dcterms:W3CDTF">2005-03-14T14:32:45Z</dcterms:created>
  <dcterms:modified xsi:type="dcterms:W3CDTF">2006-07-14T15:14:25Z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