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Apha Order" sheetId="1" r:id="rId1"/>
  </sheets>
  <definedNames>
    <definedName name="_xlnm.Print_Area" localSheetId="0">'Apha Order'!$A$1:$I$316</definedName>
    <definedName name="_xlnm.Print_Titles" localSheetId="0">'Apha Order'!$1:$9</definedName>
  </definedNames>
  <calcPr fullCalcOnLoad="1"/>
</workbook>
</file>

<file path=xl/sharedStrings.xml><?xml version="1.0" encoding="utf-8"?>
<sst xmlns="http://schemas.openxmlformats.org/spreadsheetml/2006/main" count="628" uniqueCount="323">
  <si>
    <t>NAME OF STATE: MASSACHUSETTS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</si>
  <si>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</si>
  <si>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</si>
  <si>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</si>
  <si>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</si>
  <si>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</si>
  <si>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</si>
  <si>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</si>
  <si>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</si>
  <si>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</si>
  <si>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</si>
  <si>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</si>
  <si>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</si>
  <si>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</si>
  <si>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</si>
  <si>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</si>
  <si>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</si>
  <si>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</si>
  <si>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MA</t>
  </si>
  <si>
    <t>SOUTHWICK-TOLLAND</t>
  </si>
  <si>
    <t>CHESTERFIELD-GOSHEN</t>
  </si>
  <si>
    <t>UP-ISLAND REGIONAL</t>
  </si>
  <si>
    <t>FALL RIVER</t>
  </si>
  <si>
    <t>FITCHBURG</t>
  </si>
  <si>
    <t>GEORGETOWN</t>
  </si>
  <si>
    <t>QUABBIN</t>
  </si>
  <si>
    <t>SPENCER-E BROOKFIELD</t>
  </si>
  <si>
    <t>ABINGTON</t>
  </si>
  <si>
    <t>ACTON</t>
  </si>
  <si>
    <t>ACTON-BOXBOROUGH</t>
  </si>
  <si>
    <t>ACUSHNET</t>
  </si>
  <si>
    <t>ADAMS-CHESHIRE</t>
  </si>
  <si>
    <t>AGAWAM</t>
  </si>
  <si>
    <t>AMESBURY</t>
  </si>
  <si>
    <t>AMHERST</t>
  </si>
  <si>
    <t>AMHERST-PELHAM</t>
  </si>
  <si>
    <t>ANDOVER</t>
  </si>
  <si>
    <t>ARLINGTON</t>
  </si>
  <si>
    <t>ASHBURNHAM-WESTMINSTER</t>
  </si>
  <si>
    <t>ASHLAND</t>
  </si>
  <si>
    <t>ATHOL-ROYALSTON</t>
  </si>
  <si>
    <t>ATTLEBORO</t>
  </si>
  <si>
    <t>AUBURN</t>
  </si>
  <si>
    <t>AVON</t>
  </si>
  <si>
    <t>AYER</t>
  </si>
  <si>
    <t>BARNSTABLE</t>
  </si>
  <si>
    <t>BEDFORD</t>
  </si>
  <si>
    <t>BELCHERTOWN</t>
  </si>
  <si>
    <t>BELLINGHAM</t>
  </si>
  <si>
    <t>BELMONT</t>
  </si>
  <si>
    <t>BERKLEY</t>
  </si>
  <si>
    <t>BERKSHIRE HILLS</t>
  </si>
  <si>
    <t>BERLIN</t>
  </si>
  <si>
    <t>BERLIN-BOYLSTON</t>
  </si>
  <si>
    <t>BEVERLY</t>
  </si>
  <si>
    <t>BILLERICA</t>
  </si>
  <si>
    <t>BLACKSTONE-MILLVILLE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</si>
  <si>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</si>
  <si>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</si>
  <si>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</si>
  <si>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</si>
  <si>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</si>
  <si>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</si>
  <si>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</si>
  <si>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BRIDGEWATER-RAYNHAM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</si>
  <si>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</si>
  <si>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</si>
  <si>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</si>
  <si>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</si>
  <si>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</si>
  <si>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</si>
  <si>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</si>
  <si>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</si>
  <si>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</si>
  <si>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CENTRAL BERKSHIRE</t>
  </si>
  <si>
    <t>CHATHAM</t>
  </si>
  <si>
    <t>CHELMSFORD</t>
  </si>
  <si>
    <t>CHELSEA</t>
  </si>
  <si>
    <t>CHICOPEE</t>
  </si>
  <si>
    <t>CLARKSBURG</t>
  </si>
  <si>
    <t>CLINTON</t>
  </si>
  <si>
    <t>COHASSET</t>
  </si>
  <si>
    <t>CONCORD</t>
  </si>
  <si>
    <t>CONCORD-CARLISLE</t>
  </si>
  <si>
    <t>CONWAY</t>
  </si>
  <si>
    <t>DANVERS</t>
  </si>
  <si>
    <t>DARTMOUTH</t>
  </si>
  <si>
    <t>DEDHAM</t>
  </si>
  <si>
    <t>DEERFIELD</t>
  </si>
  <si>
    <t>DENNIS-YARMOUTH</t>
  </si>
  <si>
    <t>DIGHTON-REHOBOTH</t>
  </si>
  <si>
    <t>DOUGLAS</t>
  </si>
  <si>
    <t>DOVER</t>
  </si>
  <si>
    <t>DOVER-SHERBORN</t>
  </si>
  <si>
    <t>DRACUT</t>
  </si>
  <si>
    <t>DUDLEY-CHARLTON REG</t>
  </si>
  <si>
    <t>DUXBURY</t>
  </si>
  <si>
    <t>EAST BRIDGEWATER</t>
  </si>
  <si>
    <t>EAST LONGMEADOW</t>
  </si>
  <si>
    <t>EASTHAM</t>
  </si>
  <si>
    <t>NAUSET</t>
  </si>
  <si>
    <t>EASTHAMPTON</t>
  </si>
  <si>
    <t>EASTON</t>
  </si>
  <si>
    <t>OAK BLUFFS</t>
  </si>
  <si>
    <t>ERVING</t>
  </si>
  <si>
    <t>EVERETT</t>
  </si>
  <si>
    <t>FAIRHAVEN</t>
  </si>
  <si>
    <t>FALMOUTH</t>
  </si>
  <si>
    <t>FLORIDA</t>
  </si>
  <si>
    <t>FOXBOROUGH</t>
  </si>
  <si>
    <t>FRAMINGHAM</t>
  </si>
  <si>
    <t>FRANKLIN</t>
  </si>
  <si>
    <t>FREETOWN</t>
  </si>
  <si>
    <t>FREETOWN-LAKEVILLE</t>
  </si>
  <si>
    <t>FRONTIER</t>
  </si>
  <si>
    <t>GARDNER</t>
  </si>
  <si>
    <t>GATEWAY</t>
  </si>
  <si>
    <t>GILL-MONTAGUE</t>
  </si>
  <si>
    <t>GLOUCESTER</t>
  </si>
  <si>
    <t>GOSNOLD</t>
  </si>
  <si>
    <t>GRAFTON</t>
  </si>
  <si>
    <t>GRANBY</t>
  </si>
  <si>
    <t>GRANVILLE</t>
  </si>
  <si>
    <t>GREENFIELD</t>
  </si>
  <si>
    <t>GROTON-DUNSTABLE</t>
  </si>
  <si>
    <t>HADLEY</t>
  </si>
  <si>
    <t>HALIFAX</t>
  </si>
  <si>
    <t>HAMILTON-WENHAM</t>
  </si>
  <si>
    <t>HAMPDEN-WILBRAHAM</t>
  </si>
  <si>
    <t>HAMPSHIRE</t>
  </si>
  <si>
    <t>HANCOCK</t>
  </si>
  <si>
    <t>HANOVER</t>
  </si>
  <si>
    <t>HARVARD</t>
  </si>
  <si>
    <t>HARWICH</t>
  </si>
  <si>
    <t>HATFIELD</t>
  </si>
  <si>
    <t>HAVERHILL</t>
  </si>
  <si>
    <t>HAWLEMONT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</si>
  <si>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</si>
  <si>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</si>
  <si>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</si>
  <si>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</si>
  <si>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</si>
  <si>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</si>
  <si>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</si>
  <si>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</si>
  <si>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</si>
  <si>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</si>
  <si>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 PHILIP</t>
  </si>
  <si>
    <t>KINGSTON</t>
  </si>
  <si>
    <t>LAKEVILLE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</si>
  <si>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</si>
  <si>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</si>
  <si>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</si>
  <si>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</si>
  <si>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</si>
  <si>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</si>
  <si>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</si>
  <si>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</si>
  <si>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</si>
  <si>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LINCOLN-SUDBURY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</si>
  <si>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</si>
  <si>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</si>
  <si>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</si>
  <si>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</si>
  <si>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</si>
  <si>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</si>
  <si>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</si>
  <si>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</si>
  <si>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</si>
  <si>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</si>
  <si>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</si>
  <si>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</si>
  <si>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</si>
  <si>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MARTHAS VINEYARD</t>
  </si>
  <si>
    <t>MASCONOMET</t>
  </si>
  <si>
    <t>MASHPEE</t>
  </si>
  <si>
    <t>MATTAPOISETT</t>
  </si>
  <si>
    <t>MAYNARD</t>
  </si>
  <si>
    <t>MEDFIELD</t>
  </si>
  <si>
    <t>MEDFORD</t>
  </si>
  <si>
    <t>MEDWAY</t>
  </si>
  <si>
    <t>MELROSE</t>
  </si>
  <si>
    <t>MENDON-UPTON</t>
  </si>
  <si>
    <t>METHUEN</t>
  </si>
  <si>
    <t>MIDDLEBOROUGH</t>
  </si>
  <si>
    <t>MIDDLETON</t>
  </si>
  <si>
    <t>MILFORD</t>
  </si>
  <si>
    <t>MILLBURY</t>
  </si>
  <si>
    <t>MILLIS</t>
  </si>
  <si>
    <t>MILTON</t>
  </si>
  <si>
    <t>MOHAWK TRAIL</t>
  </si>
  <si>
    <t>MONSON</t>
  </si>
  <si>
    <t>MOUNT GREYLOCK</t>
  </si>
  <si>
    <t>NAHANT</t>
  </si>
  <si>
    <t>NANTUCKET</t>
  </si>
  <si>
    <t>NARRAGANSETT</t>
  </si>
  <si>
    <t>NASHOBA</t>
  </si>
  <si>
    <t>NATICK</t>
  </si>
  <si>
    <t>NEEDHAM</t>
  </si>
  <si>
    <t>NEW BEDFORD</t>
  </si>
  <si>
    <t>NEW SALEM-WENDELL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</si>
  <si>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</si>
  <si>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</si>
  <si>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</si>
  <si>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</si>
  <si>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</si>
  <si>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</si>
  <si>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</si>
  <si>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MIDDLESEX</t>
  </si>
  <si>
    <t>NORTH READING</t>
  </si>
  <si>
    <t>NORTHAMPTON</t>
  </si>
  <si>
    <t>NORTHBOROUGH</t>
  </si>
  <si>
    <t>NORTHBORO-SOUTHBORO</t>
  </si>
  <si>
    <t>NORTHBRIDGE</t>
  </si>
  <si>
    <t>NORTON</t>
  </si>
  <si>
    <t>NORWELL</t>
  </si>
  <si>
    <t>NORWOOD</t>
  </si>
  <si>
    <t>EDGARTOWN</t>
  </si>
  <si>
    <t>OLD ROCHESTER</t>
  </si>
  <si>
    <t>ORANGE</t>
  </si>
  <si>
    <t>ORLEANS</t>
  </si>
  <si>
    <t>OXFORD</t>
  </si>
  <si>
    <t>PALMER</t>
  </si>
  <si>
    <t>PEABODY</t>
  </si>
  <si>
    <t>PELHAM</t>
  </si>
  <si>
    <t>PEMBROKE</t>
  </si>
  <si>
    <t>PENTUCKET</t>
  </si>
  <si>
    <t>PETERSHAM</t>
  </si>
  <si>
    <t>PIONEER VALLEY</t>
  </si>
  <si>
    <t>PITTSFIELD</t>
  </si>
  <si>
    <t>PLAINVILLE</t>
  </si>
  <si>
    <t>PLYMOUTH</t>
  </si>
  <si>
    <t>PLYMPTON</t>
  </si>
  <si>
    <t>PROVINCETOWN</t>
  </si>
  <si>
    <t>QUINCY</t>
  </si>
  <si>
    <t>RALPH C MAHAR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</si>
  <si>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</si>
  <si>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</si>
  <si>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</si>
  <si>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</si>
  <si>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</si>
  <si>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</si>
  <si>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</si>
  <si>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</si>
  <si>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</si>
  <si>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</si>
  <si>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</si>
  <si>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</si>
  <si>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</si>
  <si>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</si>
  <si>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</si>
  <si>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SHERBORN</t>
  </si>
  <si>
    <t>SHIRLEY</t>
  </si>
  <si>
    <t>SHREWSBURY</t>
  </si>
  <si>
    <t>SHUTESBURY</t>
  </si>
  <si>
    <t>SILVER LAKE</t>
  </si>
  <si>
    <t>SOMERSET</t>
  </si>
  <si>
    <t>SOMERVILLE</t>
  </si>
  <si>
    <t>SOUTH HADLEY</t>
  </si>
  <si>
    <t>SOUTHAMPTON</t>
  </si>
  <si>
    <t>SOUTHBOROUGH</t>
  </si>
  <si>
    <t>SOUTHBRIDGE</t>
  </si>
  <si>
    <t>SOUTHERN BERKSHIRE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</si>
  <si>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</si>
  <si>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</si>
  <si>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</si>
  <si>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</si>
  <si>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</si>
  <si>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</si>
  <si>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</si>
  <si>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</si>
  <si>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</si>
  <si>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TANTASQUA</t>
  </si>
  <si>
    <t>TAUNTON</t>
  </si>
  <si>
    <t>TEWKSBURY</t>
  </si>
  <si>
    <t>TOPSFIELD</t>
  </si>
  <si>
    <t>TRURO</t>
  </si>
  <si>
    <t>TRITON</t>
  </si>
  <si>
    <t>TYNGSBOROUGH</t>
  </si>
  <si>
    <t>UXBRIDGE</t>
  </si>
  <si>
    <t>WACHUSETT</t>
  </si>
  <si>
    <t>WAKEFIELD</t>
  </si>
  <si>
    <t>WALES</t>
  </si>
  <si>
    <t>WALPOLE</t>
  </si>
  <si>
    <t>WALTHAM</t>
  </si>
  <si>
    <t>WARE</t>
  </si>
  <si>
    <t>WAREHAM</t>
  </si>
  <si>
    <t>QUABOAG REGIONAL</t>
  </si>
  <si>
    <t>WATERTOWN</t>
  </si>
  <si>
    <t>WAYLAND</t>
  </si>
  <si>
    <t>WEBSTER</t>
  </si>
  <si>
    <t>WELLESLEY</t>
  </si>
  <si>
    <t>WELLFLEET</t>
  </si>
  <si>
    <t>WEST BOYLSTON</t>
  </si>
  <si>
    <t>WEST BRIDGEWATER</t>
  </si>
  <si>
    <t>WEST SPRINGFIELD</t>
  </si>
  <si>
    <t>TISBURY</t>
  </si>
  <si>
    <t>WESTBOROUGH</t>
  </si>
  <si>
    <t>WESTFIELD</t>
  </si>
  <si>
    <t>WESTFORD</t>
  </si>
  <si>
    <t>WESTHAMPTON</t>
  </si>
  <si>
    <t>WESTON</t>
  </si>
  <si>
    <t>WESTPORT</t>
  </si>
  <si>
    <t>WESTWOOD</t>
  </si>
  <si>
    <t>WEYMOUTH</t>
  </si>
  <si>
    <t>WHATELY</t>
  </si>
  <si>
    <t>WHITMAN-HANSON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</si>
  <si>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</si>
  <si>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</si>
  <si>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</si>
  <si>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</si>
  <si>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</si>
  <si>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</si>
  <si>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</si>
  <si>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</si>
  <si>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</si>
  <si>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FARMINGTON RIVER REGIONAL</t>
  </si>
  <si>
    <t>MONROE (NON-OP</t>
  </si>
  <si>
    <t>MOUNT WASHINGTON (NON-OP</t>
  </si>
  <si>
    <t>NEW ASHFORD (NON-OP</t>
  </si>
  <si>
    <t>TYRINGHAM (NON-OP</t>
  </si>
  <si>
    <t>2005 Census Poverty Data by Local Educational Agency</t>
  </si>
  <si>
    <t>MANCHESTER ESSEX REGIONAL SCHOOL 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</si>
</sst>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selection activeCell="D155" sqref="D155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42.281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321</v>
      </c>
    </row>
    <row r="3" ht="12.75">
      <c r="A3" s="1" t="s">
        <v>0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12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13</v>
      </c>
    </row>
    <row r="7" spans="1:9" ht="12.75">
      <c r="A7" s="3"/>
      <c r="B7" s="4" t="s">
        <v>1</v>
      </c>
      <c r="C7" s="4" t="s">
        <v>2</v>
      </c>
      <c r="D7" s="4" t="s">
        <v>3</v>
      </c>
      <c r="E7" s="4"/>
      <c r="F7" s="6" t="s">
        <v>7</v>
      </c>
      <c r="G7" s="4"/>
      <c r="H7" s="4" t="s">
        <v>10</v>
      </c>
      <c r="I7" s="4" t="s">
        <v>14</v>
      </c>
    </row>
    <row r="8" spans="1:9" ht="12.75">
      <c r="A8" s="5" t="s">
        <v>1</v>
      </c>
      <c r="B8" s="5" t="s">
        <v>4</v>
      </c>
      <c r="C8" s="5" t="s">
        <v>4</v>
      </c>
      <c r="D8" s="5" t="s">
        <v>5</v>
      </c>
      <c r="E8" s="5" t="s">
        <v>6</v>
      </c>
      <c r="F8" s="5" t="s">
        <v>8</v>
      </c>
      <c r="G8" s="5" t="s">
        <v>9</v>
      </c>
      <c r="H8" s="5" t="s">
        <v>8</v>
      </c>
      <c r="I8" s="5" t="s">
        <v>15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25</v>
      </c>
      <c r="C10" s="22">
        <v>2501650</v>
      </c>
      <c r="D10" s="23" t="s">
        <v>27</v>
      </c>
      <c r="E10" s="24">
        <v>141</v>
      </c>
      <c r="F10" s="15">
        <v>2688</v>
      </c>
      <c r="G10" s="25">
        <f aca="true" t="shared" si="0" ref="G10:G73">IF(AND(E10&gt;0,F10&gt;0),E10/F10,0)</f>
        <v>0.052455357142857144</v>
      </c>
      <c r="H10" s="15">
        <v>15195</v>
      </c>
      <c r="I10" s="15">
        <f aca="true" t="shared" si="1" ref="I10:I73">IF(H10&lt;20000,1,0)</f>
        <v>1</v>
      </c>
    </row>
    <row r="11" spans="1:9" ht="12.75">
      <c r="A11" s="14" t="s">
        <v>18</v>
      </c>
      <c r="B11" s="14">
        <v>25</v>
      </c>
      <c r="C11" s="22">
        <v>2501680</v>
      </c>
      <c r="D11" s="23" t="s">
        <v>28</v>
      </c>
      <c r="E11" s="24">
        <v>89</v>
      </c>
      <c r="F11" s="15">
        <v>2681</v>
      </c>
      <c r="G11" s="25">
        <f t="shared" si="0"/>
        <v>0.03319656844461022</v>
      </c>
      <c r="H11" s="15">
        <v>20311</v>
      </c>
      <c r="I11" s="15">
        <f t="shared" si="1"/>
        <v>0</v>
      </c>
    </row>
    <row r="12" spans="1:9" ht="12.75">
      <c r="A12" s="14" t="s">
        <v>18</v>
      </c>
      <c r="B12" s="14">
        <v>25</v>
      </c>
      <c r="C12" s="22">
        <v>2501710</v>
      </c>
      <c r="D12" s="23" t="s">
        <v>29</v>
      </c>
      <c r="E12" s="24">
        <v>73</v>
      </c>
      <c r="F12" s="15">
        <v>2156</v>
      </c>
      <c r="G12" s="25">
        <f t="shared" si="0"/>
        <v>0.03385899814471243</v>
      </c>
      <c r="H12" s="15">
        <v>25175</v>
      </c>
      <c r="I12" s="15">
        <f t="shared" si="1"/>
        <v>0</v>
      </c>
    </row>
    <row r="13" spans="1:9" ht="12.75">
      <c r="A13" s="14" t="s">
        <v>18</v>
      </c>
      <c r="B13" s="14">
        <v>25</v>
      </c>
      <c r="C13" s="22">
        <v>2501740</v>
      </c>
      <c r="D13" s="23" t="s">
        <v>30</v>
      </c>
      <c r="E13" s="24">
        <v>121</v>
      </c>
      <c r="F13" s="15">
        <v>1809</v>
      </c>
      <c r="G13" s="25">
        <f t="shared" si="0"/>
        <v>0.06688778330569375</v>
      </c>
      <c r="H13" s="15">
        <v>10374</v>
      </c>
      <c r="I13" s="15">
        <f t="shared" si="1"/>
        <v>1</v>
      </c>
    </row>
    <row r="14" spans="1:9" ht="12.75">
      <c r="A14" s="14" t="s">
        <v>18</v>
      </c>
      <c r="B14" s="14">
        <v>25</v>
      </c>
      <c r="C14" s="22">
        <v>2501780</v>
      </c>
      <c r="D14" s="23" t="s">
        <v>31</v>
      </c>
      <c r="E14" s="24">
        <v>242</v>
      </c>
      <c r="F14" s="15">
        <v>1887</v>
      </c>
      <c r="G14" s="25">
        <f t="shared" si="0"/>
        <v>0.1282458929517753</v>
      </c>
      <c r="H14" s="15">
        <v>11923</v>
      </c>
      <c r="I14" s="15">
        <f t="shared" si="1"/>
        <v>1</v>
      </c>
    </row>
    <row r="15" spans="1:9" ht="12.75">
      <c r="A15" s="14" t="s">
        <v>18</v>
      </c>
      <c r="B15" s="14">
        <v>25</v>
      </c>
      <c r="C15" s="22">
        <v>2501800</v>
      </c>
      <c r="D15" s="23" t="s">
        <v>32</v>
      </c>
      <c r="E15" s="24">
        <v>438</v>
      </c>
      <c r="F15" s="15">
        <v>4412</v>
      </c>
      <c r="G15" s="25">
        <f t="shared" si="0"/>
        <v>0.09927470534904805</v>
      </c>
      <c r="H15" s="15">
        <v>28427</v>
      </c>
      <c r="I15" s="15">
        <f t="shared" si="1"/>
        <v>0</v>
      </c>
    </row>
    <row r="16" spans="1:9" ht="12.75">
      <c r="A16" s="14" t="s">
        <v>18</v>
      </c>
      <c r="B16" s="14">
        <v>25</v>
      </c>
      <c r="C16" s="22">
        <v>2501860</v>
      </c>
      <c r="D16" s="23" t="s">
        <v>33</v>
      </c>
      <c r="E16" s="24">
        <v>261</v>
      </c>
      <c r="F16" s="15">
        <v>3130</v>
      </c>
      <c r="G16" s="25">
        <f t="shared" si="0"/>
        <v>0.08338658146964856</v>
      </c>
      <c r="H16" s="15">
        <v>16697</v>
      </c>
      <c r="I16" s="15">
        <f t="shared" si="1"/>
        <v>1</v>
      </c>
    </row>
    <row r="17" spans="1:9" ht="12.75">
      <c r="A17" s="14" t="s">
        <v>18</v>
      </c>
      <c r="B17" s="14">
        <v>25</v>
      </c>
      <c r="C17" s="22">
        <v>2501890</v>
      </c>
      <c r="D17" s="23" t="s">
        <v>34</v>
      </c>
      <c r="E17" s="24">
        <v>128</v>
      </c>
      <c r="F17" s="15">
        <v>1619</v>
      </c>
      <c r="G17" s="25">
        <f t="shared" si="0"/>
        <v>0.07906114885731934</v>
      </c>
      <c r="H17" s="15">
        <v>35126</v>
      </c>
      <c r="I17" s="15">
        <f t="shared" si="1"/>
        <v>0</v>
      </c>
    </row>
    <row r="18" spans="1:9" ht="12.75">
      <c r="A18" s="14" t="s">
        <v>18</v>
      </c>
      <c r="B18" s="14">
        <v>25</v>
      </c>
      <c r="C18" s="22">
        <v>2501920</v>
      </c>
      <c r="D18" s="23" t="s">
        <v>35</v>
      </c>
      <c r="E18" s="24">
        <v>154</v>
      </c>
      <c r="F18" s="15">
        <v>1866</v>
      </c>
      <c r="G18" s="25">
        <f t="shared" si="0"/>
        <v>0.08252947481243302</v>
      </c>
      <c r="H18" s="15">
        <v>40064</v>
      </c>
      <c r="I18" s="15">
        <f t="shared" si="1"/>
        <v>0</v>
      </c>
    </row>
    <row r="19" spans="1:9" ht="12.75">
      <c r="A19" s="14" t="s">
        <v>18</v>
      </c>
      <c r="B19" s="14">
        <v>25</v>
      </c>
      <c r="C19" s="22">
        <v>2501950</v>
      </c>
      <c r="D19" s="23" t="s">
        <v>36</v>
      </c>
      <c r="E19" s="24">
        <v>280</v>
      </c>
      <c r="F19" s="15">
        <v>6799</v>
      </c>
      <c r="G19" s="25">
        <f t="shared" si="0"/>
        <v>0.041182526842182675</v>
      </c>
      <c r="H19" s="15">
        <v>32453</v>
      </c>
      <c r="I19" s="15">
        <f t="shared" si="1"/>
        <v>0</v>
      </c>
    </row>
    <row r="20" spans="1:9" ht="12.75">
      <c r="A20" s="14" t="s">
        <v>18</v>
      </c>
      <c r="B20" s="14">
        <v>25</v>
      </c>
      <c r="C20" s="22">
        <v>2501980</v>
      </c>
      <c r="D20" s="23" t="s">
        <v>37</v>
      </c>
      <c r="E20" s="24">
        <v>248</v>
      </c>
      <c r="F20" s="15">
        <v>5165</v>
      </c>
      <c r="G20" s="25">
        <f t="shared" si="0"/>
        <v>0.048015488867376575</v>
      </c>
      <c r="H20" s="15">
        <v>42348</v>
      </c>
      <c r="I20" s="15">
        <f t="shared" si="1"/>
        <v>0</v>
      </c>
    </row>
    <row r="21" spans="1:9" ht="12.75">
      <c r="A21" s="14" t="s">
        <v>18</v>
      </c>
      <c r="B21" s="14">
        <v>25</v>
      </c>
      <c r="C21" s="22">
        <v>2502040</v>
      </c>
      <c r="D21" s="23" t="s">
        <v>38</v>
      </c>
      <c r="E21" s="24">
        <v>143</v>
      </c>
      <c r="F21" s="15">
        <v>2677</v>
      </c>
      <c r="G21" s="25">
        <f t="shared" si="0"/>
        <v>0.05341800522973478</v>
      </c>
      <c r="H21" s="15">
        <v>12980</v>
      </c>
      <c r="I21" s="15">
        <f t="shared" si="1"/>
        <v>1</v>
      </c>
    </row>
    <row r="22" spans="1:9" ht="12.75">
      <c r="A22" s="14" t="s">
        <v>18</v>
      </c>
      <c r="B22" s="14">
        <v>25</v>
      </c>
      <c r="C22" s="22">
        <v>2502100</v>
      </c>
      <c r="D22" s="23" t="s">
        <v>39</v>
      </c>
      <c r="E22" s="24">
        <v>149</v>
      </c>
      <c r="F22" s="15">
        <v>2526</v>
      </c>
      <c r="G22" s="25">
        <f t="shared" si="0"/>
        <v>0.058986539984164685</v>
      </c>
      <c r="H22" s="15">
        <v>14660</v>
      </c>
      <c r="I22" s="15">
        <f t="shared" si="1"/>
        <v>1</v>
      </c>
    </row>
    <row r="23" spans="1:9" ht="12.75">
      <c r="A23" s="14" t="s">
        <v>18</v>
      </c>
      <c r="B23" s="14">
        <v>25</v>
      </c>
      <c r="C23" s="22">
        <v>2502160</v>
      </c>
      <c r="D23" s="23" t="s">
        <v>40</v>
      </c>
      <c r="E23" s="24">
        <v>374</v>
      </c>
      <c r="F23" s="15">
        <v>2491</v>
      </c>
      <c r="G23" s="25">
        <f t="shared" si="0"/>
        <v>0.15014050582095545</v>
      </c>
      <c r="H23" s="15">
        <v>13084</v>
      </c>
      <c r="I23" s="15">
        <f t="shared" si="1"/>
        <v>1</v>
      </c>
    </row>
    <row r="24" spans="1:9" ht="12.75">
      <c r="A24" s="14" t="s">
        <v>18</v>
      </c>
      <c r="B24" s="14">
        <v>25</v>
      </c>
      <c r="C24" s="22">
        <v>2502190</v>
      </c>
      <c r="D24" s="23" t="s">
        <v>41</v>
      </c>
      <c r="E24" s="24">
        <v>744</v>
      </c>
      <c r="F24" s="15">
        <v>7510</v>
      </c>
      <c r="G24" s="25">
        <f t="shared" si="0"/>
        <v>0.09906790945406126</v>
      </c>
      <c r="H24" s="15">
        <v>42948</v>
      </c>
      <c r="I24" s="15">
        <f t="shared" si="1"/>
        <v>0</v>
      </c>
    </row>
    <row r="25" spans="1:9" ht="12.75">
      <c r="A25" s="14" t="s">
        <v>18</v>
      </c>
      <c r="B25" s="14">
        <v>25</v>
      </c>
      <c r="C25" s="22">
        <v>2502220</v>
      </c>
      <c r="D25" s="23" t="s">
        <v>42</v>
      </c>
      <c r="E25" s="24">
        <v>181</v>
      </c>
      <c r="F25" s="15">
        <v>2736</v>
      </c>
      <c r="G25" s="25">
        <f t="shared" si="0"/>
        <v>0.06615497076023392</v>
      </c>
      <c r="H25" s="15">
        <v>16574</v>
      </c>
      <c r="I25" s="15">
        <f t="shared" si="1"/>
        <v>1</v>
      </c>
    </row>
    <row r="26" spans="1:9" ht="12.75">
      <c r="A26" s="14" t="s">
        <v>18</v>
      </c>
      <c r="B26" s="14">
        <v>25</v>
      </c>
      <c r="C26" s="22">
        <v>2502250</v>
      </c>
      <c r="D26" s="23" t="s">
        <v>43</v>
      </c>
      <c r="E26" s="24">
        <v>68</v>
      </c>
      <c r="F26" s="15">
        <v>758</v>
      </c>
      <c r="G26" s="25">
        <f t="shared" si="0"/>
        <v>0.08970976253298153</v>
      </c>
      <c r="H26" s="15">
        <v>4458</v>
      </c>
      <c r="I26" s="15">
        <f t="shared" si="1"/>
        <v>1</v>
      </c>
    </row>
    <row r="27" spans="1:9" ht="12.75">
      <c r="A27" s="14" t="s">
        <v>18</v>
      </c>
      <c r="B27" s="14">
        <v>25</v>
      </c>
      <c r="C27" s="22">
        <v>2502280</v>
      </c>
      <c r="D27" s="23" t="s">
        <v>44</v>
      </c>
      <c r="E27" s="24">
        <v>115</v>
      </c>
      <c r="F27" s="15">
        <v>1221</v>
      </c>
      <c r="G27" s="25">
        <f t="shared" si="0"/>
        <v>0.09418509418509419</v>
      </c>
      <c r="H27" s="15">
        <v>7280</v>
      </c>
      <c r="I27" s="15">
        <f t="shared" si="1"/>
        <v>1</v>
      </c>
    </row>
    <row r="28" spans="1:9" ht="12.75">
      <c r="A28" s="14" t="s">
        <v>18</v>
      </c>
      <c r="B28" s="14">
        <v>25</v>
      </c>
      <c r="C28" s="22">
        <v>2502310</v>
      </c>
      <c r="D28" s="23" t="s">
        <v>45</v>
      </c>
      <c r="E28" s="24">
        <v>868</v>
      </c>
      <c r="F28" s="15">
        <v>7327</v>
      </c>
      <c r="G28" s="25">
        <f t="shared" si="0"/>
        <v>0.11846594786406442</v>
      </c>
      <c r="H28" s="15">
        <v>48667</v>
      </c>
      <c r="I28" s="15">
        <f t="shared" si="1"/>
        <v>0</v>
      </c>
    </row>
    <row r="29" spans="1:9" ht="12.75">
      <c r="A29" s="14" t="s">
        <v>18</v>
      </c>
      <c r="B29" s="14">
        <v>25</v>
      </c>
      <c r="C29" s="22">
        <v>2502400</v>
      </c>
      <c r="D29" s="23" t="s">
        <v>46</v>
      </c>
      <c r="E29" s="24">
        <v>71</v>
      </c>
      <c r="F29" s="15">
        <v>2106</v>
      </c>
      <c r="G29" s="25">
        <f t="shared" si="0"/>
        <v>0.033713200379867046</v>
      </c>
      <c r="H29" s="15">
        <v>12583</v>
      </c>
      <c r="I29" s="15">
        <f t="shared" si="1"/>
        <v>1</v>
      </c>
    </row>
    <row r="30" spans="1:9" ht="12.75">
      <c r="A30" s="14" t="s">
        <v>18</v>
      </c>
      <c r="B30" s="14">
        <v>25</v>
      </c>
      <c r="C30" s="22">
        <v>2502430</v>
      </c>
      <c r="D30" s="23" t="s">
        <v>47</v>
      </c>
      <c r="E30" s="24">
        <v>107</v>
      </c>
      <c r="F30" s="15">
        <v>2338</v>
      </c>
      <c r="G30" s="25">
        <f t="shared" si="0"/>
        <v>0.04576561163387511</v>
      </c>
      <c r="H30" s="15">
        <v>13085</v>
      </c>
      <c r="I30" s="15">
        <f t="shared" si="1"/>
        <v>1</v>
      </c>
    </row>
    <row r="31" spans="1:9" ht="12.75">
      <c r="A31" s="14" t="s">
        <v>18</v>
      </c>
      <c r="B31" s="14">
        <v>25</v>
      </c>
      <c r="C31" s="22">
        <v>2502460</v>
      </c>
      <c r="D31" s="23" t="s">
        <v>48</v>
      </c>
      <c r="E31" s="24">
        <v>127</v>
      </c>
      <c r="F31" s="15">
        <v>3033</v>
      </c>
      <c r="G31" s="25">
        <f t="shared" si="0"/>
        <v>0.04187273326739202</v>
      </c>
      <c r="H31" s="15">
        <v>15366</v>
      </c>
      <c r="I31" s="15">
        <f t="shared" si="1"/>
        <v>1</v>
      </c>
    </row>
    <row r="32" spans="1:9" ht="12.75">
      <c r="A32" s="14" t="s">
        <v>18</v>
      </c>
      <c r="B32" s="14">
        <v>25</v>
      </c>
      <c r="C32" s="22">
        <v>2502490</v>
      </c>
      <c r="D32" s="23" t="s">
        <v>49</v>
      </c>
      <c r="E32" s="24">
        <v>190</v>
      </c>
      <c r="F32" s="15">
        <v>4027</v>
      </c>
      <c r="G32" s="25">
        <f t="shared" si="0"/>
        <v>0.04718152470821952</v>
      </c>
      <c r="H32" s="15">
        <v>24171</v>
      </c>
      <c r="I32" s="15">
        <f t="shared" si="1"/>
        <v>0</v>
      </c>
    </row>
    <row r="33" spans="1:9" ht="12.75">
      <c r="A33" s="14" t="s">
        <v>18</v>
      </c>
      <c r="B33" s="14">
        <v>25</v>
      </c>
      <c r="C33" s="22">
        <v>2502520</v>
      </c>
      <c r="D33" s="23" t="s">
        <v>50</v>
      </c>
      <c r="E33" s="24">
        <v>61</v>
      </c>
      <c r="F33" s="15">
        <v>1265</v>
      </c>
      <c r="G33" s="25">
        <f t="shared" si="0"/>
        <v>0.048221343873517786</v>
      </c>
      <c r="H33" s="15">
        <v>5869</v>
      </c>
      <c r="I33" s="15">
        <f t="shared" si="1"/>
        <v>1</v>
      </c>
    </row>
    <row r="34" spans="1:9" ht="12.75">
      <c r="A34" s="14" t="s">
        <v>18</v>
      </c>
      <c r="B34" s="14">
        <v>25</v>
      </c>
      <c r="C34" s="22">
        <v>2502530</v>
      </c>
      <c r="D34" s="23" t="s">
        <v>51</v>
      </c>
      <c r="E34" s="24">
        <v>110</v>
      </c>
      <c r="F34" s="15">
        <v>1671</v>
      </c>
      <c r="G34" s="25">
        <f t="shared" si="0"/>
        <v>0.06582884500299221</v>
      </c>
      <c r="H34" s="15">
        <v>10954</v>
      </c>
      <c r="I34" s="15">
        <f t="shared" si="1"/>
        <v>1</v>
      </c>
    </row>
    <row r="35" spans="1:9" ht="12.75">
      <c r="A35" s="14" t="s">
        <v>18</v>
      </c>
      <c r="B35" s="14">
        <v>25</v>
      </c>
      <c r="C35" s="22">
        <v>2502550</v>
      </c>
      <c r="D35" s="23" t="s">
        <v>52</v>
      </c>
      <c r="E35" s="24">
        <v>12</v>
      </c>
      <c r="F35" s="15">
        <v>248</v>
      </c>
      <c r="G35" s="25">
        <f t="shared" si="0"/>
        <v>0.04838709677419355</v>
      </c>
      <c r="H35" s="15">
        <v>2481</v>
      </c>
      <c r="I35" s="15">
        <f t="shared" si="1"/>
        <v>1</v>
      </c>
    </row>
    <row r="36" spans="1:9" ht="12.75">
      <c r="A36" s="14" t="s">
        <v>18</v>
      </c>
      <c r="B36" s="14">
        <v>25</v>
      </c>
      <c r="C36" s="22">
        <v>2502580</v>
      </c>
      <c r="D36" s="23" t="s">
        <v>53</v>
      </c>
      <c r="E36" s="24">
        <v>23</v>
      </c>
      <c r="F36" s="15">
        <v>455</v>
      </c>
      <c r="G36" s="25">
        <f t="shared" si="0"/>
        <v>0.05054945054945055</v>
      </c>
      <c r="H36" s="15">
        <v>6658</v>
      </c>
      <c r="I36" s="15">
        <f t="shared" si="1"/>
        <v>1</v>
      </c>
    </row>
    <row r="37" spans="1:9" ht="12.75">
      <c r="A37" s="14" t="s">
        <v>18</v>
      </c>
      <c r="B37" s="14">
        <v>25</v>
      </c>
      <c r="C37" s="22">
        <v>2502640</v>
      </c>
      <c r="D37" s="23" t="s">
        <v>54</v>
      </c>
      <c r="E37" s="24">
        <v>448</v>
      </c>
      <c r="F37" s="15">
        <v>6030</v>
      </c>
      <c r="G37" s="25">
        <f t="shared" si="0"/>
        <v>0.07429519071310116</v>
      </c>
      <c r="H37" s="15">
        <v>40459</v>
      </c>
      <c r="I37" s="15">
        <f t="shared" si="1"/>
        <v>0</v>
      </c>
    </row>
    <row r="38" spans="1:9" ht="12.75">
      <c r="A38" s="14" t="s">
        <v>18</v>
      </c>
      <c r="B38" s="14">
        <v>25</v>
      </c>
      <c r="C38" s="22">
        <v>2502670</v>
      </c>
      <c r="D38" s="23" t="s">
        <v>55</v>
      </c>
      <c r="E38" s="24">
        <v>391</v>
      </c>
      <c r="F38" s="15">
        <v>7264</v>
      </c>
      <c r="G38" s="25">
        <f t="shared" si="0"/>
        <v>0.05382709251101322</v>
      </c>
      <c r="H38" s="15">
        <v>38944</v>
      </c>
      <c r="I38" s="15">
        <f t="shared" si="1"/>
        <v>0</v>
      </c>
    </row>
    <row r="39" spans="1:9" ht="12.75">
      <c r="A39" s="14" t="s">
        <v>18</v>
      </c>
      <c r="B39" s="14">
        <v>25</v>
      </c>
      <c r="C39" s="22">
        <v>2502715</v>
      </c>
      <c r="D39" s="23" t="s">
        <v>56</v>
      </c>
      <c r="E39" s="24">
        <v>148</v>
      </c>
      <c r="F39" s="15">
        <v>2483</v>
      </c>
      <c r="G39" s="25">
        <f t="shared" si="0"/>
        <v>0.05960531614981877</v>
      </c>
      <c r="H39" s="15">
        <v>12016</v>
      </c>
      <c r="I39" s="15">
        <f t="shared" si="1"/>
        <v>1</v>
      </c>
    </row>
    <row r="40" spans="1:9" ht="12.75">
      <c r="A40" s="14" t="s">
        <v>18</v>
      </c>
      <c r="B40" s="14">
        <v>25</v>
      </c>
      <c r="C40" s="22">
        <v>2502790</v>
      </c>
      <c r="D40" s="23" t="s">
        <v>57</v>
      </c>
      <c r="E40" s="24">
        <v>21995</v>
      </c>
      <c r="F40" s="15">
        <v>80050</v>
      </c>
      <c r="G40" s="25">
        <f t="shared" si="0"/>
        <v>0.27476577139287944</v>
      </c>
      <c r="H40" s="15">
        <v>590987</v>
      </c>
      <c r="I40" s="15">
        <f t="shared" si="1"/>
        <v>0</v>
      </c>
    </row>
    <row r="41" spans="1:9" ht="12.75">
      <c r="A41" s="14" t="s">
        <v>18</v>
      </c>
      <c r="B41" s="14">
        <v>25</v>
      </c>
      <c r="C41" s="22">
        <v>2502820</v>
      </c>
      <c r="D41" s="23" t="s">
        <v>58</v>
      </c>
      <c r="E41" s="24">
        <v>277</v>
      </c>
      <c r="F41" s="15">
        <v>2678</v>
      </c>
      <c r="G41" s="25">
        <f t="shared" si="0"/>
        <v>0.10343539955190441</v>
      </c>
      <c r="H41" s="15">
        <v>19052</v>
      </c>
      <c r="I41" s="15">
        <f t="shared" si="1"/>
        <v>1</v>
      </c>
    </row>
    <row r="42" spans="1:9" ht="12.75">
      <c r="A42" s="14" t="s">
        <v>18</v>
      </c>
      <c r="B42" s="14">
        <v>25</v>
      </c>
      <c r="C42" s="22">
        <v>2502850</v>
      </c>
      <c r="D42" s="23" t="s">
        <v>59</v>
      </c>
      <c r="E42" s="24">
        <v>34</v>
      </c>
      <c r="F42" s="15">
        <v>715</v>
      </c>
      <c r="G42" s="25">
        <f t="shared" si="0"/>
        <v>0.04755244755244755</v>
      </c>
      <c r="H42" s="15">
        <v>4863</v>
      </c>
      <c r="I42" s="15">
        <f t="shared" si="1"/>
        <v>1</v>
      </c>
    </row>
    <row r="43" spans="1:9" ht="12.75">
      <c r="A43" s="14" t="s">
        <v>18</v>
      </c>
      <c r="B43" s="14">
        <v>25</v>
      </c>
      <c r="C43" s="22">
        <v>2502880</v>
      </c>
      <c r="D43" s="23" t="s">
        <v>60</v>
      </c>
      <c r="E43" s="24">
        <v>43</v>
      </c>
      <c r="F43" s="15">
        <v>1142</v>
      </c>
      <c r="G43" s="25">
        <f t="shared" si="0"/>
        <v>0.03765323992994746</v>
      </c>
      <c r="H43" s="15">
        <v>8040</v>
      </c>
      <c r="I43" s="15">
        <f t="shared" si="1"/>
        <v>1</v>
      </c>
    </row>
    <row r="44" spans="1:9" ht="12.75">
      <c r="A44" s="14" t="s">
        <v>18</v>
      </c>
      <c r="B44" s="14">
        <v>25</v>
      </c>
      <c r="C44" s="22">
        <v>2502910</v>
      </c>
      <c r="D44" s="23" t="s">
        <v>61</v>
      </c>
      <c r="E44" s="24">
        <v>18</v>
      </c>
      <c r="F44" s="15">
        <v>444</v>
      </c>
      <c r="G44" s="25">
        <f t="shared" si="0"/>
        <v>0.04054054054054054</v>
      </c>
      <c r="H44" s="15">
        <v>4178</v>
      </c>
      <c r="I44" s="15">
        <f t="shared" si="1"/>
        <v>1</v>
      </c>
    </row>
    <row r="45" spans="1:9" ht="12.75">
      <c r="A45" s="14" t="s">
        <v>18</v>
      </c>
      <c r="B45" s="14">
        <v>25</v>
      </c>
      <c r="C45" s="22">
        <v>2502940</v>
      </c>
      <c r="D45" s="23" t="s">
        <v>62</v>
      </c>
      <c r="E45" s="24">
        <v>248</v>
      </c>
      <c r="F45" s="15">
        <v>5514</v>
      </c>
      <c r="G45" s="25">
        <f t="shared" si="0"/>
        <v>0.044976423648893725</v>
      </c>
      <c r="H45" s="15">
        <v>33944</v>
      </c>
      <c r="I45" s="15">
        <f t="shared" si="1"/>
        <v>0</v>
      </c>
    </row>
    <row r="46" spans="1:9" ht="12.75">
      <c r="A46" s="14" t="s">
        <v>18</v>
      </c>
      <c r="B46" s="14">
        <v>25</v>
      </c>
      <c r="C46" s="22">
        <v>2502970</v>
      </c>
      <c r="D46" s="23" t="s">
        <v>63</v>
      </c>
      <c r="E46" s="24">
        <v>35</v>
      </c>
      <c r="F46" s="15">
        <v>747</v>
      </c>
      <c r="G46" s="25">
        <f t="shared" si="0"/>
        <v>0.04685408299866131</v>
      </c>
      <c r="H46" s="15">
        <v>10273</v>
      </c>
      <c r="I46" s="15">
        <f t="shared" si="1"/>
        <v>1</v>
      </c>
    </row>
    <row r="47" spans="1:9" ht="12.75">
      <c r="A47" s="14" t="s">
        <v>18</v>
      </c>
      <c r="B47" s="14">
        <v>25</v>
      </c>
      <c r="C47" s="22">
        <v>2503030</v>
      </c>
      <c r="D47" s="23" t="s">
        <v>64</v>
      </c>
      <c r="E47" s="24">
        <v>248</v>
      </c>
      <c r="F47" s="15">
        <v>6310</v>
      </c>
      <c r="G47" s="25">
        <f t="shared" si="0"/>
        <v>0.0393026941362916</v>
      </c>
      <c r="H47" s="15">
        <v>38188</v>
      </c>
      <c r="I47" s="15">
        <f t="shared" si="1"/>
        <v>0</v>
      </c>
    </row>
    <row r="48" spans="1:9" ht="12.75">
      <c r="A48" s="14" t="s">
        <v>18</v>
      </c>
      <c r="B48" s="14">
        <v>25</v>
      </c>
      <c r="C48" s="22">
        <v>2503060</v>
      </c>
      <c r="D48" s="23" t="s">
        <v>65</v>
      </c>
      <c r="E48" s="24">
        <v>42</v>
      </c>
      <c r="F48" s="15">
        <v>367</v>
      </c>
      <c r="G48" s="25">
        <f t="shared" si="0"/>
        <v>0.11444141689373297</v>
      </c>
      <c r="H48" s="15">
        <v>3373</v>
      </c>
      <c r="I48" s="15">
        <f t="shared" si="1"/>
        <v>1</v>
      </c>
    </row>
    <row r="49" spans="1:9" ht="12.75">
      <c r="A49" s="14" t="s">
        <v>18</v>
      </c>
      <c r="B49" s="14">
        <v>25</v>
      </c>
      <c r="C49" s="22">
        <v>2503090</v>
      </c>
      <c r="D49" s="23" t="s">
        <v>66</v>
      </c>
      <c r="E49" s="24">
        <v>2709</v>
      </c>
      <c r="F49" s="15">
        <v>19137</v>
      </c>
      <c r="G49" s="25">
        <f t="shared" si="0"/>
        <v>0.14155823796833358</v>
      </c>
      <c r="H49" s="15">
        <v>98116</v>
      </c>
      <c r="I49" s="15">
        <f t="shared" si="1"/>
        <v>0</v>
      </c>
    </row>
    <row r="50" spans="1:9" ht="12.75">
      <c r="A50" s="14" t="s">
        <v>18</v>
      </c>
      <c r="B50" s="14">
        <v>25</v>
      </c>
      <c r="C50" s="22">
        <v>2503120</v>
      </c>
      <c r="D50" s="23" t="s">
        <v>67</v>
      </c>
      <c r="E50" s="24">
        <v>27</v>
      </c>
      <c r="F50" s="15">
        <v>322</v>
      </c>
      <c r="G50" s="25">
        <f t="shared" si="0"/>
        <v>0.08385093167701864</v>
      </c>
      <c r="H50" s="15">
        <v>3180</v>
      </c>
      <c r="I50" s="15">
        <f t="shared" si="1"/>
        <v>1</v>
      </c>
    </row>
    <row r="51" spans="1:9" ht="12.75">
      <c r="A51" s="14" t="s">
        <v>18</v>
      </c>
      <c r="B51" s="14">
        <v>25</v>
      </c>
      <c r="C51" s="22">
        <v>2503150</v>
      </c>
      <c r="D51" s="23" t="s">
        <v>68</v>
      </c>
      <c r="E51" s="24">
        <v>319</v>
      </c>
      <c r="F51" s="15">
        <v>6864</v>
      </c>
      <c r="G51" s="25">
        <f t="shared" si="0"/>
        <v>0.046474358974358976</v>
      </c>
      <c r="H51" s="15">
        <v>57302</v>
      </c>
      <c r="I51" s="15">
        <f t="shared" si="1"/>
        <v>0</v>
      </c>
    </row>
    <row r="52" spans="1:9" ht="12.75">
      <c r="A52" s="14" t="s">
        <v>18</v>
      </c>
      <c r="B52" s="14">
        <v>25</v>
      </c>
      <c r="C52" s="22">
        <v>2503240</v>
      </c>
      <c r="D52" s="23" t="s">
        <v>69</v>
      </c>
      <c r="E52" s="24">
        <v>183</v>
      </c>
      <c r="F52" s="15">
        <v>3776</v>
      </c>
      <c r="G52" s="25">
        <f t="shared" si="0"/>
        <v>0.04846398305084746</v>
      </c>
      <c r="H52" s="15">
        <v>22854</v>
      </c>
      <c r="I52" s="15">
        <f t="shared" si="1"/>
        <v>0</v>
      </c>
    </row>
    <row r="53" spans="1:9" ht="12.75">
      <c r="A53" s="14" t="s">
        <v>18</v>
      </c>
      <c r="B53" s="14">
        <v>25</v>
      </c>
      <c r="C53" s="22">
        <v>2503270</v>
      </c>
      <c r="D53" s="23" t="s">
        <v>70</v>
      </c>
      <c r="E53" s="24">
        <v>1234</v>
      </c>
      <c r="F53" s="15">
        <v>9220</v>
      </c>
      <c r="G53" s="25">
        <f t="shared" si="0"/>
        <v>0.13383947939262472</v>
      </c>
      <c r="H53" s="15">
        <v>101206</v>
      </c>
      <c r="I53" s="15">
        <f t="shared" si="1"/>
        <v>0</v>
      </c>
    </row>
    <row r="54" spans="1:9" ht="12.75">
      <c r="A54" s="14" t="s">
        <v>18</v>
      </c>
      <c r="B54" s="14">
        <v>25</v>
      </c>
      <c r="C54" s="22">
        <v>2503300</v>
      </c>
      <c r="D54" s="23" t="s">
        <v>71</v>
      </c>
      <c r="E54" s="24">
        <v>170</v>
      </c>
      <c r="F54" s="15">
        <v>3587</v>
      </c>
      <c r="G54" s="25">
        <f t="shared" si="0"/>
        <v>0.04739336492890995</v>
      </c>
      <c r="H54" s="15">
        <v>20846</v>
      </c>
      <c r="I54" s="15">
        <f t="shared" si="1"/>
        <v>0</v>
      </c>
    </row>
    <row r="55" spans="1:9" ht="12.75">
      <c r="A55" s="14" t="s">
        <v>18</v>
      </c>
      <c r="B55" s="14">
        <v>25</v>
      </c>
      <c r="C55" s="22">
        <v>2503330</v>
      </c>
      <c r="D55" s="23" t="s">
        <v>72</v>
      </c>
      <c r="E55" s="24">
        <v>25</v>
      </c>
      <c r="F55" s="15">
        <v>831</v>
      </c>
      <c r="G55" s="25">
        <f t="shared" si="0"/>
        <v>0.030084235860409144</v>
      </c>
      <c r="H55" s="15">
        <v>4712</v>
      </c>
      <c r="I55" s="15">
        <f t="shared" si="1"/>
        <v>1</v>
      </c>
    </row>
    <row r="56" spans="1:9" ht="12.75">
      <c r="A56" s="14" t="s">
        <v>18</v>
      </c>
      <c r="B56" s="14">
        <v>25</v>
      </c>
      <c r="C56" s="22">
        <v>2503360</v>
      </c>
      <c r="D56" s="23" t="s">
        <v>73</v>
      </c>
      <c r="E56" s="24">
        <v>124</v>
      </c>
      <c r="F56" s="15">
        <v>2287</v>
      </c>
      <c r="G56" s="25">
        <f t="shared" si="0"/>
        <v>0.05421950153038916</v>
      </c>
      <c r="H56" s="15">
        <v>11614</v>
      </c>
      <c r="I56" s="15">
        <f t="shared" si="1"/>
        <v>1</v>
      </c>
    </row>
    <row r="57" spans="1:9" ht="12.75">
      <c r="A57" s="14" t="s">
        <v>18</v>
      </c>
      <c r="B57" s="14">
        <v>25</v>
      </c>
      <c r="C57" s="22">
        <v>2503390</v>
      </c>
      <c r="D57" s="23" t="s">
        <v>74</v>
      </c>
      <c r="E57" s="24">
        <v>152</v>
      </c>
      <c r="F57" s="15">
        <v>2480</v>
      </c>
      <c r="G57" s="25">
        <f t="shared" si="0"/>
        <v>0.06129032258064516</v>
      </c>
      <c r="H57" s="15">
        <v>13444</v>
      </c>
      <c r="I57" s="15">
        <f t="shared" si="1"/>
        <v>1</v>
      </c>
    </row>
    <row r="58" spans="1:9" ht="12.75">
      <c r="A58" s="14" t="s">
        <v>18</v>
      </c>
      <c r="B58" s="14">
        <v>25</v>
      </c>
      <c r="C58" s="22">
        <v>2503480</v>
      </c>
      <c r="D58" s="23" t="s">
        <v>75</v>
      </c>
      <c r="E58" s="24">
        <v>45</v>
      </c>
      <c r="F58" s="15">
        <v>629</v>
      </c>
      <c r="G58" s="25">
        <f t="shared" si="0"/>
        <v>0.07154213036565978</v>
      </c>
      <c r="H58" s="15">
        <v>6742</v>
      </c>
      <c r="I58" s="15">
        <f t="shared" si="1"/>
        <v>1</v>
      </c>
    </row>
    <row r="59" spans="1:9" ht="12.75">
      <c r="A59" s="14" t="s">
        <v>18</v>
      </c>
      <c r="B59" s="14">
        <v>25</v>
      </c>
      <c r="C59" s="22">
        <v>2503510</v>
      </c>
      <c r="D59" s="23" t="s">
        <v>76</v>
      </c>
      <c r="E59" s="24">
        <v>236</v>
      </c>
      <c r="F59" s="15">
        <v>6123</v>
      </c>
      <c r="G59" s="25">
        <f t="shared" si="0"/>
        <v>0.03854319777886657</v>
      </c>
      <c r="H59" s="15">
        <v>33581</v>
      </c>
      <c r="I59" s="15">
        <f t="shared" si="1"/>
        <v>0</v>
      </c>
    </row>
    <row r="60" spans="1:9" ht="12.75">
      <c r="A60" s="14" t="s">
        <v>18</v>
      </c>
      <c r="B60" s="14">
        <v>25</v>
      </c>
      <c r="C60" s="22">
        <v>2503540</v>
      </c>
      <c r="D60" s="23" t="s">
        <v>77</v>
      </c>
      <c r="E60" s="24">
        <v>2004</v>
      </c>
      <c r="F60" s="15">
        <v>6383</v>
      </c>
      <c r="G60" s="25">
        <f t="shared" si="0"/>
        <v>0.3139589534701551</v>
      </c>
      <c r="H60" s="15">
        <v>35190</v>
      </c>
      <c r="I60" s="15">
        <f t="shared" si="1"/>
        <v>0</v>
      </c>
    </row>
    <row r="61" spans="1:9" ht="12.75">
      <c r="A61" s="14" t="s">
        <v>18</v>
      </c>
      <c r="B61" s="14">
        <v>25</v>
      </c>
      <c r="C61" s="22">
        <v>2500014</v>
      </c>
      <c r="D61" s="23" t="s">
        <v>20</v>
      </c>
      <c r="E61" s="24">
        <v>7</v>
      </c>
      <c r="F61" s="15">
        <v>187</v>
      </c>
      <c r="G61" s="25">
        <f t="shared" si="0"/>
        <v>0.0374331550802139</v>
      </c>
      <c r="H61" s="15">
        <v>2137</v>
      </c>
      <c r="I61" s="15">
        <f t="shared" si="1"/>
        <v>1</v>
      </c>
    </row>
    <row r="62" spans="1:9" ht="12.75">
      <c r="A62" s="14" t="s">
        <v>18</v>
      </c>
      <c r="B62" s="14">
        <v>25</v>
      </c>
      <c r="C62" s="22">
        <v>2503660</v>
      </c>
      <c r="D62" s="23" t="s">
        <v>78</v>
      </c>
      <c r="E62" s="24">
        <v>1810</v>
      </c>
      <c r="F62" s="15">
        <v>8897</v>
      </c>
      <c r="G62" s="25">
        <f t="shared" si="0"/>
        <v>0.2034393615825559</v>
      </c>
      <c r="H62" s="15">
        <v>55204</v>
      </c>
      <c r="I62" s="15">
        <f t="shared" si="1"/>
        <v>0</v>
      </c>
    </row>
    <row r="63" spans="1:9" ht="12.75">
      <c r="A63" s="14" t="s">
        <v>18</v>
      </c>
      <c r="B63" s="14">
        <v>25</v>
      </c>
      <c r="C63" s="22">
        <v>2503720</v>
      </c>
      <c r="D63" s="26" t="s">
        <v>79</v>
      </c>
      <c r="E63" s="24">
        <v>28</v>
      </c>
      <c r="F63" s="15">
        <v>275</v>
      </c>
      <c r="G63" s="25">
        <f t="shared" si="0"/>
        <v>0.10181818181818182</v>
      </c>
      <c r="H63" s="15">
        <v>1646</v>
      </c>
      <c r="I63" s="15">
        <f t="shared" si="1"/>
        <v>1</v>
      </c>
    </row>
    <row r="64" spans="1:9" ht="12.75">
      <c r="A64" s="14" t="s">
        <v>18</v>
      </c>
      <c r="B64" s="14">
        <v>25</v>
      </c>
      <c r="C64" s="22">
        <v>2503750</v>
      </c>
      <c r="D64" s="23" t="s">
        <v>80</v>
      </c>
      <c r="E64" s="24">
        <v>265</v>
      </c>
      <c r="F64" s="15">
        <v>2263</v>
      </c>
      <c r="G64" s="25">
        <f t="shared" si="0"/>
        <v>0.1171011931064958</v>
      </c>
      <c r="H64" s="15">
        <v>14003</v>
      </c>
      <c r="I64" s="15">
        <f t="shared" si="1"/>
        <v>1</v>
      </c>
    </row>
    <row r="65" spans="1:9" ht="12.75">
      <c r="A65" s="14" t="s">
        <v>18</v>
      </c>
      <c r="B65" s="14">
        <v>25</v>
      </c>
      <c r="C65" s="22">
        <v>2503780</v>
      </c>
      <c r="D65" s="23" t="s">
        <v>81</v>
      </c>
      <c r="E65" s="24">
        <v>47</v>
      </c>
      <c r="F65" s="15">
        <v>1493</v>
      </c>
      <c r="G65" s="25">
        <f t="shared" si="0"/>
        <v>0.03148024112525117</v>
      </c>
      <c r="H65" s="15">
        <v>7286</v>
      </c>
      <c r="I65" s="15">
        <f t="shared" si="1"/>
        <v>1</v>
      </c>
    </row>
    <row r="66" spans="1:9" ht="12.75">
      <c r="A66" s="14" t="s">
        <v>18</v>
      </c>
      <c r="B66" s="14">
        <v>25</v>
      </c>
      <c r="C66" s="22">
        <v>2503840</v>
      </c>
      <c r="D66" s="23" t="s">
        <v>82</v>
      </c>
      <c r="E66" s="24">
        <v>85</v>
      </c>
      <c r="F66" s="15">
        <v>2423</v>
      </c>
      <c r="G66" s="25">
        <f t="shared" si="0"/>
        <v>0.035080478745357</v>
      </c>
      <c r="H66" s="15">
        <v>16977</v>
      </c>
      <c r="I66" s="15">
        <f t="shared" si="1"/>
        <v>1</v>
      </c>
    </row>
    <row r="67" spans="1:9" ht="12.75">
      <c r="A67" s="14" t="s">
        <v>18</v>
      </c>
      <c r="B67" s="14">
        <v>25</v>
      </c>
      <c r="C67" s="22">
        <v>2503870</v>
      </c>
      <c r="D67" s="23" t="s">
        <v>83</v>
      </c>
      <c r="E67" s="24">
        <v>33</v>
      </c>
      <c r="F67" s="15">
        <v>1087</v>
      </c>
      <c r="G67" s="25">
        <f t="shared" si="0"/>
        <v>0.03035878564857406</v>
      </c>
      <c r="H67" s="15">
        <v>21689</v>
      </c>
      <c r="I67" s="15">
        <f t="shared" si="1"/>
        <v>0</v>
      </c>
    </row>
    <row r="68" spans="1:9" ht="12.75">
      <c r="A68" s="14" t="s">
        <v>18</v>
      </c>
      <c r="B68" s="14">
        <v>25</v>
      </c>
      <c r="C68" s="22">
        <v>2503900</v>
      </c>
      <c r="D68" s="23" t="s">
        <v>84</v>
      </c>
      <c r="E68" s="24">
        <v>4</v>
      </c>
      <c r="F68" s="15">
        <v>170</v>
      </c>
      <c r="G68" s="25">
        <f t="shared" si="0"/>
        <v>0.023529411764705882</v>
      </c>
      <c r="H68" s="15">
        <v>1829</v>
      </c>
      <c r="I68" s="15">
        <f t="shared" si="1"/>
        <v>1</v>
      </c>
    </row>
    <row r="69" spans="1:9" ht="12.75">
      <c r="A69" s="14" t="s">
        <v>18</v>
      </c>
      <c r="B69" s="14">
        <v>25</v>
      </c>
      <c r="C69" s="22">
        <v>2503990</v>
      </c>
      <c r="D69" s="23" t="s">
        <v>85</v>
      </c>
      <c r="E69" s="24">
        <v>257</v>
      </c>
      <c r="F69" s="15">
        <v>4363</v>
      </c>
      <c r="G69" s="25">
        <f t="shared" si="0"/>
        <v>0.05890442356176943</v>
      </c>
      <c r="H69" s="15">
        <v>25371</v>
      </c>
      <c r="I69" s="15">
        <f t="shared" si="1"/>
        <v>0</v>
      </c>
    </row>
    <row r="70" spans="1:9" ht="12.75">
      <c r="A70" s="14" t="s">
        <v>18</v>
      </c>
      <c r="B70" s="14">
        <v>25</v>
      </c>
      <c r="C70" s="22">
        <v>2504020</v>
      </c>
      <c r="D70" s="23" t="s">
        <v>86</v>
      </c>
      <c r="E70" s="24">
        <v>347</v>
      </c>
      <c r="F70" s="15">
        <v>4751</v>
      </c>
      <c r="G70" s="25">
        <f t="shared" si="0"/>
        <v>0.07303725531467059</v>
      </c>
      <c r="H70" s="15">
        <v>31307</v>
      </c>
      <c r="I70" s="15">
        <f t="shared" si="1"/>
        <v>0</v>
      </c>
    </row>
    <row r="71" spans="1:9" ht="12.75">
      <c r="A71" s="14" t="s">
        <v>18</v>
      </c>
      <c r="B71" s="14">
        <v>25</v>
      </c>
      <c r="C71" s="22">
        <v>2504050</v>
      </c>
      <c r="D71" s="23" t="s">
        <v>87</v>
      </c>
      <c r="E71" s="24">
        <v>196</v>
      </c>
      <c r="F71" s="15">
        <v>3773</v>
      </c>
      <c r="G71" s="25">
        <f t="shared" si="0"/>
        <v>0.05194805194805195</v>
      </c>
      <c r="H71" s="15">
        <v>23544</v>
      </c>
      <c r="I71" s="15">
        <f t="shared" si="1"/>
        <v>0</v>
      </c>
    </row>
    <row r="72" spans="1:9" ht="12.75">
      <c r="A72" s="14" t="s">
        <v>18</v>
      </c>
      <c r="B72" s="14">
        <v>25</v>
      </c>
      <c r="C72" s="22">
        <v>2504080</v>
      </c>
      <c r="D72" s="23" t="s">
        <v>88</v>
      </c>
      <c r="E72" s="24">
        <v>26</v>
      </c>
      <c r="F72" s="15">
        <v>393</v>
      </c>
      <c r="G72" s="25">
        <f t="shared" si="0"/>
        <v>0.06615776081424936</v>
      </c>
      <c r="H72" s="15">
        <v>4801</v>
      </c>
      <c r="I72" s="15">
        <f t="shared" si="1"/>
        <v>1</v>
      </c>
    </row>
    <row r="73" spans="1:9" ht="12.75">
      <c r="A73" s="14" t="s">
        <v>18</v>
      </c>
      <c r="B73" s="14">
        <v>25</v>
      </c>
      <c r="C73" s="22">
        <v>2504140</v>
      </c>
      <c r="D73" s="23" t="s">
        <v>89</v>
      </c>
      <c r="E73" s="24">
        <v>479</v>
      </c>
      <c r="F73" s="15">
        <v>4838</v>
      </c>
      <c r="G73" s="25">
        <f t="shared" si="0"/>
        <v>0.09900785448532451</v>
      </c>
      <c r="H73" s="15">
        <v>41501</v>
      </c>
      <c r="I73" s="15">
        <f t="shared" si="1"/>
        <v>0</v>
      </c>
    </row>
    <row r="74" spans="1:9" ht="12.75">
      <c r="A74" s="14" t="s">
        <v>18</v>
      </c>
      <c r="B74" s="14">
        <v>25</v>
      </c>
      <c r="C74" s="22">
        <v>2504200</v>
      </c>
      <c r="D74" s="23" t="s">
        <v>90</v>
      </c>
      <c r="E74" s="24">
        <v>199</v>
      </c>
      <c r="F74" s="15">
        <v>3229</v>
      </c>
      <c r="G74" s="25">
        <f aca="true" t="shared" si="2" ref="G74:G137">IF(AND(E74&gt;0,F74&gt;0),E74/F74,0)</f>
        <v>0.06162898730257046</v>
      </c>
      <c r="H74" s="15">
        <v>16689</v>
      </c>
      <c r="I74" s="15">
        <f aca="true" t="shared" si="3" ref="I74:I137">IF(H74&lt;20000,1,0)</f>
        <v>1</v>
      </c>
    </row>
    <row r="75" spans="1:9" ht="12.75">
      <c r="A75" s="14" t="s">
        <v>18</v>
      </c>
      <c r="B75" s="14">
        <v>25</v>
      </c>
      <c r="C75" s="22">
        <v>2504230</v>
      </c>
      <c r="D75" s="23" t="s">
        <v>91</v>
      </c>
      <c r="E75" s="24">
        <v>76</v>
      </c>
      <c r="F75" s="15">
        <v>1486</v>
      </c>
      <c r="G75" s="25">
        <f t="shared" si="2"/>
        <v>0.05114401076716016</v>
      </c>
      <c r="H75" s="15">
        <v>7343</v>
      </c>
      <c r="I75" s="15">
        <f t="shared" si="3"/>
        <v>1</v>
      </c>
    </row>
    <row r="76" spans="1:9" ht="12.75">
      <c r="A76" s="14" t="s">
        <v>18</v>
      </c>
      <c r="B76" s="14">
        <v>25</v>
      </c>
      <c r="C76" s="22">
        <v>2504260</v>
      </c>
      <c r="D76" s="23" t="s">
        <v>92</v>
      </c>
      <c r="E76" s="24">
        <v>17</v>
      </c>
      <c r="F76" s="15">
        <v>721</v>
      </c>
      <c r="G76" s="25">
        <f t="shared" si="2"/>
        <v>0.023578363384188627</v>
      </c>
      <c r="H76" s="15">
        <v>5577</v>
      </c>
      <c r="I76" s="15">
        <f t="shared" si="3"/>
        <v>1</v>
      </c>
    </row>
    <row r="77" spans="1:9" ht="12.75">
      <c r="A77" s="14" t="s">
        <v>18</v>
      </c>
      <c r="B77" s="14">
        <v>25</v>
      </c>
      <c r="C77" s="22">
        <v>2504290</v>
      </c>
      <c r="D77" s="23" t="s">
        <v>93</v>
      </c>
      <c r="E77" s="24">
        <v>32</v>
      </c>
      <c r="F77" s="15">
        <v>1106</v>
      </c>
      <c r="G77" s="25">
        <f t="shared" si="2"/>
        <v>0.028933092224231464</v>
      </c>
      <c r="H77" s="15">
        <v>9773</v>
      </c>
      <c r="I77" s="15">
        <f t="shared" si="3"/>
        <v>1</v>
      </c>
    </row>
    <row r="78" spans="1:9" ht="12.75">
      <c r="A78" s="14" t="s">
        <v>18</v>
      </c>
      <c r="B78" s="14">
        <v>25</v>
      </c>
      <c r="C78" s="22">
        <v>2504320</v>
      </c>
      <c r="D78" s="23" t="s">
        <v>94</v>
      </c>
      <c r="E78" s="24">
        <v>357</v>
      </c>
      <c r="F78" s="15">
        <v>5297</v>
      </c>
      <c r="G78" s="25">
        <f t="shared" si="2"/>
        <v>0.0673966396073249</v>
      </c>
      <c r="H78" s="15">
        <v>28535</v>
      </c>
      <c r="I78" s="15">
        <f t="shared" si="3"/>
        <v>0</v>
      </c>
    </row>
    <row r="79" spans="1:9" ht="12.75">
      <c r="A79" s="14" t="s">
        <v>18</v>
      </c>
      <c r="B79" s="14">
        <v>25</v>
      </c>
      <c r="C79" s="22">
        <v>2504360</v>
      </c>
      <c r="D79" s="23" t="s">
        <v>95</v>
      </c>
      <c r="E79" s="24">
        <v>243</v>
      </c>
      <c r="F79" s="15">
        <v>4405</v>
      </c>
      <c r="G79" s="25">
        <f t="shared" si="2"/>
        <v>0.055164585698070374</v>
      </c>
      <c r="H79" s="15">
        <v>22200</v>
      </c>
      <c r="I79" s="15">
        <f t="shared" si="3"/>
        <v>0</v>
      </c>
    </row>
    <row r="80" spans="1:9" ht="12.75">
      <c r="A80" s="14" t="s">
        <v>18</v>
      </c>
      <c r="B80" s="14">
        <v>25</v>
      </c>
      <c r="C80" s="22">
        <v>2504410</v>
      </c>
      <c r="D80" s="23" t="s">
        <v>96</v>
      </c>
      <c r="E80" s="24">
        <v>91</v>
      </c>
      <c r="F80" s="15">
        <v>3166</v>
      </c>
      <c r="G80" s="25">
        <f t="shared" si="2"/>
        <v>0.02874289324068225</v>
      </c>
      <c r="H80" s="15">
        <v>14824</v>
      </c>
      <c r="I80" s="15">
        <f t="shared" si="3"/>
        <v>1</v>
      </c>
    </row>
    <row r="81" spans="1:9" ht="12.75">
      <c r="A81" s="14" t="s">
        <v>18</v>
      </c>
      <c r="B81" s="14">
        <v>25</v>
      </c>
      <c r="C81" s="22">
        <v>2504440</v>
      </c>
      <c r="D81" s="23" t="s">
        <v>97</v>
      </c>
      <c r="E81" s="24">
        <v>132</v>
      </c>
      <c r="F81" s="15">
        <v>2654</v>
      </c>
      <c r="G81" s="25">
        <f t="shared" si="2"/>
        <v>0.04973624717407687</v>
      </c>
      <c r="H81" s="15">
        <v>13498</v>
      </c>
      <c r="I81" s="15">
        <f t="shared" si="3"/>
        <v>1</v>
      </c>
    </row>
    <row r="82" spans="1:9" ht="12.75">
      <c r="A82" s="14" t="s">
        <v>18</v>
      </c>
      <c r="B82" s="14">
        <v>25</v>
      </c>
      <c r="C82" s="22">
        <v>2504500</v>
      </c>
      <c r="D82" s="23" t="s">
        <v>98</v>
      </c>
      <c r="E82" s="24">
        <v>143</v>
      </c>
      <c r="F82" s="15">
        <v>2565</v>
      </c>
      <c r="G82" s="25">
        <f t="shared" si="2"/>
        <v>0.055750487329434696</v>
      </c>
      <c r="H82" s="15">
        <v>14242</v>
      </c>
      <c r="I82" s="15">
        <f t="shared" si="3"/>
        <v>1</v>
      </c>
    </row>
    <row r="83" spans="1:9" ht="12.75">
      <c r="A83" s="14" t="s">
        <v>18</v>
      </c>
      <c r="B83" s="14">
        <v>25</v>
      </c>
      <c r="C83" s="22">
        <v>2504530</v>
      </c>
      <c r="D83" s="23" t="s">
        <v>99</v>
      </c>
      <c r="E83" s="24">
        <v>18</v>
      </c>
      <c r="F83" s="15">
        <v>320</v>
      </c>
      <c r="G83" s="25">
        <f t="shared" si="2"/>
        <v>0.05625</v>
      </c>
      <c r="H83" s="15">
        <v>5549</v>
      </c>
      <c r="I83" s="15">
        <f t="shared" si="3"/>
        <v>1</v>
      </c>
    </row>
    <row r="84" spans="1:9" ht="12.75">
      <c r="A84" s="14" t="s">
        <v>18</v>
      </c>
      <c r="B84" s="14">
        <v>25</v>
      </c>
      <c r="C84" s="22">
        <v>2504590</v>
      </c>
      <c r="D84" s="23" t="s">
        <v>101</v>
      </c>
      <c r="E84" s="24">
        <v>266</v>
      </c>
      <c r="F84" s="15">
        <v>2226</v>
      </c>
      <c r="G84" s="25">
        <f t="shared" si="2"/>
        <v>0.11949685534591195</v>
      </c>
      <c r="H84" s="15">
        <v>16110</v>
      </c>
      <c r="I84" s="15">
        <f t="shared" si="3"/>
        <v>1</v>
      </c>
    </row>
    <row r="85" spans="1:9" ht="12.75">
      <c r="A85" s="14" t="s">
        <v>18</v>
      </c>
      <c r="B85" s="14">
        <v>25</v>
      </c>
      <c r="C85" s="22">
        <v>2504620</v>
      </c>
      <c r="D85" s="23" t="s">
        <v>102</v>
      </c>
      <c r="E85" s="24">
        <v>162</v>
      </c>
      <c r="F85" s="15">
        <v>3879</v>
      </c>
      <c r="G85" s="25">
        <f t="shared" si="2"/>
        <v>0.04176334106728538</v>
      </c>
      <c r="H85" s="15">
        <v>22765</v>
      </c>
      <c r="I85" s="15">
        <f t="shared" si="3"/>
        <v>0</v>
      </c>
    </row>
    <row r="86" spans="1:9" ht="12.75">
      <c r="A86" s="14" t="s">
        <v>18</v>
      </c>
      <c r="B86" s="14">
        <v>25</v>
      </c>
      <c r="C86" s="22">
        <v>2509090</v>
      </c>
      <c r="D86" s="23" t="s">
        <v>217</v>
      </c>
      <c r="E86" s="24">
        <v>9</v>
      </c>
      <c r="F86" s="15">
        <v>409</v>
      </c>
      <c r="G86" s="25">
        <f t="shared" si="2"/>
        <v>0.022004889975550123</v>
      </c>
      <c r="H86" s="15">
        <v>3922</v>
      </c>
      <c r="I86" s="15">
        <f t="shared" si="3"/>
        <v>1</v>
      </c>
    </row>
    <row r="87" spans="1:9" ht="12.75">
      <c r="A87" s="14" t="s">
        <v>18</v>
      </c>
      <c r="B87" s="14">
        <v>25</v>
      </c>
      <c r="C87" s="22">
        <v>2504710</v>
      </c>
      <c r="D87" s="23" t="s">
        <v>104</v>
      </c>
      <c r="E87" s="24">
        <v>18</v>
      </c>
      <c r="F87" s="15">
        <v>223</v>
      </c>
      <c r="G87" s="25">
        <f t="shared" si="2"/>
        <v>0.08071748878923767</v>
      </c>
      <c r="H87" s="15">
        <v>1483</v>
      </c>
      <c r="I87" s="15">
        <f t="shared" si="3"/>
        <v>1</v>
      </c>
    </row>
    <row r="88" spans="1:9" ht="12.75">
      <c r="A88" s="14" t="s">
        <v>18</v>
      </c>
      <c r="B88" s="14">
        <v>25</v>
      </c>
      <c r="C88" s="22">
        <v>2504770</v>
      </c>
      <c r="D88" s="26" t="s">
        <v>105</v>
      </c>
      <c r="E88" s="24">
        <v>1072</v>
      </c>
      <c r="F88" s="15">
        <v>5921</v>
      </c>
      <c r="G88" s="25">
        <f t="shared" si="2"/>
        <v>0.1810504982266509</v>
      </c>
      <c r="H88" s="15">
        <v>38000</v>
      </c>
      <c r="I88" s="15">
        <f t="shared" si="3"/>
        <v>0</v>
      </c>
    </row>
    <row r="89" spans="1:9" ht="12.75">
      <c r="A89" s="14" t="s">
        <v>18</v>
      </c>
      <c r="B89" s="14">
        <v>25</v>
      </c>
      <c r="C89" s="22">
        <v>2504800</v>
      </c>
      <c r="D89" s="23" t="s">
        <v>106</v>
      </c>
      <c r="E89" s="24">
        <v>296</v>
      </c>
      <c r="F89" s="15">
        <v>2670</v>
      </c>
      <c r="G89" s="25">
        <f t="shared" si="2"/>
        <v>0.11086142322097378</v>
      </c>
      <c r="H89" s="15">
        <v>16497</v>
      </c>
      <c r="I89" s="15">
        <f t="shared" si="3"/>
        <v>1</v>
      </c>
    </row>
    <row r="90" spans="1:9" ht="12.75">
      <c r="A90" s="14" t="s">
        <v>18</v>
      </c>
      <c r="B90" s="14">
        <v>25</v>
      </c>
      <c r="C90" s="22">
        <v>2504830</v>
      </c>
      <c r="D90" s="23" t="s">
        <v>22</v>
      </c>
      <c r="E90" s="24">
        <v>3259</v>
      </c>
      <c r="F90" s="15">
        <v>15864</v>
      </c>
      <c r="G90" s="25">
        <f t="shared" si="2"/>
        <v>0.20543368633383763</v>
      </c>
      <c r="H90" s="15">
        <v>93861</v>
      </c>
      <c r="I90" s="15">
        <f t="shared" si="3"/>
        <v>0</v>
      </c>
    </row>
    <row r="91" spans="1:9" ht="12.75">
      <c r="A91" s="14" t="s">
        <v>18</v>
      </c>
      <c r="B91" s="14">
        <v>25</v>
      </c>
      <c r="C91" s="22">
        <v>2504860</v>
      </c>
      <c r="D91" s="23" t="s">
        <v>107</v>
      </c>
      <c r="E91" s="24">
        <v>465</v>
      </c>
      <c r="F91" s="15">
        <v>4858</v>
      </c>
      <c r="G91" s="25">
        <f t="shared" si="2"/>
        <v>0.09571840263482914</v>
      </c>
      <c r="H91" s="15">
        <v>33238</v>
      </c>
      <c r="I91" s="15">
        <f t="shared" si="3"/>
        <v>0</v>
      </c>
    </row>
    <row r="92" spans="1:9" ht="12.75">
      <c r="A92" s="14" t="s">
        <v>18</v>
      </c>
      <c r="B92" s="14">
        <v>25</v>
      </c>
      <c r="C92" s="22">
        <v>2513321</v>
      </c>
      <c r="D92" s="23" t="s">
        <v>316</v>
      </c>
      <c r="E92" s="24">
        <v>24</v>
      </c>
      <c r="F92" s="15">
        <v>326</v>
      </c>
      <c r="G92" s="25">
        <f t="shared" si="2"/>
        <v>0.0736196319018405</v>
      </c>
      <c r="H92" s="15">
        <v>2138</v>
      </c>
      <c r="I92" s="15">
        <f t="shared" si="3"/>
        <v>1</v>
      </c>
    </row>
    <row r="93" spans="1:9" ht="12.75">
      <c r="A93" s="14" t="s">
        <v>18</v>
      </c>
      <c r="B93" s="14">
        <v>25</v>
      </c>
      <c r="C93" s="22">
        <v>2504890</v>
      </c>
      <c r="D93" s="23" t="s">
        <v>23</v>
      </c>
      <c r="E93" s="24">
        <v>1384</v>
      </c>
      <c r="F93" s="15">
        <v>7379</v>
      </c>
      <c r="G93" s="25">
        <f t="shared" si="2"/>
        <v>0.18755928987667705</v>
      </c>
      <c r="H93" s="15">
        <v>40756</v>
      </c>
      <c r="I93" s="15">
        <f t="shared" si="3"/>
        <v>0</v>
      </c>
    </row>
    <row r="94" spans="1:9" ht="12.75">
      <c r="A94" s="14" t="s">
        <v>18</v>
      </c>
      <c r="B94" s="14">
        <v>25</v>
      </c>
      <c r="C94" s="22">
        <v>2504920</v>
      </c>
      <c r="D94" s="23" t="s">
        <v>108</v>
      </c>
      <c r="E94" s="24">
        <v>10</v>
      </c>
      <c r="F94" s="15">
        <v>123</v>
      </c>
      <c r="G94" s="25">
        <f t="shared" si="2"/>
        <v>0.08130081300813008</v>
      </c>
      <c r="H94" s="15">
        <v>660</v>
      </c>
      <c r="I94" s="15">
        <f t="shared" si="3"/>
        <v>1</v>
      </c>
    </row>
    <row r="95" spans="1:9" ht="12.75">
      <c r="A95" s="14" t="s">
        <v>18</v>
      </c>
      <c r="B95" s="14">
        <v>25</v>
      </c>
      <c r="C95" s="22">
        <v>2504950</v>
      </c>
      <c r="D95" s="23" t="s">
        <v>109</v>
      </c>
      <c r="E95" s="24">
        <v>129</v>
      </c>
      <c r="F95" s="15">
        <v>3180</v>
      </c>
      <c r="G95" s="25">
        <f t="shared" si="2"/>
        <v>0.040566037735849055</v>
      </c>
      <c r="H95" s="15">
        <v>16302</v>
      </c>
      <c r="I95" s="15">
        <f t="shared" si="3"/>
        <v>1</v>
      </c>
    </row>
    <row r="96" spans="1:9" ht="12.75">
      <c r="A96" s="14" t="s">
        <v>18</v>
      </c>
      <c r="B96" s="14">
        <v>25</v>
      </c>
      <c r="C96" s="22">
        <v>2504980</v>
      </c>
      <c r="D96" s="23" t="s">
        <v>110</v>
      </c>
      <c r="E96" s="24">
        <v>1092</v>
      </c>
      <c r="F96" s="15">
        <v>9901</v>
      </c>
      <c r="G96" s="25">
        <f t="shared" si="2"/>
        <v>0.1102918897081103</v>
      </c>
      <c r="H96" s="15">
        <v>66846</v>
      </c>
      <c r="I96" s="15">
        <f t="shared" si="3"/>
        <v>0</v>
      </c>
    </row>
    <row r="97" spans="1:9" ht="12.75">
      <c r="A97" s="14" t="s">
        <v>18</v>
      </c>
      <c r="B97" s="14">
        <v>25</v>
      </c>
      <c r="C97" s="22">
        <v>2505010</v>
      </c>
      <c r="D97" s="23" t="s">
        <v>111</v>
      </c>
      <c r="E97" s="24">
        <v>154</v>
      </c>
      <c r="F97" s="15">
        <v>6191</v>
      </c>
      <c r="G97" s="25">
        <f t="shared" si="2"/>
        <v>0.02487481828460669</v>
      </c>
      <c r="H97" s="15">
        <v>29661</v>
      </c>
      <c r="I97" s="15">
        <f t="shared" si="3"/>
        <v>0</v>
      </c>
    </row>
    <row r="98" spans="1:9" ht="12.75">
      <c r="A98" s="14" t="s">
        <v>18</v>
      </c>
      <c r="B98" s="14">
        <v>25</v>
      </c>
      <c r="C98" s="22">
        <v>2505040</v>
      </c>
      <c r="D98" s="23" t="s">
        <v>112</v>
      </c>
      <c r="E98" s="24">
        <v>35</v>
      </c>
      <c r="F98" s="15">
        <v>586</v>
      </c>
      <c r="G98" s="25">
        <f t="shared" si="2"/>
        <v>0.059726962457337884</v>
      </c>
      <c r="H98" s="15">
        <v>8649</v>
      </c>
      <c r="I98" s="15">
        <f t="shared" si="3"/>
        <v>1</v>
      </c>
    </row>
    <row r="99" spans="1:9" ht="12.75">
      <c r="A99" s="14" t="s">
        <v>18</v>
      </c>
      <c r="B99" s="14">
        <v>25</v>
      </c>
      <c r="C99" s="22">
        <v>2505070</v>
      </c>
      <c r="D99" s="23" t="s">
        <v>113</v>
      </c>
      <c r="E99" s="24">
        <v>111</v>
      </c>
      <c r="F99" s="15">
        <v>2083</v>
      </c>
      <c r="G99" s="25">
        <f t="shared" si="2"/>
        <v>0.05328852616418627</v>
      </c>
      <c r="H99" s="15">
        <v>18867</v>
      </c>
      <c r="I99" s="15">
        <f t="shared" si="3"/>
        <v>1</v>
      </c>
    </row>
    <row r="100" spans="1:9" ht="12.75">
      <c r="A100" s="14" t="s">
        <v>18</v>
      </c>
      <c r="B100" s="14">
        <v>25</v>
      </c>
      <c r="C100" s="22">
        <v>2505100</v>
      </c>
      <c r="D100" s="23" t="s">
        <v>114</v>
      </c>
      <c r="E100" s="24">
        <v>47</v>
      </c>
      <c r="F100" s="15">
        <v>754</v>
      </c>
      <c r="G100" s="25">
        <f t="shared" si="2"/>
        <v>0.0623342175066313</v>
      </c>
      <c r="H100" s="15">
        <v>12028</v>
      </c>
      <c r="I100" s="15">
        <f t="shared" si="3"/>
        <v>1</v>
      </c>
    </row>
    <row r="101" spans="1:9" ht="12.75">
      <c r="A101" s="14" t="s">
        <v>18</v>
      </c>
      <c r="B101" s="14">
        <v>25</v>
      </c>
      <c r="C101" s="22">
        <v>2505130</v>
      </c>
      <c r="D101" s="23" t="s">
        <v>115</v>
      </c>
      <c r="E101" s="24">
        <v>405</v>
      </c>
      <c r="F101" s="15">
        <v>3641</v>
      </c>
      <c r="G101" s="25">
        <f t="shared" si="2"/>
        <v>0.1112331776984345</v>
      </c>
      <c r="H101" s="15">
        <v>21649</v>
      </c>
      <c r="I101" s="15">
        <f t="shared" si="3"/>
        <v>0</v>
      </c>
    </row>
    <row r="102" spans="1:9" ht="12.75">
      <c r="A102" s="14" t="s">
        <v>18</v>
      </c>
      <c r="B102" s="14">
        <v>25</v>
      </c>
      <c r="C102" s="22">
        <v>2505160</v>
      </c>
      <c r="D102" s="23" t="s">
        <v>116</v>
      </c>
      <c r="E102" s="24">
        <v>142</v>
      </c>
      <c r="F102" s="15">
        <v>1611</v>
      </c>
      <c r="G102" s="25">
        <f t="shared" si="2"/>
        <v>0.08814400993171943</v>
      </c>
      <c r="H102" s="15">
        <v>8897</v>
      </c>
      <c r="I102" s="15">
        <f t="shared" si="3"/>
        <v>1</v>
      </c>
    </row>
    <row r="103" spans="1:9" ht="12.75">
      <c r="A103" s="14" t="s">
        <v>18</v>
      </c>
      <c r="B103" s="14">
        <v>25</v>
      </c>
      <c r="C103" s="22">
        <v>2505220</v>
      </c>
      <c r="D103" s="23" t="s">
        <v>24</v>
      </c>
      <c r="E103" s="24">
        <v>62</v>
      </c>
      <c r="F103" s="15">
        <v>1458</v>
      </c>
      <c r="G103" s="25">
        <f t="shared" si="2"/>
        <v>0.04252400548696845</v>
      </c>
      <c r="H103" s="15">
        <v>7488</v>
      </c>
      <c r="I103" s="15">
        <f t="shared" si="3"/>
        <v>1</v>
      </c>
    </row>
    <row r="104" spans="1:9" ht="12.75">
      <c r="A104" s="14" t="s">
        <v>18</v>
      </c>
      <c r="B104" s="14">
        <v>25</v>
      </c>
      <c r="C104" s="22">
        <v>2505270</v>
      </c>
      <c r="D104" s="23" t="s">
        <v>117</v>
      </c>
      <c r="E104" s="24">
        <v>206</v>
      </c>
      <c r="F104" s="15">
        <v>1479</v>
      </c>
      <c r="G104" s="25">
        <f t="shared" si="2"/>
        <v>0.13928329952670723</v>
      </c>
      <c r="H104" s="15">
        <v>9938</v>
      </c>
      <c r="I104" s="15">
        <f t="shared" si="3"/>
        <v>1</v>
      </c>
    </row>
    <row r="105" spans="1:9" ht="12.75">
      <c r="A105" s="14" t="s">
        <v>18</v>
      </c>
      <c r="B105" s="14">
        <v>25</v>
      </c>
      <c r="C105" s="22">
        <v>2505280</v>
      </c>
      <c r="D105" s="23" t="s">
        <v>118</v>
      </c>
      <c r="E105" s="24">
        <v>563</v>
      </c>
      <c r="F105" s="15">
        <v>4805</v>
      </c>
      <c r="G105" s="25">
        <f t="shared" si="2"/>
        <v>0.11716961498439125</v>
      </c>
      <c r="H105" s="15">
        <v>30727</v>
      </c>
      <c r="I105" s="15">
        <f t="shared" si="3"/>
        <v>0</v>
      </c>
    </row>
    <row r="106" spans="1:9" ht="12.75">
      <c r="A106" s="14" t="s">
        <v>18</v>
      </c>
      <c r="B106" s="14">
        <v>25</v>
      </c>
      <c r="C106" s="22">
        <v>2505340</v>
      </c>
      <c r="D106" s="23" t="s">
        <v>119</v>
      </c>
      <c r="E106" s="24">
        <v>1</v>
      </c>
      <c r="F106" s="15">
        <v>9</v>
      </c>
      <c r="G106" s="25">
        <f t="shared" si="2"/>
        <v>0.1111111111111111</v>
      </c>
      <c r="H106" s="15">
        <v>89</v>
      </c>
      <c r="I106" s="15">
        <f t="shared" si="3"/>
        <v>1</v>
      </c>
    </row>
    <row r="107" spans="1:9" ht="12.75">
      <c r="A107" s="14" t="s">
        <v>18</v>
      </c>
      <c r="B107" s="14">
        <v>25</v>
      </c>
      <c r="C107" s="22">
        <v>2505370</v>
      </c>
      <c r="D107" s="23" t="s">
        <v>120</v>
      </c>
      <c r="E107" s="24">
        <v>154</v>
      </c>
      <c r="F107" s="15">
        <v>2718</v>
      </c>
      <c r="G107" s="25">
        <f t="shared" si="2"/>
        <v>0.05665930831493746</v>
      </c>
      <c r="H107" s="15">
        <v>15524</v>
      </c>
      <c r="I107" s="15">
        <f t="shared" si="3"/>
        <v>1</v>
      </c>
    </row>
    <row r="108" spans="1:9" ht="12.75">
      <c r="A108" s="14" t="s">
        <v>18</v>
      </c>
      <c r="B108" s="14">
        <v>25</v>
      </c>
      <c r="C108" s="22">
        <v>2505400</v>
      </c>
      <c r="D108" s="23" t="s">
        <v>121</v>
      </c>
      <c r="E108" s="24">
        <v>52</v>
      </c>
      <c r="F108" s="15">
        <v>1073</v>
      </c>
      <c r="G108" s="25">
        <f t="shared" si="2"/>
        <v>0.048462255358807084</v>
      </c>
      <c r="H108" s="15">
        <v>6170</v>
      </c>
      <c r="I108" s="15">
        <f t="shared" si="3"/>
        <v>1</v>
      </c>
    </row>
    <row r="109" spans="1:9" ht="12.75">
      <c r="A109" s="14" t="s">
        <v>18</v>
      </c>
      <c r="B109" s="14">
        <v>25</v>
      </c>
      <c r="C109" s="22">
        <v>2505430</v>
      </c>
      <c r="D109" s="23" t="s">
        <v>122</v>
      </c>
      <c r="E109" s="24">
        <v>31</v>
      </c>
      <c r="F109" s="15">
        <v>307</v>
      </c>
      <c r="G109" s="25">
        <f t="shared" si="2"/>
        <v>0.10097719869706841</v>
      </c>
      <c r="H109" s="15">
        <v>1538</v>
      </c>
      <c r="I109" s="15">
        <f t="shared" si="3"/>
        <v>1</v>
      </c>
    </row>
    <row r="110" spans="1:9" ht="12.75">
      <c r="A110" s="14" t="s">
        <v>18</v>
      </c>
      <c r="B110" s="14">
        <v>25</v>
      </c>
      <c r="C110" s="22">
        <v>2505490</v>
      </c>
      <c r="D110" s="23" t="s">
        <v>123</v>
      </c>
      <c r="E110" s="24">
        <v>441</v>
      </c>
      <c r="F110" s="15">
        <v>2624</v>
      </c>
      <c r="G110" s="25">
        <f t="shared" si="2"/>
        <v>0.1680640243902439</v>
      </c>
      <c r="H110" s="15">
        <v>18365</v>
      </c>
      <c r="I110" s="15">
        <f t="shared" si="3"/>
        <v>1</v>
      </c>
    </row>
    <row r="111" spans="1:9" ht="12.75">
      <c r="A111" s="14" t="s">
        <v>18</v>
      </c>
      <c r="B111" s="14">
        <v>25</v>
      </c>
      <c r="C111" s="22">
        <v>2505500</v>
      </c>
      <c r="D111" s="23" t="s">
        <v>124</v>
      </c>
      <c r="E111" s="24">
        <v>101</v>
      </c>
      <c r="F111" s="15">
        <v>2893</v>
      </c>
      <c r="G111" s="25">
        <f t="shared" si="2"/>
        <v>0.03491185620463187</v>
      </c>
      <c r="H111" s="15">
        <v>12364</v>
      </c>
      <c r="I111" s="15">
        <f t="shared" si="3"/>
        <v>1</v>
      </c>
    </row>
    <row r="112" spans="1:9" ht="12.75">
      <c r="A112" s="14" t="s">
        <v>18</v>
      </c>
      <c r="B112" s="14">
        <v>25</v>
      </c>
      <c r="C112" s="22">
        <v>2505580</v>
      </c>
      <c r="D112" s="23" t="s">
        <v>125</v>
      </c>
      <c r="E112" s="24">
        <v>42</v>
      </c>
      <c r="F112" s="15">
        <v>649</v>
      </c>
      <c r="G112" s="25">
        <f t="shared" si="2"/>
        <v>0.06471494607087827</v>
      </c>
      <c r="H112" s="15">
        <v>4828</v>
      </c>
      <c r="I112" s="15">
        <f t="shared" si="3"/>
        <v>1</v>
      </c>
    </row>
    <row r="113" spans="1:9" ht="12.75">
      <c r="A113" s="14" t="s">
        <v>18</v>
      </c>
      <c r="B113" s="14">
        <v>25</v>
      </c>
      <c r="C113" s="22">
        <v>2505610</v>
      </c>
      <c r="D113" s="23" t="s">
        <v>126</v>
      </c>
      <c r="E113" s="24">
        <v>41</v>
      </c>
      <c r="F113" s="15">
        <v>799</v>
      </c>
      <c r="G113" s="25">
        <f t="shared" si="2"/>
        <v>0.05131414267834793</v>
      </c>
      <c r="H113" s="15">
        <v>7803</v>
      </c>
      <c r="I113" s="15">
        <f t="shared" si="3"/>
        <v>1</v>
      </c>
    </row>
    <row r="114" spans="1:9" ht="12.75">
      <c r="A114" s="14" t="s">
        <v>18</v>
      </c>
      <c r="B114" s="14">
        <v>25</v>
      </c>
      <c r="C114" s="22">
        <v>2505670</v>
      </c>
      <c r="D114" s="23" t="s">
        <v>127</v>
      </c>
      <c r="E114" s="24">
        <v>122</v>
      </c>
      <c r="F114" s="15">
        <v>2406</v>
      </c>
      <c r="G114" s="25">
        <f t="shared" si="2"/>
        <v>0.05070656691604322</v>
      </c>
      <c r="H114" s="15">
        <v>13165</v>
      </c>
      <c r="I114" s="15">
        <f t="shared" si="3"/>
        <v>1</v>
      </c>
    </row>
    <row r="115" spans="1:9" ht="12.75">
      <c r="A115" s="14" t="s">
        <v>18</v>
      </c>
      <c r="B115" s="14">
        <v>25</v>
      </c>
      <c r="C115" s="22">
        <v>2505730</v>
      </c>
      <c r="D115" s="23" t="s">
        <v>128</v>
      </c>
      <c r="E115" s="24">
        <v>240</v>
      </c>
      <c r="F115" s="15">
        <v>3747</v>
      </c>
      <c r="G115" s="25">
        <f t="shared" si="2"/>
        <v>0.06405124099279423</v>
      </c>
      <c r="H115" s="15">
        <v>18832</v>
      </c>
      <c r="I115" s="15">
        <f t="shared" si="3"/>
        <v>1</v>
      </c>
    </row>
    <row r="116" spans="1:9" ht="12.75">
      <c r="A116" s="14" t="s">
        <v>18</v>
      </c>
      <c r="B116" s="14">
        <v>25</v>
      </c>
      <c r="C116" s="22">
        <v>2505740</v>
      </c>
      <c r="D116" s="23" t="s">
        <v>129</v>
      </c>
      <c r="E116" s="24">
        <v>35</v>
      </c>
      <c r="F116" s="15">
        <v>826</v>
      </c>
      <c r="G116" s="25">
        <f t="shared" si="2"/>
        <v>0.0423728813559322</v>
      </c>
      <c r="H116" s="15">
        <v>11486</v>
      </c>
      <c r="I116" s="15">
        <f t="shared" si="3"/>
        <v>1</v>
      </c>
    </row>
    <row r="117" spans="1:9" ht="12.75">
      <c r="A117" s="14" t="s">
        <v>18</v>
      </c>
      <c r="B117" s="14">
        <v>25</v>
      </c>
      <c r="C117" s="22">
        <v>2505760</v>
      </c>
      <c r="D117" s="23" t="s">
        <v>130</v>
      </c>
      <c r="E117" s="24">
        <v>7</v>
      </c>
      <c r="F117" s="15">
        <v>110</v>
      </c>
      <c r="G117" s="25">
        <f t="shared" si="2"/>
        <v>0.06363636363636363</v>
      </c>
      <c r="H117" s="15">
        <v>704</v>
      </c>
      <c r="I117" s="15">
        <f t="shared" si="3"/>
        <v>1</v>
      </c>
    </row>
    <row r="118" spans="1:9" ht="12.75">
      <c r="A118" s="14" t="s">
        <v>18</v>
      </c>
      <c r="B118" s="14">
        <v>25</v>
      </c>
      <c r="C118" s="22">
        <v>2505790</v>
      </c>
      <c r="D118" s="23" t="s">
        <v>131</v>
      </c>
      <c r="E118" s="24">
        <v>78</v>
      </c>
      <c r="F118" s="15">
        <v>2867</v>
      </c>
      <c r="G118" s="25">
        <f t="shared" si="2"/>
        <v>0.027206138821067316</v>
      </c>
      <c r="H118" s="15">
        <v>13696</v>
      </c>
      <c r="I118" s="15">
        <f t="shared" si="3"/>
        <v>1</v>
      </c>
    </row>
    <row r="119" spans="1:9" ht="12.75">
      <c r="A119" s="14" t="s">
        <v>18</v>
      </c>
      <c r="B119" s="14">
        <v>25</v>
      </c>
      <c r="C119" s="22">
        <v>2505880</v>
      </c>
      <c r="D119" s="23" t="s">
        <v>132</v>
      </c>
      <c r="E119" s="24">
        <v>40</v>
      </c>
      <c r="F119" s="15">
        <v>1233</v>
      </c>
      <c r="G119" s="25">
        <f t="shared" si="2"/>
        <v>0.032441200324412</v>
      </c>
      <c r="H119" s="15">
        <v>6234</v>
      </c>
      <c r="I119" s="15">
        <f t="shared" si="3"/>
        <v>1</v>
      </c>
    </row>
    <row r="120" spans="1:9" ht="12.75">
      <c r="A120" s="14" t="s">
        <v>18</v>
      </c>
      <c r="B120" s="14">
        <v>25</v>
      </c>
      <c r="C120" s="22">
        <v>2505910</v>
      </c>
      <c r="D120" s="23" t="s">
        <v>133</v>
      </c>
      <c r="E120" s="24">
        <v>148</v>
      </c>
      <c r="F120" s="15">
        <v>1613</v>
      </c>
      <c r="G120" s="25">
        <f t="shared" si="2"/>
        <v>0.09175449473031617</v>
      </c>
      <c r="H120" s="15">
        <v>12605</v>
      </c>
      <c r="I120" s="15">
        <f t="shared" si="3"/>
        <v>1</v>
      </c>
    </row>
    <row r="121" spans="1:9" ht="12.75">
      <c r="A121" s="14" t="s">
        <v>18</v>
      </c>
      <c r="B121" s="14">
        <v>25</v>
      </c>
      <c r="C121" s="22">
        <v>2505940</v>
      </c>
      <c r="D121" s="23" t="s">
        <v>134</v>
      </c>
      <c r="E121" s="24">
        <v>18</v>
      </c>
      <c r="F121" s="15">
        <v>458</v>
      </c>
      <c r="G121" s="25">
        <f t="shared" si="2"/>
        <v>0.039301310043668124</v>
      </c>
      <c r="H121" s="15">
        <v>3271</v>
      </c>
      <c r="I121" s="15">
        <f t="shared" si="3"/>
        <v>1</v>
      </c>
    </row>
    <row r="122" spans="1:9" ht="12.75">
      <c r="A122" s="14" t="s">
        <v>18</v>
      </c>
      <c r="B122" s="14">
        <v>25</v>
      </c>
      <c r="C122" s="22">
        <v>2505970</v>
      </c>
      <c r="D122" s="23" t="s">
        <v>135</v>
      </c>
      <c r="E122" s="24">
        <v>1330</v>
      </c>
      <c r="F122" s="15">
        <v>10601</v>
      </c>
      <c r="G122" s="25">
        <f t="shared" si="2"/>
        <v>0.12545986227714367</v>
      </c>
      <c r="H122" s="15">
        <v>59853</v>
      </c>
      <c r="I122" s="15">
        <f t="shared" si="3"/>
        <v>0</v>
      </c>
    </row>
    <row r="123" spans="1:9" ht="12.75">
      <c r="A123" s="14" t="s">
        <v>18</v>
      </c>
      <c r="B123" s="14">
        <v>25</v>
      </c>
      <c r="C123" s="22">
        <v>2506000</v>
      </c>
      <c r="D123" s="23" t="s">
        <v>136</v>
      </c>
      <c r="E123" s="24">
        <v>16</v>
      </c>
      <c r="F123" s="15">
        <v>163</v>
      </c>
      <c r="G123" s="25">
        <f t="shared" si="2"/>
        <v>0.09815950920245399</v>
      </c>
      <c r="H123" s="15">
        <v>1712</v>
      </c>
      <c r="I123" s="15">
        <f t="shared" si="3"/>
        <v>1</v>
      </c>
    </row>
    <row r="124" spans="1:9" ht="12.75">
      <c r="A124" s="14" t="s">
        <v>18</v>
      </c>
      <c r="B124" s="14">
        <v>25</v>
      </c>
      <c r="C124" s="22">
        <v>2506090</v>
      </c>
      <c r="D124" s="23" t="s">
        <v>137</v>
      </c>
      <c r="E124" s="24">
        <v>121</v>
      </c>
      <c r="F124" s="15">
        <v>3972</v>
      </c>
      <c r="G124" s="25">
        <f t="shared" si="2"/>
        <v>0.030463242698892244</v>
      </c>
      <c r="H124" s="15">
        <v>20686</v>
      </c>
      <c r="I124" s="15">
        <f t="shared" si="3"/>
        <v>0</v>
      </c>
    </row>
    <row r="125" spans="1:9" ht="12.75">
      <c r="A125" s="14" t="s">
        <v>18</v>
      </c>
      <c r="B125" s="14">
        <v>25</v>
      </c>
      <c r="C125" s="22">
        <v>2506150</v>
      </c>
      <c r="D125" s="23" t="s">
        <v>138</v>
      </c>
      <c r="E125" s="24">
        <v>109</v>
      </c>
      <c r="F125" s="15">
        <v>1837</v>
      </c>
      <c r="G125" s="25">
        <f t="shared" si="2"/>
        <v>0.05933587370713119</v>
      </c>
      <c r="H125" s="15">
        <v>10822</v>
      </c>
      <c r="I125" s="15">
        <f t="shared" si="3"/>
        <v>1</v>
      </c>
    </row>
    <row r="126" spans="1:9" ht="12.75">
      <c r="A126" s="14" t="s">
        <v>18</v>
      </c>
      <c r="B126" s="14">
        <v>25</v>
      </c>
      <c r="C126" s="22">
        <v>2506210</v>
      </c>
      <c r="D126" s="23" t="s">
        <v>139</v>
      </c>
      <c r="E126" s="24">
        <v>34</v>
      </c>
      <c r="F126" s="15">
        <v>297</v>
      </c>
      <c r="G126" s="25">
        <f t="shared" si="2"/>
        <v>0.11447811447811448</v>
      </c>
      <c r="H126" s="15">
        <v>2431</v>
      </c>
      <c r="I126" s="15">
        <f t="shared" si="3"/>
        <v>1</v>
      </c>
    </row>
    <row r="127" spans="1:9" ht="12.75">
      <c r="A127" s="14" t="s">
        <v>18</v>
      </c>
      <c r="B127" s="14">
        <v>25</v>
      </c>
      <c r="C127" s="22">
        <v>2506240</v>
      </c>
      <c r="D127" s="23" t="s">
        <v>140</v>
      </c>
      <c r="E127" s="24">
        <v>103</v>
      </c>
      <c r="F127" s="15">
        <v>3086</v>
      </c>
      <c r="G127" s="25">
        <f t="shared" si="2"/>
        <v>0.03337653920933247</v>
      </c>
      <c r="H127" s="15">
        <v>13788</v>
      </c>
      <c r="I127" s="15">
        <f t="shared" si="3"/>
        <v>1</v>
      </c>
    </row>
    <row r="128" spans="1:9" ht="12.75">
      <c r="A128" s="14" t="s">
        <v>18</v>
      </c>
      <c r="B128" s="14">
        <v>25</v>
      </c>
      <c r="C128" s="22">
        <v>2506270</v>
      </c>
      <c r="D128" s="23" t="s">
        <v>141</v>
      </c>
      <c r="E128" s="24">
        <v>3233</v>
      </c>
      <c r="F128" s="15">
        <v>8139</v>
      </c>
      <c r="G128" s="25">
        <f t="shared" si="2"/>
        <v>0.39722324609902937</v>
      </c>
      <c r="H128" s="15">
        <v>40240</v>
      </c>
      <c r="I128" s="15">
        <f t="shared" si="3"/>
        <v>0</v>
      </c>
    </row>
    <row r="129" spans="1:9" ht="12.75">
      <c r="A129" s="14" t="s">
        <v>18</v>
      </c>
      <c r="B129" s="14">
        <v>25</v>
      </c>
      <c r="C129" s="22">
        <v>2506300</v>
      </c>
      <c r="D129" s="23" t="s">
        <v>142</v>
      </c>
      <c r="E129" s="24">
        <v>54</v>
      </c>
      <c r="F129" s="15">
        <v>1106</v>
      </c>
      <c r="G129" s="25">
        <f t="shared" si="2"/>
        <v>0.048824593128390596</v>
      </c>
      <c r="H129" s="15">
        <v>6157</v>
      </c>
      <c r="I129" s="15">
        <f t="shared" si="3"/>
        <v>1</v>
      </c>
    </row>
    <row r="130" spans="1:9" ht="12.75">
      <c r="A130" s="14" t="s">
        <v>18</v>
      </c>
      <c r="B130" s="14">
        <v>25</v>
      </c>
      <c r="C130" s="22">
        <v>2506330</v>
      </c>
      <c r="D130" s="23" t="s">
        <v>143</v>
      </c>
      <c r="E130" s="24">
        <v>111</v>
      </c>
      <c r="F130" s="15">
        <v>3060</v>
      </c>
      <c r="G130" s="25">
        <f t="shared" si="2"/>
        <v>0.03627450980392157</v>
      </c>
      <c r="H130" s="15">
        <v>13333</v>
      </c>
      <c r="I130" s="15">
        <f t="shared" si="3"/>
        <v>1</v>
      </c>
    </row>
    <row r="131" spans="1:9" ht="12.75">
      <c r="A131" s="14" t="s">
        <v>18</v>
      </c>
      <c r="B131" s="14">
        <v>25</v>
      </c>
      <c r="C131" s="22">
        <v>2506390</v>
      </c>
      <c r="D131" s="23" t="s">
        <v>144</v>
      </c>
      <c r="E131" s="24">
        <v>211</v>
      </c>
      <c r="F131" s="15">
        <v>3120</v>
      </c>
      <c r="G131" s="25">
        <f t="shared" si="2"/>
        <v>0.06762820512820512</v>
      </c>
      <c r="H131" s="15">
        <v>18095</v>
      </c>
      <c r="I131" s="15">
        <f t="shared" si="3"/>
        <v>1</v>
      </c>
    </row>
    <row r="132" spans="1:9" ht="12.75">
      <c r="A132" s="14" t="s">
        <v>18</v>
      </c>
      <c r="B132" s="14">
        <v>25</v>
      </c>
      <c r="C132" s="22">
        <v>2506420</v>
      </c>
      <c r="D132" s="23" t="s">
        <v>145</v>
      </c>
      <c r="E132" s="24">
        <v>167</v>
      </c>
      <c r="F132" s="15">
        <v>1785</v>
      </c>
      <c r="G132" s="25">
        <f t="shared" si="2"/>
        <v>0.09355742296918768</v>
      </c>
      <c r="H132" s="15">
        <v>11497</v>
      </c>
      <c r="I132" s="15">
        <f t="shared" si="3"/>
        <v>1</v>
      </c>
    </row>
    <row r="133" spans="1:9" ht="12.75">
      <c r="A133" s="14" t="s">
        <v>18</v>
      </c>
      <c r="B133" s="14">
        <v>25</v>
      </c>
      <c r="C133" s="22">
        <v>2506480</v>
      </c>
      <c r="D133" s="23" t="s">
        <v>146</v>
      </c>
      <c r="E133" s="24">
        <v>199</v>
      </c>
      <c r="F133" s="15">
        <v>2197</v>
      </c>
      <c r="G133" s="25">
        <f t="shared" si="2"/>
        <v>0.09057806099226218</v>
      </c>
      <c r="H133" s="15">
        <v>13182</v>
      </c>
      <c r="I133" s="15">
        <f t="shared" si="3"/>
        <v>1</v>
      </c>
    </row>
    <row r="134" spans="1:9" ht="12.75">
      <c r="A134" s="14" t="s">
        <v>18</v>
      </c>
      <c r="B134" s="14">
        <v>25</v>
      </c>
      <c r="C134" s="22">
        <v>2506510</v>
      </c>
      <c r="D134" s="23" t="s">
        <v>147</v>
      </c>
      <c r="E134" s="24">
        <v>67</v>
      </c>
      <c r="F134" s="15">
        <v>2180</v>
      </c>
      <c r="G134" s="25">
        <f t="shared" si="2"/>
        <v>0.030733944954128442</v>
      </c>
      <c r="H134" s="15">
        <v>28795</v>
      </c>
      <c r="I134" s="15">
        <f t="shared" si="3"/>
        <v>0</v>
      </c>
    </row>
    <row r="135" spans="1:9" ht="12.75">
      <c r="A135" s="14" t="s">
        <v>18</v>
      </c>
      <c r="B135" s="14">
        <v>25</v>
      </c>
      <c r="C135" s="22">
        <v>2506540</v>
      </c>
      <c r="D135" s="23" t="s">
        <v>148</v>
      </c>
      <c r="E135" s="24">
        <v>90</v>
      </c>
      <c r="F135" s="15">
        <v>1362</v>
      </c>
      <c r="G135" s="25">
        <f t="shared" si="2"/>
        <v>0.06607929515418502</v>
      </c>
      <c r="H135" s="15">
        <v>12256</v>
      </c>
      <c r="I135" s="15">
        <f t="shared" si="3"/>
        <v>1</v>
      </c>
    </row>
    <row r="136" spans="1:9" ht="12.75">
      <c r="A136" s="14" t="s">
        <v>18</v>
      </c>
      <c r="B136" s="14">
        <v>25</v>
      </c>
      <c r="C136" s="22">
        <v>2506570</v>
      </c>
      <c r="D136" s="23" t="s">
        <v>149</v>
      </c>
      <c r="E136" s="24">
        <v>31</v>
      </c>
      <c r="F136" s="15">
        <v>829</v>
      </c>
      <c r="G136" s="25">
        <f t="shared" si="2"/>
        <v>0.03739445114595899</v>
      </c>
      <c r="H136" s="15">
        <v>10218</v>
      </c>
      <c r="I136" s="15">
        <f t="shared" si="3"/>
        <v>1</v>
      </c>
    </row>
    <row r="137" spans="1:9" ht="12.75">
      <c r="A137" s="14" t="s">
        <v>18</v>
      </c>
      <c r="B137" s="14">
        <v>25</v>
      </c>
      <c r="C137" s="22">
        <v>2506630</v>
      </c>
      <c r="D137" s="23" t="s">
        <v>150</v>
      </c>
      <c r="E137" s="24">
        <v>13</v>
      </c>
      <c r="F137" s="15">
        <v>270</v>
      </c>
      <c r="G137" s="25">
        <f t="shared" si="2"/>
        <v>0.04814814814814815</v>
      </c>
      <c r="H137" s="15">
        <v>2924</v>
      </c>
      <c r="I137" s="15">
        <f t="shared" si="3"/>
        <v>1</v>
      </c>
    </row>
    <row r="138" spans="1:9" ht="12.75">
      <c r="A138" s="14" t="s">
        <v>18</v>
      </c>
      <c r="B138" s="14">
        <v>25</v>
      </c>
      <c r="C138" s="22">
        <v>2506660</v>
      </c>
      <c r="D138" s="23" t="s">
        <v>151</v>
      </c>
      <c r="E138" s="24">
        <v>5277</v>
      </c>
      <c r="F138" s="15">
        <v>16242</v>
      </c>
      <c r="G138" s="25">
        <f aca="true" t="shared" si="4" ref="G138:G201">IF(AND(E138&gt;0,F138&gt;0),E138/F138,0)</f>
        <v>0.32489841152567417</v>
      </c>
      <c r="H138" s="15">
        <v>73123</v>
      </c>
      <c r="I138" s="15">
        <f aca="true" t="shared" si="5" ref="I138:I201">IF(H138&lt;20000,1,0)</f>
        <v>0</v>
      </c>
    </row>
    <row r="139" spans="1:9" ht="12.75">
      <c r="A139" s="14" t="s">
        <v>18</v>
      </c>
      <c r="B139" s="14">
        <v>25</v>
      </c>
      <c r="C139" s="22">
        <v>2506690</v>
      </c>
      <c r="D139" s="23" t="s">
        <v>152</v>
      </c>
      <c r="E139" s="24">
        <v>73</v>
      </c>
      <c r="F139" s="15">
        <v>900</v>
      </c>
      <c r="G139" s="25">
        <f t="shared" si="4"/>
        <v>0.0811111111111111</v>
      </c>
      <c r="H139" s="15">
        <v>5846</v>
      </c>
      <c r="I139" s="15">
        <f t="shared" si="5"/>
        <v>1</v>
      </c>
    </row>
    <row r="140" spans="1:9" ht="12.75">
      <c r="A140" s="14" t="s">
        <v>18</v>
      </c>
      <c r="B140" s="14">
        <v>25</v>
      </c>
      <c r="C140" s="22">
        <v>2506720</v>
      </c>
      <c r="D140" s="23" t="s">
        <v>153</v>
      </c>
      <c r="E140" s="24">
        <v>146</v>
      </c>
      <c r="F140" s="15">
        <v>2077</v>
      </c>
      <c r="G140" s="25">
        <f t="shared" si="4"/>
        <v>0.07029369282619162</v>
      </c>
      <c r="H140" s="15">
        <v>10914</v>
      </c>
      <c r="I140" s="15">
        <f t="shared" si="5"/>
        <v>1</v>
      </c>
    </row>
    <row r="141" spans="1:9" ht="12.75">
      <c r="A141" s="14" t="s">
        <v>18</v>
      </c>
      <c r="B141" s="14">
        <v>25</v>
      </c>
      <c r="C141" s="22">
        <v>2506750</v>
      </c>
      <c r="D141" s="23" t="s">
        <v>154</v>
      </c>
      <c r="E141" s="24">
        <v>75</v>
      </c>
      <c r="F141" s="15">
        <v>778</v>
      </c>
      <c r="G141" s="25">
        <f t="shared" si="4"/>
        <v>0.09640102827763496</v>
      </c>
      <c r="H141" s="15">
        <v>4958</v>
      </c>
      <c r="I141" s="15">
        <f t="shared" si="5"/>
        <v>1</v>
      </c>
    </row>
    <row r="142" spans="1:9" ht="12.75">
      <c r="A142" s="14" t="s">
        <v>18</v>
      </c>
      <c r="B142" s="14">
        <v>25</v>
      </c>
      <c r="C142" s="22">
        <v>2506780</v>
      </c>
      <c r="D142" s="23" t="s">
        <v>155</v>
      </c>
      <c r="E142" s="24">
        <v>835</v>
      </c>
      <c r="F142" s="15">
        <v>7522</v>
      </c>
      <c r="G142" s="25">
        <f t="shared" si="4"/>
        <v>0.11100771071523531</v>
      </c>
      <c r="H142" s="15">
        <v>43051</v>
      </c>
      <c r="I142" s="15">
        <f t="shared" si="5"/>
        <v>0</v>
      </c>
    </row>
    <row r="143" spans="1:9" ht="12.75">
      <c r="A143" s="14" t="s">
        <v>18</v>
      </c>
      <c r="B143" s="14">
        <v>25</v>
      </c>
      <c r="C143" s="22">
        <v>2506810</v>
      </c>
      <c r="D143" s="23" t="s">
        <v>156</v>
      </c>
      <c r="E143" s="24">
        <v>7</v>
      </c>
      <c r="F143" s="15">
        <v>145</v>
      </c>
      <c r="G143" s="25">
        <f t="shared" si="4"/>
        <v>0.04827586206896552</v>
      </c>
      <c r="H143" s="15">
        <v>1716</v>
      </c>
      <c r="I143" s="15">
        <f t="shared" si="5"/>
        <v>1</v>
      </c>
    </row>
    <row r="144" spans="1:9" ht="12.75">
      <c r="A144" s="14" t="s">
        <v>18</v>
      </c>
      <c r="B144" s="14">
        <v>25</v>
      </c>
      <c r="C144" s="22">
        <v>2506840</v>
      </c>
      <c r="D144" s="23" t="s">
        <v>157</v>
      </c>
      <c r="E144" s="24">
        <v>233</v>
      </c>
      <c r="F144" s="15">
        <v>6206</v>
      </c>
      <c r="G144" s="25">
        <f t="shared" si="4"/>
        <v>0.037544311956171444</v>
      </c>
      <c r="H144" s="15">
        <v>30326</v>
      </c>
      <c r="I144" s="15">
        <f t="shared" si="5"/>
        <v>0</v>
      </c>
    </row>
    <row r="145" spans="1:9" ht="12.75">
      <c r="A145" s="14" t="s">
        <v>18</v>
      </c>
      <c r="B145" s="14">
        <v>25</v>
      </c>
      <c r="C145" s="22">
        <v>2506900</v>
      </c>
      <c r="D145" s="23" t="s">
        <v>158</v>
      </c>
      <c r="E145" s="24">
        <v>49</v>
      </c>
      <c r="F145" s="15">
        <v>1337</v>
      </c>
      <c r="G145" s="25">
        <f t="shared" si="4"/>
        <v>0.03664921465968586</v>
      </c>
      <c r="H145" s="15">
        <v>8048</v>
      </c>
      <c r="I145" s="15">
        <f t="shared" si="5"/>
        <v>1</v>
      </c>
    </row>
    <row r="146" spans="1:9" ht="12.75">
      <c r="A146" s="14" t="s">
        <v>18</v>
      </c>
      <c r="B146" s="14">
        <v>25</v>
      </c>
      <c r="C146" s="22">
        <v>2506930</v>
      </c>
      <c r="D146" s="23" t="s">
        <v>159</v>
      </c>
      <c r="E146" s="24">
        <v>37</v>
      </c>
      <c r="F146" s="15">
        <v>1269</v>
      </c>
      <c r="G146" s="25">
        <f t="shared" si="4"/>
        <v>0.029156816390858944</v>
      </c>
      <c r="H146" s="15">
        <v>24873</v>
      </c>
      <c r="I146" s="15">
        <f t="shared" si="5"/>
        <v>0</v>
      </c>
    </row>
    <row r="147" spans="1:9" ht="12.75">
      <c r="A147" s="14" t="s">
        <v>18</v>
      </c>
      <c r="B147" s="14">
        <v>25</v>
      </c>
      <c r="C147" s="22">
        <v>2506960</v>
      </c>
      <c r="D147" s="23" t="s">
        <v>160</v>
      </c>
      <c r="E147" s="24">
        <v>43</v>
      </c>
      <c r="F147" s="15">
        <v>1531</v>
      </c>
      <c r="G147" s="25">
        <f t="shared" si="4"/>
        <v>0.028086218158066622</v>
      </c>
      <c r="H147" s="15">
        <v>8176</v>
      </c>
      <c r="I147" s="15">
        <f t="shared" si="5"/>
        <v>1</v>
      </c>
    </row>
    <row r="148" spans="1:9" ht="12.75">
      <c r="A148" s="14" t="s">
        <v>18</v>
      </c>
      <c r="B148" s="14">
        <v>25</v>
      </c>
      <c r="C148" s="22">
        <v>2506990</v>
      </c>
      <c r="D148" s="23" t="s">
        <v>161</v>
      </c>
      <c r="E148" s="24">
        <v>115</v>
      </c>
      <c r="F148" s="15">
        <v>3056</v>
      </c>
      <c r="G148" s="25">
        <f t="shared" si="4"/>
        <v>0.03763089005235602</v>
      </c>
      <c r="H148" s="15">
        <v>15791</v>
      </c>
      <c r="I148" s="15">
        <f t="shared" si="5"/>
        <v>1</v>
      </c>
    </row>
    <row r="149" spans="1:9" ht="12.75">
      <c r="A149" s="14" t="s">
        <v>18</v>
      </c>
      <c r="B149" s="14">
        <v>25</v>
      </c>
      <c r="C149" s="22">
        <v>2507020</v>
      </c>
      <c r="D149" s="23" t="s">
        <v>162</v>
      </c>
      <c r="E149" s="24">
        <v>3900</v>
      </c>
      <c r="F149" s="15">
        <v>20422</v>
      </c>
      <c r="G149" s="25">
        <f t="shared" si="4"/>
        <v>0.19097052198609343</v>
      </c>
      <c r="H149" s="15">
        <v>105066</v>
      </c>
      <c r="I149" s="15">
        <f t="shared" si="5"/>
        <v>0</v>
      </c>
    </row>
    <row r="150" spans="1:9" ht="12.75">
      <c r="A150" s="14" t="s">
        <v>18</v>
      </c>
      <c r="B150" s="14">
        <v>25</v>
      </c>
      <c r="C150" s="22">
        <v>2507050</v>
      </c>
      <c r="D150" s="23" t="s">
        <v>163</v>
      </c>
      <c r="E150" s="24">
        <v>329</v>
      </c>
      <c r="F150" s="15">
        <v>3213</v>
      </c>
      <c r="G150" s="25">
        <f t="shared" si="4"/>
        <v>0.10239651416122005</v>
      </c>
      <c r="H150" s="15">
        <v>21423</v>
      </c>
      <c r="I150" s="15">
        <f t="shared" si="5"/>
        <v>0</v>
      </c>
    </row>
    <row r="151" spans="1:9" ht="12.75">
      <c r="A151" s="14" t="s">
        <v>18</v>
      </c>
      <c r="B151" s="14">
        <v>25</v>
      </c>
      <c r="C151" s="22">
        <v>2507080</v>
      </c>
      <c r="D151" s="23" t="s">
        <v>164</v>
      </c>
      <c r="E151" s="24">
        <v>126</v>
      </c>
      <c r="F151" s="15">
        <v>1851</v>
      </c>
      <c r="G151" s="25">
        <f t="shared" si="4"/>
        <v>0.06807131280388978</v>
      </c>
      <c r="H151" s="15">
        <v>9799</v>
      </c>
      <c r="I151" s="15">
        <f t="shared" si="5"/>
        <v>1</v>
      </c>
    </row>
    <row r="152" spans="1:9" ht="12.75">
      <c r="A152" s="14" t="s">
        <v>18</v>
      </c>
      <c r="B152" s="14">
        <v>25</v>
      </c>
      <c r="C152" s="22">
        <v>2507110</v>
      </c>
      <c r="D152" s="23" t="s">
        <v>165</v>
      </c>
      <c r="E152" s="24">
        <v>4059</v>
      </c>
      <c r="F152" s="15">
        <v>17201</v>
      </c>
      <c r="G152" s="25">
        <f t="shared" si="4"/>
        <v>0.23597465263647463</v>
      </c>
      <c r="H152" s="15">
        <v>90385</v>
      </c>
      <c r="I152" s="15">
        <f t="shared" si="5"/>
        <v>0</v>
      </c>
    </row>
    <row r="153" spans="1:9" ht="12.75">
      <c r="A153" s="14" t="s">
        <v>18</v>
      </c>
      <c r="B153" s="14">
        <v>25</v>
      </c>
      <c r="C153" s="22">
        <v>2507140</v>
      </c>
      <c r="D153" s="23" t="s">
        <v>166</v>
      </c>
      <c r="E153" s="24">
        <v>82</v>
      </c>
      <c r="F153" s="15">
        <v>2089</v>
      </c>
      <c r="G153" s="25">
        <f t="shared" si="4"/>
        <v>0.03925323121110579</v>
      </c>
      <c r="H153" s="15">
        <v>11715</v>
      </c>
      <c r="I153" s="15">
        <f t="shared" si="5"/>
        <v>1</v>
      </c>
    </row>
    <row r="154" spans="1:9" ht="12.75">
      <c r="A154" s="14" t="s">
        <v>18</v>
      </c>
      <c r="B154" s="14">
        <v>25</v>
      </c>
      <c r="C154" s="22">
        <v>2507170</v>
      </c>
      <c r="D154" s="23" t="s">
        <v>167</v>
      </c>
      <c r="E154" s="24">
        <v>1338</v>
      </c>
      <c r="F154" s="15">
        <v>7857</v>
      </c>
      <c r="G154" s="25">
        <f t="shared" si="4"/>
        <v>0.17029400534555172</v>
      </c>
      <c r="H154" s="15">
        <v>56286</v>
      </c>
      <c r="I154" s="15">
        <f t="shared" si="5"/>
        <v>0</v>
      </c>
    </row>
    <row r="155" spans="1:9" ht="12.75">
      <c r="A155" s="14" t="s">
        <v>18</v>
      </c>
      <c r="B155" s="14">
        <v>25</v>
      </c>
      <c r="C155" s="22">
        <v>2500067</v>
      </c>
      <c r="D155" s="23" t="s">
        <v>322</v>
      </c>
      <c r="E155" s="24">
        <v>92</v>
      </c>
      <c r="F155" s="15">
        <v>1574</v>
      </c>
      <c r="G155" s="25">
        <f t="shared" si="4"/>
        <v>0.05844980940279543</v>
      </c>
      <c r="H155" s="15">
        <v>8622</v>
      </c>
      <c r="I155" s="15">
        <f t="shared" si="5"/>
        <v>1</v>
      </c>
    </row>
    <row r="156" spans="1:9" ht="12.75">
      <c r="A156" s="14" t="s">
        <v>18</v>
      </c>
      <c r="B156" s="14">
        <v>25</v>
      </c>
      <c r="C156" s="22">
        <v>2507230</v>
      </c>
      <c r="D156" s="23" t="s">
        <v>168</v>
      </c>
      <c r="E156" s="24">
        <v>208</v>
      </c>
      <c r="F156" s="15">
        <v>4734</v>
      </c>
      <c r="G156" s="25">
        <f t="shared" si="4"/>
        <v>0.04393747359526827</v>
      </c>
      <c r="H156" s="15">
        <v>22883</v>
      </c>
      <c r="I156" s="15">
        <f t="shared" si="5"/>
        <v>0</v>
      </c>
    </row>
    <row r="157" spans="1:9" ht="12.75">
      <c r="A157" s="14" t="s">
        <v>18</v>
      </c>
      <c r="B157" s="14">
        <v>25</v>
      </c>
      <c r="C157" s="22">
        <v>2507260</v>
      </c>
      <c r="D157" s="23" t="s">
        <v>169</v>
      </c>
      <c r="E157" s="24">
        <v>194</v>
      </c>
      <c r="F157" s="15">
        <v>3433</v>
      </c>
      <c r="G157" s="25">
        <f t="shared" si="4"/>
        <v>0.05651034080978736</v>
      </c>
      <c r="H157" s="15">
        <v>20682</v>
      </c>
      <c r="I157" s="15">
        <f t="shared" si="5"/>
        <v>0</v>
      </c>
    </row>
    <row r="158" spans="1:9" ht="12.75">
      <c r="A158" s="14" t="s">
        <v>18</v>
      </c>
      <c r="B158" s="14">
        <v>25</v>
      </c>
      <c r="C158" s="22">
        <v>2507290</v>
      </c>
      <c r="D158" s="23" t="s">
        <v>170</v>
      </c>
      <c r="E158" s="24">
        <v>37</v>
      </c>
      <c r="F158" s="15">
        <v>586</v>
      </c>
      <c r="G158" s="25">
        <f t="shared" si="4"/>
        <v>0.06313993174061433</v>
      </c>
      <c r="H158" s="15">
        <v>5330</v>
      </c>
      <c r="I158" s="15">
        <f t="shared" si="5"/>
        <v>1</v>
      </c>
    </row>
    <row r="159" spans="1:9" ht="12.75">
      <c r="A159" s="14" t="s">
        <v>18</v>
      </c>
      <c r="B159" s="14">
        <v>25</v>
      </c>
      <c r="C159" s="22">
        <v>2507320</v>
      </c>
      <c r="D159" s="23" t="s">
        <v>171</v>
      </c>
      <c r="E159" s="24">
        <v>547</v>
      </c>
      <c r="F159" s="15">
        <v>5813</v>
      </c>
      <c r="G159" s="25">
        <f t="shared" si="4"/>
        <v>0.09409943230689834</v>
      </c>
      <c r="H159" s="15">
        <v>36221</v>
      </c>
      <c r="I159" s="15">
        <f t="shared" si="5"/>
        <v>0</v>
      </c>
    </row>
    <row r="160" spans="1:9" ht="12.75">
      <c r="A160" s="14" t="s">
        <v>18</v>
      </c>
      <c r="B160" s="14">
        <v>25</v>
      </c>
      <c r="C160" s="22">
        <v>2507350</v>
      </c>
      <c r="D160" s="23" t="s">
        <v>172</v>
      </c>
      <c r="E160" s="24">
        <v>256</v>
      </c>
      <c r="F160" s="15">
        <v>4674</v>
      </c>
      <c r="G160" s="25">
        <f t="shared" si="4"/>
        <v>0.05477107402652974</v>
      </c>
      <c r="H160" s="15">
        <v>25307</v>
      </c>
      <c r="I160" s="15">
        <f t="shared" si="5"/>
        <v>0</v>
      </c>
    </row>
    <row r="161" spans="1:9" ht="12.75">
      <c r="A161" s="14" t="s">
        <v>18</v>
      </c>
      <c r="B161" s="14">
        <v>25</v>
      </c>
      <c r="C161" s="22">
        <v>2507380</v>
      </c>
      <c r="D161" s="23" t="s">
        <v>173</v>
      </c>
      <c r="E161" s="24">
        <v>67</v>
      </c>
      <c r="F161" s="15">
        <v>648</v>
      </c>
      <c r="G161" s="25">
        <f t="shared" si="4"/>
        <v>0.10339506172839506</v>
      </c>
      <c r="H161" s="15">
        <v>15464</v>
      </c>
      <c r="I161" s="15">
        <f t="shared" si="5"/>
        <v>1</v>
      </c>
    </row>
    <row r="162" spans="1:9" ht="12.75">
      <c r="A162" s="14" t="s">
        <v>18</v>
      </c>
      <c r="B162" s="14">
        <v>25</v>
      </c>
      <c r="C162" s="22">
        <v>2507410</v>
      </c>
      <c r="D162" s="23" t="s">
        <v>174</v>
      </c>
      <c r="E162" s="24">
        <v>63</v>
      </c>
      <c r="F162" s="15">
        <v>1783</v>
      </c>
      <c r="G162" s="25">
        <f t="shared" si="4"/>
        <v>0.035333707234997194</v>
      </c>
      <c r="H162" s="15">
        <v>22133</v>
      </c>
      <c r="I162" s="15">
        <f t="shared" si="5"/>
        <v>0</v>
      </c>
    </row>
    <row r="163" spans="1:9" ht="12.75">
      <c r="A163" s="14" t="s">
        <v>18</v>
      </c>
      <c r="B163" s="14">
        <v>25</v>
      </c>
      <c r="C163" s="22">
        <v>2507440</v>
      </c>
      <c r="D163" s="23" t="s">
        <v>175</v>
      </c>
      <c r="E163" s="24">
        <v>174</v>
      </c>
      <c r="F163" s="15">
        <v>2226</v>
      </c>
      <c r="G163" s="25">
        <f t="shared" si="4"/>
        <v>0.07816711590296496</v>
      </c>
      <c r="H163" s="15">
        <v>13175</v>
      </c>
      <c r="I163" s="15">
        <f t="shared" si="5"/>
        <v>1</v>
      </c>
    </row>
    <row r="164" spans="1:9" ht="12.75">
      <c r="A164" s="14" t="s">
        <v>18</v>
      </c>
      <c r="B164" s="14">
        <v>25</v>
      </c>
      <c r="C164" s="22">
        <v>2507470</v>
      </c>
      <c r="D164" s="23" t="s">
        <v>176</v>
      </c>
      <c r="E164" s="24">
        <v>23</v>
      </c>
      <c r="F164" s="15">
        <v>646</v>
      </c>
      <c r="G164" s="25">
        <f t="shared" si="4"/>
        <v>0.03560371517027864</v>
      </c>
      <c r="H164" s="15">
        <v>6521</v>
      </c>
      <c r="I164" s="15">
        <f t="shared" si="5"/>
        <v>1</v>
      </c>
    </row>
    <row r="165" spans="1:9" ht="12.75">
      <c r="A165" s="14" t="s">
        <v>18</v>
      </c>
      <c r="B165" s="14">
        <v>25</v>
      </c>
      <c r="C165" s="22">
        <v>2507500</v>
      </c>
      <c r="D165" s="23" t="s">
        <v>177</v>
      </c>
      <c r="E165" s="24">
        <v>118</v>
      </c>
      <c r="F165" s="15">
        <v>1686</v>
      </c>
      <c r="G165" s="25">
        <f t="shared" si="4"/>
        <v>0.06998813760379596</v>
      </c>
      <c r="H165" s="15">
        <v>10423</v>
      </c>
      <c r="I165" s="15">
        <f t="shared" si="5"/>
        <v>1</v>
      </c>
    </row>
    <row r="166" spans="1:9" ht="12.75">
      <c r="A166" s="14" t="s">
        <v>18</v>
      </c>
      <c r="B166" s="14">
        <v>25</v>
      </c>
      <c r="C166" s="22">
        <v>2507530</v>
      </c>
      <c r="D166" s="23" t="s">
        <v>178</v>
      </c>
      <c r="E166" s="24">
        <v>66</v>
      </c>
      <c r="F166" s="15">
        <v>3080</v>
      </c>
      <c r="G166" s="25">
        <f t="shared" si="4"/>
        <v>0.02142857142857143</v>
      </c>
      <c r="H166" s="15">
        <v>12315</v>
      </c>
      <c r="I166" s="15">
        <f t="shared" si="5"/>
        <v>1</v>
      </c>
    </row>
    <row r="167" spans="1:9" ht="12.75">
      <c r="A167" s="14" t="s">
        <v>18</v>
      </c>
      <c r="B167" s="14">
        <v>25</v>
      </c>
      <c r="C167" s="22">
        <v>2507560</v>
      </c>
      <c r="D167" s="23" t="s">
        <v>179</v>
      </c>
      <c r="E167" s="24">
        <v>764</v>
      </c>
      <c r="F167" s="15">
        <v>7211</v>
      </c>
      <c r="G167" s="25">
        <f t="shared" si="4"/>
        <v>0.10594924421023437</v>
      </c>
      <c r="H167" s="15">
        <v>55585</v>
      </c>
      <c r="I167" s="15">
        <f t="shared" si="5"/>
        <v>0</v>
      </c>
    </row>
    <row r="168" spans="1:9" ht="12.75">
      <c r="A168" s="14" t="s">
        <v>18</v>
      </c>
      <c r="B168" s="14">
        <v>25</v>
      </c>
      <c r="C168" s="22">
        <v>2507590</v>
      </c>
      <c r="D168" s="23" t="s">
        <v>180</v>
      </c>
      <c r="E168" s="24">
        <v>84</v>
      </c>
      <c r="F168" s="15">
        <v>2898</v>
      </c>
      <c r="G168" s="25">
        <f t="shared" si="4"/>
        <v>0.028985507246376812</v>
      </c>
      <c r="H168" s="15">
        <v>12491</v>
      </c>
      <c r="I168" s="15">
        <f t="shared" si="5"/>
        <v>1</v>
      </c>
    </row>
    <row r="169" spans="1:9" ht="12.75">
      <c r="A169" s="14" t="s">
        <v>18</v>
      </c>
      <c r="B169" s="14">
        <v>25</v>
      </c>
      <c r="C169" s="22">
        <v>2507620</v>
      </c>
      <c r="D169" s="23" t="s">
        <v>181</v>
      </c>
      <c r="E169" s="24">
        <v>212</v>
      </c>
      <c r="F169" s="15">
        <v>4113</v>
      </c>
      <c r="G169" s="25">
        <f t="shared" si="4"/>
        <v>0.051543885241915874</v>
      </c>
      <c r="H169" s="15">
        <v>27108</v>
      </c>
      <c r="I169" s="15">
        <f t="shared" si="5"/>
        <v>0</v>
      </c>
    </row>
    <row r="170" spans="1:9" ht="12.75">
      <c r="A170" s="14" t="s">
        <v>18</v>
      </c>
      <c r="B170" s="14">
        <v>25</v>
      </c>
      <c r="C170" s="22">
        <v>2507680</v>
      </c>
      <c r="D170" s="23" t="s">
        <v>182</v>
      </c>
      <c r="E170" s="24">
        <v>96</v>
      </c>
      <c r="F170" s="15">
        <v>2217</v>
      </c>
      <c r="G170" s="25">
        <f t="shared" si="4"/>
        <v>0.04330175913396482</v>
      </c>
      <c r="H170" s="15">
        <v>11481</v>
      </c>
      <c r="I170" s="15">
        <f t="shared" si="5"/>
        <v>1</v>
      </c>
    </row>
    <row r="171" spans="1:9" ht="12.75">
      <c r="A171" s="14" t="s">
        <v>18</v>
      </c>
      <c r="B171" s="14">
        <v>25</v>
      </c>
      <c r="C171" s="22">
        <v>2507740</v>
      </c>
      <c r="D171" s="23" t="s">
        <v>183</v>
      </c>
      <c r="E171" s="24">
        <v>879</v>
      </c>
      <c r="F171" s="15">
        <v>7923</v>
      </c>
      <c r="G171" s="25">
        <f t="shared" si="4"/>
        <v>0.11094282468761833</v>
      </c>
      <c r="H171" s="15">
        <v>44445</v>
      </c>
      <c r="I171" s="15">
        <f t="shared" si="5"/>
        <v>0</v>
      </c>
    </row>
    <row r="172" spans="1:9" ht="12.75">
      <c r="A172" s="14" t="s">
        <v>18</v>
      </c>
      <c r="B172" s="14">
        <v>25</v>
      </c>
      <c r="C172" s="22">
        <v>2507770</v>
      </c>
      <c r="D172" s="23" t="s">
        <v>184</v>
      </c>
      <c r="E172" s="24">
        <v>288</v>
      </c>
      <c r="F172" s="15">
        <v>4069</v>
      </c>
      <c r="G172" s="25">
        <f t="shared" si="4"/>
        <v>0.07077906119439666</v>
      </c>
      <c r="H172" s="15">
        <v>20747</v>
      </c>
      <c r="I172" s="15">
        <f t="shared" si="5"/>
        <v>0</v>
      </c>
    </row>
    <row r="173" spans="1:9" ht="12.75">
      <c r="A173" s="14" t="s">
        <v>18</v>
      </c>
      <c r="B173" s="14">
        <v>25</v>
      </c>
      <c r="C173" s="22">
        <v>2507830</v>
      </c>
      <c r="D173" s="23" t="s">
        <v>185</v>
      </c>
      <c r="E173" s="24">
        <v>28</v>
      </c>
      <c r="F173" s="15">
        <v>785</v>
      </c>
      <c r="G173" s="25">
        <f t="shared" si="4"/>
        <v>0.035668789808917196</v>
      </c>
      <c r="H173" s="15">
        <v>7860</v>
      </c>
      <c r="I173" s="15">
        <f t="shared" si="5"/>
        <v>1</v>
      </c>
    </row>
    <row r="174" spans="1:9" ht="12.75">
      <c r="A174" s="14" t="s">
        <v>18</v>
      </c>
      <c r="B174" s="14">
        <v>25</v>
      </c>
      <c r="C174" s="22">
        <v>2507860</v>
      </c>
      <c r="D174" s="23" t="s">
        <v>186</v>
      </c>
      <c r="E174" s="24">
        <v>447</v>
      </c>
      <c r="F174" s="15">
        <v>4655</v>
      </c>
      <c r="G174" s="25">
        <f t="shared" si="4"/>
        <v>0.09602577873254566</v>
      </c>
      <c r="H174" s="15">
        <v>27851</v>
      </c>
      <c r="I174" s="15">
        <f t="shared" si="5"/>
        <v>0</v>
      </c>
    </row>
    <row r="175" spans="1:9" ht="12.75">
      <c r="A175" s="14" t="s">
        <v>18</v>
      </c>
      <c r="B175" s="14">
        <v>25</v>
      </c>
      <c r="C175" s="22">
        <v>2507890</v>
      </c>
      <c r="D175" s="23" t="s">
        <v>187</v>
      </c>
      <c r="E175" s="24">
        <v>181</v>
      </c>
      <c r="F175" s="15">
        <v>2173</v>
      </c>
      <c r="G175" s="25">
        <f t="shared" si="4"/>
        <v>0.08329498389323516</v>
      </c>
      <c r="H175" s="15">
        <v>13325</v>
      </c>
      <c r="I175" s="15">
        <f t="shared" si="5"/>
        <v>1</v>
      </c>
    </row>
    <row r="176" spans="1:9" ht="12.75">
      <c r="A176" s="14" t="s">
        <v>18</v>
      </c>
      <c r="B176" s="14">
        <v>25</v>
      </c>
      <c r="C176" s="22">
        <v>2507920</v>
      </c>
      <c r="D176" s="23" t="s">
        <v>188</v>
      </c>
      <c r="E176" s="24">
        <v>51</v>
      </c>
      <c r="F176" s="15">
        <v>1471</v>
      </c>
      <c r="G176" s="25">
        <f t="shared" si="4"/>
        <v>0.03467029231815092</v>
      </c>
      <c r="H176" s="15">
        <v>7929</v>
      </c>
      <c r="I176" s="15">
        <f t="shared" si="5"/>
        <v>1</v>
      </c>
    </row>
    <row r="177" spans="1:9" ht="12.75">
      <c r="A177" s="14" t="s">
        <v>18</v>
      </c>
      <c r="B177" s="14">
        <v>25</v>
      </c>
      <c r="C177" s="22">
        <v>2507980</v>
      </c>
      <c r="D177" s="23" t="s">
        <v>189</v>
      </c>
      <c r="E177" s="24">
        <v>170</v>
      </c>
      <c r="F177" s="15">
        <v>5081</v>
      </c>
      <c r="G177" s="25">
        <f t="shared" si="4"/>
        <v>0.033457980712458174</v>
      </c>
      <c r="H177" s="15">
        <v>26151</v>
      </c>
      <c r="I177" s="15">
        <f t="shared" si="5"/>
        <v>0</v>
      </c>
    </row>
    <row r="178" spans="1:9" ht="12.75">
      <c r="A178" s="14" t="s">
        <v>18</v>
      </c>
      <c r="B178" s="14">
        <v>25</v>
      </c>
      <c r="C178" s="22">
        <v>2507990</v>
      </c>
      <c r="D178" s="23" t="s">
        <v>190</v>
      </c>
      <c r="E178" s="24">
        <v>137</v>
      </c>
      <c r="F178" s="15">
        <v>1685</v>
      </c>
      <c r="G178" s="25">
        <f t="shared" si="4"/>
        <v>0.08130563798219585</v>
      </c>
      <c r="H178" s="15">
        <v>10864</v>
      </c>
      <c r="I178" s="15">
        <f t="shared" si="5"/>
        <v>1</v>
      </c>
    </row>
    <row r="179" spans="1:9" ht="12.75">
      <c r="A179" s="14" t="s">
        <v>18</v>
      </c>
      <c r="B179" s="14">
        <v>25</v>
      </c>
      <c r="C179" s="22">
        <v>2508010</v>
      </c>
      <c r="D179" s="23" t="s">
        <v>317</v>
      </c>
      <c r="E179" s="24">
        <v>4</v>
      </c>
      <c r="F179" s="15">
        <v>16</v>
      </c>
      <c r="G179" s="25">
        <f t="shared" si="4"/>
        <v>0.25</v>
      </c>
      <c r="H179" s="15">
        <v>94</v>
      </c>
      <c r="I179" s="15">
        <f t="shared" si="5"/>
        <v>1</v>
      </c>
    </row>
    <row r="180" spans="1:9" ht="12.75">
      <c r="A180" s="14" t="s">
        <v>18</v>
      </c>
      <c r="B180" s="14">
        <v>25</v>
      </c>
      <c r="C180" s="22">
        <v>2508040</v>
      </c>
      <c r="D180" s="23" t="s">
        <v>191</v>
      </c>
      <c r="E180" s="24">
        <v>130</v>
      </c>
      <c r="F180" s="15">
        <v>1504</v>
      </c>
      <c r="G180" s="25">
        <f t="shared" si="4"/>
        <v>0.08643617021276596</v>
      </c>
      <c r="H180" s="15">
        <v>8443</v>
      </c>
      <c r="I180" s="15">
        <f t="shared" si="5"/>
        <v>1</v>
      </c>
    </row>
    <row r="181" spans="1:9" ht="12.75">
      <c r="A181" s="14" t="s">
        <v>18</v>
      </c>
      <c r="B181" s="14">
        <v>25</v>
      </c>
      <c r="C181" s="22">
        <v>2508160</v>
      </c>
      <c r="D181" s="23" t="s">
        <v>192</v>
      </c>
      <c r="E181" s="24">
        <v>41</v>
      </c>
      <c r="F181" s="15">
        <v>649</v>
      </c>
      <c r="G181" s="25">
        <f t="shared" si="4"/>
        <v>0.06317411402157165</v>
      </c>
      <c r="H181" s="15">
        <v>11150</v>
      </c>
      <c r="I181" s="15">
        <f t="shared" si="5"/>
        <v>1</v>
      </c>
    </row>
    <row r="182" spans="1:9" ht="12.75">
      <c r="A182" s="14" t="s">
        <v>18</v>
      </c>
      <c r="B182" s="14">
        <v>25</v>
      </c>
      <c r="C182" s="22">
        <v>2508190</v>
      </c>
      <c r="D182" s="23" t="s">
        <v>318</v>
      </c>
      <c r="E182" s="24">
        <v>2</v>
      </c>
      <c r="F182" s="15">
        <v>12</v>
      </c>
      <c r="G182" s="25">
        <f t="shared" si="4"/>
        <v>0.16666666666666666</v>
      </c>
      <c r="H182" s="15">
        <v>127</v>
      </c>
      <c r="I182" s="15">
        <f t="shared" si="5"/>
        <v>1</v>
      </c>
    </row>
    <row r="183" spans="1:9" ht="12.75">
      <c r="A183" s="14" t="s">
        <v>18</v>
      </c>
      <c r="B183" s="14">
        <v>25</v>
      </c>
      <c r="C183" s="22">
        <v>2508220</v>
      </c>
      <c r="D183" s="23" t="s">
        <v>193</v>
      </c>
      <c r="E183" s="24">
        <v>29</v>
      </c>
      <c r="F183" s="15">
        <v>502</v>
      </c>
      <c r="G183" s="25">
        <f t="shared" si="4"/>
        <v>0.05776892430278884</v>
      </c>
      <c r="H183" s="15">
        <v>3686</v>
      </c>
      <c r="I183" s="15">
        <f t="shared" si="5"/>
        <v>1</v>
      </c>
    </row>
    <row r="184" spans="1:9" ht="12.75">
      <c r="A184" s="14" t="s">
        <v>18</v>
      </c>
      <c r="B184" s="14">
        <v>25</v>
      </c>
      <c r="C184" s="22">
        <v>2508250</v>
      </c>
      <c r="D184" s="23" t="s">
        <v>194</v>
      </c>
      <c r="E184" s="24">
        <v>55</v>
      </c>
      <c r="F184" s="15">
        <v>1281</v>
      </c>
      <c r="G184" s="25">
        <f t="shared" si="4"/>
        <v>0.0429352068696331</v>
      </c>
      <c r="H184" s="15">
        <v>10139</v>
      </c>
      <c r="I184" s="15">
        <f t="shared" si="5"/>
        <v>1</v>
      </c>
    </row>
    <row r="185" spans="1:9" ht="12.75">
      <c r="A185" s="14" t="s">
        <v>18</v>
      </c>
      <c r="B185" s="14">
        <v>25</v>
      </c>
      <c r="C185" s="22">
        <v>2508280</v>
      </c>
      <c r="D185" s="23" t="s">
        <v>195</v>
      </c>
      <c r="E185" s="24">
        <v>149</v>
      </c>
      <c r="F185" s="15">
        <v>1678</v>
      </c>
      <c r="G185" s="25">
        <f t="shared" si="4"/>
        <v>0.08879618593563766</v>
      </c>
      <c r="H185" s="15">
        <v>8776</v>
      </c>
      <c r="I185" s="15">
        <f t="shared" si="5"/>
        <v>1</v>
      </c>
    </row>
    <row r="186" spans="1:9" ht="12.75">
      <c r="A186" s="14" t="s">
        <v>18</v>
      </c>
      <c r="B186" s="14">
        <v>25</v>
      </c>
      <c r="C186" s="22">
        <v>2508310</v>
      </c>
      <c r="D186" s="23" t="s">
        <v>196</v>
      </c>
      <c r="E186" s="24">
        <v>123</v>
      </c>
      <c r="F186" s="15">
        <v>3288</v>
      </c>
      <c r="G186" s="25">
        <f t="shared" si="4"/>
        <v>0.037408759124087594</v>
      </c>
      <c r="H186" s="15">
        <v>16872</v>
      </c>
      <c r="I186" s="15">
        <f t="shared" si="5"/>
        <v>1</v>
      </c>
    </row>
    <row r="187" spans="1:9" ht="12.75">
      <c r="A187" s="14" t="s">
        <v>18</v>
      </c>
      <c r="B187" s="14">
        <v>25</v>
      </c>
      <c r="C187" s="22">
        <v>2508340</v>
      </c>
      <c r="D187" s="23" t="s">
        <v>197</v>
      </c>
      <c r="E187" s="24">
        <v>241</v>
      </c>
      <c r="F187" s="15">
        <v>4976</v>
      </c>
      <c r="G187" s="25">
        <f t="shared" si="4"/>
        <v>0.048432475884244375</v>
      </c>
      <c r="H187" s="15">
        <v>32139</v>
      </c>
      <c r="I187" s="15">
        <f t="shared" si="5"/>
        <v>0</v>
      </c>
    </row>
    <row r="188" spans="1:9" ht="12.75">
      <c r="A188" s="14" t="s">
        <v>18</v>
      </c>
      <c r="B188" s="14">
        <v>25</v>
      </c>
      <c r="C188" s="22">
        <v>2504560</v>
      </c>
      <c r="D188" s="23" t="s">
        <v>100</v>
      </c>
      <c r="E188" s="24">
        <v>97</v>
      </c>
      <c r="F188" s="15">
        <v>1793</v>
      </c>
      <c r="G188" s="25">
        <f t="shared" si="4"/>
        <v>0.054099274958170664</v>
      </c>
      <c r="H188" s="15">
        <v>25073</v>
      </c>
      <c r="I188" s="15">
        <f t="shared" si="5"/>
        <v>0</v>
      </c>
    </row>
    <row r="189" spans="1:9" ht="12.75">
      <c r="A189" s="14" t="s">
        <v>18</v>
      </c>
      <c r="B189" s="14">
        <v>25</v>
      </c>
      <c r="C189" s="22">
        <v>2508370</v>
      </c>
      <c r="D189" s="23" t="s">
        <v>198</v>
      </c>
      <c r="E189" s="24">
        <v>110</v>
      </c>
      <c r="F189" s="15">
        <v>5421</v>
      </c>
      <c r="G189" s="25">
        <f t="shared" si="4"/>
        <v>0.020291459140380004</v>
      </c>
      <c r="H189" s="15">
        <v>28575</v>
      </c>
      <c r="I189" s="15">
        <f t="shared" si="5"/>
        <v>0</v>
      </c>
    </row>
    <row r="190" spans="1:9" ht="12.75">
      <c r="A190" s="14" t="s">
        <v>18</v>
      </c>
      <c r="B190" s="14">
        <v>25</v>
      </c>
      <c r="C190" s="22">
        <v>2508400</v>
      </c>
      <c r="D190" s="23" t="s">
        <v>319</v>
      </c>
      <c r="E190" s="24">
        <v>2</v>
      </c>
      <c r="F190" s="15">
        <v>41</v>
      </c>
      <c r="G190" s="25">
        <f t="shared" si="4"/>
        <v>0.04878048780487805</v>
      </c>
      <c r="H190" s="15">
        <v>241</v>
      </c>
      <c r="I190" s="15">
        <f t="shared" si="5"/>
        <v>1</v>
      </c>
    </row>
    <row r="191" spans="1:9" ht="12.75">
      <c r="A191" s="14" t="s">
        <v>18</v>
      </c>
      <c r="B191" s="14">
        <v>25</v>
      </c>
      <c r="C191" s="22">
        <v>2508430</v>
      </c>
      <c r="D191" s="23" t="s">
        <v>199</v>
      </c>
      <c r="E191" s="24">
        <v>3933</v>
      </c>
      <c r="F191" s="15">
        <v>16565</v>
      </c>
      <c r="G191" s="25">
        <f t="shared" si="4"/>
        <v>0.23742831270751585</v>
      </c>
      <c r="H191" s="15">
        <v>95729</v>
      </c>
      <c r="I191" s="15">
        <f t="shared" si="5"/>
        <v>0</v>
      </c>
    </row>
    <row r="192" spans="1:9" ht="12.75">
      <c r="A192" s="14" t="s">
        <v>18</v>
      </c>
      <c r="B192" s="14">
        <v>25</v>
      </c>
      <c r="C192" s="22">
        <v>2508530</v>
      </c>
      <c r="D192" s="23" t="s">
        <v>200</v>
      </c>
      <c r="E192" s="24">
        <v>18</v>
      </c>
      <c r="F192" s="15">
        <v>167</v>
      </c>
      <c r="G192" s="25">
        <f t="shared" si="4"/>
        <v>0.10778443113772455</v>
      </c>
      <c r="H192" s="15">
        <v>1936</v>
      </c>
      <c r="I192" s="15">
        <f t="shared" si="5"/>
        <v>1</v>
      </c>
    </row>
    <row r="193" spans="1:9" ht="12.75">
      <c r="A193" s="14" t="s">
        <v>18</v>
      </c>
      <c r="B193" s="14">
        <v>25</v>
      </c>
      <c r="C193" s="22">
        <v>2508580</v>
      </c>
      <c r="D193" s="23" t="s">
        <v>201</v>
      </c>
      <c r="E193" s="24">
        <v>172</v>
      </c>
      <c r="F193" s="15">
        <v>2528</v>
      </c>
      <c r="G193" s="25">
        <f t="shared" si="4"/>
        <v>0.0680379746835443</v>
      </c>
      <c r="H193" s="15">
        <v>17447</v>
      </c>
      <c r="I193" s="15">
        <f t="shared" si="5"/>
        <v>1</v>
      </c>
    </row>
    <row r="194" spans="1:9" ht="12.75">
      <c r="A194" s="14" t="s">
        <v>18</v>
      </c>
      <c r="B194" s="14">
        <v>25</v>
      </c>
      <c r="C194" s="22">
        <v>2508610</v>
      </c>
      <c r="D194" s="23" t="s">
        <v>202</v>
      </c>
      <c r="E194" s="24">
        <v>633</v>
      </c>
      <c r="F194" s="15">
        <v>13263</v>
      </c>
      <c r="G194" s="25">
        <f t="shared" si="4"/>
        <v>0.04772675865188871</v>
      </c>
      <c r="H194" s="15">
        <v>83748</v>
      </c>
      <c r="I194" s="15">
        <f t="shared" si="5"/>
        <v>0</v>
      </c>
    </row>
    <row r="195" spans="1:9" ht="12.75">
      <c r="A195" s="14" t="s">
        <v>18</v>
      </c>
      <c r="B195" s="14">
        <v>25</v>
      </c>
      <c r="C195" s="22">
        <v>2508640</v>
      </c>
      <c r="D195" s="23" t="s">
        <v>203</v>
      </c>
      <c r="E195" s="24">
        <v>23</v>
      </c>
      <c r="F195" s="15">
        <v>1287</v>
      </c>
      <c r="G195" s="25">
        <f t="shared" si="4"/>
        <v>0.017871017871017872</v>
      </c>
      <c r="H195" s="15">
        <v>10496</v>
      </c>
      <c r="I195" s="15">
        <f t="shared" si="5"/>
        <v>1</v>
      </c>
    </row>
    <row r="196" spans="1:9" ht="12.75">
      <c r="A196" s="14" t="s">
        <v>18</v>
      </c>
      <c r="B196" s="14">
        <v>25</v>
      </c>
      <c r="C196" s="22">
        <v>2508670</v>
      </c>
      <c r="D196" s="23" t="s">
        <v>204</v>
      </c>
      <c r="E196" s="24">
        <v>548</v>
      </c>
      <c r="F196" s="15">
        <v>2186</v>
      </c>
      <c r="G196" s="25">
        <f t="shared" si="4"/>
        <v>0.2506861848124428</v>
      </c>
      <c r="H196" s="15">
        <v>14336</v>
      </c>
      <c r="I196" s="15">
        <f t="shared" si="5"/>
        <v>1</v>
      </c>
    </row>
    <row r="197" spans="1:9" ht="12.75">
      <c r="A197" s="14" t="s">
        <v>18</v>
      </c>
      <c r="B197" s="14">
        <v>25</v>
      </c>
      <c r="C197" s="22">
        <v>2508700</v>
      </c>
      <c r="D197" s="23" t="s">
        <v>205</v>
      </c>
      <c r="E197" s="24">
        <v>268</v>
      </c>
      <c r="F197" s="15">
        <v>4912</v>
      </c>
      <c r="G197" s="25">
        <f t="shared" si="4"/>
        <v>0.05456026058631922</v>
      </c>
      <c r="H197" s="15">
        <v>26872</v>
      </c>
      <c r="I197" s="15">
        <f t="shared" si="5"/>
        <v>0</v>
      </c>
    </row>
    <row r="198" spans="1:9" ht="12.75">
      <c r="A198" s="14" t="s">
        <v>18</v>
      </c>
      <c r="B198" s="14">
        <v>25</v>
      </c>
      <c r="C198" s="22">
        <v>2508730</v>
      </c>
      <c r="D198" s="23" t="s">
        <v>206</v>
      </c>
      <c r="E198" s="24">
        <v>276</v>
      </c>
      <c r="F198" s="15">
        <v>5181</v>
      </c>
      <c r="G198" s="25">
        <f t="shared" si="4"/>
        <v>0.05327156919513607</v>
      </c>
      <c r="H198" s="15">
        <v>27711</v>
      </c>
      <c r="I198" s="15">
        <f t="shared" si="5"/>
        <v>0</v>
      </c>
    </row>
    <row r="199" spans="1:9" ht="12.75">
      <c r="A199" s="14" t="s">
        <v>18</v>
      </c>
      <c r="B199" s="14">
        <v>25</v>
      </c>
      <c r="C199" s="22">
        <v>2508760</v>
      </c>
      <c r="D199" s="23" t="s">
        <v>207</v>
      </c>
      <c r="E199" s="24">
        <v>103</v>
      </c>
      <c r="F199" s="15">
        <v>1004</v>
      </c>
      <c r="G199" s="25">
        <f t="shared" si="4"/>
        <v>0.10258964143426295</v>
      </c>
      <c r="H199" s="15">
        <v>4881</v>
      </c>
      <c r="I199" s="15">
        <f t="shared" si="5"/>
        <v>1</v>
      </c>
    </row>
    <row r="200" spans="1:9" ht="12.75">
      <c r="A200" s="14" t="s">
        <v>18</v>
      </c>
      <c r="B200" s="14">
        <v>25</v>
      </c>
      <c r="C200" s="22">
        <v>2508790</v>
      </c>
      <c r="D200" s="23" t="s">
        <v>208</v>
      </c>
      <c r="E200" s="24">
        <v>270</v>
      </c>
      <c r="F200" s="15">
        <v>5273</v>
      </c>
      <c r="G200" s="25">
        <f t="shared" si="4"/>
        <v>0.05120424805613503</v>
      </c>
      <c r="H200" s="15">
        <v>23163</v>
      </c>
      <c r="I200" s="15">
        <f t="shared" si="5"/>
        <v>0</v>
      </c>
    </row>
    <row r="201" spans="1:9" ht="12.75">
      <c r="A201" s="14" t="s">
        <v>18</v>
      </c>
      <c r="B201" s="14">
        <v>25</v>
      </c>
      <c r="C201" s="22">
        <v>2508820</v>
      </c>
      <c r="D201" s="23" t="s">
        <v>209</v>
      </c>
      <c r="E201" s="24">
        <v>116</v>
      </c>
      <c r="F201" s="15">
        <v>2713</v>
      </c>
      <c r="G201" s="25">
        <f t="shared" si="4"/>
        <v>0.0427570954662735</v>
      </c>
      <c r="H201" s="15">
        <v>13824</v>
      </c>
      <c r="I201" s="15">
        <f t="shared" si="5"/>
        <v>1</v>
      </c>
    </row>
    <row r="202" spans="1:9" ht="12.75">
      <c r="A202" s="14" t="s">
        <v>18</v>
      </c>
      <c r="B202" s="14">
        <v>25</v>
      </c>
      <c r="C202" s="22">
        <v>2508850</v>
      </c>
      <c r="D202" s="23" t="s">
        <v>210</v>
      </c>
      <c r="E202" s="24">
        <v>243</v>
      </c>
      <c r="F202" s="15">
        <v>3282</v>
      </c>
      <c r="G202" s="25">
        <f aca="true" t="shared" si="6" ref="G202:G265">IF(AND(E202&gt;0,F202&gt;0),E202/F202,0)</f>
        <v>0.0740402193784278</v>
      </c>
      <c r="H202" s="15">
        <v>29187</v>
      </c>
      <c r="I202" s="15">
        <f aca="true" t="shared" si="7" ref="I202:I265">IF(H202&lt;20000,1,0)</f>
        <v>0</v>
      </c>
    </row>
    <row r="203" spans="1:9" ht="12.75">
      <c r="A203" s="14" t="s">
        <v>18</v>
      </c>
      <c r="B203" s="14">
        <v>25</v>
      </c>
      <c r="C203" s="22">
        <v>2508910</v>
      </c>
      <c r="D203" s="23" t="s">
        <v>212</v>
      </c>
      <c r="E203" s="24">
        <v>34</v>
      </c>
      <c r="F203" s="15">
        <v>1079</v>
      </c>
      <c r="G203" s="25">
        <f t="shared" si="6"/>
        <v>0.03151065801668211</v>
      </c>
      <c r="H203" s="15">
        <v>23758</v>
      </c>
      <c r="I203" s="15">
        <f t="shared" si="7"/>
        <v>0</v>
      </c>
    </row>
    <row r="204" spans="1:9" ht="12.75">
      <c r="A204" s="14" t="s">
        <v>18</v>
      </c>
      <c r="B204" s="14">
        <v>25</v>
      </c>
      <c r="C204" s="22">
        <v>2508880</v>
      </c>
      <c r="D204" s="23" t="s">
        <v>211</v>
      </c>
      <c r="E204" s="24">
        <v>76</v>
      </c>
      <c r="F204" s="15">
        <v>2348</v>
      </c>
      <c r="G204" s="25">
        <f t="shared" si="6"/>
        <v>0.03236797274275979</v>
      </c>
      <c r="H204" s="15">
        <v>14606</v>
      </c>
      <c r="I204" s="15">
        <f t="shared" si="7"/>
        <v>1</v>
      </c>
    </row>
    <row r="205" spans="1:9" ht="12.75">
      <c r="A205" s="14" t="s">
        <v>18</v>
      </c>
      <c r="B205" s="14">
        <v>25</v>
      </c>
      <c r="C205" s="22">
        <v>2508940</v>
      </c>
      <c r="D205" s="23" t="s">
        <v>213</v>
      </c>
      <c r="E205" s="24">
        <v>199</v>
      </c>
      <c r="F205" s="15">
        <v>2618</v>
      </c>
      <c r="G205" s="25">
        <f t="shared" si="6"/>
        <v>0.0760122230710466</v>
      </c>
      <c r="H205" s="15">
        <v>13740</v>
      </c>
      <c r="I205" s="15">
        <f t="shared" si="7"/>
        <v>1</v>
      </c>
    </row>
    <row r="206" spans="1:9" ht="12.75">
      <c r="A206" s="14" t="s">
        <v>18</v>
      </c>
      <c r="B206" s="14">
        <v>25</v>
      </c>
      <c r="C206" s="22">
        <v>2509000</v>
      </c>
      <c r="D206" s="23" t="s">
        <v>214</v>
      </c>
      <c r="E206" s="24">
        <v>238</v>
      </c>
      <c r="F206" s="15">
        <v>3319</v>
      </c>
      <c r="G206" s="25">
        <f t="shared" si="6"/>
        <v>0.07170834588731545</v>
      </c>
      <c r="H206" s="15">
        <v>18413</v>
      </c>
      <c r="I206" s="15">
        <f t="shared" si="7"/>
        <v>1</v>
      </c>
    </row>
    <row r="207" spans="1:9" ht="12.75">
      <c r="A207" s="14" t="s">
        <v>18</v>
      </c>
      <c r="B207" s="14">
        <v>25</v>
      </c>
      <c r="C207" s="22">
        <v>2509030</v>
      </c>
      <c r="D207" s="23" t="s">
        <v>215</v>
      </c>
      <c r="E207" s="24">
        <v>62</v>
      </c>
      <c r="F207" s="15">
        <v>2058</v>
      </c>
      <c r="G207" s="25">
        <f t="shared" si="6"/>
        <v>0.03012633624878523</v>
      </c>
      <c r="H207" s="15">
        <v>10160</v>
      </c>
      <c r="I207" s="15">
        <f t="shared" si="7"/>
        <v>1</v>
      </c>
    </row>
    <row r="208" spans="1:9" ht="12.75">
      <c r="A208" s="14" t="s">
        <v>18</v>
      </c>
      <c r="B208" s="14">
        <v>25</v>
      </c>
      <c r="C208" s="22">
        <v>2509060</v>
      </c>
      <c r="D208" s="23" t="s">
        <v>216</v>
      </c>
      <c r="E208" s="24">
        <v>260</v>
      </c>
      <c r="F208" s="15">
        <v>4242</v>
      </c>
      <c r="G208" s="25">
        <f t="shared" si="6"/>
        <v>0.061291843470061294</v>
      </c>
      <c r="H208" s="15">
        <v>28685</v>
      </c>
      <c r="I208" s="15">
        <f t="shared" si="7"/>
        <v>0</v>
      </c>
    </row>
    <row r="209" spans="1:9" ht="12.75">
      <c r="A209" s="14" t="s">
        <v>18</v>
      </c>
      <c r="B209" s="14">
        <v>25</v>
      </c>
      <c r="C209" s="22">
        <v>2504650</v>
      </c>
      <c r="D209" s="23" t="s">
        <v>103</v>
      </c>
      <c r="E209" s="24">
        <v>52</v>
      </c>
      <c r="F209" s="15">
        <v>420</v>
      </c>
      <c r="G209" s="25">
        <f t="shared" si="6"/>
        <v>0.12380952380952381</v>
      </c>
      <c r="H209" s="15">
        <v>3853</v>
      </c>
      <c r="I209" s="15">
        <f t="shared" si="7"/>
        <v>1</v>
      </c>
    </row>
    <row r="210" spans="1:9" ht="12.75">
      <c r="A210" s="14" t="s">
        <v>18</v>
      </c>
      <c r="B210" s="14">
        <v>25</v>
      </c>
      <c r="C210" s="22">
        <v>2509150</v>
      </c>
      <c r="D210" s="23" t="s">
        <v>218</v>
      </c>
      <c r="E210" s="24">
        <v>56</v>
      </c>
      <c r="F210" s="15">
        <v>1288</v>
      </c>
      <c r="G210" s="25">
        <f t="shared" si="6"/>
        <v>0.043478260869565216</v>
      </c>
      <c r="H210" s="15">
        <v>16618</v>
      </c>
      <c r="I210" s="15">
        <f t="shared" si="7"/>
        <v>1</v>
      </c>
    </row>
    <row r="211" spans="1:9" ht="12.75">
      <c r="A211" s="14" t="s">
        <v>18</v>
      </c>
      <c r="B211" s="14">
        <v>25</v>
      </c>
      <c r="C211" s="22">
        <v>2509180</v>
      </c>
      <c r="D211" s="23" t="s">
        <v>219</v>
      </c>
      <c r="E211" s="24">
        <v>93</v>
      </c>
      <c r="F211" s="15">
        <v>780</v>
      </c>
      <c r="G211" s="25">
        <f t="shared" si="6"/>
        <v>0.11923076923076924</v>
      </c>
      <c r="H211" s="15">
        <v>7599</v>
      </c>
      <c r="I211" s="15">
        <f t="shared" si="7"/>
        <v>1</v>
      </c>
    </row>
    <row r="212" spans="1:9" ht="12.75">
      <c r="A212" s="14" t="s">
        <v>18</v>
      </c>
      <c r="B212" s="14">
        <v>25</v>
      </c>
      <c r="C212" s="22">
        <v>2509210</v>
      </c>
      <c r="D212" s="23" t="s">
        <v>220</v>
      </c>
      <c r="E212" s="24">
        <v>26</v>
      </c>
      <c r="F212" s="15">
        <v>306</v>
      </c>
      <c r="G212" s="25">
        <f t="shared" si="6"/>
        <v>0.08496732026143791</v>
      </c>
      <c r="H212" s="15">
        <v>6453</v>
      </c>
      <c r="I212" s="15">
        <f t="shared" si="7"/>
        <v>1</v>
      </c>
    </row>
    <row r="213" spans="1:9" ht="12.75">
      <c r="A213" s="14" t="s">
        <v>18</v>
      </c>
      <c r="B213" s="14">
        <v>25</v>
      </c>
      <c r="C213" s="22">
        <v>2509270</v>
      </c>
      <c r="D213" s="23" t="s">
        <v>221</v>
      </c>
      <c r="E213" s="24">
        <v>303</v>
      </c>
      <c r="F213" s="15">
        <v>2604</v>
      </c>
      <c r="G213" s="25">
        <f t="shared" si="6"/>
        <v>0.11635944700460829</v>
      </c>
      <c r="H213" s="15">
        <v>13917</v>
      </c>
      <c r="I213" s="15">
        <f t="shared" si="7"/>
        <v>1</v>
      </c>
    </row>
    <row r="214" spans="1:9" ht="12.75">
      <c r="A214" s="14" t="s">
        <v>18</v>
      </c>
      <c r="B214" s="14">
        <v>25</v>
      </c>
      <c r="C214" s="22">
        <v>2509300</v>
      </c>
      <c r="D214" s="23" t="s">
        <v>222</v>
      </c>
      <c r="E214" s="24">
        <v>345</v>
      </c>
      <c r="F214" s="15">
        <v>2328</v>
      </c>
      <c r="G214" s="25">
        <f t="shared" si="6"/>
        <v>0.1481958762886598</v>
      </c>
      <c r="H214" s="15">
        <v>12623</v>
      </c>
      <c r="I214" s="15">
        <f t="shared" si="7"/>
        <v>1</v>
      </c>
    </row>
    <row r="215" spans="1:9" ht="12.75">
      <c r="A215" s="14" t="s">
        <v>18</v>
      </c>
      <c r="B215" s="14">
        <v>25</v>
      </c>
      <c r="C215" s="22">
        <v>2509360</v>
      </c>
      <c r="D215" s="23" t="s">
        <v>223</v>
      </c>
      <c r="E215" s="24">
        <v>684</v>
      </c>
      <c r="F215" s="15">
        <v>7755</v>
      </c>
      <c r="G215" s="25">
        <f t="shared" si="6"/>
        <v>0.08820116054158607</v>
      </c>
      <c r="H215" s="15">
        <v>48850</v>
      </c>
      <c r="I215" s="15">
        <f t="shared" si="7"/>
        <v>0</v>
      </c>
    </row>
    <row r="216" spans="1:9" ht="12.75">
      <c r="A216" s="14" t="s">
        <v>18</v>
      </c>
      <c r="B216" s="14">
        <v>25</v>
      </c>
      <c r="C216" s="22">
        <v>2509390</v>
      </c>
      <c r="D216" s="23" t="s">
        <v>224</v>
      </c>
      <c r="E216" s="24">
        <v>4</v>
      </c>
      <c r="F216" s="15">
        <v>124</v>
      </c>
      <c r="G216" s="25">
        <f t="shared" si="6"/>
        <v>0.03225806451612903</v>
      </c>
      <c r="H216" s="15">
        <v>1396</v>
      </c>
      <c r="I216" s="15">
        <f t="shared" si="7"/>
        <v>1</v>
      </c>
    </row>
    <row r="217" spans="1:9" ht="12.75">
      <c r="A217" s="14" t="s">
        <v>18</v>
      </c>
      <c r="B217" s="14">
        <v>25</v>
      </c>
      <c r="C217" s="22">
        <v>2509420</v>
      </c>
      <c r="D217" s="23" t="s">
        <v>225</v>
      </c>
      <c r="E217" s="24">
        <v>188</v>
      </c>
      <c r="F217" s="15">
        <v>3455</v>
      </c>
      <c r="G217" s="25">
        <f t="shared" si="6"/>
        <v>0.05441389290882779</v>
      </c>
      <c r="H217" s="15">
        <v>17611</v>
      </c>
      <c r="I217" s="15">
        <f t="shared" si="7"/>
        <v>1</v>
      </c>
    </row>
    <row r="218" spans="1:9" ht="12.75">
      <c r="A218" s="14" t="s">
        <v>18</v>
      </c>
      <c r="B218" s="14">
        <v>25</v>
      </c>
      <c r="C218" s="22">
        <v>2509450</v>
      </c>
      <c r="D218" s="23" t="s">
        <v>226</v>
      </c>
      <c r="E218" s="24">
        <v>163</v>
      </c>
      <c r="F218" s="15">
        <v>3537</v>
      </c>
      <c r="G218" s="25">
        <f t="shared" si="6"/>
        <v>0.04608425219112242</v>
      </c>
      <c r="H218" s="15">
        <v>16570</v>
      </c>
      <c r="I218" s="15">
        <f t="shared" si="7"/>
        <v>1</v>
      </c>
    </row>
    <row r="219" spans="1:9" ht="12.75">
      <c r="A219" s="14" t="s">
        <v>18</v>
      </c>
      <c r="B219" s="14">
        <v>25</v>
      </c>
      <c r="C219" s="22">
        <v>2509540</v>
      </c>
      <c r="D219" s="23" t="s">
        <v>227</v>
      </c>
      <c r="E219" s="24">
        <v>4</v>
      </c>
      <c r="F219" s="15">
        <v>112</v>
      </c>
      <c r="G219" s="25">
        <f t="shared" si="6"/>
        <v>0.03571428571428571</v>
      </c>
      <c r="H219" s="15">
        <v>1230</v>
      </c>
      <c r="I219" s="15">
        <f t="shared" si="7"/>
        <v>1</v>
      </c>
    </row>
    <row r="220" spans="1:9" ht="12.75">
      <c r="A220" s="14" t="s">
        <v>18</v>
      </c>
      <c r="B220" s="14">
        <v>25</v>
      </c>
      <c r="C220" s="22">
        <v>2509600</v>
      </c>
      <c r="D220" s="23" t="s">
        <v>228</v>
      </c>
      <c r="E220" s="24">
        <v>88</v>
      </c>
      <c r="F220" s="15">
        <v>1150</v>
      </c>
      <c r="G220" s="25">
        <f t="shared" si="6"/>
        <v>0.07652173913043478</v>
      </c>
      <c r="H220" s="15">
        <v>6700</v>
      </c>
      <c r="I220" s="15">
        <f t="shared" si="7"/>
        <v>1</v>
      </c>
    </row>
    <row r="221" spans="1:9" ht="12.75">
      <c r="A221" s="14" t="s">
        <v>18</v>
      </c>
      <c r="B221" s="14">
        <v>25</v>
      </c>
      <c r="C221" s="22">
        <v>2509630</v>
      </c>
      <c r="D221" s="23" t="s">
        <v>229</v>
      </c>
      <c r="E221" s="24">
        <v>995</v>
      </c>
      <c r="F221" s="15">
        <v>6948</v>
      </c>
      <c r="G221" s="25">
        <f t="shared" si="6"/>
        <v>0.14320667818077146</v>
      </c>
      <c r="H221" s="15">
        <v>44711</v>
      </c>
      <c r="I221" s="15">
        <f t="shared" si="7"/>
        <v>0</v>
      </c>
    </row>
    <row r="222" spans="1:9" ht="12.75">
      <c r="A222" s="14" t="s">
        <v>18</v>
      </c>
      <c r="B222" s="14">
        <v>25</v>
      </c>
      <c r="C222" s="22">
        <v>2509690</v>
      </c>
      <c r="D222" s="23" t="s">
        <v>230</v>
      </c>
      <c r="E222" s="24">
        <v>38</v>
      </c>
      <c r="F222" s="15">
        <v>872</v>
      </c>
      <c r="G222" s="25">
        <f t="shared" si="6"/>
        <v>0.04357798165137615</v>
      </c>
      <c r="H222" s="15">
        <v>7709</v>
      </c>
      <c r="I222" s="15">
        <f t="shared" si="7"/>
        <v>1</v>
      </c>
    </row>
    <row r="223" spans="1:9" ht="12.75">
      <c r="A223" s="14" t="s">
        <v>18</v>
      </c>
      <c r="B223" s="14">
        <v>25</v>
      </c>
      <c r="C223" s="22">
        <v>2509720</v>
      </c>
      <c r="D223" s="23" t="s">
        <v>231</v>
      </c>
      <c r="E223" s="24">
        <v>547</v>
      </c>
      <c r="F223" s="15">
        <v>9727</v>
      </c>
      <c r="G223" s="25">
        <f t="shared" si="6"/>
        <v>0.05623522154826771</v>
      </c>
      <c r="H223" s="15">
        <v>53791</v>
      </c>
      <c r="I223" s="15">
        <f t="shared" si="7"/>
        <v>0</v>
      </c>
    </row>
    <row r="224" spans="1:9" ht="12.75">
      <c r="A224" s="14" t="s">
        <v>18</v>
      </c>
      <c r="B224" s="14">
        <v>25</v>
      </c>
      <c r="C224" s="22">
        <v>2509780</v>
      </c>
      <c r="D224" s="23" t="s">
        <v>232</v>
      </c>
      <c r="E224" s="24">
        <v>12</v>
      </c>
      <c r="F224" s="15">
        <v>332</v>
      </c>
      <c r="G224" s="25">
        <f t="shared" si="6"/>
        <v>0.03614457831325301</v>
      </c>
      <c r="H224" s="15">
        <v>2744</v>
      </c>
      <c r="I224" s="15">
        <f t="shared" si="7"/>
        <v>1</v>
      </c>
    </row>
    <row r="225" spans="1:9" ht="12.75">
      <c r="A225" s="14" t="s">
        <v>18</v>
      </c>
      <c r="B225" s="14">
        <v>25</v>
      </c>
      <c r="C225" s="22">
        <v>2509840</v>
      </c>
      <c r="D225" s="23" t="s">
        <v>233</v>
      </c>
      <c r="E225" s="24">
        <v>33</v>
      </c>
      <c r="F225" s="15">
        <v>195</v>
      </c>
      <c r="G225" s="25">
        <f t="shared" si="6"/>
        <v>0.16923076923076924</v>
      </c>
      <c r="H225" s="15">
        <v>3492</v>
      </c>
      <c r="I225" s="15">
        <f t="shared" si="7"/>
        <v>1</v>
      </c>
    </row>
    <row r="226" spans="1:9" ht="12.75">
      <c r="A226" s="14" t="s">
        <v>18</v>
      </c>
      <c r="B226" s="14">
        <v>25</v>
      </c>
      <c r="C226" s="22">
        <v>2500001</v>
      </c>
      <c r="D226" s="23" t="s">
        <v>25</v>
      </c>
      <c r="E226" s="24">
        <v>149</v>
      </c>
      <c r="F226" s="15">
        <v>3230</v>
      </c>
      <c r="G226" s="25">
        <f t="shared" si="6"/>
        <v>0.04613003095975232</v>
      </c>
      <c r="H226" s="15">
        <v>14847</v>
      </c>
      <c r="I226" s="15">
        <f t="shared" si="7"/>
        <v>1</v>
      </c>
    </row>
    <row r="227" spans="1:9" ht="12.75">
      <c r="A227" s="14" t="s">
        <v>18</v>
      </c>
      <c r="B227" s="14">
        <v>25</v>
      </c>
      <c r="C227" s="22">
        <v>2512100</v>
      </c>
      <c r="D227" s="23" t="s">
        <v>287</v>
      </c>
      <c r="E227" s="24">
        <v>126</v>
      </c>
      <c r="F227" s="15">
        <v>1662</v>
      </c>
      <c r="G227" s="25">
        <f t="shared" si="6"/>
        <v>0.07581227436823104</v>
      </c>
      <c r="H227" s="15">
        <v>8943</v>
      </c>
      <c r="I227" s="15">
        <f t="shared" si="7"/>
        <v>1</v>
      </c>
    </row>
    <row r="228" spans="1:9" ht="12.75">
      <c r="A228" s="14" t="s">
        <v>18</v>
      </c>
      <c r="B228" s="14">
        <v>25</v>
      </c>
      <c r="C228" s="22">
        <v>2509870</v>
      </c>
      <c r="D228" s="23" t="s">
        <v>234</v>
      </c>
      <c r="E228" s="24">
        <v>1228</v>
      </c>
      <c r="F228" s="15">
        <v>10892</v>
      </c>
      <c r="G228" s="25">
        <f t="shared" si="6"/>
        <v>0.11274329783327212</v>
      </c>
      <c r="H228" s="15">
        <v>88326</v>
      </c>
      <c r="I228" s="15">
        <f t="shared" si="7"/>
        <v>0</v>
      </c>
    </row>
    <row r="229" spans="1:9" ht="12.75">
      <c r="A229" s="14" t="s">
        <v>18</v>
      </c>
      <c r="B229" s="14">
        <v>25</v>
      </c>
      <c r="C229" s="22">
        <v>2509900</v>
      </c>
      <c r="D229" s="23" t="s">
        <v>235</v>
      </c>
      <c r="E229" s="24">
        <v>116</v>
      </c>
      <c r="F229" s="15">
        <v>863</v>
      </c>
      <c r="G229" s="25">
        <f t="shared" si="6"/>
        <v>0.13441483198146004</v>
      </c>
      <c r="H229" s="15">
        <v>10765</v>
      </c>
      <c r="I229" s="15">
        <f t="shared" si="7"/>
        <v>1</v>
      </c>
    </row>
    <row r="230" spans="1:9" ht="12.75">
      <c r="A230" s="14" t="s">
        <v>18</v>
      </c>
      <c r="B230" s="14">
        <v>25</v>
      </c>
      <c r="C230" s="22">
        <v>2509930</v>
      </c>
      <c r="D230" s="23" t="s">
        <v>236</v>
      </c>
      <c r="E230" s="24">
        <v>445</v>
      </c>
      <c r="F230" s="15">
        <v>5347</v>
      </c>
      <c r="G230" s="25">
        <f t="shared" si="6"/>
        <v>0.08322423789040584</v>
      </c>
      <c r="H230" s="15">
        <v>31069</v>
      </c>
      <c r="I230" s="15">
        <f t="shared" si="7"/>
        <v>0</v>
      </c>
    </row>
    <row r="231" spans="1:9" ht="12.75">
      <c r="A231" s="14" t="s">
        <v>18</v>
      </c>
      <c r="B231" s="14">
        <v>25</v>
      </c>
      <c r="C231" s="22">
        <v>2509990</v>
      </c>
      <c r="D231" s="23" t="s">
        <v>237</v>
      </c>
      <c r="E231" s="24">
        <v>135</v>
      </c>
      <c r="F231" s="15">
        <v>4481</v>
      </c>
      <c r="G231" s="25">
        <f t="shared" si="6"/>
        <v>0.030127203749163133</v>
      </c>
      <c r="H231" s="15">
        <v>23686</v>
      </c>
      <c r="I231" s="15">
        <f t="shared" si="7"/>
        <v>0</v>
      </c>
    </row>
    <row r="232" spans="1:9" ht="12.75">
      <c r="A232" s="14" t="s">
        <v>18</v>
      </c>
      <c r="B232" s="14">
        <v>25</v>
      </c>
      <c r="C232" s="22">
        <v>2510050</v>
      </c>
      <c r="D232" s="23" t="s">
        <v>238</v>
      </c>
      <c r="E232" s="24">
        <v>1650</v>
      </c>
      <c r="F232" s="15">
        <v>6799</v>
      </c>
      <c r="G232" s="25">
        <f t="shared" si="6"/>
        <v>0.2426827474628622</v>
      </c>
      <c r="H232" s="15">
        <v>47428</v>
      </c>
      <c r="I232" s="15">
        <f t="shared" si="7"/>
        <v>0</v>
      </c>
    </row>
    <row r="233" spans="1:9" ht="12.75">
      <c r="A233" s="14" t="s">
        <v>18</v>
      </c>
      <c r="B233" s="14">
        <v>25</v>
      </c>
      <c r="C233" s="22">
        <v>2510080</v>
      </c>
      <c r="D233" s="23" t="s">
        <v>239</v>
      </c>
      <c r="E233" s="24">
        <v>14</v>
      </c>
      <c r="F233" s="15">
        <v>246</v>
      </c>
      <c r="G233" s="25">
        <f t="shared" si="6"/>
        <v>0.056910569105691054</v>
      </c>
      <c r="H233" s="15">
        <v>1566</v>
      </c>
      <c r="I233" s="15">
        <f t="shared" si="7"/>
        <v>1</v>
      </c>
    </row>
    <row r="234" spans="1:9" ht="12.75">
      <c r="A234" s="14" t="s">
        <v>18</v>
      </c>
      <c r="B234" s="14">
        <v>25</v>
      </c>
      <c r="C234" s="22">
        <v>2510140</v>
      </c>
      <c r="D234" s="23" t="s">
        <v>240</v>
      </c>
      <c r="E234" s="24">
        <v>22</v>
      </c>
      <c r="F234" s="15">
        <v>539</v>
      </c>
      <c r="G234" s="25">
        <f t="shared" si="6"/>
        <v>0.04081632653061224</v>
      </c>
      <c r="H234" s="15">
        <v>4766</v>
      </c>
      <c r="I234" s="15">
        <f t="shared" si="7"/>
        <v>1</v>
      </c>
    </row>
    <row r="235" spans="1:9" ht="12.75">
      <c r="A235" s="14" t="s">
        <v>18</v>
      </c>
      <c r="B235" s="14">
        <v>25</v>
      </c>
      <c r="C235" s="22">
        <v>2510170</v>
      </c>
      <c r="D235" s="23" t="s">
        <v>241</v>
      </c>
      <c r="E235" s="24">
        <v>217</v>
      </c>
      <c r="F235" s="15">
        <v>3337</v>
      </c>
      <c r="G235" s="25">
        <f t="shared" si="6"/>
        <v>0.0650284686844471</v>
      </c>
      <c r="H235" s="15">
        <v>18384</v>
      </c>
      <c r="I235" s="15">
        <f t="shared" si="7"/>
        <v>1</v>
      </c>
    </row>
    <row r="236" spans="1:9" ht="12.75">
      <c r="A236" s="14" t="s">
        <v>18</v>
      </c>
      <c r="B236" s="14">
        <v>25</v>
      </c>
      <c r="C236" s="22">
        <v>2510200</v>
      </c>
      <c r="D236" s="23" t="s">
        <v>242</v>
      </c>
      <c r="E236" s="24">
        <v>86</v>
      </c>
      <c r="F236" s="15">
        <v>1264</v>
      </c>
      <c r="G236" s="25">
        <f t="shared" si="6"/>
        <v>0.0680379746835443</v>
      </c>
      <c r="H236" s="15">
        <v>7883</v>
      </c>
      <c r="I236" s="15">
        <f t="shared" si="7"/>
        <v>1</v>
      </c>
    </row>
    <row r="237" spans="1:9" ht="12.75">
      <c r="A237" s="14" t="s">
        <v>18</v>
      </c>
      <c r="B237" s="14">
        <v>25</v>
      </c>
      <c r="C237" s="22">
        <v>2510230</v>
      </c>
      <c r="D237" s="23" t="s">
        <v>243</v>
      </c>
      <c r="E237" s="24">
        <v>8</v>
      </c>
      <c r="F237" s="15">
        <v>43</v>
      </c>
      <c r="G237" s="25">
        <f t="shared" si="6"/>
        <v>0.18604651162790697</v>
      </c>
      <c r="H237" s="15">
        <v>355</v>
      </c>
      <c r="I237" s="15">
        <f t="shared" si="7"/>
        <v>1</v>
      </c>
    </row>
    <row r="238" spans="1:9" ht="12.75">
      <c r="A238" s="14" t="s">
        <v>18</v>
      </c>
      <c r="B238" s="14">
        <v>25</v>
      </c>
      <c r="C238" s="22">
        <v>2510380</v>
      </c>
      <c r="D238" s="23" t="s">
        <v>244</v>
      </c>
      <c r="E238" s="24">
        <v>903</v>
      </c>
      <c r="F238" s="15">
        <v>5777</v>
      </c>
      <c r="G238" s="25">
        <f t="shared" si="6"/>
        <v>0.15630950320235415</v>
      </c>
      <c r="H238" s="15">
        <v>41013</v>
      </c>
      <c r="I238" s="15">
        <f t="shared" si="7"/>
        <v>0</v>
      </c>
    </row>
    <row r="239" spans="1:9" ht="12.75">
      <c r="A239" s="14" t="s">
        <v>18</v>
      </c>
      <c r="B239" s="14">
        <v>25</v>
      </c>
      <c r="C239" s="22">
        <v>2510470</v>
      </c>
      <c r="D239" s="23" t="s">
        <v>245</v>
      </c>
      <c r="E239" s="24">
        <v>174</v>
      </c>
      <c r="F239" s="15">
        <v>4020</v>
      </c>
      <c r="G239" s="25">
        <f t="shared" si="6"/>
        <v>0.04328358208955224</v>
      </c>
      <c r="H239" s="15">
        <v>20492</v>
      </c>
      <c r="I239" s="15">
        <f t="shared" si="7"/>
        <v>0</v>
      </c>
    </row>
    <row r="240" spans="1:9" ht="12.75">
      <c r="A240" s="14" t="s">
        <v>18</v>
      </c>
      <c r="B240" s="14">
        <v>25</v>
      </c>
      <c r="C240" s="22">
        <v>2510500</v>
      </c>
      <c r="D240" s="23" t="s">
        <v>246</v>
      </c>
      <c r="E240" s="24">
        <v>367</v>
      </c>
      <c r="F240" s="15">
        <v>3966</v>
      </c>
      <c r="G240" s="25">
        <f t="shared" si="6"/>
        <v>0.09253656076651538</v>
      </c>
      <c r="H240" s="15">
        <v>26469</v>
      </c>
      <c r="I240" s="15">
        <f t="shared" si="7"/>
        <v>0</v>
      </c>
    </row>
    <row r="241" spans="1:9" ht="12.75">
      <c r="A241" s="14" t="s">
        <v>18</v>
      </c>
      <c r="B241" s="14">
        <v>25</v>
      </c>
      <c r="C241" s="22">
        <v>2510530</v>
      </c>
      <c r="D241" s="23" t="s">
        <v>247</v>
      </c>
      <c r="E241" s="24">
        <v>16</v>
      </c>
      <c r="F241" s="15">
        <v>114</v>
      </c>
      <c r="G241" s="25">
        <f t="shared" si="6"/>
        <v>0.14035087719298245</v>
      </c>
      <c r="H241" s="15">
        <v>688</v>
      </c>
      <c r="I241" s="15">
        <f t="shared" si="7"/>
        <v>1</v>
      </c>
    </row>
    <row r="242" spans="1:9" ht="12.75">
      <c r="A242" s="14" t="s">
        <v>18</v>
      </c>
      <c r="B242" s="14">
        <v>25</v>
      </c>
      <c r="C242" s="22">
        <v>2510560</v>
      </c>
      <c r="D242" s="23" t="s">
        <v>248</v>
      </c>
      <c r="E242" s="24">
        <v>112</v>
      </c>
      <c r="F242" s="15">
        <v>3377</v>
      </c>
      <c r="G242" s="25">
        <f t="shared" si="6"/>
        <v>0.03316553153686704</v>
      </c>
      <c r="H242" s="15">
        <v>18585</v>
      </c>
      <c r="I242" s="15">
        <f t="shared" si="7"/>
        <v>1</v>
      </c>
    </row>
    <row r="243" spans="1:9" ht="12.75">
      <c r="A243" s="14" t="s">
        <v>18</v>
      </c>
      <c r="B243" s="14">
        <v>25</v>
      </c>
      <c r="C243" s="22">
        <v>2510590</v>
      </c>
      <c r="D243" s="23" t="s">
        <v>249</v>
      </c>
      <c r="E243" s="24">
        <v>138</v>
      </c>
      <c r="F243" s="15">
        <v>2565</v>
      </c>
      <c r="G243" s="25">
        <f t="shared" si="6"/>
        <v>0.05380116959064327</v>
      </c>
      <c r="H243" s="15">
        <v>13706</v>
      </c>
      <c r="I243" s="15">
        <f t="shared" si="7"/>
        <v>1</v>
      </c>
    </row>
    <row r="244" spans="1:9" ht="12.75">
      <c r="A244" s="14" t="s">
        <v>18</v>
      </c>
      <c r="B244" s="14">
        <v>25</v>
      </c>
      <c r="C244" s="22">
        <v>2510620</v>
      </c>
      <c r="D244" s="23" t="s">
        <v>250</v>
      </c>
      <c r="E244" s="24">
        <v>127</v>
      </c>
      <c r="F244" s="15">
        <v>4038</v>
      </c>
      <c r="G244" s="25">
        <f t="shared" si="6"/>
        <v>0.03145121347201585</v>
      </c>
      <c r="H244" s="15">
        <v>17467</v>
      </c>
      <c r="I244" s="15">
        <f t="shared" si="7"/>
        <v>1</v>
      </c>
    </row>
    <row r="245" spans="1:9" ht="12.75">
      <c r="A245" s="14" t="s">
        <v>18</v>
      </c>
      <c r="B245" s="14">
        <v>25</v>
      </c>
      <c r="C245" s="22">
        <v>2510710</v>
      </c>
      <c r="D245" s="23" t="s">
        <v>251</v>
      </c>
      <c r="E245" s="24">
        <v>16</v>
      </c>
      <c r="F245" s="15">
        <v>516</v>
      </c>
      <c r="G245" s="25">
        <f t="shared" si="6"/>
        <v>0.031007751937984496</v>
      </c>
      <c r="H245" s="15">
        <v>4196</v>
      </c>
      <c r="I245" s="15">
        <f t="shared" si="7"/>
        <v>1</v>
      </c>
    </row>
    <row r="246" spans="1:9" ht="12.75">
      <c r="A246" s="14" t="s">
        <v>18</v>
      </c>
      <c r="B246" s="14">
        <v>25</v>
      </c>
      <c r="C246" s="22">
        <v>2510740</v>
      </c>
      <c r="D246" s="23" t="s">
        <v>252</v>
      </c>
      <c r="E246" s="24">
        <v>57</v>
      </c>
      <c r="F246" s="15">
        <v>992</v>
      </c>
      <c r="G246" s="25">
        <f t="shared" si="6"/>
        <v>0.057459677419354836</v>
      </c>
      <c r="H246" s="15">
        <v>7609</v>
      </c>
      <c r="I246" s="15">
        <f t="shared" si="7"/>
        <v>1</v>
      </c>
    </row>
    <row r="247" spans="1:9" ht="12.75">
      <c r="A247" s="14" t="s">
        <v>18</v>
      </c>
      <c r="B247" s="14">
        <v>25</v>
      </c>
      <c r="C247" s="22">
        <v>2510770</v>
      </c>
      <c r="D247" s="23" t="s">
        <v>253</v>
      </c>
      <c r="E247" s="24">
        <v>230</v>
      </c>
      <c r="F247" s="15">
        <v>5562</v>
      </c>
      <c r="G247" s="25">
        <f t="shared" si="6"/>
        <v>0.04135203164329378</v>
      </c>
      <c r="H247" s="15">
        <v>32979</v>
      </c>
      <c r="I247" s="15">
        <f t="shared" si="7"/>
        <v>0</v>
      </c>
    </row>
    <row r="248" spans="1:9" ht="12.75">
      <c r="A248" s="14" t="s">
        <v>18</v>
      </c>
      <c r="B248" s="14">
        <v>25</v>
      </c>
      <c r="C248" s="22">
        <v>2510800</v>
      </c>
      <c r="D248" s="23" t="s">
        <v>254</v>
      </c>
      <c r="E248" s="24">
        <v>10</v>
      </c>
      <c r="F248" s="15">
        <v>195</v>
      </c>
      <c r="G248" s="25">
        <f t="shared" si="6"/>
        <v>0.05128205128205128</v>
      </c>
      <c r="H248" s="15">
        <v>1826</v>
      </c>
      <c r="I248" s="15">
        <f t="shared" si="7"/>
        <v>1</v>
      </c>
    </row>
    <row r="249" spans="1:9" ht="12.75">
      <c r="A249" s="14" t="s">
        <v>18</v>
      </c>
      <c r="B249" s="14">
        <v>25</v>
      </c>
      <c r="C249" s="22">
        <v>2510830</v>
      </c>
      <c r="D249" s="23" t="s">
        <v>255</v>
      </c>
      <c r="E249" s="24">
        <v>91</v>
      </c>
      <c r="F249" s="15">
        <v>1678</v>
      </c>
      <c r="G249" s="25">
        <f t="shared" si="6"/>
        <v>0.054231227651966626</v>
      </c>
      <c r="H249" s="15">
        <v>22803</v>
      </c>
      <c r="I249" s="15">
        <f t="shared" si="7"/>
        <v>0</v>
      </c>
    </row>
    <row r="250" spans="1:9" ht="12.75">
      <c r="A250" s="14" t="s">
        <v>18</v>
      </c>
      <c r="B250" s="14">
        <v>25</v>
      </c>
      <c r="C250" s="22">
        <v>2510860</v>
      </c>
      <c r="D250" s="23" t="s">
        <v>256</v>
      </c>
      <c r="E250" s="24">
        <v>176</v>
      </c>
      <c r="F250" s="15">
        <v>2843</v>
      </c>
      <c r="G250" s="25">
        <f t="shared" si="6"/>
        <v>0.06190643686246922</v>
      </c>
      <c r="H250" s="15">
        <v>18615</v>
      </c>
      <c r="I250" s="15">
        <f t="shared" si="7"/>
        <v>1</v>
      </c>
    </row>
    <row r="251" spans="1:9" ht="12.75">
      <c r="A251" s="14" t="s">
        <v>18</v>
      </c>
      <c r="B251" s="14">
        <v>25</v>
      </c>
      <c r="C251" s="22">
        <v>2510890</v>
      </c>
      <c r="D251" s="23" t="s">
        <v>257</v>
      </c>
      <c r="E251" s="24">
        <v>1120</v>
      </c>
      <c r="F251" s="15">
        <v>7907</v>
      </c>
      <c r="G251" s="25">
        <f t="shared" si="6"/>
        <v>0.14164664221575818</v>
      </c>
      <c r="H251" s="15">
        <v>77582</v>
      </c>
      <c r="I251" s="15">
        <f t="shared" si="7"/>
        <v>0</v>
      </c>
    </row>
    <row r="252" spans="1:9" ht="12.75">
      <c r="A252" s="14" t="s">
        <v>18</v>
      </c>
      <c r="B252" s="14">
        <v>25</v>
      </c>
      <c r="C252" s="22">
        <v>2510920</v>
      </c>
      <c r="D252" s="23" t="s">
        <v>258</v>
      </c>
      <c r="E252" s="24">
        <v>137</v>
      </c>
      <c r="F252" s="15">
        <v>2286</v>
      </c>
      <c r="G252" s="25">
        <f t="shared" si="6"/>
        <v>0.05993000874890639</v>
      </c>
      <c r="H252" s="15">
        <v>17322</v>
      </c>
      <c r="I252" s="15">
        <f t="shared" si="7"/>
        <v>1</v>
      </c>
    </row>
    <row r="253" spans="1:9" ht="12.75">
      <c r="A253" s="14" t="s">
        <v>18</v>
      </c>
      <c r="B253" s="14">
        <v>25</v>
      </c>
      <c r="C253" s="22">
        <v>2510950</v>
      </c>
      <c r="D253" s="23" t="s">
        <v>259</v>
      </c>
      <c r="E253" s="24">
        <v>17</v>
      </c>
      <c r="F253" s="15">
        <v>553</v>
      </c>
      <c r="G253" s="25">
        <f t="shared" si="6"/>
        <v>0.03074141048824593</v>
      </c>
      <c r="H253" s="15">
        <v>5426</v>
      </c>
      <c r="I253" s="15">
        <f t="shared" si="7"/>
        <v>1</v>
      </c>
    </row>
    <row r="254" spans="1:9" ht="12.75">
      <c r="A254" s="14" t="s">
        <v>18</v>
      </c>
      <c r="B254" s="14">
        <v>25</v>
      </c>
      <c r="C254" s="22">
        <v>2510980</v>
      </c>
      <c r="D254" s="23" t="s">
        <v>260</v>
      </c>
      <c r="E254" s="24">
        <v>35</v>
      </c>
      <c r="F254" s="15">
        <v>1563</v>
      </c>
      <c r="G254" s="25">
        <f t="shared" si="6"/>
        <v>0.022392834293026232</v>
      </c>
      <c r="H254" s="15">
        <v>9153</v>
      </c>
      <c r="I254" s="15">
        <f t="shared" si="7"/>
        <v>1</v>
      </c>
    </row>
    <row r="255" spans="1:9" ht="12.75">
      <c r="A255" s="14" t="s">
        <v>18</v>
      </c>
      <c r="B255" s="14">
        <v>25</v>
      </c>
      <c r="C255" s="22">
        <v>2511010</v>
      </c>
      <c r="D255" s="23" t="s">
        <v>261</v>
      </c>
      <c r="E255" s="24">
        <v>639</v>
      </c>
      <c r="F255" s="15">
        <v>3191</v>
      </c>
      <c r="G255" s="25">
        <f t="shared" si="6"/>
        <v>0.20025070510811657</v>
      </c>
      <c r="H255" s="15">
        <v>17942</v>
      </c>
      <c r="I255" s="15">
        <f t="shared" si="7"/>
        <v>1</v>
      </c>
    </row>
    <row r="256" spans="1:9" ht="12.75">
      <c r="A256" s="14" t="s">
        <v>18</v>
      </c>
      <c r="B256" s="14">
        <v>25</v>
      </c>
      <c r="C256" s="22">
        <v>2511040</v>
      </c>
      <c r="D256" s="23" t="s">
        <v>262</v>
      </c>
      <c r="E256" s="24">
        <v>66</v>
      </c>
      <c r="F256" s="15">
        <v>1142</v>
      </c>
      <c r="G256" s="25">
        <f t="shared" si="6"/>
        <v>0.05779334500875657</v>
      </c>
      <c r="H256" s="15">
        <v>7333</v>
      </c>
      <c r="I256" s="15">
        <f t="shared" si="7"/>
        <v>1</v>
      </c>
    </row>
    <row r="257" spans="1:9" ht="12.75">
      <c r="A257" s="14" t="s">
        <v>18</v>
      </c>
      <c r="B257" s="14">
        <v>25</v>
      </c>
      <c r="C257" s="22">
        <v>2500013</v>
      </c>
      <c r="D257" s="23" t="s">
        <v>19</v>
      </c>
      <c r="E257" s="24">
        <v>140</v>
      </c>
      <c r="F257" s="15">
        <v>1766</v>
      </c>
      <c r="G257" s="25">
        <f t="shared" si="6"/>
        <v>0.07927519818799547</v>
      </c>
      <c r="H257" s="15">
        <v>9352</v>
      </c>
      <c r="I257" s="15">
        <f t="shared" si="7"/>
        <v>1</v>
      </c>
    </row>
    <row r="258" spans="1:9" ht="12.75">
      <c r="A258" s="14" t="s">
        <v>18</v>
      </c>
      <c r="B258" s="14">
        <v>25</v>
      </c>
      <c r="C258" s="22">
        <v>2500002</v>
      </c>
      <c r="D258" s="23" t="s">
        <v>26</v>
      </c>
      <c r="E258" s="24">
        <v>185</v>
      </c>
      <c r="F258" s="15">
        <v>2512</v>
      </c>
      <c r="G258" s="25">
        <f t="shared" si="6"/>
        <v>0.07364649681528662</v>
      </c>
      <c r="H258" s="15">
        <v>14371</v>
      </c>
      <c r="I258" s="15">
        <f t="shared" si="7"/>
        <v>1</v>
      </c>
    </row>
    <row r="259" spans="1:9" ht="12.75">
      <c r="A259" s="14" t="s">
        <v>18</v>
      </c>
      <c r="B259" s="14">
        <v>25</v>
      </c>
      <c r="C259" s="22">
        <v>2511130</v>
      </c>
      <c r="D259" s="23" t="s">
        <v>263</v>
      </c>
      <c r="E259" s="24">
        <v>10200</v>
      </c>
      <c r="F259" s="15">
        <v>30741</v>
      </c>
      <c r="G259" s="25">
        <f t="shared" si="6"/>
        <v>0.33180443056504344</v>
      </c>
      <c r="H259" s="15">
        <v>153614</v>
      </c>
      <c r="I259" s="15">
        <f t="shared" si="7"/>
        <v>0</v>
      </c>
    </row>
    <row r="260" spans="1:9" ht="12.75">
      <c r="A260" s="14" t="s">
        <v>18</v>
      </c>
      <c r="B260" s="14">
        <v>25</v>
      </c>
      <c r="C260" s="22">
        <v>2511220</v>
      </c>
      <c r="D260" s="23" t="s">
        <v>264</v>
      </c>
      <c r="E260" s="24">
        <v>214</v>
      </c>
      <c r="F260" s="15">
        <v>3333</v>
      </c>
      <c r="G260" s="25">
        <f t="shared" si="6"/>
        <v>0.06420642064206421</v>
      </c>
      <c r="H260" s="15">
        <v>22198</v>
      </c>
      <c r="I260" s="15">
        <f t="shared" si="7"/>
        <v>0</v>
      </c>
    </row>
    <row r="261" spans="1:9" ht="12.75">
      <c r="A261" s="14" t="s">
        <v>18</v>
      </c>
      <c r="B261" s="14">
        <v>25</v>
      </c>
      <c r="C261" s="22">
        <v>2511250</v>
      </c>
      <c r="D261" s="23" t="s">
        <v>265</v>
      </c>
      <c r="E261" s="24">
        <v>309</v>
      </c>
      <c r="F261" s="15">
        <v>4570</v>
      </c>
      <c r="G261" s="25">
        <f t="shared" si="6"/>
        <v>0.06761487964989059</v>
      </c>
      <c r="H261" s="15">
        <v>27242</v>
      </c>
      <c r="I261" s="15">
        <f t="shared" si="7"/>
        <v>0</v>
      </c>
    </row>
    <row r="262" spans="1:9" ht="12.75">
      <c r="A262" s="14" t="s">
        <v>18</v>
      </c>
      <c r="B262" s="14">
        <v>25</v>
      </c>
      <c r="C262" s="22">
        <v>2511310</v>
      </c>
      <c r="D262" s="23" t="s">
        <v>266</v>
      </c>
      <c r="E262" s="24">
        <v>72</v>
      </c>
      <c r="F262" s="15">
        <v>850</v>
      </c>
      <c r="G262" s="25">
        <f t="shared" si="6"/>
        <v>0.08470588235294117</v>
      </c>
      <c r="H262" s="15">
        <v>8169</v>
      </c>
      <c r="I262" s="15">
        <f t="shared" si="7"/>
        <v>1</v>
      </c>
    </row>
    <row r="263" spans="1:9" ht="12.75">
      <c r="A263" s="14" t="s">
        <v>18</v>
      </c>
      <c r="B263" s="14">
        <v>25</v>
      </c>
      <c r="C263" s="22">
        <v>2511340</v>
      </c>
      <c r="D263" s="23" t="s">
        <v>267</v>
      </c>
      <c r="E263" s="24">
        <v>80</v>
      </c>
      <c r="F263" s="15">
        <v>3024</v>
      </c>
      <c r="G263" s="25">
        <f t="shared" si="6"/>
        <v>0.026455026455026454</v>
      </c>
      <c r="H263" s="15">
        <v>16825</v>
      </c>
      <c r="I263" s="15">
        <f t="shared" si="7"/>
        <v>1</v>
      </c>
    </row>
    <row r="264" spans="1:9" ht="12.75">
      <c r="A264" s="14" t="s">
        <v>18</v>
      </c>
      <c r="B264" s="14">
        <v>25</v>
      </c>
      <c r="C264" s="22">
        <v>2511370</v>
      </c>
      <c r="D264" s="23" t="s">
        <v>268</v>
      </c>
      <c r="E264" s="24">
        <v>17</v>
      </c>
      <c r="F264" s="15">
        <v>265</v>
      </c>
      <c r="G264" s="25">
        <f t="shared" si="6"/>
        <v>0.06415094339622641</v>
      </c>
      <c r="H264" s="15">
        <v>3818</v>
      </c>
      <c r="I264" s="15">
        <f t="shared" si="7"/>
        <v>1</v>
      </c>
    </row>
    <row r="265" spans="1:9" ht="12.75">
      <c r="A265" s="14" t="s">
        <v>18</v>
      </c>
      <c r="B265" s="14">
        <v>25</v>
      </c>
      <c r="C265" s="22">
        <v>2511400</v>
      </c>
      <c r="D265" s="23" t="s">
        <v>269</v>
      </c>
      <c r="E265" s="24">
        <v>84</v>
      </c>
      <c r="F265" s="15">
        <v>1779</v>
      </c>
      <c r="G265" s="25">
        <f t="shared" si="6"/>
        <v>0.047217537942664416</v>
      </c>
      <c r="H265" s="15">
        <v>8599</v>
      </c>
      <c r="I265" s="15">
        <f t="shared" si="7"/>
        <v>1</v>
      </c>
    </row>
    <row r="266" spans="1:9" ht="12.75">
      <c r="A266" s="14" t="s">
        <v>18</v>
      </c>
      <c r="B266" s="14">
        <v>25</v>
      </c>
      <c r="C266" s="22">
        <v>2511430</v>
      </c>
      <c r="D266" s="23" t="s">
        <v>270</v>
      </c>
      <c r="E266" s="24">
        <v>126</v>
      </c>
      <c r="F266" s="15">
        <v>2483</v>
      </c>
      <c r="G266" s="25">
        <f aca="true" t="shared" si="8" ref="G266:G312">IF(AND(E266&gt;0,F266&gt;0),E266/F266,0)</f>
        <v>0.05074506645187273</v>
      </c>
      <c r="H266" s="15">
        <v>14628</v>
      </c>
      <c r="I266" s="15">
        <f aca="true" t="shared" si="9" ref="I266:I312">IF(H266&lt;20000,1,0)</f>
        <v>1</v>
      </c>
    </row>
    <row r="267" spans="1:9" ht="12.75">
      <c r="A267" s="14" t="s">
        <v>18</v>
      </c>
      <c r="B267" s="14">
        <v>25</v>
      </c>
      <c r="C267" s="22">
        <v>2511460</v>
      </c>
      <c r="D267" s="23" t="s">
        <v>271</v>
      </c>
      <c r="E267" s="24">
        <v>178</v>
      </c>
      <c r="F267" s="15">
        <v>2700</v>
      </c>
      <c r="G267" s="25">
        <f t="shared" si="8"/>
        <v>0.06592592592592593</v>
      </c>
      <c r="H267" s="15">
        <v>16234</v>
      </c>
      <c r="I267" s="15">
        <f t="shared" si="9"/>
        <v>1</v>
      </c>
    </row>
    <row r="268" spans="1:9" ht="12.75">
      <c r="A268" s="14" t="s">
        <v>18</v>
      </c>
      <c r="B268" s="14">
        <v>25</v>
      </c>
      <c r="C268" s="22">
        <v>2511490</v>
      </c>
      <c r="D268" s="23" t="s">
        <v>272</v>
      </c>
      <c r="E268" s="24">
        <v>155</v>
      </c>
      <c r="F268" s="15">
        <v>1600</v>
      </c>
      <c r="G268" s="25">
        <f t="shared" si="8"/>
        <v>0.096875</v>
      </c>
      <c r="H268" s="15">
        <v>18907</v>
      </c>
      <c r="I268" s="15">
        <f t="shared" si="9"/>
        <v>1</v>
      </c>
    </row>
    <row r="269" spans="1:9" ht="12.75">
      <c r="A269" s="14" t="s">
        <v>18</v>
      </c>
      <c r="B269" s="14">
        <v>25</v>
      </c>
      <c r="C269" s="22">
        <v>2511520</v>
      </c>
      <c r="D269" s="23" t="s">
        <v>273</v>
      </c>
      <c r="E269" s="24">
        <v>1311</v>
      </c>
      <c r="F269" s="15">
        <v>9656</v>
      </c>
      <c r="G269" s="25">
        <f t="shared" si="8"/>
        <v>0.1357705053852527</v>
      </c>
      <c r="H269" s="15">
        <v>57147</v>
      </c>
      <c r="I269" s="15">
        <f t="shared" si="9"/>
        <v>0</v>
      </c>
    </row>
    <row r="270" spans="1:9" ht="12.75">
      <c r="A270" s="14" t="s">
        <v>18</v>
      </c>
      <c r="B270" s="14">
        <v>25</v>
      </c>
      <c r="C270" s="22">
        <v>2511580</v>
      </c>
      <c r="D270" s="23" t="s">
        <v>274</v>
      </c>
      <c r="E270" s="24">
        <v>234</v>
      </c>
      <c r="F270" s="15">
        <v>5136</v>
      </c>
      <c r="G270" s="25">
        <f t="shared" si="8"/>
        <v>0.0455607476635514</v>
      </c>
      <c r="H270" s="15">
        <v>28823</v>
      </c>
      <c r="I270" s="15">
        <f t="shared" si="9"/>
        <v>0</v>
      </c>
    </row>
    <row r="271" spans="1:9" ht="12.75">
      <c r="A271" s="14" t="s">
        <v>18</v>
      </c>
      <c r="B271" s="14">
        <v>25</v>
      </c>
      <c r="C271" s="22">
        <v>2512570</v>
      </c>
      <c r="D271" s="23" t="s">
        <v>296</v>
      </c>
      <c r="E271" s="24">
        <v>54</v>
      </c>
      <c r="F271" s="15">
        <v>381</v>
      </c>
      <c r="G271" s="25">
        <f t="shared" si="8"/>
        <v>0.14173228346456693</v>
      </c>
      <c r="H271" s="15">
        <v>3897</v>
      </c>
      <c r="I271" s="15">
        <f t="shared" si="9"/>
        <v>1</v>
      </c>
    </row>
    <row r="272" spans="1:9" ht="12.75">
      <c r="A272" s="14" t="s">
        <v>18</v>
      </c>
      <c r="B272" s="14">
        <v>25</v>
      </c>
      <c r="C272" s="22">
        <v>2511670</v>
      </c>
      <c r="D272" s="23" t="s">
        <v>275</v>
      </c>
      <c r="E272" s="24">
        <v>21</v>
      </c>
      <c r="F272" s="15">
        <v>806</v>
      </c>
      <c r="G272" s="25">
        <f t="shared" si="8"/>
        <v>0.026054590570719603</v>
      </c>
      <c r="H272" s="15">
        <v>6233</v>
      </c>
      <c r="I272" s="15">
        <f t="shared" si="9"/>
        <v>1</v>
      </c>
    </row>
    <row r="273" spans="1:9" ht="12.75">
      <c r="A273" s="14" t="s">
        <v>18</v>
      </c>
      <c r="B273" s="14">
        <v>25</v>
      </c>
      <c r="C273" s="22">
        <v>2511740</v>
      </c>
      <c r="D273" s="23" t="s">
        <v>277</v>
      </c>
      <c r="E273" s="24">
        <v>305</v>
      </c>
      <c r="F273" s="15">
        <v>3804</v>
      </c>
      <c r="G273" s="25">
        <f t="shared" si="8"/>
        <v>0.08017875920084122</v>
      </c>
      <c r="H273" s="15">
        <v>20344</v>
      </c>
      <c r="I273" s="15">
        <f t="shared" si="9"/>
        <v>0</v>
      </c>
    </row>
    <row r="274" spans="1:9" ht="12.75">
      <c r="A274" s="14" t="s">
        <v>18</v>
      </c>
      <c r="B274" s="14">
        <v>25</v>
      </c>
      <c r="C274" s="22">
        <v>2511730</v>
      </c>
      <c r="D274" s="23" t="s">
        <v>276</v>
      </c>
      <c r="E274" s="24">
        <v>19</v>
      </c>
      <c r="F274" s="15">
        <v>268</v>
      </c>
      <c r="G274" s="25">
        <f t="shared" si="8"/>
        <v>0.0708955223880597</v>
      </c>
      <c r="H274" s="15">
        <v>2124</v>
      </c>
      <c r="I274" s="15">
        <f t="shared" si="9"/>
        <v>1</v>
      </c>
    </row>
    <row r="275" spans="1:9" ht="12.75">
      <c r="A275" s="14" t="s">
        <v>18</v>
      </c>
      <c r="B275" s="14">
        <v>25</v>
      </c>
      <c r="C275" s="22">
        <v>2511760</v>
      </c>
      <c r="D275" s="23" t="s">
        <v>278</v>
      </c>
      <c r="E275" s="24">
        <v>133</v>
      </c>
      <c r="F275" s="15">
        <v>2347</v>
      </c>
      <c r="G275" s="25">
        <f t="shared" si="8"/>
        <v>0.056668086919471665</v>
      </c>
      <c r="H275" s="15">
        <v>11070</v>
      </c>
      <c r="I275" s="15">
        <f t="shared" si="9"/>
        <v>1</v>
      </c>
    </row>
    <row r="276" spans="1:9" ht="12.75">
      <c r="A276" s="14" t="s">
        <v>18</v>
      </c>
      <c r="B276" s="14">
        <v>25</v>
      </c>
      <c r="C276" s="22">
        <v>2511790</v>
      </c>
      <c r="D276" s="23" t="s">
        <v>320</v>
      </c>
      <c r="E276" s="24">
        <v>2</v>
      </c>
      <c r="F276" s="15">
        <v>47</v>
      </c>
      <c r="G276" s="25">
        <f t="shared" si="8"/>
        <v>0.0425531914893617</v>
      </c>
      <c r="H276" s="15">
        <v>342</v>
      </c>
      <c r="I276" s="15">
        <f t="shared" si="9"/>
        <v>1</v>
      </c>
    </row>
    <row r="277" spans="1:9" ht="12.75">
      <c r="A277" s="14" t="s">
        <v>18</v>
      </c>
      <c r="B277" s="14">
        <v>25</v>
      </c>
      <c r="C277" s="22">
        <v>2500043</v>
      </c>
      <c r="D277" s="23" t="s">
        <v>21</v>
      </c>
      <c r="E277" s="24">
        <v>15</v>
      </c>
      <c r="F277" s="15">
        <v>464</v>
      </c>
      <c r="G277" s="25">
        <f t="shared" si="8"/>
        <v>0.032327586206896554</v>
      </c>
      <c r="H277" s="15">
        <v>3792</v>
      </c>
      <c r="I277" s="15">
        <f t="shared" si="9"/>
        <v>1</v>
      </c>
    </row>
    <row r="278" spans="1:9" ht="12.75">
      <c r="A278" s="14" t="s">
        <v>18</v>
      </c>
      <c r="B278" s="14">
        <v>25</v>
      </c>
      <c r="C278" s="22">
        <v>2511850</v>
      </c>
      <c r="D278" s="23" t="s">
        <v>279</v>
      </c>
      <c r="E278" s="24">
        <v>127</v>
      </c>
      <c r="F278" s="15">
        <v>2340</v>
      </c>
      <c r="G278" s="25">
        <f t="shared" si="8"/>
        <v>0.054273504273504275</v>
      </c>
      <c r="H278" s="15">
        <v>11628</v>
      </c>
      <c r="I278" s="15">
        <f t="shared" si="9"/>
        <v>1</v>
      </c>
    </row>
    <row r="279" spans="1:9" ht="12.75">
      <c r="A279" s="14" t="s">
        <v>18</v>
      </c>
      <c r="B279" s="14">
        <v>25</v>
      </c>
      <c r="C279" s="22">
        <v>2511880</v>
      </c>
      <c r="D279" s="23" t="s">
        <v>280</v>
      </c>
      <c r="E279" s="24">
        <v>268</v>
      </c>
      <c r="F279" s="15">
        <v>7698</v>
      </c>
      <c r="G279" s="25">
        <f t="shared" si="8"/>
        <v>0.034814237464276435</v>
      </c>
      <c r="H279" s="15">
        <v>38534</v>
      </c>
      <c r="I279" s="15">
        <f t="shared" si="9"/>
        <v>0</v>
      </c>
    </row>
    <row r="280" spans="1:9" ht="12.75">
      <c r="A280" s="14" t="s">
        <v>18</v>
      </c>
      <c r="B280" s="14">
        <v>25</v>
      </c>
      <c r="C280" s="22">
        <v>2511910</v>
      </c>
      <c r="D280" s="23" t="s">
        <v>281</v>
      </c>
      <c r="E280" s="24">
        <v>155</v>
      </c>
      <c r="F280" s="15">
        <v>3970</v>
      </c>
      <c r="G280" s="25">
        <f t="shared" si="8"/>
        <v>0.03904282115869018</v>
      </c>
      <c r="H280" s="15">
        <v>24780</v>
      </c>
      <c r="I280" s="15">
        <f t="shared" si="9"/>
        <v>0</v>
      </c>
    </row>
    <row r="281" spans="1:9" ht="12.75">
      <c r="A281" s="14" t="s">
        <v>18</v>
      </c>
      <c r="B281" s="14">
        <v>25</v>
      </c>
      <c r="C281" s="22">
        <v>2511940</v>
      </c>
      <c r="D281" s="23" t="s">
        <v>282</v>
      </c>
      <c r="E281" s="24">
        <v>19</v>
      </c>
      <c r="F281" s="15">
        <v>167</v>
      </c>
      <c r="G281" s="25">
        <f t="shared" si="8"/>
        <v>0.11377245508982035</v>
      </c>
      <c r="H281" s="15">
        <v>1755</v>
      </c>
      <c r="I281" s="15">
        <f t="shared" si="9"/>
        <v>1</v>
      </c>
    </row>
    <row r="282" spans="1:9" ht="12.75">
      <c r="A282" s="14" t="s">
        <v>18</v>
      </c>
      <c r="B282" s="14">
        <v>25</v>
      </c>
      <c r="C282" s="22">
        <v>2511970</v>
      </c>
      <c r="D282" s="23" t="s">
        <v>283</v>
      </c>
      <c r="E282" s="24">
        <v>108</v>
      </c>
      <c r="F282" s="15">
        <v>4356</v>
      </c>
      <c r="G282" s="25">
        <f t="shared" si="8"/>
        <v>0.024793388429752067</v>
      </c>
      <c r="H282" s="15">
        <v>22902</v>
      </c>
      <c r="I282" s="15">
        <f t="shared" si="9"/>
        <v>0</v>
      </c>
    </row>
    <row r="283" spans="1:9" ht="12.75">
      <c r="A283" s="14" t="s">
        <v>18</v>
      </c>
      <c r="B283" s="14">
        <v>25</v>
      </c>
      <c r="C283" s="22">
        <v>2512000</v>
      </c>
      <c r="D283" s="23" t="s">
        <v>284</v>
      </c>
      <c r="E283" s="24">
        <v>612</v>
      </c>
      <c r="F283" s="15">
        <v>6308</v>
      </c>
      <c r="G283" s="25">
        <f t="shared" si="8"/>
        <v>0.09701965757767914</v>
      </c>
      <c r="H283" s="15">
        <v>59169</v>
      </c>
      <c r="I283" s="15">
        <f t="shared" si="9"/>
        <v>0</v>
      </c>
    </row>
    <row r="284" spans="1:9" ht="12.75">
      <c r="A284" s="14" t="s">
        <v>18</v>
      </c>
      <c r="B284" s="14">
        <v>25</v>
      </c>
      <c r="C284" s="22">
        <v>2512030</v>
      </c>
      <c r="D284" s="23" t="s">
        <v>285</v>
      </c>
      <c r="E284" s="24">
        <v>190</v>
      </c>
      <c r="F284" s="15">
        <v>1594</v>
      </c>
      <c r="G284" s="25">
        <f t="shared" si="8"/>
        <v>0.1191969887076537</v>
      </c>
      <c r="H284" s="15">
        <v>9778</v>
      </c>
      <c r="I284" s="15">
        <f t="shared" si="9"/>
        <v>1</v>
      </c>
    </row>
    <row r="285" spans="1:9" ht="12.75">
      <c r="A285" s="14" t="s">
        <v>18</v>
      </c>
      <c r="B285" s="14">
        <v>25</v>
      </c>
      <c r="C285" s="22">
        <v>2512060</v>
      </c>
      <c r="D285" s="23" t="s">
        <v>286</v>
      </c>
      <c r="E285" s="24">
        <v>416</v>
      </c>
      <c r="F285" s="15">
        <v>3735</v>
      </c>
      <c r="G285" s="25">
        <f t="shared" si="8"/>
        <v>0.11137884872824631</v>
      </c>
      <c r="H285" s="15">
        <v>21157</v>
      </c>
      <c r="I285" s="15">
        <f t="shared" si="9"/>
        <v>0</v>
      </c>
    </row>
    <row r="286" spans="1:9" ht="12.75">
      <c r="A286" s="14" t="s">
        <v>18</v>
      </c>
      <c r="B286" s="14">
        <v>25</v>
      </c>
      <c r="C286" s="22">
        <v>2512180</v>
      </c>
      <c r="D286" s="23" t="s">
        <v>288</v>
      </c>
      <c r="E286" s="24">
        <v>337</v>
      </c>
      <c r="F286" s="15">
        <v>3090</v>
      </c>
      <c r="G286" s="25">
        <f t="shared" si="8"/>
        <v>0.10906148867313915</v>
      </c>
      <c r="H286" s="15">
        <v>32954</v>
      </c>
      <c r="I286" s="15">
        <f t="shared" si="9"/>
        <v>0</v>
      </c>
    </row>
    <row r="287" spans="1:9" ht="12.75">
      <c r="A287" s="14" t="s">
        <v>18</v>
      </c>
      <c r="B287" s="14">
        <v>25</v>
      </c>
      <c r="C287" s="22">
        <v>2512210</v>
      </c>
      <c r="D287" s="23" t="s">
        <v>289</v>
      </c>
      <c r="E287" s="24">
        <v>81</v>
      </c>
      <c r="F287" s="15">
        <v>2791</v>
      </c>
      <c r="G287" s="25">
        <f t="shared" si="8"/>
        <v>0.029021855965603725</v>
      </c>
      <c r="H287" s="15">
        <v>13087</v>
      </c>
      <c r="I287" s="15">
        <f t="shared" si="9"/>
        <v>1</v>
      </c>
    </row>
    <row r="288" spans="1:9" ht="12.75">
      <c r="A288" s="14" t="s">
        <v>18</v>
      </c>
      <c r="B288" s="14">
        <v>25</v>
      </c>
      <c r="C288" s="22">
        <v>2512240</v>
      </c>
      <c r="D288" s="23" t="s">
        <v>290</v>
      </c>
      <c r="E288" s="24">
        <v>339</v>
      </c>
      <c r="F288" s="15">
        <v>2703</v>
      </c>
      <c r="G288" s="25">
        <f t="shared" si="8"/>
        <v>0.12541620421753608</v>
      </c>
      <c r="H288" s="15">
        <v>17110</v>
      </c>
      <c r="I288" s="15">
        <f t="shared" si="9"/>
        <v>1</v>
      </c>
    </row>
    <row r="289" spans="1:9" ht="12.75">
      <c r="A289" s="14" t="s">
        <v>18</v>
      </c>
      <c r="B289" s="14">
        <v>25</v>
      </c>
      <c r="C289" s="22">
        <v>2512270</v>
      </c>
      <c r="D289" s="23" t="s">
        <v>291</v>
      </c>
      <c r="E289" s="24">
        <v>113</v>
      </c>
      <c r="F289" s="15">
        <v>4723</v>
      </c>
      <c r="G289" s="25">
        <f t="shared" si="8"/>
        <v>0.023925471098877833</v>
      </c>
      <c r="H289" s="15">
        <v>27138</v>
      </c>
      <c r="I289" s="15">
        <f t="shared" si="9"/>
        <v>0</v>
      </c>
    </row>
    <row r="290" spans="1:9" ht="12.75">
      <c r="A290" s="14" t="s">
        <v>18</v>
      </c>
      <c r="B290" s="14">
        <v>25</v>
      </c>
      <c r="C290" s="22">
        <v>2512300</v>
      </c>
      <c r="D290" s="23" t="s">
        <v>292</v>
      </c>
      <c r="E290" s="24">
        <v>16</v>
      </c>
      <c r="F290" s="15">
        <v>131</v>
      </c>
      <c r="G290" s="25">
        <f t="shared" si="8"/>
        <v>0.12213740458015267</v>
      </c>
      <c r="H290" s="15">
        <v>2798</v>
      </c>
      <c r="I290" s="15">
        <f t="shared" si="9"/>
        <v>1</v>
      </c>
    </row>
    <row r="291" spans="1:9" ht="12.75">
      <c r="A291" s="14" t="s">
        <v>18</v>
      </c>
      <c r="B291" s="14">
        <v>25</v>
      </c>
      <c r="C291" s="22">
        <v>2512390</v>
      </c>
      <c r="D291" s="23" t="s">
        <v>293</v>
      </c>
      <c r="E291" s="24">
        <v>57</v>
      </c>
      <c r="F291" s="15">
        <v>1258</v>
      </c>
      <c r="G291" s="25">
        <f t="shared" si="8"/>
        <v>0.04531001589825119</v>
      </c>
      <c r="H291" s="15">
        <v>7798</v>
      </c>
      <c r="I291" s="15">
        <f t="shared" si="9"/>
        <v>1</v>
      </c>
    </row>
    <row r="292" spans="1:9" ht="12.75">
      <c r="A292" s="14" t="s">
        <v>18</v>
      </c>
      <c r="B292" s="14">
        <v>25</v>
      </c>
      <c r="C292" s="22">
        <v>2512420</v>
      </c>
      <c r="D292" s="23" t="s">
        <v>294</v>
      </c>
      <c r="E292" s="24">
        <v>56</v>
      </c>
      <c r="F292" s="15">
        <v>1101</v>
      </c>
      <c r="G292" s="25">
        <f t="shared" si="8"/>
        <v>0.05086285195277021</v>
      </c>
      <c r="H292" s="15">
        <v>6902</v>
      </c>
      <c r="I292" s="15">
        <f t="shared" si="9"/>
        <v>1</v>
      </c>
    </row>
    <row r="293" spans="1:9" ht="12.75">
      <c r="A293" s="14" t="s">
        <v>18</v>
      </c>
      <c r="B293" s="14">
        <v>25</v>
      </c>
      <c r="C293" s="22">
        <v>2512510</v>
      </c>
      <c r="D293" s="23" t="s">
        <v>295</v>
      </c>
      <c r="E293" s="24">
        <v>898</v>
      </c>
      <c r="F293" s="15">
        <v>4654</v>
      </c>
      <c r="G293" s="25">
        <f t="shared" si="8"/>
        <v>0.1929522990975505</v>
      </c>
      <c r="H293" s="15">
        <v>28181</v>
      </c>
      <c r="I293" s="15">
        <f t="shared" si="9"/>
        <v>0</v>
      </c>
    </row>
    <row r="294" spans="1:9" ht="12.75">
      <c r="A294" s="14" t="s">
        <v>18</v>
      </c>
      <c r="B294" s="14">
        <v>25</v>
      </c>
      <c r="C294" s="22">
        <v>2512600</v>
      </c>
      <c r="D294" s="23" t="s">
        <v>297</v>
      </c>
      <c r="E294" s="24">
        <v>155</v>
      </c>
      <c r="F294" s="15">
        <v>3764</v>
      </c>
      <c r="G294" s="25">
        <f t="shared" si="8"/>
        <v>0.04117959617428268</v>
      </c>
      <c r="H294" s="15">
        <v>18758</v>
      </c>
      <c r="I294" s="15">
        <f t="shared" si="9"/>
        <v>1</v>
      </c>
    </row>
    <row r="295" spans="1:9" ht="12.75">
      <c r="A295" s="14" t="s">
        <v>18</v>
      </c>
      <c r="B295" s="14">
        <v>25</v>
      </c>
      <c r="C295" s="22">
        <v>2512630</v>
      </c>
      <c r="D295" s="23" t="s">
        <v>298</v>
      </c>
      <c r="E295" s="24">
        <v>1098</v>
      </c>
      <c r="F295" s="15">
        <v>6801</v>
      </c>
      <c r="G295" s="25">
        <f t="shared" si="8"/>
        <v>0.16144684605205117</v>
      </c>
      <c r="H295" s="15">
        <v>40476</v>
      </c>
      <c r="I295" s="15">
        <f t="shared" si="9"/>
        <v>0</v>
      </c>
    </row>
    <row r="296" spans="1:9" ht="12.75">
      <c r="A296" s="14" t="s">
        <v>18</v>
      </c>
      <c r="B296" s="14">
        <v>25</v>
      </c>
      <c r="C296" s="22">
        <v>2512660</v>
      </c>
      <c r="D296" s="23" t="s">
        <v>299</v>
      </c>
      <c r="E296" s="24">
        <v>116</v>
      </c>
      <c r="F296" s="15">
        <v>4707</v>
      </c>
      <c r="G296" s="25">
        <f t="shared" si="8"/>
        <v>0.02464414701508392</v>
      </c>
      <c r="H296" s="15">
        <v>20734</v>
      </c>
      <c r="I296" s="15">
        <f t="shared" si="9"/>
        <v>0</v>
      </c>
    </row>
    <row r="297" spans="1:9" ht="12.75">
      <c r="A297" s="14" t="s">
        <v>18</v>
      </c>
      <c r="B297" s="14">
        <v>25</v>
      </c>
      <c r="C297" s="22">
        <v>2512690</v>
      </c>
      <c r="D297" s="23" t="s">
        <v>300</v>
      </c>
      <c r="E297" s="24">
        <v>5</v>
      </c>
      <c r="F297" s="15">
        <v>145</v>
      </c>
      <c r="G297" s="25">
        <f t="shared" si="8"/>
        <v>0.034482758620689655</v>
      </c>
      <c r="H297" s="15">
        <v>1479</v>
      </c>
      <c r="I297" s="15">
        <f t="shared" si="9"/>
        <v>1</v>
      </c>
    </row>
    <row r="298" spans="1:9" ht="12.75">
      <c r="A298" s="14" t="s">
        <v>18</v>
      </c>
      <c r="B298" s="14">
        <v>25</v>
      </c>
      <c r="C298" s="22">
        <v>2512750</v>
      </c>
      <c r="D298" s="23" t="s">
        <v>301</v>
      </c>
      <c r="E298" s="24">
        <v>88</v>
      </c>
      <c r="F298" s="15">
        <v>2394</v>
      </c>
      <c r="G298" s="25">
        <f t="shared" si="8"/>
        <v>0.036758563074352546</v>
      </c>
      <c r="H298" s="15">
        <v>11458</v>
      </c>
      <c r="I298" s="15">
        <f t="shared" si="9"/>
        <v>1</v>
      </c>
    </row>
    <row r="299" spans="1:9" ht="12.75">
      <c r="A299" s="14" t="s">
        <v>18</v>
      </c>
      <c r="B299" s="14">
        <v>25</v>
      </c>
      <c r="C299" s="22">
        <v>2512780</v>
      </c>
      <c r="D299" s="23" t="s">
        <v>302</v>
      </c>
      <c r="E299" s="24">
        <v>198</v>
      </c>
      <c r="F299" s="15">
        <v>2349</v>
      </c>
      <c r="G299" s="25">
        <f t="shared" si="8"/>
        <v>0.0842911877394636</v>
      </c>
      <c r="H299" s="15">
        <v>14480</v>
      </c>
      <c r="I299" s="15">
        <f t="shared" si="9"/>
        <v>1</v>
      </c>
    </row>
    <row r="300" spans="1:9" ht="12.75">
      <c r="A300" s="14" t="s">
        <v>18</v>
      </c>
      <c r="B300" s="14">
        <v>25</v>
      </c>
      <c r="C300" s="22">
        <v>2512810</v>
      </c>
      <c r="D300" s="23" t="s">
        <v>303</v>
      </c>
      <c r="E300" s="24">
        <v>62</v>
      </c>
      <c r="F300" s="15">
        <v>2822</v>
      </c>
      <c r="G300" s="25">
        <f t="shared" si="8"/>
        <v>0.021970233876683204</v>
      </c>
      <c r="H300" s="15">
        <v>14165</v>
      </c>
      <c r="I300" s="15">
        <f t="shared" si="9"/>
        <v>1</v>
      </c>
    </row>
    <row r="301" spans="1:9" ht="12.75">
      <c r="A301" s="14" t="s">
        <v>18</v>
      </c>
      <c r="B301" s="14">
        <v>25</v>
      </c>
      <c r="C301" s="22">
        <v>2512840</v>
      </c>
      <c r="D301" s="23" t="s">
        <v>304</v>
      </c>
      <c r="E301" s="24">
        <v>503</v>
      </c>
      <c r="F301" s="15">
        <v>8420</v>
      </c>
      <c r="G301" s="25">
        <f t="shared" si="8"/>
        <v>0.05973871733966746</v>
      </c>
      <c r="H301" s="15">
        <v>54172</v>
      </c>
      <c r="I301" s="15">
        <f t="shared" si="9"/>
        <v>0</v>
      </c>
    </row>
    <row r="302" spans="1:9" ht="12.75">
      <c r="A302" s="14" t="s">
        <v>18</v>
      </c>
      <c r="B302" s="14">
        <v>25</v>
      </c>
      <c r="C302" s="22">
        <v>2512870</v>
      </c>
      <c r="D302" s="23" t="s">
        <v>305</v>
      </c>
      <c r="E302" s="24">
        <v>5</v>
      </c>
      <c r="F302" s="15">
        <v>130</v>
      </c>
      <c r="G302" s="25">
        <f t="shared" si="8"/>
        <v>0.038461538461538464</v>
      </c>
      <c r="H302" s="15">
        <v>1580</v>
      </c>
      <c r="I302" s="15">
        <f t="shared" si="9"/>
        <v>1</v>
      </c>
    </row>
    <row r="303" spans="1:9" ht="12.75">
      <c r="A303" s="14" t="s">
        <v>18</v>
      </c>
      <c r="B303" s="14">
        <v>25</v>
      </c>
      <c r="C303" s="22">
        <v>2512930</v>
      </c>
      <c r="D303" s="23" t="s">
        <v>306</v>
      </c>
      <c r="E303" s="24">
        <v>217</v>
      </c>
      <c r="F303" s="15">
        <v>4700</v>
      </c>
      <c r="G303" s="25">
        <f t="shared" si="8"/>
        <v>0.046170212765957445</v>
      </c>
      <c r="H303" s="15">
        <v>24322</v>
      </c>
      <c r="I303" s="15">
        <f t="shared" si="9"/>
        <v>0</v>
      </c>
    </row>
    <row r="304" spans="1:9" ht="12.75">
      <c r="A304" s="14" t="s">
        <v>18</v>
      </c>
      <c r="B304" s="14">
        <v>25</v>
      </c>
      <c r="C304" s="22">
        <v>2512990</v>
      </c>
      <c r="D304" s="23" t="s">
        <v>307</v>
      </c>
      <c r="E304" s="24">
        <v>9</v>
      </c>
      <c r="F304" s="15">
        <v>209</v>
      </c>
      <c r="G304" s="25">
        <f t="shared" si="8"/>
        <v>0.0430622009569378</v>
      </c>
      <c r="H304" s="15">
        <v>2445</v>
      </c>
      <c r="I304" s="15">
        <f t="shared" si="9"/>
        <v>1</v>
      </c>
    </row>
    <row r="305" spans="1:9" ht="12.75">
      <c r="A305" s="14" t="s">
        <v>18</v>
      </c>
      <c r="B305" s="14">
        <v>25</v>
      </c>
      <c r="C305" s="22">
        <v>2513020</v>
      </c>
      <c r="D305" s="23" t="s">
        <v>308</v>
      </c>
      <c r="E305" s="24">
        <v>26</v>
      </c>
      <c r="F305" s="15">
        <v>477</v>
      </c>
      <c r="G305" s="25">
        <f t="shared" si="8"/>
        <v>0.05450733752620545</v>
      </c>
      <c r="H305" s="15">
        <v>8226</v>
      </c>
      <c r="I305" s="15">
        <f t="shared" si="9"/>
        <v>1</v>
      </c>
    </row>
    <row r="306" spans="1:9" ht="12.75">
      <c r="A306" s="14" t="s">
        <v>18</v>
      </c>
      <c r="B306" s="14">
        <v>25</v>
      </c>
      <c r="C306" s="22">
        <v>2513050</v>
      </c>
      <c r="D306" s="23" t="s">
        <v>309</v>
      </c>
      <c r="E306" s="24">
        <v>164</v>
      </c>
      <c r="F306" s="15">
        <v>4139</v>
      </c>
      <c r="G306" s="25">
        <f t="shared" si="8"/>
        <v>0.03962309736651365</v>
      </c>
      <c r="H306" s="15">
        <v>21342</v>
      </c>
      <c r="I306" s="15">
        <f t="shared" si="9"/>
        <v>0</v>
      </c>
    </row>
    <row r="307" spans="1:9" ht="12.75">
      <c r="A307" s="14" t="s">
        <v>18</v>
      </c>
      <c r="B307" s="14">
        <v>25</v>
      </c>
      <c r="C307" s="22">
        <v>2513080</v>
      </c>
      <c r="D307" s="23" t="s">
        <v>310</v>
      </c>
      <c r="E307" s="24">
        <v>227</v>
      </c>
      <c r="F307" s="15">
        <v>2191</v>
      </c>
      <c r="G307" s="25">
        <f t="shared" si="8"/>
        <v>0.10360565951620265</v>
      </c>
      <c r="H307" s="15">
        <v>10018</v>
      </c>
      <c r="I307" s="15">
        <f t="shared" si="9"/>
        <v>1</v>
      </c>
    </row>
    <row r="308" spans="1:9" ht="12.75">
      <c r="A308" s="14" t="s">
        <v>18</v>
      </c>
      <c r="B308" s="14">
        <v>25</v>
      </c>
      <c r="C308" s="22">
        <v>2513110</v>
      </c>
      <c r="D308" s="23" t="s">
        <v>311</v>
      </c>
      <c r="E308" s="24">
        <v>122</v>
      </c>
      <c r="F308" s="15">
        <v>3771</v>
      </c>
      <c r="G308" s="25">
        <f t="shared" si="8"/>
        <v>0.03235216123044286</v>
      </c>
      <c r="H308" s="15">
        <v>20790</v>
      </c>
      <c r="I308" s="15">
        <f t="shared" si="9"/>
        <v>0</v>
      </c>
    </row>
    <row r="309" spans="1:9" ht="12.75">
      <c r="A309" s="14" t="s">
        <v>18</v>
      </c>
      <c r="B309" s="14">
        <v>25</v>
      </c>
      <c r="C309" s="22">
        <v>2513170</v>
      </c>
      <c r="D309" s="23" t="s">
        <v>312</v>
      </c>
      <c r="E309" s="24">
        <v>267</v>
      </c>
      <c r="F309" s="15">
        <v>2375</v>
      </c>
      <c r="G309" s="25">
        <f t="shared" si="8"/>
        <v>0.11242105263157895</v>
      </c>
      <c r="H309" s="15">
        <v>18360</v>
      </c>
      <c r="I309" s="15">
        <f t="shared" si="9"/>
        <v>1</v>
      </c>
    </row>
    <row r="310" spans="1:9" ht="12.75">
      <c r="A310" s="14" t="s">
        <v>18</v>
      </c>
      <c r="B310" s="14">
        <v>25</v>
      </c>
      <c r="C310" s="22">
        <v>2513200</v>
      </c>
      <c r="D310" s="23" t="s">
        <v>313</v>
      </c>
      <c r="E310" s="24">
        <v>524</v>
      </c>
      <c r="F310" s="15">
        <v>5651</v>
      </c>
      <c r="G310" s="25">
        <f t="shared" si="8"/>
        <v>0.09272695098212706</v>
      </c>
      <c r="H310" s="15">
        <v>37221</v>
      </c>
      <c r="I310" s="15">
        <f t="shared" si="9"/>
        <v>0</v>
      </c>
    </row>
    <row r="311" spans="1:9" ht="12.75">
      <c r="A311" s="14" t="s">
        <v>18</v>
      </c>
      <c r="B311" s="14">
        <v>25</v>
      </c>
      <c r="C311" s="22">
        <v>2513230</v>
      </c>
      <c r="D311" s="23" t="s">
        <v>314</v>
      </c>
      <c r="E311" s="24">
        <v>6151</v>
      </c>
      <c r="F311" s="15">
        <v>29235</v>
      </c>
      <c r="G311" s="25">
        <f t="shared" si="8"/>
        <v>0.2103984949546776</v>
      </c>
      <c r="H311" s="15">
        <v>179953</v>
      </c>
      <c r="I311" s="15">
        <f t="shared" si="9"/>
        <v>0</v>
      </c>
    </row>
    <row r="312" spans="1:9" ht="12.75">
      <c r="A312" s="14" t="s">
        <v>18</v>
      </c>
      <c r="B312" s="14">
        <v>25</v>
      </c>
      <c r="C312" s="27">
        <v>2513290</v>
      </c>
      <c r="D312" s="28" t="s">
        <v>315</v>
      </c>
      <c r="E312" s="29">
        <v>65</v>
      </c>
      <c r="F312" s="30">
        <v>1329</v>
      </c>
      <c r="G312" s="31">
        <f t="shared" si="8"/>
        <v>0.04890895410082769</v>
      </c>
      <c r="H312" s="30">
        <v>10590</v>
      </c>
      <c r="I312" s="15">
        <f t="shared" si="9"/>
        <v>1</v>
      </c>
    </row>
    <row r="313" spans="1:9" ht="12.75">
      <c r="A313" s="8"/>
      <c r="B313" s="9"/>
      <c r="C313" s="9"/>
      <c r="D313" s="10"/>
      <c r="E313" s="2"/>
      <c r="F313" s="2"/>
      <c r="G313" s="2"/>
      <c r="H313" s="2"/>
      <c r="I313" s="2"/>
    </row>
    <row r="314" spans="1:9" ht="12.75">
      <c r="A314" s="11"/>
      <c r="B314" s="12"/>
      <c r="C314" s="12"/>
      <c r="D314" s="13" t="s">
        <v>11</v>
      </c>
      <c r="E314" s="18">
        <f>SUM(E10:E312)</f>
        <v>129183</v>
      </c>
      <c r="F314" s="18">
        <f>SUM(F10:F312)</f>
        <v>1071476</v>
      </c>
      <c r="G314" s="19">
        <f>IF(E314&gt;0,E314/F314,0)</f>
        <v>0.12056546296883924</v>
      </c>
      <c r="H314" s="18">
        <f>SUM(H10:H312)</f>
        <v>6801161</v>
      </c>
      <c r="I314" s="18">
        <f>SUM(I10:I312)</f>
        <v>195</v>
      </c>
    </row>
    <row r="315" spans="6:9" ht="12.75">
      <c r="F315" t="s">
        <v>16</v>
      </c>
      <c r="I315" s="20">
        <f>COUNTA(D10:D312)</f>
        <v>303</v>
      </c>
    </row>
    <row r="316" spans="6:9" ht="12.75">
      <c r="F316" t="s">
        <v>17</v>
      </c>
      <c r="I316" s="7">
        <f>I314/I315</f>
        <v>0.6435643564356436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Massachusetts (MS EXCEL) </dc:title>
  <dc:subject/>
  <dc:creator/>
  <cp:keywords/>
  <dc:description/>
  <cp:lastModifiedBy>alan.smigielski</cp:lastModifiedBy>
  <cp:lastPrinted>2008-01-14T16:32:31Z</cp:lastPrinted>
  <dcterms:created xsi:type="dcterms:W3CDTF">1998-12-18T15:18:20Z</dcterms:created>
  <dcterms:modified xsi:type="dcterms:W3CDTF">2008-01-17T20:49:15Z</dcterms:modified>
  <cp:category/>
  <cp:version/>
  <cp:contentType/>
  <cp:contentStatus/>
</cp:coreProperties>
</file>