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'Sheet1'!$A$1:$R$41</definedName>
  </definedNames>
  <calcPr fullCalcOnLoad="1"/>
</workbook>
</file>

<file path=xl/sharedStrings.xml><?xml version="1.0" encoding="utf-8"?>
<sst xmlns="http://schemas.openxmlformats.org/spreadsheetml/2006/main" count="102" uniqueCount="72">
  <si>
    <t>Ruling Justly</t>
  </si>
  <si>
    <t>Investing In People</t>
  </si>
  <si>
    <t>Economic Freedom</t>
  </si>
  <si>
    <t xml:space="preserve">Political Rights </t>
  </si>
  <si>
    <t>Civil Liberties</t>
  </si>
  <si>
    <t>Gov't Effective-ness</t>
  </si>
  <si>
    <t>Rule of Law</t>
  </si>
  <si>
    <t>Control of Corruption</t>
  </si>
  <si>
    <t>Girls Primary Completion</t>
  </si>
  <si>
    <t>Primary Education Expenditure</t>
  </si>
  <si>
    <t xml:space="preserve">Immunization rate </t>
  </si>
  <si>
    <t>Inflation</t>
  </si>
  <si>
    <t>Fiscal Policy</t>
  </si>
  <si>
    <t xml:space="preserve">Trade Policy </t>
  </si>
  <si>
    <t xml:space="preserve">Regulatory Quality  </t>
  </si>
  <si>
    <t xml:space="preserve">Days to start a business </t>
  </si>
  <si>
    <t>NA</t>
  </si>
  <si>
    <t>Swaziland</t>
  </si>
  <si>
    <t>MEDIAN</t>
  </si>
  <si>
    <t>Health Expenditure</t>
  </si>
  <si>
    <t>Cost of Starting a Business</t>
  </si>
  <si>
    <t>Statutorily Prohibited Countries = 1</t>
  </si>
  <si>
    <t>Revisions to these data that come to our attention between Oct. 10 2005 and the Board Meeting (scheduled for Nov. 8 2005) will be communicated to the Board in the form of an update and revision page.</t>
  </si>
  <si>
    <t>Countries indicated by a "1" are ineligible to receive assistance for fiscal year 2006 under provisions of the 1961 Foreign Assistance Act or other legislation.</t>
  </si>
  <si>
    <t>Voice &amp; Accountability</t>
  </si>
  <si>
    <t>Albania</t>
  </si>
  <si>
    <t>Algeria</t>
  </si>
  <si>
    <t>Belarus</t>
  </si>
  <si>
    <t>Bosnia and Herzegovina</t>
  </si>
  <si>
    <t>Brazil</t>
  </si>
  <si>
    <t>Bulgaria</t>
  </si>
  <si>
    <t>Cape Verde</t>
  </si>
  <si>
    <t>Colombia</t>
  </si>
  <si>
    <t>Dominican Republic</t>
  </si>
  <si>
    <t>Ecuador</t>
  </si>
  <si>
    <t>El Salvador</t>
  </si>
  <si>
    <t>Fiji</t>
  </si>
  <si>
    <t>Guatemala</t>
  </si>
  <si>
    <t>Iran, Islamic Rep.</t>
  </si>
  <si>
    <t>Jamaica</t>
  </si>
  <si>
    <t>Jordan</t>
  </si>
  <si>
    <t>Kazakhstan</t>
  </si>
  <si>
    <t>Macedonia, FYR</t>
  </si>
  <si>
    <t>Maldives</t>
  </si>
  <si>
    <t>Marshall Islands</t>
  </si>
  <si>
    <t>Micronesia, Fed. Sts.</t>
  </si>
  <si>
    <t>Namibia</t>
  </si>
  <si>
    <t>Peru</t>
  </si>
  <si>
    <t>Romania</t>
  </si>
  <si>
    <t>Samoa</t>
  </si>
  <si>
    <t>Serbia &amp; Montenegro</t>
  </si>
  <si>
    <t>Suriname</t>
  </si>
  <si>
    <t>Thailand</t>
  </si>
  <si>
    <t>Tonga</t>
  </si>
  <si>
    <t>Tunisia</t>
  </si>
  <si>
    <t>Tuvalu</t>
  </si>
  <si>
    <t>PASSING SCORE</t>
  </si>
  <si>
    <t>SUBSTANTIALLY BELOW THE MEDIAN</t>
  </si>
  <si>
    <t>Low Middle Income Countries for Fiscal Year 2006</t>
  </si>
  <si>
    <t>&gt;0</t>
  </si>
  <si>
    <t>&gt;-0.04</t>
  </si>
  <si>
    <t>&lt;3</t>
  </si>
  <si>
    <t>&gt;98.065</t>
  </si>
  <si>
    <t>&gt;2.310</t>
  </si>
  <si>
    <t>&gt;3.220</t>
  </si>
  <si>
    <t>&lt;20.85</t>
  </si>
  <si>
    <t>&lt;15</t>
  </si>
  <si>
    <t>&gt;-2.02</t>
  </si>
  <si>
    <t>&lt;4</t>
  </si>
  <si>
    <t>&lt;39.5</t>
  </si>
  <si>
    <t>Last revised October 12, 2005</t>
  </si>
  <si>
    <t>&gt;90.50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</si>
</sst>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9" fontId="0" fillId="3" borderId="2" xfId="0" applyNumberFormat="1" applyFill="1" applyBorder="1" applyAlignment="1">
      <alignment horizontal="center" wrapText="1"/>
    </xf>
    <xf numFmtId="9" fontId="0" fillId="3" borderId="3" xfId="0" applyNumberFormat="1" applyFill="1" applyBorder="1" applyAlignment="1">
      <alignment horizontal="center" wrapText="1"/>
    </xf>
    <xf numFmtId="9" fontId="0" fillId="3" borderId="4" xfId="0" applyNumberForma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1" fontId="3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right" wrapText="1"/>
    </xf>
    <xf numFmtId="0" fontId="1" fillId="2" borderId="0" xfId="0" applyFont="1" applyFill="1" applyAlignment="1">
      <alignment horizontal="right" wrapText="1"/>
    </xf>
    <xf numFmtId="1" fontId="2" fillId="0" borderId="0" xfId="0" applyNumberFormat="1" applyFont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0" fillId="0" borderId="0" xfId="0" applyFont="1" applyAlignment="1">
      <alignment horizontal="right" vertical="top"/>
    </xf>
    <xf numFmtId="1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3" sqref="C13"/>
    </sheetView>
  </sheetViews>
  <sheetFormatPr defaultColWidth="9.140625" defaultRowHeight="12.75"/>
  <cols>
    <col min="1" max="1" width="24.7109375" style="0" customWidth="1"/>
    <col min="2" max="2" width="12.8515625" style="7" customWidth="1"/>
    <col min="9" max="9" width="10.57421875" style="0" customWidth="1"/>
    <col min="10" max="11" width="11.00390625" style="0" customWidth="1"/>
  </cols>
  <sheetData>
    <row r="1" spans="1:18" ht="26.25" thickBot="1">
      <c r="A1" s="1" t="s">
        <v>70</v>
      </c>
      <c r="B1" s="16"/>
      <c r="C1" s="24" t="s">
        <v>0</v>
      </c>
      <c r="D1" s="25"/>
      <c r="E1" s="25"/>
      <c r="F1" s="25"/>
      <c r="G1" s="25"/>
      <c r="H1" s="26"/>
      <c r="I1" s="24" t="s">
        <v>1</v>
      </c>
      <c r="J1" s="25"/>
      <c r="K1" s="25"/>
      <c r="L1" s="26"/>
      <c r="M1" s="27" t="s">
        <v>2</v>
      </c>
      <c r="N1" s="28"/>
      <c r="O1" s="28"/>
      <c r="P1" s="28"/>
      <c r="Q1" s="28"/>
      <c r="R1" s="29"/>
    </row>
    <row r="2" spans="1:18" ht="66" customHeight="1" thickBot="1">
      <c r="A2" s="2" t="s">
        <v>58</v>
      </c>
      <c r="B2" s="17" t="s">
        <v>21</v>
      </c>
      <c r="C2" s="3" t="s">
        <v>3</v>
      </c>
      <c r="D2" s="4" t="s">
        <v>4</v>
      </c>
      <c r="E2" s="4" t="s">
        <v>24</v>
      </c>
      <c r="F2" s="4" t="s">
        <v>5</v>
      </c>
      <c r="G2" s="4" t="s">
        <v>6</v>
      </c>
      <c r="H2" s="5" t="s">
        <v>7</v>
      </c>
      <c r="I2" s="3" t="s">
        <v>8</v>
      </c>
      <c r="J2" s="4" t="s">
        <v>9</v>
      </c>
      <c r="K2" s="4" t="s">
        <v>19</v>
      </c>
      <c r="L2" s="5" t="s">
        <v>10</v>
      </c>
      <c r="M2" s="3" t="s">
        <v>20</v>
      </c>
      <c r="N2" s="4" t="s">
        <v>11</v>
      </c>
      <c r="O2" s="4" t="s">
        <v>12</v>
      </c>
      <c r="P2" s="4" t="s">
        <v>13</v>
      </c>
      <c r="Q2" s="4" t="s">
        <v>14</v>
      </c>
      <c r="R2" s="5" t="s">
        <v>15</v>
      </c>
    </row>
    <row r="3" spans="1:18" ht="12.75">
      <c r="A3" s="15" t="s">
        <v>25</v>
      </c>
      <c r="B3" s="7">
        <v>0</v>
      </c>
      <c r="C3" s="7">
        <v>3</v>
      </c>
      <c r="D3" s="7">
        <v>3</v>
      </c>
      <c r="E3" s="7">
        <v>-0.04806683888154438</v>
      </c>
      <c r="F3" s="7">
        <v>-0.07318335862951147</v>
      </c>
      <c r="G3" s="7">
        <v>-0.4654499144694405</v>
      </c>
      <c r="H3" s="7">
        <v>-0.32279193837127684</v>
      </c>
      <c r="I3" s="7">
        <v>99.7</v>
      </c>
      <c r="J3" s="7">
        <v>1.729849527586609</v>
      </c>
      <c r="K3" s="7">
        <v>2.583048524437187</v>
      </c>
      <c r="L3" s="7">
        <v>96.5</v>
      </c>
      <c r="M3" s="7">
        <v>31.1</v>
      </c>
      <c r="N3" s="7">
        <v>2.85604</v>
      </c>
      <c r="O3" s="7">
        <v>-5.290088199266183</v>
      </c>
      <c r="P3" s="7">
        <v>4</v>
      </c>
      <c r="Q3" s="7">
        <v>0.018988883776553195</v>
      </c>
      <c r="R3" s="7">
        <v>41</v>
      </c>
    </row>
    <row r="4" spans="1:18" ht="12.75">
      <c r="A4" s="15" t="s">
        <v>26</v>
      </c>
      <c r="B4" s="7">
        <v>0</v>
      </c>
      <c r="C4" s="7">
        <v>6</v>
      </c>
      <c r="D4" s="7">
        <v>5</v>
      </c>
      <c r="E4" s="7">
        <v>-0.9862190457319824</v>
      </c>
      <c r="F4" s="7">
        <v>-0.1809192276471343</v>
      </c>
      <c r="G4" s="7">
        <v>-0.4019307730246554</v>
      </c>
      <c r="H4" s="7">
        <v>-0.09843091758360661</v>
      </c>
      <c r="I4" s="7">
        <v>94.86</v>
      </c>
      <c r="J4" s="7">
        <v>3.4</v>
      </c>
      <c r="K4" s="7">
        <v>3.182</v>
      </c>
      <c r="L4" s="7">
        <v>83.5</v>
      </c>
      <c r="M4" s="7">
        <v>25.3</v>
      </c>
      <c r="N4" s="7">
        <v>2.78124</v>
      </c>
      <c r="O4" s="7">
        <v>3.337606328873264</v>
      </c>
      <c r="P4" s="7">
        <v>5</v>
      </c>
      <c r="Q4" s="7">
        <v>-0.830511788418299</v>
      </c>
      <c r="R4" s="7">
        <v>26</v>
      </c>
    </row>
    <row r="5" spans="1:18" ht="12.75">
      <c r="A5" s="15" t="s">
        <v>27</v>
      </c>
      <c r="B5" s="7">
        <v>0</v>
      </c>
      <c r="C5" s="7">
        <v>7</v>
      </c>
      <c r="D5" s="7">
        <v>6</v>
      </c>
      <c r="E5" s="7">
        <v>-1.6137823856666074</v>
      </c>
      <c r="F5" s="7">
        <v>-0.6526742575295434</v>
      </c>
      <c r="G5" s="7">
        <v>-0.9786155820069709</v>
      </c>
      <c r="H5" s="7">
        <v>-0.5107119056067043</v>
      </c>
      <c r="I5" s="7">
        <v>98.21</v>
      </c>
      <c r="J5" s="7">
        <v>0.033786078098471985</v>
      </c>
      <c r="K5" s="7">
        <v>0.6626485568760612</v>
      </c>
      <c r="L5" s="7">
        <v>99</v>
      </c>
      <c r="M5" s="7">
        <v>22.9</v>
      </c>
      <c r="N5" s="7">
        <v>9.88283</v>
      </c>
      <c r="O5" s="7">
        <v>-1.286520000000002</v>
      </c>
      <c r="P5" s="7">
        <v>3.5</v>
      </c>
      <c r="Q5" s="7">
        <v>-1.6854470206153602</v>
      </c>
      <c r="R5" s="7">
        <v>79</v>
      </c>
    </row>
    <row r="6" spans="1:18" ht="12.75">
      <c r="A6" s="15" t="s">
        <v>28</v>
      </c>
      <c r="B6" s="7">
        <v>1</v>
      </c>
      <c r="C6" s="7">
        <v>4</v>
      </c>
      <c r="D6" s="7">
        <v>3</v>
      </c>
      <c r="E6" s="7">
        <v>-0.2093977249100961</v>
      </c>
      <c r="F6" s="7">
        <v>-0.25530150516300326</v>
      </c>
      <c r="G6" s="7">
        <v>-0.4322897742543561</v>
      </c>
      <c r="H6" s="7">
        <v>-0.14411947772722145</v>
      </c>
      <c r="I6" s="7" t="s">
        <v>16</v>
      </c>
      <c r="J6" s="7">
        <v>2.665864299684068</v>
      </c>
      <c r="K6" s="7">
        <v>4.5816</v>
      </c>
      <c r="L6" s="7">
        <v>86</v>
      </c>
      <c r="M6" s="7">
        <v>40.9</v>
      </c>
      <c r="N6" s="7">
        <v>0.8</v>
      </c>
      <c r="O6" s="7">
        <v>-1.417774519678696</v>
      </c>
      <c r="P6" s="7">
        <v>3</v>
      </c>
      <c r="Q6" s="7">
        <v>-0.5655173814287916</v>
      </c>
      <c r="R6" s="7">
        <v>54</v>
      </c>
    </row>
    <row r="7" spans="1:18" ht="12.75">
      <c r="A7" s="15" t="s">
        <v>29</v>
      </c>
      <c r="B7" s="7">
        <v>0</v>
      </c>
      <c r="C7" s="7">
        <v>2</v>
      </c>
      <c r="D7" s="7">
        <v>3</v>
      </c>
      <c r="E7" s="7">
        <v>0.26148267458623375</v>
      </c>
      <c r="F7" s="7">
        <v>0.3062336761487451</v>
      </c>
      <c r="G7" s="7">
        <v>0.1168763693450299</v>
      </c>
      <c r="H7" s="7">
        <v>0.24598835879387332</v>
      </c>
      <c r="I7" s="7">
        <v>114.21</v>
      </c>
      <c r="J7" s="7">
        <v>2.013917525773196</v>
      </c>
      <c r="K7" s="7">
        <v>5.070360824742268</v>
      </c>
      <c r="L7" s="7">
        <v>97.5</v>
      </c>
      <c r="M7" s="7">
        <v>10.1</v>
      </c>
      <c r="N7" s="7">
        <v>6.04833</v>
      </c>
      <c r="O7" s="7">
        <v>-4.116030623812576</v>
      </c>
      <c r="P7" s="7">
        <v>3.5</v>
      </c>
      <c r="Q7" s="7">
        <v>0.2840067827427626</v>
      </c>
      <c r="R7" s="7">
        <v>152</v>
      </c>
    </row>
    <row r="8" spans="1:18" ht="12.75">
      <c r="A8" s="15" t="s">
        <v>30</v>
      </c>
      <c r="B8" s="7">
        <v>0</v>
      </c>
      <c r="C8" s="7">
        <v>1</v>
      </c>
      <c r="D8" s="7">
        <v>2</v>
      </c>
      <c r="E8" s="7">
        <v>0.5044212155372598</v>
      </c>
      <c r="F8" s="7">
        <v>0.20578047244903747</v>
      </c>
      <c r="G8" s="7">
        <v>0.38078297061406385</v>
      </c>
      <c r="H8" s="7">
        <v>0.35774348804327344</v>
      </c>
      <c r="I8" s="7">
        <v>96.17</v>
      </c>
      <c r="J8" s="7">
        <v>0.8580672423384854</v>
      </c>
      <c r="K8" s="7">
        <v>4.2999608156157025</v>
      </c>
      <c r="L8" s="7">
        <v>95</v>
      </c>
      <c r="M8" s="7">
        <v>9.6</v>
      </c>
      <c r="N8" s="7">
        <v>4.97508</v>
      </c>
      <c r="O8" s="7">
        <v>0.24233188186796725</v>
      </c>
      <c r="P8" s="7">
        <v>2</v>
      </c>
      <c r="Q8" s="7">
        <v>0.6968776872151494</v>
      </c>
      <c r="R8" s="7">
        <v>32</v>
      </c>
    </row>
    <row r="9" spans="1:18" ht="12.75">
      <c r="A9" s="15" t="s">
        <v>31</v>
      </c>
      <c r="B9" s="7">
        <v>0</v>
      </c>
      <c r="C9" s="7">
        <v>1</v>
      </c>
      <c r="D9" s="7">
        <v>1</v>
      </c>
      <c r="E9" s="7">
        <v>0.7243745220207953</v>
      </c>
      <c r="F9" s="7">
        <v>0.09461937237593623</v>
      </c>
      <c r="G9" s="7">
        <v>0.5930700616009503</v>
      </c>
      <c r="H9" s="7">
        <v>0.7000611511115308</v>
      </c>
      <c r="I9" s="7">
        <v>105.37</v>
      </c>
      <c r="J9" s="7">
        <v>3.3720930232558137</v>
      </c>
      <c r="K9" s="7">
        <v>3.2790697674418605</v>
      </c>
      <c r="L9" s="7">
        <v>72</v>
      </c>
      <c r="M9" s="7" t="s">
        <v>16</v>
      </c>
      <c r="N9" s="7">
        <v>0.565892</v>
      </c>
      <c r="O9" s="7">
        <v>-2.8681303814120547</v>
      </c>
      <c r="P9" s="7">
        <v>5</v>
      </c>
      <c r="Q9" s="7">
        <v>0.36364451060745345</v>
      </c>
      <c r="R9" s="7" t="s">
        <v>16</v>
      </c>
    </row>
    <row r="10" spans="1:18" ht="12.75">
      <c r="A10" s="15" t="s">
        <v>32</v>
      </c>
      <c r="B10" s="7">
        <v>0</v>
      </c>
      <c r="C10" s="7">
        <v>4</v>
      </c>
      <c r="D10" s="7">
        <v>4</v>
      </c>
      <c r="E10" s="7">
        <v>-0.5465557016770493</v>
      </c>
      <c r="F10" s="7">
        <v>0.10557450920322548</v>
      </c>
      <c r="G10" s="7">
        <v>-0.3681646133896199</v>
      </c>
      <c r="H10" s="7">
        <v>0.23471730202288268</v>
      </c>
      <c r="I10" s="7">
        <v>90.49</v>
      </c>
      <c r="J10" s="7">
        <v>2.1800889815509326</v>
      </c>
      <c r="K10" s="7">
        <v>8.100001504915912</v>
      </c>
      <c r="L10" s="7">
        <v>44.5</v>
      </c>
      <c r="M10" s="7">
        <v>25.3</v>
      </c>
      <c r="N10" s="7">
        <v>4.88253</v>
      </c>
      <c r="O10" s="7">
        <v>-3.3706590708427275</v>
      </c>
      <c r="P10" s="7">
        <v>4</v>
      </c>
      <c r="Q10" s="7">
        <v>-0.018988883776553195</v>
      </c>
      <c r="R10" s="7">
        <v>43</v>
      </c>
    </row>
    <row r="11" spans="1:18" ht="12.75">
      <c r="A11" s="15" t="s">
        <v>33</v>
      </c>
      <c r="B11" s="7">
        <v>0</v>
      </c>
      <c r="C11" s="7">
        <v>2</v>
      </c>
      <c r="D11" s="7">
        <v>2</v>
      </c>
      <c r="E11" s="7">
        <v>0.1992368480362775</v>
      </c>
      <c r="F11" s="7">
        <v>-0.17730593114574372</v>
      </c>
      <c r="G11" s="7">
        <v>-0.20727998940285053</v>
      </c>
      <c r="H11" s="7">
        <v>-0.10285044502629409</v>
      </c>
      <c r="I11" s="7">
        <v>97.12</v>
      </c>
      <c r="J11" s="7">
        <v>0.9654445342203654</v>
      </c>
      <c r="K11" s="7">
        <v>2.057843156401704</v>
      </c>
      <c r="L11" s="7">
        <v>71</v>
      </c>
      <c r="M11" s="7">
        <v>30.9</v>
      </c>
      <c r="N11" s="7">
        <v>4.2925</v>
      </c>
      <c r="O11" s="7">
        <v>-3.2666666666667044</v>
      </c>
      <c r="P11" s="7">
        <v>4</v>
      </c>
      <c r="Q11" s="7">
        <v>-0.17960667467574826</v>
      </c>
      <c r="R11" s="7">
        <v>75</v>
      </c>
    </row>
    <row r="12" spans="1:18" ht="12.75">
      <c r="A12" s="15" t="s">
        <v>34</v>
      </c>
      <c r="B12" s="7">
        <v>0</v>
      </c>
      <c r="C12" s="7">
        <v>3</v>
      </c>
      <c r="D12" s="7">
        <v>3</v>
      </c>
      <c r="E12" s="7">
        <v>-0.26042722717300815</v>
      </c>
      <c r="F12" s="7">
        <v>-0.5639704103969894</v>
      </c>
      <c r="G12" s="7">
        <v>-0.3760728794242616</v>
      </c>
      <c r="H12" s="7">
        <v>-0.3532312506765648</v>
      </c>
      <c r="I12" s="7">
        <v>100.27</v>
      </c>
      <c r="J12" s="7">
        <v>1.483516988161338</v>
      </c>
      <c r="K12" s="7">
        <v>1.311177286056602</v>
      </c>
      <c r="L12" s="7">
        <v>94.5</v>
      </c>
      <c r="M12" s="7">
        <v>38.1</v>
      </c>
      <c r="N12" s="7">
        <v>2.97607</v>
      </c>
      <c r="O12" s="7">
        <v>1.6563520948984707</v>
      </c>
      <c r="P12" s="7">
        <v>4</v>
      </c>
      <c r="Q12" s="7">
        <v>-0.5014832753793413</v>
      </c>
      <c r="R12" s="7">
        <v>69</v>
      </c>
    </row>
    <row r="13" spans="1:18" ht="12.75">
      <c r="A13" s="15" t="s">
        <v>35</v>
      </c>
      <c r="B13" s="7">
        <v>0</v>
      </c>
      <c r="C13" s="7">
        <v>2</v>
      </c>
      <c r="D13" s="7">
        <v>3</v>
      </c>
      <c r="E13" s="7">
        <v>0.18607731884830192</v>
      </c>
      <c r="F13" s="7">
        <v>0.061025684741880554</v>
      </c>
      <c r="G13" s="7">
        <v>-0.008199258281189281</v>
      </c>
      <c r="H13" s="7">
        <v>0</v>
      </c>
      <c r="I13" s="7">
        <v>86.21</v>
      </c>
      <c r="J13" s="7">
        <v>1.8699975906517285</v>
      </c>
      <c r="K13" s="7">
        <v>4.142272015419829</v>
      </c>
      <c r="L13" s="7">
        <v>91.5</v>
      </c>
      <c r="M13" s="7">
        <v>118</v>
      </c>
      <c r="N13" s="7">
        <v>4.17855</v>
      </c>
      <c r="O13" s="7">
        <v>-3.7309425827031633</v>
      </c>
      <c r="P13" s="7">
        <v>2</v>
      </c>
      <c r="Q13" s="7">
        <v>0.6595430660182767</v>
      </c>
      <c r="R13" s="7">
        <v>40</v>
      </c>
    </row>
    <row r="14" spans="1:18" ht="12.75">
      <c r="A14" s="15" t="s">
        <v>36</v>
      </c>
      <c r="B14" s="7">
        <v>0</v>
      </c>
      <c r="C14" s="7">
        <v>4</v>
      </c>
      <c r="D14" s="7">
        <v>3</v>
      </c>
      <c r="E14" s="7">
        <v>0.07690159600180282</v>
      </c>
      <c r="F14" s="7">
        <v>-0.2895328679991684</v>
      </c>
      <c r="G14" s="7">
        <v>0.1400812286469128</v>
      </c>
      <c r="H14" s="7">
        <v>0.2553117930898259</v>
      </c>
      <c r="I14" s="7">
        <v>103.54</v>
      </c>
      <c r="J14" s="7">
        <v>2.5214426339379212</v>
      </c>
      <c r="K14" s="7">
        <v>2.8668537678548986</v>
      </c>
      <c r="L14" s="7">
        <v>66.5</v>
      </c>
      <c r="M14" s="7">
        <v>28.4</v>
      </c>
      <c r="N14" s="7">
        <v>2.07561</v>
      </c>
      <c r="O14" s="7">
        <v>-5.439405368492132</v>
      </c>
      <c r="P14" s="7">
        <v>4</v>
      </c>
      <c r="Q14" s="7">
        <v>-0.2586543451239085</v>
      </c>
      <c r="R14" s="7">
        <v>46</v>
      </c>
    </row>
    <row r="15" spans="1:18" ht="12.75">
      <c r="A15" s="15" t="s">
        <v>37</v>
      </c>
      <c r="B15" s="7">
        <v>0</v>
      </c>
      <c r="C15" s="7">
        <v>4</v>
      </c>
      <c r="D15" s="7">
        <v>4</v>
      </c>
      <c r="E15" s="7">
        <v>-0.4674492014589822</v>
      </c>
      <c r="F15" s="7">
        <v>-0.5876856460224651</v>
      </c>
      <c r="G15" s="7">
        <v>-0.6268138300196949</v>
      </c>
      <c r="H15" s="7">
        <v>-0.34387899665625976</v>
      </c>
      <c r="I15" s="7">
        <v>62.53</v>
      </c>
      <c r="J15" s="7">
        <v>1.369506844768231</v>
      </c>
      <c r="K15" s="7">
        <v>1.142737992399903</v>
      </c>
      <c r="L15" s="7">
        <v>95</v>
      </c>
      <c r="M15" s="7">
        <v>58.4</v>
      </c>
      <c r="N15" s="7">
        <v>8.65741</v>
      </c>
      <c r="O15" s="7">
        <v>-1.0276660402620195</v>
      </c>
      <c r="P15" s="7">
        <v>3</v>
      </c>
      <c r="Q15" s="7">
        <v>0.030624392088868288</v>
      </c>
      <c r="R15" s="7">
        <v>39</v>
      </c>
    </row>
    <row r="16" spans="1:18" ht="12.75">
      <c r="A16" s="15" t="s">
        <v>38</v>
      </c>
      <c r="B16" s="7">
        <v>1</v>
      </c>
      <c r="C16" s="7">
        <v>6</v>
      </c>
      <c r="D16" s="7">
        <v>6</v>
      </c>
      <c r="E16" s="7">
        <v>-1.4358627004827758</v>
      </c>
      <c r="F16" s="7">
        <v>-0.3734205427814478</v>
      </c>
      <c r="G16" s="7">
        <v>-0.4968489388906484</v>
      </c>
      <c r="H16" s="7">
        <v>-0.19339207073559062</v>
      </c>
      <c r="I16" s="7">
        <v>104.43</v>
      </c>
      <c r="J16" s="7">
        <v>1.16774</v>
      </c>
      <c r="K16" s="7">
        <v>2.868</v>
      </c>
      <c r="L16" s="7">
        <v>97.5</v>
      </c>
      <c r="M16" s="7">
        <v>6.3</v>
      </c>
      <c r="N16" s="7">
        <v>13.735799999999998</v>
      </c>
      <c r="O16" s="7">
        <v>0.2195345650481273</v>
      </c>
      <c r="P16" s="7">
        <v>2.5</v>
      </c>
      <c r="Q16" s="7">
        <v>-1.2304675007519015</v>
      </c>
      <c r="R16" s="7">
        <v>47</v>
      </c>
    </row>
    <row r="17" spans="1:18" ht="12.75">
      <c r="A17" s="15" t="s">
        <v>39</v>
      </c>
      <c r="B17" s="7">
        <v>0</v>
      </c>
      <c r="C17" s="7">
        <v>2</v>
      </c>
      <c r="D17" s="7">
        <v>3</v>
      </c>
      <c r="E17" s="7">
        <v>0.4615089090355547</v>
      </c>
      <c r="F17" s="7">
        <v>0.4111477023043036</v>
      </c>
      <c r="G17" s="7">
        <v>0.008199258281189281</v>
      </c>
      <c r="H17" s="7">
        <v>-0.12753094776053164</v>
      </c>
      <c r="I17" s="7">
        <v>85.42</v>
      </c>
      <c r="J17" s="7">
        <v>1.6465200049610218</v>
      </c>
      <c r="K17" s="7">
        <v>2.06954666263826</v>
      </c>
      <c r="L17" s="7">
        <v>78.5</v>
      </c>
      <c r="M17" s="7">
        <v>8.3</v>
      </c>
      <c r="N17" s="7">
        <v>18.1813</v>
      </c>
      <c r="O17" s="7">
        <v>-7.452454842406929</v>
      </c>
      <c r="P17" s="7">
        <v>3.5</v>
      </c>
      <c r="Q17" s="7">
        <v>0.24874149561448927</v>
      </c>
      <c r="R17" s="7">
        <v>9</v>
      </c>
    </row>
    <row r="18" spans="1:18" ht="12.75">
      <c r="A18" s="15" t="s">
        <v>40</v>
      </c>
      <c r="B18" s="7">
        <v>0</v>
      </c>
      <c r="C18" s="7">
        <v>5</v>
      </c>
      <c r="D18" s="7">
        <v>4</v>
      </c>
      <c r="E18" s="7">
        <v>-0.7509828881878837</v>
      </c>
      <c r="F18" s="7">
        <v>0.5101195768929131</v>
      </c>
      <c r="G18" s="7">
        <v>0.6259375989530953</v>
      </c>
      <c r="H18" s="7">
        <v>0.7491599432253983</v>
      </c>
      <c r="I18" s="7">
        <v>98.61</v>
      </c>
      <c r="J18" s="7">
        <v>3.6258495145631064</v>
      </c>
      <c r="K18" s="7">
        <v>3.3616504854368934</v>
      </c>
      <c r="L18" s="7">
        <v>97</v>
      </c>
      <c r="M18" s="7">
        <v>45.9</v>
      </c>
      <c r="N18" s="7">
        <v>2.95407</v>
      </c>
      <c r="O18" s="7">
        <v>-3.6983977229204257</v>
      </c>
      <c r="P18" s="7">
        <v>4</v>
      </c>
      <c r="Q18" s="7">
        <v>0.22210357011152138</v>
      </c>
      <c r="R18" s="7">
        <v>36</v>
      </c>
    </row>
    <row r="19" spans="1:18" ht="12.75">
      <c r="A19" s="15" t="s">
        <v>41</v>
      </c>
      <c r="B19" s="7">
        <v>0</v>
      </c>
      <c r="C19" s="7">
        <v>6</v>
      </c>
      <c r="D19" s="7">
        <v>5</v>
      </c>
      <c r="E19" s="7">
        <v>-1.2878546927821062</v>
      </c>
      <c r="F19" s="7">
        <v>-0.3437968184119789</v>
      </c>
      <c r="G19" s="7">
        <v>-0.6475026013165954</v>
      </c>
      <c r="H19" s="7">
        <v>-0.7051317911332349</v>
      </c>
      <c r="I19" s="7">
        <v>109.88</v>
      </c>
      <c r="J19" s="7">
        <v>2.375</v>
      </c>
      <c r="K19" s="7">
        <v>2.7765625</v>
      </c>
      <c r="L19" s="7">
        <v>90.5</v>
      </c>
      <c r="M19" s="7">
        <v>8.6</v>
      </c>
      <c r="N19" s="7">
        <v>8.20162</v>
      </c>
      <c r="O19" s="7">
        <v>2.4998487735228085</v>
      </c>
      <c r="P19" s="7">
        <v>3.5</v>
      </c>
      <c r="Q19" s="7">
        <v>-0.7902480974109062</v>
      </c>
      <c r="R19" s="7">
        <v>24</v>
      </c>
    </row>
    <row r="20" spans="1:18" ht="12.75">
      <c r="A20" s="15" t="s">
        <v>42</v>
      </c>
      <c r="B20" s="7">
        <v>0</v>
      </c>
      <c r="C20" s="7">
        <v>3</v>
      </c>
      <c r="D20" s="7">
        <v>3</v>
      </c>
      <c r="E20" s="7">
        <v>-0.08937321541278474</v>
      </c>
      <c r="F20" s="7">
        <v>0.11083446610721148</v>
      </c>
      <c r="G20" s="7">
        <v>-0.10592113530994596</v>
      </c>
      <c r="H20" s="7">
        <v>-0.12491731506731263</v>
      </c>
      <c r="I20" s="7">
        <v>102.01</v>
      </c>
      <c r="J20" s="7" t="s">
        <v>16</v>
      </c>
      <c r="K20" s="7">
        <v>5.7596</v>
      </c>
      <c r="L20" s="7">
        <v>95</v>
      </c>
      <c r="M20" s="7">
        <v>11.3</v>
      </c>
      <c r="N20" s="7">
        <v>-0.8252630000000001</v>
      </c>
      <c r="O20" s="7">
        <v>-1.7452917382275344</v>
      </c>
      <c r="P20" s="7">
        <v>4.5</v>
      </c>
      <c r="Q20" s="7">
        <v>-0.09229028619879394</v>
      </c>
      <c r="R20" s="7">
        <v>48</v>
      </c>
    </row>
    <row r="21" spans="1:18" ht="12.75">
      <c r="A21" s="15" t="s">
        <v>43</v>
      </c>
      <c r="B21" s="7">
        <v>0</v>
      </c>
      <c r="C21" s="7">
        <v>6</v>
      </c>
      <c r="D21" s="7">
        <v>5</v>
      </c>
      <c r="E21" s="7">
        <v>-1.1420383008695254</v>
      </c>
      <c r="F21" s="7">
        <v>0.7521126541090464</v>
      </c>
      <c r="G21" s="7">
        <v>-0.24293833896820727</v>
      </c>
      <c r="H21" s="7">
        <v>0.5196498538871518</v>
      </c>
      <c r="I21" s="7" t="s">
        <v>16</v>
      </c>
      <c r="J21" s="7">
        <v>8.875095566987598</v>
      </c>
      <c r="K21" s="7">
        <v>6.911922872581669</v>
      </c>
      <c r="L21" s="7">
        <v>96.5</v>
      </c>
      <c r="M21" s="7">
        <v>12.4</v>
      </c>
      <c r="N21" s="7">
        <v>4.89333</v>
      </c>
      <c r="O21" s="7">
        <v>-3.6482300877713194</v>
      </c>
      <c r="P21" s="7" t="s">
        <v>16</v>
      </c>
      <c r="Q21" s="7">
        <v>0.10060252551887758</v>
      </c>
      <c r="R21" s="7">
        <v>12</v>
      </c>
    </row>
    <row r="22" spans="1:18" ht="12.75">
      <c r="A22" s="15" t="s">
        <v>44</v>
      </c>
      <c r="B22" s="7">
        <v>0</v>
      </c>
      <c r="C22" s="7">
        <v>1</v>
      </c>
      <c r="D22" s="7">
        <v>1</v>
      </c>
      <c r="E22" s="7">
        <v>1.066097276342025</v>
      </c>
      <c r="F22" s="7">
        <v>-0.17861732820360815</v>
      </c>
      <c r="G22" s="7">
        <v>0.2183025984859316</v>
      </c>
      <c r="H22" s="7">
        <v>-0.4491282447720608</v>
      </c>
      <c r="I22" s="7" t="s">
        <v>16</v>
      </c>
      <c r="J22" s="7">
        <v>9.94359906711101</v>
      </c>
      <c r="K22" s="7">
        <v>14.594777915423492</v>
      </c>
      <c r="L22" s="7">
        <v>67</v>
      </c>
      <c r="M22" s="7">
        <v>27.4</v>
      </c>
      <c r="N22" s="7" t="s">
        <v>16</v>
      </c>
      <c r="O22" s="7">
        <v>10.462349592467154</v>
      </c>
      <c r="P22" s="7" t="s">
        <v>16</v>
      </c>
      <c r="Q22" s="7">
        <v>-0.4575471816280845</v>
      </c>
      <c r="R22" s="7">
        <v>22</v>
      </c>
    </row>
    <row r="23" spans="1:18" ht="12.75">
      <c r="A23" s="15" t="s">
        <v>45</v>
      </c>
      <c r="B23" s="7">
        <v>0</v>
      </c>
      <c r="C23" s="7">
        <v>1</v>
      </c>
      <c r="D23" s="7">
        <v>1</v>
      </c>
      <c r="E23" s="7">
        <v>0.9358951458991487</v>
      </c>
      <c r="F23" s="7">
        <v>-0.04850156577129605</v>
      </c>
      <c r="G23" s="7">
        <v>0.7287170213135385</v>
      </c>
      <c r="H23" s="7">
        <v>0.09214879324944036</v>
      </c>
      <c r="I23" s="7" t="s">
        <v>16</v>
      </c>
      <c r="J23" s="7">
        <v>2.8819999999999997</v>
      </c>
      <c r="K23" s="7">
        <v>5.733</v>
      </c>
      <c r="L23" s="7">
        <v>81.5</v>
      </c>
      <c r="M23" s="7">
        <v>27.7</v>
      </c>
      <c r="N23" s="7" t="s">
        <v>16</v>
      </c>
      <c r="O23" s="7" t="s">
        <v>16</v>
      </c>
      <c r="P23" s="7" t="s">
        <v>16</v>
      </c>
      <c r="Q23" s="7">
        <v>0.1317509341150397</v>
      </c>
      <c r="R23" s="7">
        <v>36</v>
      </c>
    </row>
    <row r="24" spans="1:18" ht="12.75">
      <c r="A24" s="15" t="s">
        <v>46</v>
      </c>
      <c r="B24" s="7">
        <v>0</v>
      </c>
      <c r="C24" s="7">
        <v>2</v>
      </c>
      <c r="D24" s="7">
        <v>3</v>
      </c>
      <c r="E24" s="7">
        <v>0.3988325140664889</v>
      </c>
      <c r="F24" s="7">
        <v>0.5747986857001555</v>
      </c>
      <c r="G24" s="7">
        <v>0.5535839129469675</v>
      </c>
      <c r="H24" s="7">
        <v>0.5777080999612092</v>
      </c>
      <c r="I24" s="7">
        <v>94.41</v>
      </c>
      <c r="J24" s="7">
        <v>5.362998921251349</v>
      </c>
      <c r="K24" s="7">
        <v>3.257137720244516</v>
      </c>
      <c r="L24" s="7">
        <v>75.5</v>
      </c>
      <c r="M24" s="7">
        <v>18.8</v>
      </c>
      <c r="N24" s="7">
        <v>5.38934</v>
      </c>
      <c r="O24" s="7">
        <v>-4.629888523500141</v>
      </c>
      <c r="P24" s="7">
        <v>2.5</v>
      </c>
      <c r="Q24" s="7">
        <v>0.5464858366490314</v>
      </c>
      <c r="R24" s="7">
        <v>95</v>
      </c>
    </row>
    <row r="25" spans="1:18" ht="12.75">
      <c r="A25" s="15" t="s">
        <v>47</v>
      </c>
      <c r="B25" s="7">
        <v>0</v>
      </c>
      <c r="C25" s="7">
        <v>2</v>
      </c>
      <c r="D25" s="7">
        <v>3</v>
      </c>
      <c r="E25" s="7">
        <v>-0.1133328462586859</v>
      </c>
      <c r="F25" s="7">
        <v>-0.29554338115153206</v>
      </c>
      <c r="G25" s="7">
        <v>-0.2972541755830902</v>
      </c>
      <c r="H25" s="7">
        <v>0.04415830476893906</v>
      </c>
      <c r="I25" s="7">
        <v>97.92</v>
      </c>
      <c r="J25" s="7">
        <v>1.4433638085792788</v>
      </c>
      <c r="K25" s="7">
        <v>1.305423343726846</v>
      </c>
      <c r="L25" s="7">
        <v>90</v>
      </c>
      <c r="M25" s="7">
        <v>38</v>
      </c>
      <c r="N25" s="7">
        <v>1.22408</v>
      </c>
      <c r="O25" s="7">
        <v>-1.6923789671931369</v>
      </c>
      <c r="P25" s="7">
        <v>4.5</v>
      </c>
      <c r="Q25" s="7">
        <v>0.26604634651621656</v>
      </c>
      <c r="R25" s="7">
        <v>102</v>
      </c>
    </row>
    <row r="26" spans="1:18" ht="12.75">
      <c r="A26" s="15" t="s">
        <v>48</v>
      </c>
      <c r="B26" s="7">
        <v>0</v>
      </c>
      <c r="C26" s="7">
        <v>3</v>
      </c>
      <c r="D26" s="7">
        <v>2</v>
      </c>
      <c r="E26" s="7">
        <v>0.2866761321035068</v>
      </c>
      <c r="F26" s="7">
        <v>0.13657549335078362</v>
      </c>
      <c r="G26" s="7">
        <v>0.15225848336232276</v>
      </c>
      <c r="H26" s="7">
        <v>0.14266568595019535</v>
      </c>
      <c r="I26" s="7">
        <v>89.23</v>
      </c>
      <c r="J26" s="7">
        <v>1.0772501966392563</v>
      </c>
      <c r="K26" s="7">
        <v>3.300997497318555</v>
      </c>
      <c r="L26" s="7">
        <v>48.5</v>
      </c>
      <c r="M26" s="7">
        <v>5.3</v>
      </c>
      <c r="N26" s="7">
        <v>8.79007</v>
      </c>
      <c r="O26" s="7">
        <v>-2.0193371919961174</v>
      </c>
      <c r="P26" s="7">
        <v>3</v>
      </c>
      <c r="Q26" s="7">
        <v>0.04079358594109685</v>
      </c>
      <c r="R26" s="7">
        <v>11</v>
      </c>
    </row>
    <row r="27" spans="1:18" ht="12.75">
      <c r="A27" s="15" t="s">
        <v>49</v>
      </c>
      <c r="B27" s="7">
        <v>0</v>
      </c>
      <c r="C27" s="7">
        <v>2</v>
      </c>
      <c r="D27" s="7">
        <v>2</v>
      </c>
      <c r="E27" s="7">
        <v>0.6190615708129421</v>
      </c>
      <c r="F27" s="7">
        <v>0.37025067114009325</v>
      </c>
      <c r="G27" s="7">
        <v>0.9459534692516814</v>
      </c>
      <c r="H27" s="7">
        <v>0.4409996608048044</v>
      </c>
      <c r="I27" s="7">
        <v>107.93</v>
      </c>
      <c r="J27" s="7">
        <v>0.7674597083653107</v>
      </c>
      <c r="K27" s="7">
        <v>3.645433614735226</v>
      </c>
      <c r="L27" s="7">
        <v>34</v>
      </c>
      <c r="M27" s="7">
        <v>18.8</v>
      </c>
      <c r="N27" s="7">
        <v>0.99108</v>
      </c>
      <c r="O27" s="7">
        <v>-1.6192230588859464</v>
      </c>
      <c r="P27" s="7" t="s">
        <v>16</v>
      </c>
      <c r="Q27" s="7">
        <v>0.487205029569048</v>
      </c>
      <c r="R27" s="7">
        <v>68</v>
      </c>
    </row>
    <row r="28" spans="1:18" ht="12.75">
      <c r="A28" s="15" t="s">
        <v>50</v>
      </c>
      <c r="B28" s="7">
        <v>1</v>
      </c>
      <c r="C28" s="7">
        <v>3</v>
      </c>
      <c r="D28" s="7">
        <v>2</v>
      </c>
      <c r="E28" s="7">
        <v>0.048066838881544366</v>
      </c>
      <c r="F28" s="7">
        <v>0.07232120129180683</v>
      </c>
      <c r="G28" s="7">
        <v>-0.38572359040092385</v>
      </c>
      <c r="H28" s="7">
        <v>-0.080285563304898</v>
      </c>
      <c r="I28" s="7">
        <v>95.7</v>
      </c>
      <c r="J28" s="7">
        <v>1.8</v>
      </c>
      <c r="K28" s="7">
        <v>6.168688845401174</v>
      </c>
      <c r="L28" s="7">
        <v>96.5</v>
      </c>
      <c r="M28" s="7">
        <v>6</v>
      </c>
      <c r="N28" s="7">
        <v>9.5</v>
      </c>
      <c r="O28" s="7">
        <v>-2.625229062200097</v>
      </c>
      <c r="P28" s="7" t="s">
        <v>16</v>
      </c>
      <c r="Q28" s="7">
        <v>-0.6222426945189612</v>
      </c>
      <c r="R28" s="7">
        <v>15</v>
      </c>
    </row>
    <row r="29" spans="1:18" ht="12.75">
      <c r="A29" s="15" t="s">
        <v>51</v>
      </c>
      <c r="B29" s="7">
        <v>0</v>
      </c>
      <c r="C29" s="7">
        <v>1</v>
      </c>
      <c r="D29" s="7">
        <v>2</v>
      </c>
      <c r="E29" s="7">
        <v>0.5215930105481872</v>
      </c>
      <c r="F29" s="7">
        <v>0.04850156577129605</v>
      </c>
      <c r="G29" s="7">
        <v>0.08494583242173434</v>
      </c>
      <c r="H29" s="7">
        <v>0.7562591495451537</v>
      </c>
      <c r="I29" s="7" t="s">
        <v>16</v>
      </c>
      <c r="J29" s="7">
        <v>6.199250468457214</v>
      </c>
      <c r="K29" s="7">
        <v>2.1523006454299396</v>
      </c>
      <c r="L29" s="7">
        <v>85.5</v>
      </c>
      <c r="M29" s="7" t="s">
        <v>16</v>
      </c>
      <c r="N29" s="7">
        <v>9.35397</v>
      </c>
      <c r="O29" s="7">
        <v>-2.833360674052838</v>
      </c>
      <c r="P29" s="7">
        <v>4</v>
      </c>
      <c r="Q29" s="7">
        <v>-0.4208381917691092</v>
      </c>
      <c r="R29" s="7" t="s">
        <v>16</v>
      </c>
    </row>
    <row r="30" spans="1:18" ht="12.75">
      <c r="A30" s="15" t="s">
        <v>17</v>
      </c>
      <c r="B30" s="7">
        <v>0</v>
      </c>
      <c r="C30" s="7">
        <v>7</v>
      </c>
      <c r="D30" s="7">
        <v>5</v>
      </c>
      <c r="E30" s="7">
        <v>-1.5233473565024198</v>
      </c>
      <c r="F30" s="7">
        <v>-0.31946724087610306</v>
      </c>
      <c r="G30" s="7">
        <v>-0.6175945330209122</v>
      </c>
      <c r="H30" s="7">
        <v>-0.5592449414569375</v>
      </c>
      <c r="I30" s="7">
        <v>77.38</v>
      </c>
      <c r="J30" s="7">
        <v>2.4774417907675645</v>
      </c>
      <c r="K30" s="7">
        <v>2.3259976122372095</v>
      </c>
      <c r="L30" s="7">
        <v>76.5</v>
      </c>
      <c r="M30" s="7" t="s">
        <v>16</v>
      </c>
      <c r="N30" s="7">
        <v>3.1163</v>
      </c>
      <c r="O30" s="7">
        <v>-3.36837946911796</v>
      </c>
      <c r="P30" s="7">
        <v>2.5</v>
      </c>
      <c r="Q30" s="7">
        <v>-0.2645518163280567</v>
      </c>
      <c r="R30" s="7" t="s">
        <v>16</v>
      </c>
    </row>
    <row r="31" spans="1:18" ht="12.75">
      <c r="A31" s="15" t="s">
        <v>52</v>
      </c>
      <c r="B31" s="7">
        <v>0</v>
      </c>
      <c r="C31" s="7">
        <v>2</v>
      </c>
      <c r="D31" s="7">
        <v>3</v>
      </c>
      <c r="E31" s="7">
        <v>0.167486374219898</v>
      </c>
      <c r="F31" s="7">
        <v>0.6665696579983379</v>
      </c>
      <c r="G31" s="7">
        <v>0.2778212626154172</v>
      </c>
      <c r="H31" s="7">
        <v>0.14460088971121782</v>
      </c>
      <c r="I31" s="7">
        <v>86.78</v>
      </c>
      <c r="J31" s="7">
        <v>3.789733149829635</v>
      </c>
      <c r="K31" s="7">
        <v>1.2861799414263348</v>
      </c>
      <c r="L31" s="7">
        <v>97</v>
      </c>
      <c r="M31" s="7">
        <v>6.1</v>
      </c>
      <c r="N31" s="7">
        <v>5.60304</v>
      </c>
      <c r="O31" s="7">
        <v>-0.7448467657482342</v>
      </c>
      <c r="P31" s="7">
        <v>3.5</v>
      </c>
      <c r="Q31" s="7">
        <v>0.08682792440767093</v>
      </c>
      <c r="R31" s="7">
        <v>33</v>
      </c>
    </row>
    <row r="32" spans="1:18" ht="12.75">
      <c r="A32" s="15" t="s">
        <v>53</v>
      </c>
      <c r="B32" s="7">
        <v>0</v>
      </c>
      <c r="C32" s="7">
        <v>5</v>
      </c>
      <c r="D32" s="7">
        <v>3</v>
      </c>
      <c r="E32" s="7">
        <v>-0.4272100719237775</v>
      </c>
      <c r="F32" s="7">
        <v>-0.4459181699874662</v>
      </c>
      <c r="G32" s="7">
        <v>0.2238819665712135</v>
      </c>
      <c r="H32" s="7">
        <v>-0.286212684233888</v>
      </c>
      <c r="I32" s="7">
        <v>108.33</v>
      </c>
      <c r="J32" s="7">
        <v>2.31</v>
      </c>
      <c r="K32" s="7">
        <v>2.9396829877591806</v>
      </c>
      <c r="L32" s="7">
        <v>99</v>
      </c>
      <c r="M32" s="7">
        <v>11.7</v>
      </c>
      <c r="N32" s="7">
        <v>7.96312</v>
      </c>
      <c r="O32" s="7">
        <v>-1.1319462018559217</v>
      </c>
      <c r="P32" s="7" t="s">
        <v>16</v>
      </c>
      <c r="Q32" s="7">
        <v>-0.33159632787101934</v>
      </c>
      <c r="R32" s="7">
        <v>32</v>
      </c>
    </row>
    <row r="33" spans="1:18" ht="12.75">
      <c r="A33" s="15" t="s">
        <v>54</v>
      </c>
      <c r="B33" s="7">
        <v>0</v>
      </c>
      <c r="C33" s="7">
        <v>6</v>
      </c>
      <c r="D33" s="7">
        <v>5</v>
      </c>
      <c r="E33" s="7">
        <v>-1.1789644018372938</v>
      </c>
      <c r="F33" s="7">
        <v>0.8524219898414971</v>
      </c>
      <c r="G33" s="7">
        <v>0.5726778767455007</v>
      </c>
      <c r="H33" s="7">
        <v>0.6799972292870149</v>
      </c>
      <c r="I33" s="7">
        <v>101.64</v>
      </c>
      <c r="J33" s="7">
        <v>5.049905985792818</v>
      </c>
      <c r="K33" s="7">
        <v>1.7965091075432107</v>
      </c>
      <c r="L33" s="7">
        <v>96</v>
      </c>
      <c r="M33" s="7">
        <v>10</v>
      </c>
      <c r="N33" s="7">
        <v>1.87668</v>
      </c>
      <c r="O33" s="7">
        <v>-2.7817400430806436</v>
      </c>
      <c r="P33" s="7">
        <v>5</v>
      </c>
      <c r="Q33" s="7">
        <v>-0.12798812337590215</v>
      </c>
      <c r="R33" s="7">
        <v>14</v>
      </c>
    </row>
    <row r="34" spans="1:18" ht="12.75">
      <c r="A34" s="15" t="s">
        <v>55</v>
      </c>
      <c r="B34" s="7">
        <v>0</v>
      </c>
      <c r="C34" s="7">
        <v>1</v>
      </c>
      <c r="D34" s="7">
        <v>1</v>
      </c>
      <c r="E34" s="7">
        <v>0.8656145736791803</v>
      </c>
      <c r="F34" s="7">
        <v>-0.5128034622159259</v>
      </c>
      <c r="G34" s="7">
        <v>1.0880221171579971</v>
      </c>
      <c r="H34" s="7">
        <v>-0.3876960795593689</v>
      </c>
      <c r="I34" s="7" t="s">
        <v>16</v>
      </c>
      <c r="J34" s="7">
        <v>5.289903311143541</v>
      </c>
      <c r="K34" s="7">
        <v>7.0113147951942105</v>
      </c>
      <c r="L34" s="7" t="s">
        <v>16</v>
      </c>
      <c r="M34" s="7" t="s">
        <v>16</v>
      </c>
      <c r="N34" s="7" t="s">
        <v>16</v>
      </c>
      <c r="O34" s="7">
        <v>16.762440881122583</v>
      </c>
      <c r="P34" s="7" t="s">
        <v>16</v>
      </c>
      <c r="Q34" s="7">
        <v>0.8600847107211874</v>
      </c>
      <c r="R34" s="7" t="s">
        <v>16</v>
      </c>
    </row>
    <row r="35" spans="1:18" ht="12.75">
      <c r="A35" s="11" t="s">
        <v>18</v>
      </c>
      <c r="B35" s="18"/>
      <c r="C35" s="21">
        <v>3</v>
      </c>
      <c r="D35" s="21">
        <v>3</v>
      </c>
      <c r="E35" s="21">
        <f aca="true" t="shared" si="0" ref="E35:R35">MEDIAN(E3:E34)</f>
        <v>-6.938893903907228E-18</v>
      </c>
      <c r="F35" s="21">
        <f t="shared" si="0"/>
        <v>0</v>
      </c>
      <c r="G35" s="21">
        <f t="shared" si="0"/>
        <v>0</v>
      </c>
      <c r="H35" s="22">
        <f t="shared" si="0"/>
        <v>-0.040142781652449</v>
      </c>
      <c r="I35" s="23">
        <f t="shared" si="0"/>
        <v>98.065</v>
      </c>
      <c r="J35" s="23">
        <f t="shared" si="0"/>
        <v>2.31</v>
      </c>
      <c r="K35" s="23">
        <f t="shared" si="0"/>
        <v>3.219568860122258</v>
      </c>
      <c r="L35" s="22">
        <f t="shared" si="0"/>
        <v>90.5</v>
      </c>
      <c r="M35" s="22">
        <f t="shared" si="0"/>
        <v>20.85</v>
      </c>
      <c r="N35" s="22">
        <f t="shared" si="0"/>
        <v>4.88253</v>
      </c>
      <c r="O35" s="22">
        <f t="shared" si="0"/>
        <v>-2.0193371919961174</v>
      </c>
      <c r="P35" s="22">
        <f t="shared" si="0"/>
        <v>3.5</v>
      </c>
      <c r="Q35" s="21">
        <f t="shared" si="0"/>
        <v>0</v>
      </c>
      <c r="R35" s="22">
        <f t="shared" si="0"/>
        <v>39.5</v>
      </c>
    </row>
    <row r="36" spans="1:18" ht="12.75">
      <c r="A36" s="11" t="s">
        <v>56</v>
      </c>
      <c r="B36" s="18"/>
      <c r="C36" s="21" t="s">
        <v>61</v>
      </c>
      <c r="D36" s="21" t="s">
        <v>61</v>
      </c>
      <c r="E36" s="22" t="s">
        <v>59</v>
      </c>
      <c r="F36" s="22" t="s">
        <v>59</v>
      </c>
      <c r="G36" s="22" t="s">
        <v>59</v>
      </c>
      <c r="H36" s="22" t="s">
        <v>60</v>
      </c>
      <c r="I36" s="22" t="s">
        <v>62</v>
      </c>
      <c r="J36" s="22" t="s">
        <v>63</v>
      </c>
      <c r="K36" s="22" t="s">
        <v>64</v>
      </c>
      <c r="L36" s="22" t="s">
        <v>71</v>
      </c>
      <c r="M36" s="22" t="s">
        <v>65</v>
      </c>
      <c r="N36" s="22" t="s">
        <v>66</v>
      </c>
      <c r="O36" s="22" t="s">
        <v>67</v>
      </c>
      <c r="P36" s="22" t="s">
        <v>68</v>
      </c>
      <c r="Q36" s="22" t="s">
        <v>59</v>
      </c>
      <c r="R36" s="22" t="s">
        <v>69</v>
      </c>
    </row>
    <row r="37" spans="1:18" ht="12.75">
      <c r="A37" s="11" t="s">
        <v>57</v>
      </c>
      <c r="B37" s="18"/>
      <c r="C37" s="21">
        <v>5</v>
      </c>
      <c r="D37" s="21">
        <v>5</v>
      </c>
      <c r="E37" s="22">
        <f aca="true" t="shared" si="1" ref="E37:L37">PERCENTILE(E2:E34,0.25)</f>
        <v>-0.5976624983047578</v>
      </c>
      <c r="F37" s="22">
        <f t="shared" si="1"/>
        <v>-0.3015243460826748</v>
      </c>
      <c r="G37" s="22">
        <f t="shared" si="1"/>
        <v>-0.38977538605685674</v>
      </c>
      <c r="H37" s="22">
        <f t="shared" si="1"/>
        <v>-0.2953574977682352</v>
      </c>
      <c r="I37" s="22">
        <f t="shared" si="1"/>
        <v>91.47</v>
      </c>
      <c r="J37" s="22">
        <f t="shared" si="1"/>
        <v>1.4634403983703084</v>
      </c>
      <c r="K37" s="22">
        <f t="shared" si="1"/>
        <v>2.1316121497320197</v>
      </c>
      <c r="L37" s="22">
        <f t="shared" si="1"/>
        <v>76</v>
      </c>
      <c r="M37" s="22">
        <f>PERCENTILE(M2:M34,0.75)</f>
        <v>30.95</v>
      </c>
      <c r="N37" s="22">
        <v>20</v>
      </c>
      <c r="O37" s="22">
        <f>PERCENTILE(O3:O34,0.25)</f>
        <v>-3.5094445793070235</v>
      </c>
      <c r="P37" s="22">
        <v>4.5</v>
      </c>
      <c r="Q37" s="22">
        <f>PERCENTILE(Q3:Q34,0.25)</f>
        <v>-0.430015439233853</v>
      </c>
      <c r="R37" s="22">
        <f>PERCENTILE(R3:R34,0.75)</f>
        <v>57.5</v>
      </c>
    </row>
    <row r="38" spans="1:18" ht="13.5" thickBot="1">
      <c r="A38" s="12"/>
      <c r="B38" s="19"/>
      <c r="C38" s="10"/>
      <c r="D38" s="10"/>
      <c r="E38" s="13"/>
      <c r="F38" s="13"/>
      <c r="G38" s="13"/>
      <c r="H38" s="13"/>
      <c r="I38" s="9"/>
      <c r="J38" s="13"/>
      <c r="K38" s="13"/>
      <c r="L38" s="9"/>
      <c r="M38" s="13"/>
      <c r="N38" s="13"/>
      <c r="O38" s="13"/>
      <c r="P38" s="10"/>
      <c r="Q38" s="13"/>
      <c r="R38" s="10"/>
    </row>
    <row r="39" spans="1:18" ht="13.5" thickTop="1">
      <c r="A39" s="14" t="s">
        <v>22</v>
      </c>
      <c r="B39" s="20"/>
      <c r="C39" s="6"/>
      <c r="D39" s="6"/>
      <c r="E39" s="8"/>
      <c r="F39" s="8"/>
      <c r="G39" s="8"/>
      <c r="H39" s="8"/>
      <c r="J39" s="8"/>
      <c r="K39" s="8"/>
      <c r="M39" s="8"/>
      <c r="N39" s="8"/>
      <c r="O39" s="8"/>
      <c r="P39" s="6"/>
      <c r="Q39" s="8"/>
      <c r="R39" s="6"/>
    </row>
    <row r="40" spans="1:18" ht="12.75">
      <c r="A40" t="s">
        <v>23</v>
      </c>
      <c r="C40" s="6"/>
      <c r="D40" s="6"/>
      <c r="E40" s="8"/>
      <c r="F40" s="8"/>
      <c r="G40" s="8"/>
      <c r="H40" s="8"/>
      <c r="J40" s="8"/>
      <c r="K40" s="8"/>
      <c r="M40" s="8"/>
      <c r="N40" s="8"/>
      <c r="O40" s="8"/>
      <c r="P40" s="6"/>
      <c r="Q40" s="8"/>
      <c r="R40" s="6"/>
    </row>
  </sheetData>
  <mergeCells count="3">
    <mergeCell ref="C1:H1"/>
    <mergeCell ref="I1:L1"/>
    <mergeCell ref="M1:R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 Christopher Parks</dc:creator>
  <cp:keywords/>
  <dc:description/>
  <cp:lastModifiedBy>Bradley Christopher Parks</cp:lastModifiedBy>
  <cp:lastPrinted>2005-10-11T20:09:41Z</cp:lastPrinted>
  <dcterms:created xsi:type="dcterms:W3CDTF">2005-10-11T16:37:56Z</dcterms:created>
  <dcterms:modified xsi:type="dcterms:W3CDTF">2005-10-12T20:34:15Z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