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Scoring'!$G$42</definedName>
    <definedName name="ppurpose">'PART Qs &amp; Section Scoring'!$G$12</definedName>
    <definedName name="presults">'PART Qs &amp; Section Scoring'!$G$75</definedName>
    <definedName name="splanning">'PART Qs &amp; Section Scoring'!$G$26</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t>
        </r>
        <r>
          <rPr>
            <b/>
            <i/>
            <sz val="9"/>
            <rFont val="Tahoma"/>
            <family val="2"/>
          </rPr>
          <t>No</t>
        </r>
        <r>
          <rPr>
            <b/>
            <sz val="9"/>
            <rFont val="Tahoma"/>
            <family val="2"/>
          </rPr>
          <t xml:space="preserve"> in Question 1 of Section II above, an explanation of how annual performance goals contribute to desired long-term outcomes and purpose of the program must be provided to receive a </t>
        </r>
        <r>
          <rPr>
            <b/>
            <i/>
            <sz val="9"/>
            <rFont val="Tahoma"/>
            <family val="2"/>
          </rPr>
          <t>Yes</t>
        </r>
        <r>
          <rPr>
            <b/>
            <sz val="9"/>
            <rFont val="Tahoma"/>
            <family val="2"/>
          </rPr>
          <t xml:space="preserve">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t>
        </r>
        <r>
          <rPr>
            <b/>
            <i/>
            <sz val="9"/>
            <rFont val="Tahoma"/>
            <family val="2"/>
          </rPr>
          <t>No</t>
        </r>
        <r>
          <rPr>
            <b/>
            <sz val="9"/>
            <rFont val="Tahoma"/>
            <family val="2"/>
          </rPr>
          <t xml:space="preserve"> for both Questions 1 and 2 of Section II above, the program must receive a </t>
        </r>
        <r>
          <rPr>
            <b/>
            <i/>
            <sz val="9"/>
            <rFont val="Tahoma"/>
            <family val="2"/>
          </rPr>
          <t>No</t>
        </r>
        <r>
          <rPr>
            <b/>
            <sz val="9"/>
            <rFont val="Tahoma"/>
            <family val="2"/>
          </rPr>
          <t xml:space="preserve">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Cap. 1. Are acquisition program plans adjusted in response to performance data and changing conditions?</t>
        </r>
        <r>
          <rPr>
            <sz val="9"/>
            <rFont val="Tahoma"/>
            <family val="2"/>
          </rPr>
          <t xml:space="preserve">
</t>
        </r>
        <r>
          <rPr>
            <b/>
            <sz val="9"/>
            <rFont val="Tahoma"/>
            <family val="2"/>
          </rPr>
          <t>Purpose of the question:</t>
        </r>
        <r>
          <rPr>
            <sz val="9"/>
            <rFont val="Tahoma"/>
            <family val="2"/>
          </rPr>
          <t xml:space="preserve"> to determine if acquisition planning routinely includes review of performance information and the consideration of mid-course adjustments in response to changing needs, the availability of more efficient or cost-effective alternatives, and other variables, and if program plans are adjusted accordingly.
</t>
        </r>
        <r>
          <rPr>
            <b/>
            <sz val="9"/>
            <rFont val="Tahoma"/>
            <family val="2"/>
          </rPr>
          <t>Elements of a Yes answer:</t>
        </r>
        <r>
          <rPr>
            <sz val="9"/>
            <rFont val="Tahoma"/>
            <family val="2"/>
          </rPr>
          <t xml:space="preserve"> a Yes answer would require that the program routinely use a systematic process for revising program plans based on performance data or a change in circumstances. If no process exists or if the process is not used, the program should receive a No.
</t>
        </r>
        <r>
          <rPr>
            <b/>
            <sz val="9"/>
            <rFont val="Tahoma"/>
            <family val="2"/>
          </rPr>
          <t xml:space="preserve">Evidence/Data: </t>
        </r>
        <r>
          <rPr>
            <sz val="9"/>
            <rFont val="Tahoma"/>
            <family val="2"/>
          </rPr>
          <t>evidence can include program planning or other documentation that outlines the process to be used to make mid-course adjustments and examples of plans where such changes have been incorporated.</t>
        </r>
        <r>
          <rPr>
            <b/>
            <sz val="8"/>
            <rFont val="Tahoma"/>
            <family val="0"/>
          </rPr>
          <t xml:space="preserve">
</t>
        </r>
        <r>
          <rPr>
            <sz val="8"/>
            <rFont val="Tahoma"/>
            <family val="0"/>
          </rPr>
          <t xml:space="preserve">
</t>
        </r>
      </text>
    </comment>
    <comment ref="B24" authorId="0">
      <text>
        <r>
          <rPr>
            <b/>
            <sz val="9"/>
            <rFont val="Tahoma"/>
            <family val="2"/>
          </rPr>
          <t>Cap 2. Has the agency/program conducted a recent, meaningful, credible analysis of alternatives that includes trade-offs between cost, schedule and performance goals?</t>
        </r>
        <r>
          <rPr>
            <sz val="9"/>
            <rFont val="Tahoma"/>
            <family val="2"/>
          </rPr>
          <t xml:space="preserve">
</t>
        </r>
        <r>
          <rPr>
            <b/>
            <sz val="9"/>
            <rFont val="Tahoma"/>
            <family val="2"/>
          </rPr>
          <t xml:space="preserve">Purpose of the question: </t>
        </r>
        <r>
          <rPr>
            <sz val="9"/>
            <rFont val="Tahoma"/>
            <family val="2"/>
          </rPr>
          <t xml:space="preserve">to determine whether the agency is investing in an asset or service that provides the best value to the government. 
</t>
        </r>
        <r>
          <rPr>
            <b/>
            <sz val="9"/>
            <rFont val="Tahoma"/>
            <family val="2"/>
          </rPr>
          <t>Elements of a Yes answer:</t>
        </r>
        <r>
          <rPr>
            <sz val="9"/>
            <rFont val="Tahoma"/>
            <family val="2"/>
          </rPr>
          <t xml:space="preserve"> to receive a Yes rating, the agency should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Evidence/Data: </t>
        </r>
        <r>
          <rPr>
            <sz val="9"/>
            <rFont val="Tahoma"/>
            <family val="2"/>
          </rPr>
          <t xml:space="preserve">evidence can include a summary of the AoA, and documentation of any independent reviews of the analysis. Capital Asset Plan and Business Case documentation may also be used as source of data or evidence.
</t>
        </r>
        <r>
          <rPr>
            <sz val="8"/>
            <rFont val="Tahoma"/>
            <family val="0"/>
          </rPr>
          <t xml:space="preserve">
</t>
        </r>
      </text>
    </comment>
    <comment ref="C28"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0"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2"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3"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4"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6"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Cap 1. Does the program define the required quality, capability, and performance objectives for deliverables?</t>
        </r>
        <r>
          <rPr>
            <sz val="9"/>
            <rFont val="Tahoma"/>
            <family val="2"/>
          </rPr>
          <t xml:space="preserve">
</t>
        </r>
        <r>
          <rPr>
            <b/>
            <sz val="9"/>
            <rFont val="Tahoma"/>
            <family val="2"/>
          </rPr>
          <t>Purpose of the question:</t>
        </r>
        <r>
          <rPr>
            <sz val="9"/>
            <rFont val="Tahoma"/>
            <family val="2"/>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9"/>
            <rFont val="Tahoma"/>
            <family val="2"/>
          </rPr>
          <t xml:space="preserve">Elements of a Yes answer: </t>
        </r>
        <r>
          <rPr>
            <sz val="9"/>
            <rFont val="Tahoma"/>
            <family val="2"/>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b/>
            <sz val="9"/>
            <rFont val="Tahoma"/>
            <family val="2"/>
          </rPr>
          <t>Evidence/Data:</t>
        </r>
        <r>
          <rPr>
            <sz val="9"/>
            <rFont val="Tahoma"/>
            <family val="2"/>
          </rPr>
          <t xml:space="preserve"> evidence can include documentation from the program describing key performance characteristics and/or deliverables.</t>
        </r>
        <r>
          <rPr>
            <b/>
            <sz val="8"/>
            <rFont val="Tahoma"/>
            <family val="0"/>
          </rPr>
          <t xml:space="preserve">
</t>
        </r>
      </text>
    </comment>
    <comment ref="B38" authorId="0">
      <text>
        <r>
          <rPr>
            <b/>
            <sz val="9"/>
            <rFont val="Tahoma"/>
            <family val="2"/>
          </rPr>
          <t xml:space="preserve">Cap 2. Has the program established appropriate, credible, cost and schedule goals?
</t>
        </r>
        <r>
          <rPr>
            <sz val="9"/>
            <rFont val="Tahoma"/>
            <family val="2"/>
          </rPr>
          <t xml:space="preserve">
</t>
        </r>
        <r>
          <rPr>
            <b/>
            <sz val="9"/>
            <rFont val="Tahoma"/>
            <family val="2"/>
          </rPr>
          <t xml:space="preserve">Purpose of the question: </t>
        </r>
        <r>
          <rPr>
            <sz val="9"/>
            <rFont val="Tahoma"/>
            <family val="2"/>
          </rPr>
          <t xml:space="preserve">to determine whether all program costs are well understood, and whether a realistic schedule has been established. 
</t>
        </r>
        <r>
          <rPr>
            <b/>
            <sz val="9"/>
            <rFont val="Tahoma"/>
            <family val="2"/>
          </rPr>
          <t>Elements of a Yes answer:</t>
        </r>
        <r>
          <rPr>
            <sz val="9"/>
            <rFont val="Tahoma"/>
            <family val="2"/>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b/>
            <sz val="9"/>
            <rFont val="Tahoma"/>
            <family val="2"/>
          </rPr>
          <t xml:space="preserve">Evidence/Data: </t>
        </r>
        <r>
          <rPr>
            <sz val="9"/>
            <rFont val="Tahoma"/>
            <family val="2"/>
          </rPr>
          <t xml:space="preserve">evidence can include unit cost, acquisition cost, and life cycle cost estimates, as well as development and/or delivery schedules.
</t>
        </r>
        <r>
          <rPr>
            <sz val="8"/>
            <rFont val="Tahoma"/>
            <family val="0"/>
          </rPr>
          <t xml:space="preserve">
</t>
        </r>
      </text>
    </comment>
    <comment ref="B39" authorId="0">
      <text>
        <r>
          <rPr>
            <b/>
            <sz val="9"/>
            <rFont val="Tahoma"/>
            <family val="2"/>
          </rPr>
          <t>Cap 3. Has the program conducted a recent, credible, cost-benefit analysis that shows a net benefit?</t>
        </r>
        <r>
          <rPr>
            <sz val="9"/>
            <rFont val="Tahoma"/>
            <family val="2"/>
          </rPr>
          <t xml:space="preserve">
</t>
        </r>
        <r>
          <rPr>
            <b/>
            <sz val="9"/>
            <rFont val="Tahoma"/>
            <family val="2"/>
          </rPr>
          <t>Purpose of the question</t>
        </r>
        <r>
          <rPr>
            <sz val="9"/>
            <rFont val="Tahoma"/>
            <family val="2"/>
          </rPr>
          <t xml:space="preserve">: to determine if the program has a net benefit.
</t>
        </r>
        <r>
          <rPr>
            <b/>
            <sz val="9"/>
            <rFont val="Tahoma"/>
            <family val="2"/>
          </rPr>
          <t>Elements of a Yes answer:</t>
        </r>
        <r>
          <rPr>
            <sz val="9"/>
            <rFont val="Tahoma"/>
            <family val="2"/>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b/>
            <sz val="9"/>
            <rFont val="Tahoma"/>
            <family val="2"/>
          </rPr>
          <t xml:space="preserve">Evidence/Data: </t>
        </r>
        <r>
          <rPr>
            <sz val="9"/>
            <rFont val="Tahoma"/>
            <family val="2"/>
          </rPr>
          <t>evidence should include a summary of any cost/benefit analysis and documentation of any independent reviews of the analysis.</t>
        </r>
        <r>
          <rPr>
            <b/>
            <sz val="8"/>
            <rFont val="Tahoma"/>
            <family val="0"/>
          </rPr>
          <t xml:space="preserve">
</t>
        </r>
      </text>
    </comment>
    <comment ref="B40" authorId="0">
      <text>
        <r>
          <rPr>
            <b/>
            <sz val="9"/>
            <rFont val="Tahoma"/>
            <family val="2"/>
          </rPr>
          <t xml:space="preserve">Cap 4. Does the program have a comprehensive strategy for risk management that appropriately shares risk between the government and contractor? </t>
        </r>
        <r>
          <rPr>
            <sz val="9"/>
            <rFont val="Tahoma"/>
            <family val="2"/>
          </rPr>
          <t xml:space="preserve">
</t>
        </r>
        <r>
          <rPr>
            <b/>
            <sz val="9"/>
            <rFont val="Tahoma"/>
            <family val="2"/>
          </rPr>
          <t>Purpose of the question</t>
        </r>
        <r>
          <rPr>
            <sz val="9"/>
            <rFont val="Tahoma"/>
            <family val="2"/>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b/>
            <sz val="9"/>
            <rFont val="Tahoma"/>
            <family val="2"/>
          </rPr>
          <t>Elements of a Yes answer</t>
        </r>
        <r>
          <rPr>
            <sz val="9"/>
            <rFont val="Tahoma"/>
            <family val="2"/>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b/>
            <sz val="9"/>
            <rFont val="Tahoma"/>
            <family val="2"/>
          </rPr>
          <t>Evidence/Data:</t>
        </r>
        <r>
          <rPr>
            <sz val="9"/>
            <rFont val="Tahoma"/>
            <family val="2"/>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 ref="D44"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6"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6"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70"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71"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2"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3" authorId="0">
      <text>
        <r>
          <rPr>
            <b/>
            <sz val="9"/>
            <rFont val="Tahoma"/>
            <family val="2"/>
          </rPr>
          <t>Cap 1. Were program goals achieved within budgeted costs and established schedules?</t>
        </r>
        <r>
          <rPr>
            <sz val="9"/>
            <rFont val="Tahoma"/>
            <family val="2"/>
          </rPr>
          <t xml:space="preserve">
</t>
        </r>
        <r>
          <rPr>
            <b/>
            <sz val="9"/>
            <rFont val="Tahoma"/>
            <family val="2"/>
          </rPr>
          <t xml:space="preserve">
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Elements of a Yes answer:</t>
        </r>
        <r>
          <rPr>
            <sz val="9"/>
            <rFont val="Tahoma"/>
            <family val="2"/>
          </rPr>
          <t xml:space="preserve"> 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
</t>
        </r>
        <r>
          <rPr>
            <b/>
            <sz val="9"/>
            <rFont val="Tahoma"/>
            <family val="2"/>
          </rPr>
          <t xml:space="preserve">
Evidence/Data</t>
        </r>
        <r>
          <rPr>
            <sz val="9"/>
            <rFont val="Tahoma"/>
            <family val="2"/>
          </rPr>
          <t xml:space="preserve">: evidence can include a comparison of the contract schedule, deliverables, and costs with the final outcomes for that fiscal year. </t>
        </r>
        <r>
          <rPr>
            <sz val="8"/>
            <rFont val="Tahoma"/>
            <family val="0"/>
          </rPr>
          <t xml:space="preserve">
</t>
        </r>
      </text>
    </comment>
  </commentList>
</comments>
</file>

<file path=xl/sharedStrings.xml><?xml version="1.0" encoding="utf-8"?>
<sst xmlns="http://schemas.openxmlformats.org/spreadsheetml/2006/main" count="195" uniqueCount="135">
  <si>
    <t>The estimated cost of each replacement school project in the FY 03 budget varied widely from the estimates for the same schools in the FY 2002 5-year plan. BIA attributes the differences to the large infusion of funding beginning in FY 2001 and its effect on the design of projects.   As of July 2002, of the 17 replacement/major projects funded in FY 2000, 10 have been completed, 4 are 78-88% complete, and 3 have not been started.  Of the 17 replacement/major projects funded in FY 2001,  3 have been completed, 5 are 5-85% complete, and 9 have not been started.   The size of new facilities in the face of a declining school population is also a concern.</t>
  </si>
  <si>
    <t xml:space="preserve">BIA has a long-term output goal that facilities will be in fair or good condition as measured by the Facilities Condition Index (FCI) .   THE DEPARTMENT HAS AGREED TO COME UP WITH MORE LONG TERM GOALS.  </t>
  </si>
  <si>
    <t>For new school replacement and major facilities improvement and repair projects, the program partners submit monthly status and financial reports showing summary of activities, funding outlayed to date, and current status of project milestones.  However, construction starts are slow and often delayed due to design problems,  negotiations with sovereign tribal entities, changes in tribal leadership that alter previous decisions, complex land acquisition approval processes, and religious and cultural considerations.</t>
  </si>
  <si>
    <t>Facilities are in fair or good condition as measured by the Facilities Condition Index</t>
  </si>
  <si>
    <t>The Bureau will award 7 replacement school contracts from its Education Facilities Replacement Construction Priority List.</t>
  </si>
  <si>
    <t xml:space="preserve">Key Goal IV:                                                                                                                     </t>
  </si>
  <si>
    <t xml:space="preserve">Through a re-engineering process, BIA reduced the average number of years for completion of a project from 7 to 3.  BIA is close to adopting a new policy related to enrollment projections which will have a direct bearing on the size and cost of schools.  </t>
  </si>
  <si>
    <t>BIA has little control over cost and established schedules for 80% of its program once the planning, design, and construction is contracted, granted or compacted to the Tribe.  Construction starts are slow and often delayed due to design problems, negotiations with sovereign tribal entities, changes in tribal leadership which can alter previous decisions, complex land acquisition approval processes, and religious and cultural considerations.</t>
  </si>
  <si>
    <t>BIA has agreed to come up with additional long-term goals.</t>
  </si>
  <si>
    <t xml:space="preserve">While no contracts currently have incentives, BIA uses multiple program management methods, such as the Means National Cost Estimating System, to measure cost effectiveness of the program.  </t>
  </si>
  <si>
    <t>In FY 2001, Congressional funding was provided for 12 facilities improvement and repair projects and of that number, 9 awards were made.  The goal to award funding for the next 6 schools on the replacement list was met.</t>
  </si>
  <si>
    <t xml:space="preserve">Through treaties, the BIA education system was established to provide learning opportunities for non-public school American Indian and Alaska Native children.  25 CFR Part 32.4(i) allows parents a choice of sending their children to a BIA school rather than a public school.  The Education Construction program enhances educational opportunities for Indian children by providing and maintaining safe and nurturing facilities in which to learn.   </t>
  </si>
  <si>
    <t>25 U.S.C. 2005(b) requires the BIA to bring all schools, dormitories, and other Indian education related facilities operated by the Bureau or under contract or grant with the Bureau into compliance with applicable tribal, Federal, or State health and safety standards.</t>
  </si>
  <si>
    <t xml:space="preserve">BIA developed the Facilities Management Information System (FMIS) in November 2000.  It provides information for program decision making.  Program reviews are conducted of the region's facility management operations under A-123 Internal Controls.   BIA has completed its initial round of facility condition assessments.   </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</si>
  <si>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</si>
  <si>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</si>
  <si>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</si>
  <si>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</si>
  <si>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</si>
  <si>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</si>
  <si>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</si>
  <si>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Has the program conducted a recent, credible, cost-benefit analysis that shows a net benefit?</t>
  </si>
  <si>
    <t>Has the agency/program conducted a recent, meaningful, credible analysis of alternatives that includes trade-offs between cost, schedule and performance goals?</t>
  </si>
  <si>
    <t xml:space="preserve">OMB Program Assessment Rating Tool (PART) </t>
  </si>
  <si>
    <t xml:space="preserve">Does the program have a comprehensive strategy for risk management that appropriately shares risk between the government and contractor?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</si>
  <si>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</si>
  <si>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</si>
  <si>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</si>
  <si>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(Cap 1.)</t>
  </si>
  <si>
    <t>Does the program define the required quality, capability, and performance objectives of deliverables?</t>
  </si>
  <si>
    <t>9 (Cap 2.)</t>
  </si>
  <si>
    <t>10 (Cap 3.)</t>
  </si>
  <si>
    <t>11 (Cap 4.)</t>
  </si>
  <si>
    <t>Has the program established appropriate, credible, cost and schedule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</si>
  <si>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</si>
  <si>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</si>
  <si>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</si>
  <si>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</si>
  <si>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</si>
  <si>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</si>
  <si>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</si>
  <si>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Actual Performance:</t>
  </si>
  <si>
    <t>Weighting</t>
  </si>
  <si>
    <t xml:space="preserve">Does the program have a limited number of annual performance goals that demonstrate progress toward achieving the long-term goals? </t>
  </si>
  <si>
    <t>Are acquisition program plans adjusted in response to performance data and changing conditions?</t>
  </si>
  <si>
    <t>Does the agency estimate and budget for the full annual costs of operating the program (including all administrative costs and allocated overhead) so that program performance changes are identified with changes in funding levels?</t>
  </si>
  <si>
    <t>Were program goals achieved within budgeted costs and established schedules?</t>
  </si>
  <si>
    <r>
      <t xml:space="preserve">Section I:  Program Purpose &amp; Design  </t>
    </r>
    <r>
      <rPr>
        <b/>
        <sz val="11"/>
        <color indexed="10"/>
        <rFont val="Arial"/>
        <family val="2"/>
      </rPr>
      <t xml:space="preserve"> (Yes,No)</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</si>
  <si>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</si>
  <si>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</si>
  <si>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</si>
  <si>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</si>
  <si>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</si>
  <si>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</si>
  <si>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Capital Assets &amp; Service Acquisition Programs</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</si>
  <si>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</si>
  <si>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</si>
  <si>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</si>
  <si>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</si>
  <si>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</si>
  <si>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</si>
  <si>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</si>
  <si>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</si>
  <si>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</si>
  <si>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</si>
  <si>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</si>
  <si>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</si>
  <si>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</si>
  <si>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</si>
  <si>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</si>
  <si>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</si>
  <si>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</si>
  <si>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</si>
  <si>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6 (Cap 1.)</t>
  </si>
  <si>
    <t>Yes</t>
  </si>
  <si>
    <t>No</t>
  </si>
  <si>
    <t>N/A</t>
  </si>
  <si>
    <t>Before any project is awarded there is an engineering design required with clearly defined project specifications or statement of work.</t>
  </si>
  <si>
    <t>In treaties dating back to the 1800's and legislation starting with the Synder Act of 1921, the federal government has assumed a responsibility to provide an education, including the construction and maintenance of schools to Indian children who wish to attend an Indian school.  Current laws governing Indian students include:  No Child Left Behind Act of 2001, the Snyder Act, and the Indian Self-Determination and Education Assistance Act.</t>
  </si>
  <si>
    <t>The BIA has re-engineered its planning design and construction process to reduce the delivery time for a project from 7 to 3 years.  BIA has contracted with an independent engineering firm to conduct cost analysis comparing BIA replacement school construction costs with public school costs.  BIA has implemented two design-built projects to determine if schedule and costs can be reduced.  BIA continues to implement value engineering on all school construction projects with a value greater than $1M.</t>
  </si>
  <si>
    <t>Indian Self-Determination statutes establish roles and responsibilities for tribal contractors.  In addition, BIA identifies and assesses the potential risks of tribes that may have an adverse effect on schedule, costs and scope of work.</t>
  </si>
  <si>
    <t xml:space="preserve">BIA report to Congress on the integrity of school construction grants, May 1999.  </t>
  </si>
  <si>
    <t>OIG report 2002-1-0008, dated December 2001.  "The bureaus are beginning the essential and critical tasks of assessing the conditions of their facilities, identifying the extent of deferred maintenance needs, and implementing the information systems necessary to effectively manage and maintain facilities."</t>
  </si>
  <si>
    <t>Although DOI complies with managerial cost accounting standards, it does not yet have a financial management system that fully allocates program costs and associates those costs with specific performance measures.  This requirement might be met through Activity Based Costing (ABC), which DOI is adopting for each of its bureaus.</t>
  </si>
  <si>
    <t xml:space="preserve">BIA provided evidence such as performance bonding for subcontractors.  </t>
  </si>
  <si>
    <t xml:space="preserve">BIA coordinates with public schools to develop education space guidelines for school construction as well as enrollment projections.  In addition, BIA works with the National Indian School Board Association to convey program information and progress on projects. </t>
  </si>
  <si>
    <t xml:space="preserve">Re-engineering lab report, dated July 1996.  The contract award document and the cost analysis comparison and findings are expected in October 2002.  The design/build projects currently have inter-agency agreements awarded and value engineering reports.  </t>
  </si>
  <si>
    <t>BIA Budget Justification.  BIA Reduction Plan</t>
  </si>
  <si>
    <t>small extent</t>
  </si>
  <si>
    <t>Large extent</t>
  </si>
  <si>
    <t xml:space="preserve">BIA awards contracts, compacts and grants for all of its construction projects.  BIA also encourages the tribes to perform the work through contracts. grants and compacts in accordance with the BIA mission to promote self-determination.  </t>
  </si>
  <si>
    <t xml:space="preserve">Approximately 80% of the construction project work is performed through PL 93-638 (Indian Self-Determination), PL 103-413 (Self-Governance) compacts, and PL 100-297 Tribally Controlled Schools which allows tribes to delegate authority to their school boards.  Although the actual construction of the schools is performed by contractors, there may be opportunity for further efficiency of the  management functions within the account. </t>
  </si>
  <si>
    <t xml:space="preserve">OIG Semi-Annual Report, April 2002.  See SES Performance Measures.  </t>
  </si>
  <si>
    <t>BIA participates on the New Mexico State Public School Capital Outlay Task Force.  In addition, the school construction programs conducts joint reviews with the BIA school operations program to evaluate replacement school applications to determine school replacement.</t>
  </si>
  <si>
    <t>BIA collects quarterly progress and financial status reports from its 638 contractors and grantees.  In addition, BIA also conducts periodic field inspections to ensure qualify of construction.  The construction program is assessed as part of the regional program reviews conducted by BIA.  BIA needs to better document how they use the information to manage the program.</t>
  </si>
  <si>
    <t>BIA has a Facility Management Information System which includes data on identified improvement, repair (both current and deferred), and capital improvement needs.  The system is used to develop and track replacement and facilities improvement and repair projects, develop budget requests, and determine facility conditions.    BIA has also developed a facility condition index for each of its schools that is used as a benchmark to evaluate progress in improving facility condition and to determine priorities for funding allocation.</t>
  </si>
  <si>
    <t xml:space="preserve">OIG Audit - no 2002-1-0008   </t>
  </si>
  <si>
    <t xml:space="preserve">A comparison to a state school construction program with remote locations would be more useful than comparing the program with other low-scoring DOI construction programs.   During the next several months, an independent engineering firm will be performing a comparison study of costs for 4 BIA schools with co-located state schools.  </t>
  </si>
  <si>
    <t xml:space="preserve">BIA has an FCI assessment completed by an independent contractor for 100% of its facilities.  BIA has established a goal of attaining a .10 FCI or less for the overall condition of its facilities by FY 2007.  The September 5, 2001 FCI of .265 will serve as the baseline for measuring improvement. </t>
  </si>
  <si>
    <t>NEED TO KNOW THE YEARLY TARGETS TO REACH LONG TERM GOAL AND ANNUAL GOALS.</t>
  </si>
  <si>
    <t xml:space="preserve">BIA participates in the Department's Capital Planning and Investment Control Process (CPIC).  BIA has developed a new Facilities Management Information System (FMIS) which contains data used to make strategic planning decisions.  This system has the capability to set planning goals and benchmarks, and monitor progress. </t>
  </si>
  <si>
    <t xml:space="preserve">BIA does not have the ability to adjust quickly to changing situations.  BIA has little control over cost and established schedules for 80% of its program once the planning, design, and construction is contracted, granted or compacted to the Tribe.  However, BIA, through its monthly project status meetings,  reviews schedules, deviations from budget, and scope of work changes.  Monthly summary status reports are adjusted to show changes. </t>
  </si>
  <si>
    <t>Cost benefit analysis is not applicable for the school construction program because BIA has fiduciary responsibilities to provide safe and functional schools to support the school operations program.</t>
  </si>
  <si>
    <t xml:space="preserve">BIA provided a contract and statement of work for one of the FY 2002 replacement schools showing project specifications and timetable for completion.  Contractors must submit monthly status and financial progress reports.   </t>
  </si>
  <si>
    <t xml:space="preserve">The Assistant Secretary has not signed off on the new policy at this time so it was not provided to OMB.  In addition, the IG is reviewing BIA's school enrollment projections, and a preliminary findings report is expected soon.  </t>
  </si>
  <si>
    <t>BIA has conducted independent evaluations of portions of the program; however, the entire construction programs has not been evaluated.  The IG reported that Departmental bureaus (including BIA) have been unable to establish an effective facilities maintenance program.  The bureaus' efforts to implement facilities management systems and accurately identify the deferred maintenance backlog have been slow and uncoordinated.  The Department needs to make sure that the projects in the five-year plan are legitimately part of the maintenance backlog.</t>
  </si>
  <si>
    <t xml:space="preserve">This response received a yes, because currently the BIA is the only entity performing this function for this population of Native American children.  This does not mean that another entity couldn't perform the function.  Every year throughout the country, new schools are built and existing schools are renovated by state and local school districts and private contractors.  While school construction is not a process unique to the BIA, it serves a population which is not currently served by other programs.    </t>
  </si>
  <si>
    <t>For the most part, the partners support the program.  DOI has noted problems in the past caused by turnover of tribal government councils and its effect on the commitment to the program goals.  BIA has provided sample reports submitted by the tribes and is providing OMB with monthly detail of the status of the backlog.</t>
  </si>
  <si>
    <t>In FY 2001, BIA had not established its FCI performance goal.  BIA also does not have a goal for meeting the Presidential commitment.</t>
  </si>
  <si>
    <t xml:space="preserve">Reduction in the FCI </t>
  </si>
  <si>
    <t>Reduction from an FCI of XX to XX.</t>
  </si>
  <si>
    <t>Improve the safety and functionality of Bureau schools and facilities.</t>
  </si>
  <si>
    <t>BIA has reduced its FCI from .26 to .21 with an increasing number of schools moving to fair/good condition.</t>
  </si>
  <si>
    <t>BIA's September 2002 FCI report.</t>
  </si>
  <si>
    <t>DOI believes that the Education Construction Program is the best managed construction program within the Department, and has no reason to be believe it is not comparable to other federal programs, but has not actually compared it to programs outside DOI.  THIS SCORE MAY BE CHANGED AFTER STUDY IS RELEASED.</t>
  </si>
  <si>
    <t>BIA has four annual performance measures (reduce the FCI and excess space; award replacement and major FI&amp;R contracts).</t>
  </si>
  <si>
    <t xml:space="preserve">BIA has an FCI assessment completed by an independent contractor for 100% of its facilities.  The FCI will be tracked through the FMIS.   </t>
  </si>
  <si>
    <t xml:space="preserve"> BIA estimates it will carry over approximately $138M (47%)of the $293M appropriated in FY 2002.  BIA carried over $59 million (20%) of the $292 million in FY 2001 funding.   According to BIA, the amount of carryover is not unusual and compares favorably with other agency construction programs.</t>
  </si>
  <si>
    <t xml:space="preserve">BIA does not have a regularly scheduled objective process in place for independent evaluation of performance information.    </t>
  </si>
  <si>
    <t xml:space="preserve">43 CFR Part 12 permits BIA to place special conditions on grantees for project accountability.   BIA uses a "high risk" ranking system to identify tribes with financial and management deficiencies.  If a tribe cannot conform, sanctions such as limiting Federal funding to a cost-reimbursement basis, are implemented.  The Director of Facilities/Construction performance agreement contains an element for timeliness of projects and financial management; however, it is very generic and not tied to performance goals. </t>
  </si>
  <si>
    <t>The FY 2000 audited financial statements identified a need to improve controls over Construction-in-Progress as a material weakness.  The FY 2001 audited financial statements show the problem has been corrected.</t>
  </si>
  <si>
    <t>FY 2001 and FY 2002 Department Accountability Reports</t>
  </si>
  <si>
    <t>Approximately 48,000 students (less than 10% of all eligible Indian children) in 23 states attend the 185 elementary and secondary schools that form the BIA school system.  Many of the schools in the BIA system have serious deficiencies that pose real threats to the students' health and safety and may make it difficult for them to learn.</t>
  </si>
  <si>
    <t xml:space="preserve">BIA does make adjustments on occasion.  For example, Jicarilla Dorm was funded in FY 2000; however, construction was delayed pending final design.  Funds for Jicarilla Dorm were reprogrammed to the Northern Cheyenne Tribal School to repair a building destroyed by fire.  Funding for Jicarilla Dorm was re-requested in the FY 2002 budget.  Funding was provided in FY 2002; however, it should be noted that construction of the Jicarilla Dorm is being delayed again due to a dispute with the Tribe over size and cost of the project. </t>
  </si>
  <si>
    <t>FY 2003 Initial Apportionment.   While the funds are being spent for the intended purpose, there is growing concern that construction size and costs may be high relative to the declining number of students within the education program. The IG has stated that the bureau cannot provide assurances that funds are being spent wisely; however, audits are being conducted currently, and no evidence is available.</t>
  </si>
  <si>
    <t>Incentives would only be applicable to 20% of BIA contracts.  BIA is weighing options for adding incentives to non-tribal contracts.</t>
  </si>
  <si>
    <t>Percentage of BIA's building square footage identified as excess.</t>
  </si>
  <si>
    <t>Reduce X% of its building square footage identified as excess to the BIA educational program as of 9/10/2002.</t>
  </si>
  <si>
    <t>The Bureau will award 8 Major Facilities Improvement and Repair contracts.</t>
  </si>
  <si>
    <t>Public laws are fairly prescriptive for guidelines governing what the BIA can regulate as far as the terms and conditions being negotiated between the tribes and the bureau.  Once a project is  funded, the tribes have a great deal of latitude on the project, including the choice to plan, design, and construct the project. BIA has very little flexibility to redirect projects as  priorities change, or to compel a tribe to complete a project within a certain timeframe.</t>
  </si>
  <si>
    <t>GAO is performing an on-going audit mandated by the No Child Left Behind Act that will look at BIA's facilities management system; and the OIG is conducting a separate audit of project selection, planning, design, construction, as well as BIA's oversight and the tribal contracting process.   Results from these studies were not available during the PART review, and there is no indication that the studies will be evaluating performance information rather than process.  In addition, BIA's goals are being revised as a result of the PART; therefore, no evaluations of the new goals exist.</t>
  </si>
  <si>
    <t>An average Facility Condition Index of .10 or less.</t>
  </si>
  <si>
    <t>BIA's final negotiated costs are often very different from original estimates.   DOI does not impose discipline or effective remedial steps to correct the problem.   BIA can provide no assurances that it will meet the Presidential commitment to eliminate the 2001 school maintenance backlog in 5 years.</t>
  </si>
  <si>
    <t>Since FY 2001, BIA has received a large increase in its annual school construction budget with the assumption that the current level of $293M over 5 years would be sufficient to eliminate the 2001 deferred maintenance backlog and prevent future backlog problems.    BIA can provide no assurances that it will meet the Presidential commitment to eliminate the 2001 school maintenance backlog in 5 years.</t>
  </si>
  <si>
    <t>Name of Program:  Indian School Construction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</si>
</sst>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5">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sz val="10"/>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sz val="10"/>
      <name val="Tahoma"/>
      <family val="2"/>
    </font>
    <font>
      <b/>
      <sz val="10"/>
      <name val="Tahoma"/>
      <family val="2"/>
    </font>
    <font>
      <b/>
      <sz val="8"/>
      <name val="Tahoma"/>
      <family val="0"/>
    </font>
    <font>
      <b/>
      <sz val="11"/>
      <color indexed="17"/>
      <name val="Arial"/>
      <family val="2"/>
    </font>
    <font>
      <u val="single"/>
      <sz val="10"/>
      <color indexed="12"/>
      <name val="Arial"/>
      <family val="0"/>
    </font>
    <font>
      <u val="single"/>
      <sz val="10"/>
      <color indexed="36"/>
      <name val="Arial"/>
      <family val="0"/>
    </font>
    <font>
      <b/>
      <i/>
      <sz val="9"/>
      <name val="Tahoma"/>
      <family val="2"/>
    </font>
    <font>
      <sz val="9"/>
      <color indexed="48"/>
      <name val="Arial"/>
      <family val="2"/>
    </font>
    <font>
      <b/>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9" fontId="5" fillId="0" borderId="0" xfId="0" applyNumberFormat="1" applyFont="1" applyAlignment="1">
      <alignment/>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20" fillId="0" borderId="0" xfId="0" applyFont="1" applyAlignment="1">
      <alignment horizontal="left" vertical="top" wrapText="1"/>
    </xf>
    <xf numFmtId="0" fontId="10" fillId="0" borderId="0" xfId="0" applyFont="1" applyBorder="1" applyAlignment="1">
      <alignment horizontal="center" vertical="top"/>
    </xf>
    <xf numFmtId="0" fontId="20" fillId="0" borderId="0" xfId="0" applyFont="1" applyBorder="1" applyAlignment="1">
      <alignment horizontal="left" vertical="top" wrapText="1"/>
    </xf>
    <xf numFmtId="0" fontId="0" fillId="0" borderId="0" xfId="0" applyFont="1" applyAlignment="1">
      <alignment horizontal="center" vertical="top"/>
    </xf>
    <xf numFmtId="9" fontId="13" fillId="0" borderId="0" xfId="0" applyNumberFormat="1" applyFont="1" applyAlignment="1">
      <alignment horizontal="center" vertical="top"/>
    </xf>
    <xf numFmtId="0" fontId="0" fillId="0" borderId="0" xfId="0" applyFont="1" applyAlignment="1">
      <alignment horizontal="center" vertical="top" wrapText="1"/>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0" fontId="21" fillId="0" borderId="1" xfId="0" applyFont="1" applyBorder="1" applyAlignment="1">
      <alignment horizontal="right" vertical="top" wrapText="1"/>
    </xf>
    <xf numFmtId="0" fontId="21" fillId="0" borderId="2" xfId="0" applyFont="1" applyBorder="1" applyAlignment="1">
      <alignment horizontal="right" vertical="top" wrapText="1"/>
    </xf>
    <xf numFmtId="0" fontId="21"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3" fillId="0" borderId="0" xfId="0" applyFont="1" applyFill="1" applyAlignment="1">
      <alignment vertical="top" wrapText="1"/>
    </xf>
    <xf numFmtId="0" fontId="12" fillId="0" borderId="0" xfId="0" applyFont="1" applyAlignment="1" applyProtection="1">
      <alignment horizontal="left" vertical="top" wrapText="1"/>
      <protection/>
    </xf>
    <xf numFmtId="0" fontId="13" fillId="0" borderId="0" xfId="0" applyFont="1" applyBorder="1" applyAlignment="1" applyProtection="1">
      <alignment horizontal="center" vertical="top" wrapText="1"/>
      <protection locked="0"/>
    </xf>
    <xf numFmtId="0" fontId="12" fillId="0" borderId="0" xfId="0" applyFont="1" applyAlignment="1" applyProtection="1">
      <alignment horizontal="center" vertical="top" wrapText="1"/>
      <protection/>
    </xf>
    <xf numFmtId="0" fontId="12" fillId="0" borderId="0" xfId="0" applyFont="1" applyAlignment="1" applyProtection="1">
      <alignment horizontal="center" vertical="top" wrapText="1"/>
      <protection locked="0"/>
    </xf>
    <xf numFmtId="0" fontId="12" fillId="0" borderId="0" xfId="0" applyNumberFormat="1" applyFont="1" applyAlignment="1" applyProtection="1">
      <alignment horizontal="left" vertical="top" wrapText="1"/>
      <protection locked="0"/>
    </xf>
    <xf numFmtId="0" fontId="32" fillId="0" borderId="0" xfId="0" applyFont="1" applyAlignment="1" applyProtection="1">
      <alignment horizontal="center" vertical="top"/>
      <protection locked="0"/>
    </xf>
    <xf numFmtId="0" fontId="32" fillId="0" borderId="0" xfId="0" applyFont="1" applyAlignment="1" applyProtection="1">
      <alignment horizontal="center" vertical="top" wrapText="1"/>
      <protection locked="0"/>
    </xf>
    <xf numFmtId="0" fontId="33" fillId="0" borderId="0" xfId="0" applyFont="1" applyAlignment="1" applyProtection="1">
      <alignment horizontal="left" vertical="top" wrapText="1"/>
      <protection locked="0"/>
    </xf>
    <xf numFmtId="0" fontId="12" fillId="0" borderId="4" xfId="0" applyFont="1" applyBorder="1" applyAlignment="1" applyProtection="1">
      <alignment horizontal="center" vertical="top" wrapText="1"/>
      <protection/>
    </xf>
    <xf numFmtId="0" fontId="12" fillId="0" borderId="4" xfId="0" applyFont="1" applyBorder="1" applyAlignment="1" applyProtection="1">
      <alignment horizontal="left" vertical="top" wrapText="1"/>
      <protection/>
    </xf>
    <xf numFmtId="9" fontId="13" fillId="0" borderId="4" xfId="21" applyNumberFormat="1" applyFont="1" applyBorder="1" applyAlignment="1" applyProtection="1">
      <alignment horizontal="center" vertical="top"/>
      <protection locked="0"/>
    </xf>
    <xf numFmtId="164" fontId="0" fillId="0" borderId="4" xfId="0" applyNumberFormat="1" applyFont="1" applyBorder="1" applyAlignment="1">
      <alignment horizontal="center" vertical="top"/>
    </xf>
    <xf numFmtId="0" fontId="13" fillId="0" borderId="5" xfId="0" applyFont="1" applyBorder="1" applyAlignment="1">
      <alignment/>
    </xf>
    <xf numFmtId="0" fontId="0" fillId="0" borderId="5" xfId="0" applyBorder="1" applyAlignment="1">
      <alignment/>
    </xf>
    <xf numFmtId="0" fontId="0" fillId="0" borderId="6" xfId="0" applyBorder="1" applyAlignment="1">
      <alignment/>
    </xf>
    <xf numFmtId="0" fontId="21" fillId="0" borderId="5" xfId="0" applyFont="1" applyBorder="1" applyAlignment="1" applyProtection="1">
      <alignment horizontal="left" vertical="top"/>
      <protection locked="0"/>
    </xf>
    <xf numFmtId="0" fontId="21" fillId="0" borderId="5" xfId="0" applyFont="1" applyBorder="1" applyAlignment="1">
      <alignment horizontal="left" vertical="top"/>
    </xf>
    <xf numFmtId="0" fontId="13" fillId="0" borderId="4" xfId="0" applyFont="1" applyBorder="1" applyAlignment="1" applyProtection="1">
      <alignment horizontal="left" vertical="top"/>
      <protection locked="0"/>
    </xf>
    <xf numFmtId="0" fontId="0" fillId="0" borderId="4" xfId="0" applyBorder="1" applyAlignment="1">
      <alignment horizontal="left" vertical="top"/>
    </xf>
    <xf numFmtId="0" fontId="0" fillId="0" borderId="7" xfId="0" applyBorder="1" applyAlignment="1">
      <alignment horizontal="left" vertical="top"/>
    </xf>
    <xf numFmtId="0" fontId="13"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8" xfId="0" applyBorder="1" applyAlignment="1">
      <alignment horizontal="left" vertical="top"/>
    </xf>
    <xf numFmtId="0" fontId="12" fillId="0" borderId="5" xfId="0" applyFont="1" applyBorder="1" applyAlignment="1" applyProtection="1">
      <alignment horizontal="left" vertical="top"/>
      <protection locked="0"/>
    </xf>
    <xf numFmtId="0" fontId="0" fillId="0" borderId="5" xfId="0" applyBorder="1" applyAlignment="1">
      <alignment horizontal="left" vertical="top"/>
    </xf>
    <xf numFmtId="0" fontId="0" fillId="0" borderId="6" xfId="0" applyBorder="1" applyAlignment="1">
      <alignment horizontal="left" vertical="top"/>
    </xf>
    <xf numFmtId="0" fontId="12" fillId="0" borderId="0" xfId="0" applyFont="1" applyBorder="1" applyAlignment="1" applyProtection="1">
      <alignment horizontal="left" vertical="top"/>
      <protection locked="0"/>
    </xf>
    <xf numFmtId="0" fontId="0" fillId="0" borderId="0" xfId="0" applyAlignment="1">
      <alignment horizontal="left" vertical="top"/>
    </xf>
    <xf numFmtId="0" fontId="12" fillId="0" borderId="4"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33" fillId="0" borderId="5" xfId="0" applyFont="1" applyBorder="1" applyAlignment="1" applyProtection="1">
      <alignment horizontal="left" vertical="top"/>
      <protection locked="0"/>
    </xf>
    <xf numFmtId="0" fontId="15" fillId="0" borderId="5" xfId="0" applyFont="1" applyBorder="1" applyAlignment="1">
      <alignment horizontal="left" vertical="top"/>
    </xf>
    <xf numFmtId="0" fontId="15" fillId="0" borderId="6" xfId="0" applyFont="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5"/>
  <sheetViews>
    <sheetView tabSelected="1" zoomScale="75" zoomScaleNormal="75" workbookViewId="0" topLeftCell="A1">
      <selection activeCell="A1" sqref="A1:G1"/>
    </sheetView>
  </sheetViews>
  <sheetFormatPr defaultColWidth="9.140625" defaultRowHeight="12.75"/>
  <cols>
    <col min="1" max="1" width="8.140625" style="0" customWidth="1"/>
    <col min="2" max="2" width="24.8515625" style="0" customWidth="1"/>
    <col min="3" max="3" width="8.421875" style="0" customWidth="1"/>
    <col min="4" max="4" width="32.00390625" style="0" customWidth="1"/>
    <col min="5" max="5" width="29.140625" style="0" customWidth="1"/>
    <col min="6" max="6" width="11.8515625" style="0" customWidth="1"/>
    <col min="7" max="7" width="26.57421875" style="0" customWidth="1"/>
  </cols>
  <sheetData>
    <row r="1" spans="1:7" ht="15.75">
      <c r="A1" s="80" t="s">
        <v>23</v>
      </c>
      <c r="B1" s="80"/>
      <c r="C1" s="81"/>
      <c r="D1" s="81"/>
      <c r="E1" s="81"/>
      <c r="F1" s="81"/>
      <c r="G1" s="81"/>
    </row>
    <row r="2" spans="1:7" ht="15">
      <c r="A2" s="83" t="s">
        <v>54</v>
      </c>
      <c r="B2" s="83"/>
      <c r="C2" s="84"/>
      <c r="D2" s="84"/>
      <c r="E2" s="84"/>
      <c r="F2" s="84"/>
      <c r="G2" s="84"/>
    </row>
    <row r="3" spans="1:7" ht="15.75">
      <c r="A3" s="85" t="s">
        <v>134</v>
      </c>
      <c r="B3" s="86"/>
      <c r="C3" s="86"/>
      <c r="D3" s="86"/>
      <c r="E3" s="86"/>
      <c r="F3" s="86"/>
      <c r="G3" s="86"/>
    </row>
    <row r="4" spans="1:7" ht="15">
      <c r="A4" s="26" t="s">
        <v>47</v>
      </c>
      <c r="B4" s="27"/>
      <c r="C4" s="28"/>
      <c r="D4" s="29"/>
      <c r="E4" s="29"/>
      <c r="F4" s="30"/>
      <c r="G4" s="30"/>
    </row>
    <row r="5" spans="1:7" ht="30">
      <c r="A5" s="82" t="s">
        <v>15</v>
      </c>
      <c r="B5" s="82"/>
      <c r="C5" s="3" t="s">
        <v>16</v>
      </c>
      <c r="D5" s="3" t="s">
        <v>48</v>
      </c>
      <c r="E5" s="3" t="s">
        <v>49</v>
      </c>
      <c r="F5" s="2" t="s">
        <v>42</v>
      </c>
      <c r="G5" s="2" t="s">
        <v>14</v>
      </c>
    </row>
    <row r="6" spans="1:7" ht="180">
      <c r="A6" s="4">
        <v>1</v>
      </c>
      <c r="B6" s="5" t="s">
        <v>17</v>
      </c>
      <c r="C6" s="17" t="s">
        <v>74</v>
      </c>
      <c r="D6" s="18" t="s">
        <v>11</v>
      </c>
      <c r="E6" s="18" t="s">
        <v>78</v>
      </c>
      <c r="F6" s="19">
        <v>0.2</v>
      </c>
      <c r="G6" s="6">
        <f>IF(C6="yes",(1*F6),IF(C6="no",(0*F6),""))</f>
        <v>0.2</v>
      </c>
    </row>
    <row r="7" spans="1:7" ht="120">
      <c r="A7" s="4">
        <v>2</v>
      </c>
      <c r="B7" s="5" t="s">
        <v>50</v>
      </c>
      <c r="C7" s="17" t="s">
        <v>74</v>
      </c>
      <c r="D7" s="18" t="s">
        <v>122</v>
      </c>
      <c r="E7" s="18" t="s">
        <v>12</v>
      </c>
      <c r="F7" s="19">
        <v>0.2</v>
      </c>
      <c r="G7" s="6">
        <f>IF(C7="yes",(1*F7),IF(C7="no",(0*F7),""))</f>
        <v>0.2</v>
      </c>
    </row>
    <row r="8" spans="1:7" ht="168">
      <c r="A8" s="4">
        <v>3</v>
      </c>
      <c r="B8" s="5" t="s">
        <v>51</v>
      </c>
      <c r="C8" s="55" t="s">
        <v>75</v>
      </c>
      <c r="D8" s="18" t="s">
        <v>129</v>
      </c>
      <c r="E8" s="18"/>
      <c r="F8" s="19">
        <v>0.2</v>
      </c>
      <c r="G8" s="6">
        <f>IF(C8="yes",(1*F8),IF(C8="no",(0*F8),""))</f>
        <v>0</v>
      </c>
    </row>
    <row r="9" spans="1:7" ht="192">
      <c r="A9" s="4">
        <v>4</v>
      </c>
      <c r="B9" s="5" t="s">
        <v>52</v>
      </c>
      <c r="C9" s="17" t="s">
        <v>74</v>
      </c>
      <c r="D9" s="18" t="s">
        <v>106</v>
      </c>
      <c r="E9" s="18" t="s">
        <v>81</v>
      </c>
      <c r="F9" s="19">
        <v>0.2</v>
      </c>
      <c r="G9" s="6">
        <f>IF(C9="yes",(1*F9),IF(C9="no",(0*F9),""))</f>
        <v>0.2</v>
      </c>
    </row>
    <row r="10" spans="1:7" ht="180">
      <c r="A10" s="4">
        <v>5</v>
      </c>
      <c r="B10" s="5" t="s">
        <v>53</v>
      </c>
      <c r="C10" s="17" t="s">
        <v>74</v>
      </c>
      <c r="D10" s="18" t="s">
        <v>90</v>
      </c>
      <c r="E10" s="18" t="s">
        <v>91</v>
      </c>
      <c r="F10" s="19">
        <v>0.2</v>
      </c>
      <c r="G10" s="6">
        <f>IF(C10="yes",(1*F10),IF(C10="no",(0*F10),""))</f>
        <v>0.2</v>
      </c>
    </row>
    <row r="11" spans="1:7" ht="12.75">
      <c r="A11" s="7"/>
      <c r="B11" s="8"/>
      <c r="C11" s="9"/>
      <c r="D11" s="10"/>
      <c r="E11" s="10"/>
      <c r="F11" s="11"/>
      <c r="G11" s="11"/>
    </row>
    <row r="12" spans="1:7" ht="15">
      <c r="A12" s="31" t="s">
        <v>18</v>
      </c>
      <c r="B12" s="32"/>
      <c r="C12" s="33"/>
      <c r="D12" s="34"/>
      <c r="E12" s="34"/>
      <c r="F12" s="35" t="str">
        <f>IF(SUM(F6:F10)&lt;&gt;100%,"ERROR","100%")</f>
        <v>100%</v>
      </c>
      <c r="G12" s="35">
        <f>SUM(G6:G10)</f>
        <v>0.8</v>
      </c>
    </row>
    <row r="13" spans="1:7" ht="14.25">
      <c r="A13" s="12"/>
      <c r="B13" s="13"/>
      <c r="C13" s="1"/>
      <c r="D13" s="14"/>
      <c r="E13" s="14"/>
      <c r="F13" s="12"/>
      <c r="G13" s="12"/>
    </row>
    <row r="14" spans="1:7" ht="15">
      <c r="A14" s="26" t="s">
        <v>55</v>
      </c>
      <c r="B14" s="36"/>
      <c r="C14" s="37"/>
      <c r="D14" s="38"/>
      <c r="E14" s="38"/>
      <c r="F14" s="39"/>
      <c r="G14" s="39"/>
    </row>
    <row r="15" spans="1:7" ht="30">
      <c r="A15" s="82" t="s">
        <v>15</v>
      </c>
      <c r="B15" s="82"/>
      <c r="C15" s="3" t="s">
        <v>16</v>
      </c>
      <c r="D15" s="3" t="s">
        <v>48</v>
      </c>
      <c r="E15" s="3" t="s">
        <v>49</v>
      </c>
      <c r="F15" s="2" t="s">
        <v>42</v>
      </c>
      <c r="G15" s="2" t="s">
        <v>14</v>
      </c>
    </row>
    <row r="16" spans="1:7" ht="120">
      <c r="A16" s="4">
        <v>1</v>
      </c>
      <c r="B16" s="5" t="s">
        <v>34</v>
      </c>
      <c r="C16" s="53" t="s">
        <v>74</v>
      </c>
      <c r="D16" s="18" t="s">
        <v>1</v>
      </c>
      <c r="E16" s="18" t="s">
        <v>98</v>
      </c>
      <c r="F16" s="19">
        <v>0.1111111111111111</v>
      </c>
      <c r="G16" s="6">
        <f aca="true" t="shared" si="0" ref="G16:G24">IF(C16="yes",(1*F16),IF(C16="no",(0*F16),""))</f>
        <v>0.1111111111111111</v>
      </c>
    </row>
    <row r="17" spans="1:7" ht="72">
      <c r="A17" s="4">
        <v>2</v>
      </c>
      <c r="B17" s="5" t="s">
        <v>43</v>
      </c>
      <c r="C17" s="53" t="s">
        <v>74</v>
      </c>
      <c r="D17" s="18" t="s">
        <v>115</v>
      </c>
      <c r="E17" s="57" t="s">
        <v>99</v>
      </c>
      <c r="F17" s="19">
        <v>0.1111111111111111</v>
      </c>
      <c r="G17" s="6">
        <f t="shared" si="0"/>
        <v>0.1111111111111111</v>
      </c>
    </row>
    <row r="18" spans="1:7" ht="192">
      <c r="A18" s="4">
        <v>3</v>
      </c>
      <c r="B18" s="5" t="s">
        <v>56</v>
      </c>
      <c r="C18" s="56" t="s">
        <v>75</v>
      </c>
      <c r="D18" s="18" t="s">
        <v>2</v>
      </c>
      <c r="E18" s="18" t="s">
        <v>107</v>
      </c>
      <c r="F18" s="19">
        <v>0.1111111111111111</v>
      </c>
      <c r="G18" s="6">
        <f t="shared" si="0"/>
        <v>0</v>
      </c>
    </row>
    <row r="19" spans="1:7" ht="120">
      <c r="A19" s="4">
        <v>4</v>
      </c>
      <c r="B19" s="5" t="s">
        <v>57</v>
      </c>
      <c r="C19" s="17" t="s">
        <v>74</v>
      </c>
      <c r="D19" s="18" t="s">
        <v>85</v>
      </c>
      <c r="E19" s="18" t="s">
        <v>93</v>
      </c>
      <c r="F19" s="19">
        <v>0.1111111111111111</v>
      </c>
      <c r="G19" s="6">
        <f t="shared" si="0"/>
        <v>0.1111111111111111</v>
      </c>
    </row>
    <row r="20" spans="1:7" ht="240">
      <c r="A20" s="4">
        <v>5</v>
      </c>
      <c r="B20" s="5" t="s">
        <v>58</v>
      </c>
      <c r="C20" s="55" t="s">
        <v>75</v>
      </c>
      <c r="D20" s="18" t="s">
        <v>118</v>
      </c>
      <c r="E20" s="18" t="s">
        <v>130</v>
      </c>
      <c r="F20" s="19">
        <v>0.1111111111111111</v>
      </c>
      <c r="G20" s="6">
        <f t="shared" si="0"/>
        <v>0</v>
      </c>
    </row>
    <row r="21" spans="1:7" ht="156">
      <c r="A21" s="4">
        <v>6</v>
      </c>
      <c r="B21" s="5" t="s">
        <v>19</v>
      </c>
      <c r="C21" s="55" t="s">
        <v>75</v>
      </c>
      <c r="D21" s="18" t="s">
        <v>133</v>
      </c>
      <c r="E21" s="18" t="s">
        <v>87</v>
      </c>
      <c r="F21" s="19">
        <v>0.1111111111111111</v>
      </c>
      <c r="G21" s="6">
        <f t="shared" si="0"/>
        <v>0</v>
      </c>
    </row>
    <row r="22" spans="1:7" ht="120">
      <c r="A22" s="4">
        <v>7</v>
      </c>
      <c r="B22" s="5" t="s">
        <v>25</v>
      </c>
      <c r="C22" s="55" t="s">
        <v>74</v>
      </c>
      <c r="D22" s="18" t="s">
        <v>100</v>
      </c>
      <c r="E22" s="18" t="s">
        <v>116</v>
      </c>
      <c r="F22" s="19">
        <v>0.1111111111111111</v>
      </c>
      <c r="G22" s="6">
        <f t="shared" si="0"/>
        <v>0.1111111111111111</v>
      </c>
    </row>
    <row r="23" spans="1:7" ht="216">
      <c r="A23" s="4" t="s">
        <v>28</v>
      </c>
      <c r="B23" s="5" t="s">
        <v>44</v>
      </c>
      <c r="C23" s="17" t="s">
        <v>75</v>
      </c>
      <c r="D23" s="18" t="s">
        <v>101</v>
      </c>
      <c r="E23" s="18" t="s">
        <v>123</v>
      </c>
      <c r="F23" s="19">
        <v>0.1111111111111111</v>
      </c>
      <c r="G23" s="6">
        <f t="shared" si="0"/>
        <v>0</v>
      </c>
    </row>
    <row r="24" spans="1:7" ht="192">
      <c r="A24" s="4" t="s">
        <v>30</v>
      </c>
      <c r="B24" s="5" t="s">
        <v>22</v>
      </c>
      <c r="C24" s="17" t="s">
        <v>74</v>
      </c>
      <c r="D24" s="18" t="s">
        <v>79</v>
      </c>
      <c r="E24" s="18" t="s">
        <v>86</v>
      </c>
      <c r="F24" s="19">
        <v>0.1111111111111111</v>
      </c>
      <c r="G24" s="6">
        <f t="shared" si="0"/>
        <v>0.1111111111111111</v>
      </c>
    </row>
    <row r="25" spans="1:7" ht="12.75">
      <c r="A25" s="11"/>
      <c r="B25" s="15"/>
      <c r="C25" s="9"/>
      <c r="D25" s="10"/>
      <c r="E25" s="10"/>
      <c r="F25" s="11"/>
      <c r="G25" s="11"/>
    </row>
    <row r="26" spans="1:7" ht="15">
      <c r="A26" s="31" t="s">
        <v>18</v>
      </c>
      <c r="B26" s="32"/>
      <c r="C26" s="33"/>
      <c r="D26" s="34"/>
      <c r="E26" s="34"/>
      <c r="F26" s="35" t="str">
        <f>IF(SUM(F16:F24)&lt;&gt;100%,"ERROR","100%")</f>
        <v>100%</v>
      </c>
      <c r="G26" s="35">
        <f>SUM(G16:G24)</f>
        <v>0.5555555555555556</v>
      </c>
    </row>
    <row r="27" spans="1:7" ht="14.25">
      <c r="A27" s="12"/>
      <c r="B27" s="13"/>
      <c r="C27" s="1"/>
      <c r="D27" s="14"/>
      <c r="E27" s="14"/>
      <c r="F27" s="12"/>
      <c r="G27" s="12"/>
    </row>
    <row r="28" spans="1:7" ht="15">
      <c r="A28" s="26" t="s">
        <v>59</v>
      </c>
      <c r="B28" s="36"/>
      <c r="C28" s="37"/>
      <c r="D28" s="38"/>
      <c r="E28" s="38"/>
      <c r="F28" s="39"/>
      <c r="G28" s="39"/>
    </row>
    <row r="29" spans="1:7" ht="30">
      <c r="A29" s="82" t="s">
        <v>15</v>
      </c>
      <c r="B29" s="82"/>
      <c r="C29" s="3" t="s">
        <v>16</v>
      </c>
      <c r="D29" s="3" t="s">
        <v>48</v>
      </c>
      <c r="E29" s="3" t="s">
        <v>49</v>
      </c>
      <c r="F29" s="2" t="s">
        <v>42</v>
      </c>
      <c r="G29" s="2" t="s">
        <v>14</v>
      </c>
    </row>
    <row r="30" spans="1:7" ht="228">
      <c r="A30" s="4">
        <v>1</v>
      </c>
      <c r="B30" s="5" t="s">
        <v>60</v>
      </c>
      <c r="C30" s="17" t="s">
        <v>74</v>
      </c>
      <c r="D30" s="18" t="s">
        <v>94</v>
      </c>
      <c r="E30" s="18" t="s">
        <v>95</v>
      </c>
      <c r="F30" s="19">
        <v>0.1</v>
      </c>
      <c r="G30" s="6">
        <f aca="true" t="shared" si="1" ref="G30:G36">IF(C30="yes",(1*F30),IF(C30="no",(0*F30),""))</f>
        <v>0.1</v>
      </c>
    </row>
    <row r="31" spans="1:7" ht="192">
      <c r="A31" s="4">
        <v>2</v>
      </c>
      <c r="B31" s="5" t="s">
        <v>61</v>
      </c>
      <c r="C31" s="55" t="s">
        <v>74</v>
      </c>
      <c r="D31" s="18" t="s">
        <v>119</v>
      </c>
      <c r="E31" s="18" t="s">
        <v>92</v>
      </c>
      <c r="F31" s="19">
        <v>0.1</v>
      </c>
      <c r="G31" s="6">
        <f t="shared" si="1"/>
        <v>0.1</v>
      </c>
    </row>
    <row r="32" spans="1:7" ht="168">
      <c r="A32" s="4">
        <v>3</v>
      </c>
      <c r="B32" s="5" t="s">
        <v>26</v>
      </c>
      <c r="C32" s="56" t="s">
        <v>74</v>
      </c>
      <c r="D32" s="18" t="s">
        <v>117</v>
      </c>
      <c r="E32" s="18" t="s">
        <v>124</v>
      </c>
      <c r="F32" s="19">
        <v>0.1</v>
      </c>
      <c r="G32" s="6">
        <f t="shared" si="1"/>
        <v>0.1</v>
      </c>
    </row>
    <row r="33" spans="1:7" ht="108">
      <c r="A33" s="4">
        <v>4</v>
      </c>
      <c r="B33" s="5" t="s">
        <v>62</v>
      </c>
      <c r="C33" s="17" t="s">
        <v>74</v>
      </c>
      <c r="D33" s="18" t="s">
        <v>9</v>
      </c>
      <c r="E33" s="18" t="s">
        <v>125</v>
      </c>
      <c r="F33" s="19">
        <v>0.1</v>
      </c>
      <c r="G33" s="6">
        <f t="shared" si="1"/>
        <v>0.1</v>
      </c>
    </row>
    <row r="34" spans="1:7" ht="132">
      <c r="A34" s="4">
        <v>5</v>
      </c>
      <c r="B34" s="5" t="s">
        <v>45</v>
      </c>
      <c r="C34" s="53" t="s">
        <v>75</v>
      </c>
      <c r="D34" s="54" t="s">
        <v>83</v>
      </c>
      <c r="E34" s="18"/>
      <c r="F34" s="19">
        <v>0.1</v>
      </c>
      <c r="G34" s="6">
        <f t="shared" si="1"/>
        <v>0</v>
      </c>
    </row>
    <row r="35" spans="1:7" ht="84">
      <c r="A35" s="4">
        <v>6</v>
      </c>
      <c r="B35" s="5" t="s">
        <v>20</v>
      </c>
      <c r="C35" s="17" t="s">
        <v>74</v>
      </c>
      <c r="D35" s="18" t="s">
        <v>120</v>
      </c>
      <c r="E35" s="18" t="s">
        <v>121</v>
      </c>
      <c r="F35" s="19">
        <v>0.1</v>
      </c>
      <c r="G35" s="6">
        <f t="shared" si="1"/>
        <v>0.1</v>
      </c>
    </row>
    <row r="36" spans="1:7" ht="120">
      <c r="A36" s="4">
        <v>7</v>
      </c>
      <c r="B36" s="5" t="s">
        <v>27</v>
      </c>
      <c r="C36" s="17" t="s">
        <v>74</v>
      </c>
      <c r="D36" s="18" t="s">
        <v>13</v>
      </c>
      <c r="E36" s="18" t="s">
        <v>82</v>
      </c>
      <c r="F36" s="19">
        <v>0.1</v>
      </c>
      <c r="G36" s="6">
        <f t="shared" si="1"/>
        <v>0.1</v>
      </c>
    </row>
    <row r="37" spans="1:7" ht="96">
      <c r="A37" s="4" t="s">
        <v>28</v>
      </c>
      <c r="B37" s="5" t="s">
        <v>29</v>
      </c>
      <c r="C37" s="17" t="s">
        <v>74</v>
      </c>
      <c r="D37" s="18" t="s">
        <v>77</v>
      </c>
      <c r="E37" s="18" t="s">
        <v>103</v>
      </c>
      <c r="F37" s="19">
        <v>0.1</v>
      </c>
      <c r="G37" s="6">
        <f>IF(C37="yes",(1*F37),IF(C37="no",(0*F37),""))</f>
        <v>0.1</v>
      </c>
    </row>
    <row r="38" spans="1:7" ht="252">
      <c r="A38" s="4" t="s">
        <v>30</v>
      </c>
      <c r="B38" s="5" t="s">
        <v>33</v>
      </c>
      <c r="C38" s="55" t="s">
        <v>75</v>
      </c>
      <c r="D38" s="18" t="s">
        <v>132</v>
      </c>
      <c r="E38" s="18" t="s">
        <v>0</v>
      </c>
      <c r="F38" s="19">
        <v>0.1</v>
      </c>
      <c r="G38" s="6">
        <f>IF(C38="yes",(1*F38),IF(C38="no",(0*F38),""))</f>
        <v>0</v>
      </c>
    </row>
    <row r="39" spans="1:7" ht="89.25">
      <c r="A39" s="4" t="s">
        <v>31</v>
      </c>
      <c r="B39" s="5" t="s">
        <v>21</v>
      </c>
      <c r="C39" s="17" t="s">
        <v>76</v>
      </c>
      <c r="D39" s="49" t="s">
        <v>102</v>
      </c>
      <c r="E39" s="18"/>
      <c r="F39" s="19"/>
      <c r="G39" s="6">
        <f>IF(C39="yes",(1*F39),IF(C39="no",(0*F39),""))</f>
      </c>
    </row>
    <row r="40" spans="1:7" ht="84">
      <c r="A40" s="4" t="s">
        <v>32</v>
      </c>
      <c r="B40" s="5" t="s">
        <v>24</v>
      </c>
      <c r="C40" s="17" t="s">
        <v>74</v>
      </c>
      <c r="D40" s="18" t="s">
        <v>80</v>
      </c>
      <c r="E40" s="18" t="s">
        <v>84</v>
      </c>
      <c r="F40" s="19">
        <v>0.1</v>
      </c>
      <c r="G40" s="6">
        <f>IF(C40="yes",(1*F40),IF(C40="no",(0*F40),""))</f>
        <v>0.1</v>
      </c>
    </row>
    <row r="41" spans="1:7" ht="12.75">
      <c r="A41" s="11"/>
      <c r="B41" s="15"/>
      <c r="C41" s="9"/>
      <c r="D41" s="10"/>
      <c r="E41" s="10"/>
      <c r="F41" s="11"/>
      <c r="G41" s="11"/>
    </row>
    <row r="42" spans="1:7" ht="15">
      <c r="A42" s="31" t="s">
        <v>18</v>
      </c>
      <c r="B42" s="32"/>
      <c r="C42" s="33"/>
      <c r="D42" s="34"/>
      <c r="E42" s="34"/>
      <c r="F42" s="35" t="str">
        <f>IF(SUM(F30:F40)&lt;&gt;100%,"ERROR","100%")</f>
        <v>100%</v>
      </c>
      <c r="G42" s="35">
        <f>SUM(G30:G40)</f>
        <v>0.7999999999999999</v>
      </c>
    </row>
    <row r="43" spans="1:7" ht="14.25">
      <c r="A43" s="12"/>
      <c r="B43" s="13"/>
      <c r="C43" s="1"/>
      <c r="D43" s="14"/>
      <c r="E43" s="14"/>
      <c r="F43" s="16"/>
      <c r="G43" s="12"/>
    </row>
    <row r="44" spans="1:7" ht="15">
      <c r="A44" s="26" t="s">
        <v>63</v>
      </c>
      <c r="B44" s="36"/>
      <c r="C44" s="40"/>
      <c r="D44" s="41"/>
      <c r="E44" s="38"/>
      <c r="F44" s="39"/>
      <c r="G44" s="39"/>
    </row>
    <row r="45" spans="1:7" ht="15">
      <c r="A45" s="82" t="s">
        <v>15</v>
      </c>
      <c r="B45" s="82"/>
      <c r="C45" s="3" t="s">
        <v>16</v>
      </c>
      <c r="D45" s="3" t="s">
        <v>48</v>
      </c>
      <c r="E45" s="3" t="s">
        <v>49</v>
      </c>
      <c r="F45" s="2" t="s">
        <v>42</v>
      </c>
      <c r="G45" s="2" t="s">
        <v>14</v>
      </c>
    </row>
    <row r="46" spans="1:7" ht="36">
      <c r="A46" s="4">
        <v>1</v>
      </c>
      <c r="B46" s="20" t="s">
        <v>35</v>
      </c>
      <c r="C46" s="58" t="s">
        <v>88</v>
      </c>
      <c r="D46" s="59" t="s">
        <v>112</v>
      </c>
      <c r="E46" s="59" t="s">
        <v>113</v>
      </c>
      <c r="F46" s="60">
        <v>0.1667</v>
      </c>
      <c r="G46" s="61">
        <f>IF(C46="yes",(1*F46),IF(C46="no",(0*F46),IF(C46="small extent",(0.33*F46),IF(C46="large extent",(0.67*F46),""))))</f>
        <v>0.055011</v>
      </c>
    </row>
    <row r="47" spans="1:7" ht="12.75">
      <c r="A47" s="4"/>
      <c r="B47" s="42" t="s">
        <v>64</v>
      </c>
      <c r="C47" s="62" t="s">
        <v>131</v>
      </c>
      <c r="D47" s="63"/>
      <c r="E47" s="63"/>
      <c r="F47" s="63"/>
      <c r="G47" s="64"/>
    </row>
    <row r="48" spans="1:7" ht="12.75">
      <c r="A48" s="4"/>
      <c r="B48" s="43" t="s">
        <v>36</v>
      </c>
      <c r="C48" s="76" t="s">
        <v>3</v>
      </c>
      <c r="D48" s="71"/>
      <c r="E48" s="71"/>
      <c r="F48" s="71"/>
      <c r="G48" s="72"/>
    </row>
    <row r="49" spans="1:7" ht="22.5">
      <c r="A49" s="4"/>
      <c r="B49" s="44" t="s">
        <v>65</v>
      </c>
      <c r="C49" s="78"/>
      <c r="D49" s="68"/>
      <c r="E49" s="68"/>
      <c r="F49" s="68"/>
      <c r="G49" s="69"/>
    </row>
    <row r="50" spans="1:7" ht="12.75">
      <c r="A50" s="4"/>
      <c r="B50" s="42" t="s">
        <v>66</v>
      </c>
      <c r="C50" s="87" t="s">
        <v>8</v>
      </c>
      <c r="D50" s="88"/>
      <c r="E50" s="88"/>
      <c r="F50" s="88"/>
      <c r="G50" s="89"/>
    </row>
    <row r="51" spans="1:7" ht="12.75">
      <c r="A51" s="4"/>
      <c r="B51" s="43" t="s">
        <v>36</v>
      </c>
      <c r="C51" s="76"/>
      <c r="D51" s="71"/>
      <c r="E51" s="71"/>
      <c r="F51" s="77"/>
      <c r="G51" s="72"/>
    </row>
    <row r="52" spans="1:7" ht="22.5">
      <c r="A52" s="4"/>
      <c r="B52" s="44" t="s">
        <v>65</v>
      </c>
      <c r="C52" s="78"/>
      <c r="D52" s="68"/>
      <c r="E52" s="68"/>
      <c r="F52" s="68"/>
      <c r="G52" s="69"/>
    </row>
    <row r="53" spans="1:7" ht="12.75">
      <c r="A53" s="4"/>
      <c r="B53" s="42" t="s">
        <v>67</v>
      </c>
      <c r="C53" s="73"/>
      <c r="D53" s="74"/>
      <c r="E53" s="74"/>
      <c r="F53" s="74"/>
      <c r="G53" s="75"/>
    </row>
    <row r="54" spans="1:7" ht="12.75">
      <c r="A54" s="4"/>
      <c r="B54" s="43" t="s">
        <v>36</v>
      </c>
      <c r="C54" s="76"/>
      <c r="D54" s="71"/>
      <c r="E54" s="71"/>
      <c r="F54" s="77"/>
      <c r="G54" s="72"/>
    </row>
    <row r="55" spans="1:7" ht="22.5">
      <c r="A55" s="4"/>
      <c r="B55" s="44" t="s">
        <v>65</v>
      </c>
      <c r="C55" s="78"/>
      <c r="D55" s="68"/>
      <c r="E55" s="68"/>
      <c r="F55" s="68"/>
      <c r="G55" s="69"/>
    </row>
    <row r="56" spans="1:7" ht="84">
      <c r="A56" s="21">
        <v>2</v>
      </c>
      <c r="B56" s="22" t="s">
        <v>37</v>
      </c>
      <c r="C56" s="52" t="s">
        <v>88</v>
      </c>
      <c r="D56" s="50" t="s">
        <v>10</v>
      </c>
      <c r="E56" s="50" t="s">
        <v>108</v>
      </c>
      <c r="F56" s="19">
        <v>0.1667</v>
      </c>
      <c r="G56" s="6">
        <f>IF(C56="yes",(1*F56),IF(C56="no",(0*F56),IF(C56="small extent",(0.33*F56),IF(C56="large extent",(0.67*F56),""))))</f>
        <v>0.055011</v>
      </c>
    </row>
    <row r="57" spans="1:7" ht="12.75">
      <c r="A57" s="4"/>
      <c r="B57" s="42" t="s">
        <v>68</v>
      </c>
      <c r="C57" s="79" t="s">
        <v>109</v>
      </c>
      <c r="D57" s="74"/>
      <c r="E57" s="74"/>
      <c r="F57" s="74"/>
      <c r="G57" s="75"/>
    </row>
    <row r="58" spans="1:7" ht="12.75">
      <c r="A58" s="4"/>
      <c r="B58" s="43" t="s">
        <v>38</v>
      </c>
      <c r="C58" s="70" t="s">
        <v>110</v>
      </c>
      <c r="D58" s="71"/>
      <c r="E58" s="71"/>
      <c r="F58" s="71"/>
      <c r="G58" s="72"/>
    </row>
    <row r="59" spans="1:7" ht="12.75">
      <c r="A59" s="4"/>
      <c r="B59" s="44" t="s">
        <v>41</v>
      </c>
      <c r="C59" s="67"/>
      <c r="D59" s="68"/>
      <c r="E59" s="68"/>
      <c r="F59" s="68"/>
      <c r="G59" s="69"/>
    </row>
    <row r="60" spans="1:7" ht="12.75">
      <c r="A60" s="4"/>
      <c r="B60" s="43" t="s">
        <v>69</v>
      </c>
      <c r="C60" s="70" t="s">
        <v>126</v>
      </c>
      <c r="D60" s="71"/>
      <c r="E60" s="71"/>
      <c r="F60" s="71"/>
      <c r="G60" s="72"/>
    </row>
    <row r="61" spans="1:7" ht="12.75">
      <c r="A61" s="4"/>
      <c r="B61" s="43" t="s">
        <v>38</v>
      </c>
      <c r="C61" s="70" t="s">
        <v>127</v>
      </c>
      <c r="D61" s="71"/>
      <c r="E61" s="71"/>
      <c r="F61" s="71"/>
      <c r="G61" s="72"/>
    </row>
    <row r="62" spans="1:7" ht="12.75">
      <c r="A62" s="4"/>
      <c r="B62" s="44" t="s">
        <v>41</v>
      </c>
      <c r="C62" s="67"/>
      <c r="D62" s="68"/>
      <c r="E62" s="68"/>
      <c r="F62" s="68"/>
      <c r="G62" s="69"/>
    </row>
    <row r="63" spans="1:7" ht="12.75">
      <c r="A63" s="4"/>
      <c r="B63" s="43" t="s">
        <v>70</v>
      </c>
      <c r="C63" s="70" t="s">
        <v>111</v>
      </c>
      <c r="D63" s="71"/>
      <c r="E63" s="71"/>
      <c r="F63" s="71"/>
      <c r="G63" s="72"/>
    </row>
    <row r="64" spans="1:7" ht="12.75">
      <c r="A64" s="4"/>
      <c r="B64" s="43" t="s">
        <v>38</v>
      </c>
      <c r="C64" s="70" t="s">
        <v>4</v>
      </c>
      <c r="D64" s="71"/>
      <c r="E64" s="71"/>
      <c r="F64" s="71"/>
      <c r="G64" s="72"/>
    </row>
    <row r="65" spans="1:7" ht="12.75">
      <c r="A65" s="4"/>
      <c r="B65" s="44" t="s">
        <v>41</v>
      </c>
      <c r="C65" s="67"/>
      <c r="D65" s="68"/>
      <c r="E65" s="68"/>
      <c r="F65" s="68"/>
      <c r="G65" s="69"/>
    </row>
    <row r="66" spans="1:7" ht="12.75">
      <c r="A66" s="4"/>
      <c r="B66" s="43" t="s">
        <v>5</v>
      </c>
      <c r="C66" s="70" t="s">
        <v>111</v>
      </c>
      <c r="D66" s="71"/>
      <c r="E66" s="71"/>
      <c r="F66" s="71"/>
      <c r="G66" s="72"/>
    </row>
    <row r="67" spans="1:7" ht="12.75">
      <c r="A67" s="4"/>
      <c r="B67" s="43" t="s">
        <v>38</v>
      </c>
      <c r="C67" s="70" t="s">
        <v>128</v>
      </c>
      <c r="D67" s="71"/>
      <c r="E67" s="71"/>
      <c r="F67" s="71"/>
      <c r="G67" s="72"/>
    </row>
    <row r="68" spans="1:7" ht="12.75">
      <c r="A68" s="4"/>
      <c r="B68" s="44" t="s">
        <v>41</v>
      </c>
      <c r="C68" s="67"/>
      <c r="D68" s="68"/>
      <c r="E68" s="68"/>
      <c r="F68" s="68"/>
      <c r="G68" s="69"/>
    </row>
    <row r="69" spans="1:7" ht="12.75">
      <c r="A69" s="4"/>
      <c r="B69" s="45"/>
      <c r="C69" s="65" t="s">
        <v>71</v>
      </c>
      <c r="D69" s="66"/>
      <c r="E69" s="66"/>
      <c r="F69" s="66"/>
      <c r="G69" s="66"/>
    </row>
    <row r="70" spans="1:7" ht="84">
      <c r="A70" s="4">
        <v>3</v>
      </c>
      <c r="B70" s="5" t="s">
        <v>72</v>
      </c>
      <c r="C70" s="51" t="s">
        <v>88</v>
      </c>
      <c r="D70" s="50" t="s">
        <v>6</v>
      </c>
      <c r="E70" s="50" t="s">
        <v>104</v>
      </c>
      <c r="F70" s="19">
        <v>0.1667</v>
      </c>
      <c r="G70" s="6">
        <f>IF(C70="yes",(1*F70),IF(C70="no",(0*F70),IF(C70="small extent",(0.33*F70),IF(C70="large extent",(0.67*F70),""))))</f>
        <v>0.055011</v>
      </c>
    </row>
    <row r="71" spans="1:7" ht="132">
      <c r="A71" s="4">
        <v>4</v>
      </c>
      <c r="B71" s="5" t="s">
        <v>39</v>
      </c>
      <c r="C71" s="52" t="s">
        <v>89</v>
      </c>
      <c r="D71" s="50" t="s">
        <v>114</v>
      </c>
      <c r="E71" s="50" t="s">
        <v>97</v>
      </c>
      <c r="F71" s="19">
        <v>0.1667</v>
      </c>
      <c r="G71" s="6">
        <f>IF(C71="yes",(1*F71),IF(C71="no",(0*F71),IF(C71="small extent",(0.33*F71),IF(C71="large extent",(0.67*F71),""))))</f>
        <v>0.111689</v>
      </c>
    </row>
    <row r="72" spans="1:7" ht="192">
      <c r="A72" s="23">
        <v>5</v>
      </c>
      <c r="B72" s="5" t="s">
        <v>40</v>
      </c>
      <c r="C72" s="52" t="s">
        <v>75</v>
      </c>
      <c r="D72" s="50" t="s">
        <v>105</v>
      </c>
      <c r="E72" s="50" t="s">
        <v>96</v>
      </c>
      <c r="F72" s="19">
        <v>0.1666</v>
      </c>
      <c r="G72" s="6">
        <f>IF(C72="yes",(1*F72),IF(C72="no",(0*F72),IF(C72="small extent",(0.33*F72),IF(C72="large extent",(0.67*F72),""))))</f>
        <v>0</v>
      </c>
    </row>
    <row r="73" spans="1:7" ht="156">
      <c r="A73" s="25" t="s">
        <v>73</v>
      </c>
      <c r="B73" s="5" t="s">
        <v>46</v>
      </c>
      <c r="C73" s="52" t="s">
        <v>75</v>
      </c>
      <c r="D73" s="50" t="s">
        <v>7</v>
      </c>
      <c r="E73" s="50"/>
      <c r="F73" s="24">
        <v>0.1666</v>
      </c>
      <c r="G73" s="6">
        <f>IF(C73="yes",(1*F73),IF(C73="no",(0*F73),IF(C73="small extent",(0.33*F73),IF(C73="large extent",(0.67*F73),""))))</f>
        <v>0</v>
      </c>
    </row>
    <row r="74" spans="1:7" ht="12.75">
      <c r="A74" s="11"/>
      <c r="B74" s="5"/>
      <c r="C74" s="10"/>
      <c r="D74" s="10"/>
      <c r="E74" s="10"/>
      <c r="F74" s="11"/>
      <c r="G74" s="11"/>
    </row>
    <row r="75" spans="1:7" ht="15">
      <c r="A75" s="31" t="s">
        <v>18</v>
      </c>
      <c r="B75" s="46"/>
      <c r="C75" s="47"/>
      <c r="D75" s="48"/>
      <c r="E75" s="48"/>
      <c r="F75" s="35" t="str">
        <f>IF(SUM(F46:F73)&lt;&gt;100%,"ERROR","100%")</f>
        <v>100%</v>
      </c>
      <c r="G75" s="35">
        <f>SUM(G46:G73)</f>
        <v>0.27672199999999997</v>
      </c>
    </row>
  </sheetData>
  <mergeCells count="28">
    <mergeCell ref="C49:G49"/>
    <mergeCell ref="C50:G50"/>
    <mergeCell ref="C51:G51"/>
    <mergeCell ref="C52:G52"/>
    <mergeCell ref="A15:B15"/>
    <mergeCell ref="A29:B29"/>
    <mergeCell ref="A45:B45"/>
    <mergeCell ref="C48:G48"/>
    <mergeCell ref="A1:G1"/>
    <mergeCell ref="A5:B5"/>
    <mergeCell ref="A2:G2"/>
    <mergeCell ref="A3:G3"/>
    <mergeCell ref="C53:G53"/>
    <mergeCell ref="C54:G54"/>
    <mergeCell ref="C55:G55"/>
    <mergeCell ref="C57:G57"/>
    <mergeCell ref="C58:G58"/>
    <mergeCell ref="C59:G59"/>
    <mergeCell ref="C60:G60"/>
    <mergeCell ref="C61:G61"/>
    <mergeCell ref="C69:G69"/>
    <mergeCell ref="C62:G62"/>
    <mergeCell ref="C63:G63"/>
    <mergeCell ref="C64:G64"/>
    <mergeCell ref="C65:G65"/>
    <mergeCell ref="C66:G66"/>
    <mergeCell ref="C67:G67"/>
    <mergeCell ref="C68:G68"/>
  </mergeCells>
  <printOptions/>
  <pageMargins left="0.75" right="0.75" top="1" bottom="1" header="0.5" footer="0.5"/>
  <pageSetup horizontalDpi="600" verticalDpi="600" orientation="landscape" scale="80" r:id="rId3"/>
  <headerFooter alignWithMargins="0">
    <oddFooter>&amp;C&amp;P&amp;R&amp;"Arial,Bold"&amp;12Fall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2002-12-12T20:04:19Z</cp:lastPrinted>
  <dcterms:created xsi:type="dcterms:W3CDTF">2002-04-18T17:14:40Z</dcterms:created>
  <dcterms:modified xsi:type="dcterms:W3CDTF">2003-01-24T18:27:38Z</dcterms:modified>
  <cp:category/>
  <cp:version/>
  <cp:contentType/>
  <cp:contentStatus/>
</cp:coreProperties>
</file>