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40" windowWidth="15100" windowHeight="14700" activeTab="2"/>
  </bookViews>
  <sheets>
    <sheet name="Instructions" sheetId="1" r:id="rId1"/>
    <sheet name="Costing Rules" sheetId="2" r:id="rId2"/>
    <sheet name="Cost Table" sheetId="3" r:id="rId3"/>
  </sheets>
  <definedNames>
    <definedName name="_xlnm.Print_Area" localSheetId="2">'Cost Table'!$A$1:$J$65,'Cost Table'!$A$70:$J$124,'Cost Table'!$A$130:$J$181</definedName>
    <definedName name="_xlnm.Print_Area" localSheetId="1">'Costing Rules'!$A$1:$J$51</definedName>
    <definedName name="_xlnm.Print_Area" localSheetId="0">'Instructions'!$A$1:$J$54</definedName>
  </definedNames>
  <calcPr fullCalcOnLoad="1"/>
</workbook>
</file>

<file path=xl/sharedStrings.xml><?xml version="1.0" encoding="utf-8"?>
<sst xmlns="http://schemas.openxmlformats.org/spreadsheetml/2006/main" count="328" uniqueCount="180">
  <si>
    <t xml:space="preserve">          (e.g. SPN #    Description     Ant. Size     Hours per Track     No. Tracks per Week    No. Weeks Required
                    2            Cruise             34BWG                  8                                  2                                   36
                    2            Cruise             70M                        6                                  1                                   36
                    2            Beacon            34BWG                 1                                  1                                   36</t>
  </si>
  <si>
    <t xml:space="preserve">          These same activities occur during each of the 36 weeks, thereby requiring the same SPN.)</t>
  </si>
  <si>
    <r>
      <t xml:space="preserve">     2) Use the next successive </t>
    </r>
    <r>
      <rPr>
        <i/>
        <sz val="9"/>
        <rFont val="Arial Narrow"/>
        <family val="2"/>
      </rPr>
      <t>Support Period No.</t>
    </r>
    <r>
      <rPr>
        <sz val="9"/>
        <rFont val="Arial Narrow"/>
        <family val="2"/>
      </rPr>
      <t xml:space="preserve"> (e.g., 2, 3, . . .n) when support pattern changes (e.g., Beacon passes are no longer required).</t>
    </r>
  </si>
  <si>
    <r>
      <t xml:space="preserve">          b)  The number of </t>
    </r>
    <r>
      <rPr>
        <i/>
        <sz val="9"/>
        <rFont val="Arial Narrow"/>
        <family val="2"/>
      </rPr>
      <t>Tracks per Week</t>
    </r>
    <r>
      <rPr>
        <sz val="9"/>
        <rFont val="Arial Narrow"/>
        <family val="2"/>
      </rPr>
      <t xml:space="preserve"> for all entries [lines] having the same </t>
    </r>
    <r>
      <rPr>
        <i/>
        <sz val="9"/>
        <rFont val="Arial Narrow"/>
        <family val="2"/>
      </rPr>
      <t xml:space="preserve">SPN </t>
    </r>
    <r>
      <rPr>
        <sz val="9"/>
        <rFont val="Arial Narrow"/>
        <family val="2"/>
      </rPr>
      <t>are aggregated to compute the hourly cost</t>
    </r>
    <r>
      <rPr>
        <i/>
        <sz val="9"/>
        <rFont val="Arial Narrow"/>
        <family val="2"/>
      </rPr>
      <t>.</t>
    </r>
  </si>
  <si>
    <r>
      <t xml:space="preserve">Assign the same </t>
    </r>
    <r>
      <rPr>
        <i/>
        <sz val="9"/>
        <rFont val="Arial Narrow"/>
        <family val="2"/>
      </rPr>
      <t>Support Period No.</t>
    </r>
    <r>
      <rPr>
        <sz val="9"/>
        <rFont val="Arial Narrow"/>
        <family val="2"/>
      </rPr>
      <t xml:space="preserve"> (e.g., 1, 2, 3, . . N) to all lines describing support during each period.  Same </t>
    </r>
    <r>
      <rPr>
        <i/>
        <sz val="9"/>
        <rFont val="Arial Narrow"/>
        <family val="0"/>
      </rPr>
      <t>Support Period No.</t>
    </r>
    <r>
      <rPr>
        <sz val="9"/>
        <rFont val="Arial Narrow"/>
        <family val="0"/>
      </rPr>
      <t xml:space="preserve"> used for all lines where weekly support level remains constant.</t>
    </r>
    <r>
      <rPr>
        <sz val="9"/>
        <rFont val="Arial Narrow"/>
        <family val="2"/>
      </rPr>
      <t xml:space="preserve"> </t>
    </r>
  </si>
  <si>
    <r>
      <t xml:space="preserve">     1)  Use the same </t>
    </r>
    <r>
      <rPr>
        <i/>
        <sz val="9"/>
        <rFont val="Arial Narrow"/>
        <family val="2"/>
      </rPr>
      <t>SPN</t>
    </r>
    <r>
      <rPr>
        <sz val="9"/>
        <rFont val="Arial Narrow"/>
        <family val="2"/>
      </rPr>
      <t xml:space="preserve"> for all </t>
    </r>
    <r>
      <rPr>
        <i/>
        <sz val="9"/>
        <rFont val="Arial Narrow"/>
        <family val="2"/>
      </rPr>
      <t>Support Type</t>
    </r>
    <r>
      <rPr>
        <sz val="9"/>
        <rFont val="Arial Narrow"/>
        <family val="2"/>
      </rPr>
      <t xml:space="preserve"> entries which have the same weekly support pattern.</t>
    </r>
  </si>
  <si>
    <t>Support Period</t>
  </si>
  <si>
    <r>
      <t xml:space="preserve">A </t>
    </r>
    <r>
      <rPr>
        <i/>
        <sz val="9"/>
        <rFont val="Arial Narrow"/>
        <family val="0"/>
      </rPr>
      <t>Station Contact</t>
    </r>
    <r>
      <rPr>
        <sz val="9"/>
        <rFont val="Arial Narrow"/>
        <family val="0"/>
      </rPr>
      <t xml:space="preserve"> is defined as the lesser of: a) the actual pass length, b) the view period, or c) 12-hours.</t>
    </r>
  </si>
  <si>
    <r>
      <t xml:space="preserve">b.  Missions not meeting </t>
    </r>
    <r>
      <rPr>
        <i/>
        <sz val="9"/>
        <rFont val="Arial Narrow"/>
        <family val="2"/>
      </rPr>
      <t>Clustered Spacecraft</t>
    </r>
    <r>
      <rPr>
        <sz val="9"/>
        <rFont val="Arial Narrow"/>
        <family val="2"/>
      </rPr>
      <t xml:space="preserve"> criteria should calculate the </t>
    </r>
    <r>
      <rPr>
        <i/>
        <sz val="9"/>
        <rFont val="Arial Narrow"/>
        <family val="0"/>
      </rPr>
      <t>Aperture Fee</t>
    </r>
    <r>
      <rPr>
        <sz val="9"/>
        <rFont val="Arial Narrow"/>
        <family val="0"/>
      </rPr>
      <t xml:space="preserve"> for a single spacecraft and multiply that cost by the number of spacecraft.</t>
    </r>
  </si>
  <si>
    <r>
      <t>INSTRUCTIONS FOR COMPLETING FORM  (</t>
    </r>
    <r>
      <rPr>
        <b/>
        <u val="single"/>
        <sz val="10"/>
        <rFont val="Arial Narrow"/>
        <family val="0"/>
      </rPr>
      <t>Make Entries Only in Blue or Red Cells)</t>
    </r>
  </si>
  <si>
    <t xml:space="preserve">              (3)  DDOR computes the cost for two like stations (34M or 70M) including the 90 min precal and 15 min postcal for each of two stations.</t>
  </si>
  <si>
    <r>
      <t xml:space="preserve">              (2)  DDOR </t>
    </r>
    <r>
      <rPr>
        <u val="single"/>
        <sz val="9"/>
        <rFont val="Arial Narrow"/>
        <family val="2"/>
      </rPr>
      <t>must</t>
    </r>
    <r>
      <rPr>
        <sz val="9"/>
        <rFont val="Arial Narrow"/>
        <family val="2"/>
      </rPr>
      <t xml:space="preserve"> be used in combination with a standard pass(s) (e.g., cruise &amp; DDOR).  At least two lines are required for the two entries.</t>
    </r>
  </si>
  <si>
    <r>
      <t xml:space="preserve">     1)  Use the same </t>
    </r>
    <r>
      <rPr>
        <i/>
        <sz val="9"/>
        <rFont val="Arial Narrow"/>
        <family val="2"/>
      </rPr>
      <t>Mission Contact Number</t>
    </r>
    <r>
      <rPr>
        <sz val="9"/>
        <rFont val="Arial Narrow"/>
        <family val="2"/>
      </rPr>
      <t xml:space="preserve"> for all </t>
    </r>
    <r>
      <rPr>
        <i/>
        <sz val="9"/>
        <rFont val="Arial Narrow"/>
        <family val="2"/>
      </rPr>
      <t>Support Type</t>
    </r>
    <r>
      <rPr>
        <sz val="9"/>
        <rFont val="Arial Narrow"/>
        <family val="2"/>
      </rPr>
      <t xml:space="preserve"> entries which have that same support pattern.</t>
    </r>
  </si>
  <si>
    <r>
      <t xml:space="preserve">     3)  The </t>
    </r>
    <r>
      <rPr>
        <i/>
        <sz val="9"/>
        <rFont val="Arial Narrow"/>
        <family val="2"/>
      </rPr>
      <t>Aperture Fee</t>
    </r>
    <r>
      <rPr>
        <sz val="9"/>
        <rFont val="Arial Narrow"/>
        <family val="2"/>
      </rPr>
      <t xml:space="preserve"> (cost per hour) is highly dependent upon the number of </t>
    </r>
    <r>
      <rPr>
        <i/>
        <sz val="9"/>
        <rFont val="Arial Narrow"/>
        <family val="2"/>
      </rPr>
      <t>Tracks per Week</t>
    </r>
    <r>
      <rPr>
        <sz val="9"/>
        <rFont val="Arial Narrow"/>
        <family val="2"/>
      </rPr>
      <t>; attempt to minimize this requirement.</t>
    </r>
  </si>
  <si>
    <r>
      <t xml:space="preserve">     2)  </t>
    </r>
    <r>
      <rPr>
        <u val="single"/>
        <sz val="9"/>
        <rFont val="Arial Narrow"/>
        <family val="0"/>
      </rPr>
      <t>Use only integer numbers in this column</t>
    </r>
    <r>
      <rPr>
        <sz val="9"/>
        <rFont val="Arial Narrow"/>
        <family val="0"/>
      </rPr>
      <t>.  Adjust "Hours per Track" or "No. Tracks per Week" to obtain the proper support during each phase.</t>
    </r>
  </si>
  <si>
    <t xml:space="preserve">     2)  Adjust this number to reflect that actual number of weeks when tracks are required during each phase.</t>
  </si>
  <si>
    <r>
      <t xml:space="preserve">b.  Assign a </t>
    </r>
    <r>
      <rPr>
        <i/>
        <sz val="9"/>
        <rFont val="Arial Narrow"/>
        <family val="2"/>
      </rPr>
      <t>Support Period No. (SPN) (1</t>
    </r>
    <r>
      <rPr>
        <i/>
        <vertAlign val="superscript"/>
        <sz val="9"/>
        <rFont val="Arial Narrow"/>
        <family val="2"/>
      </rPr>
      <t>ST</t>
    </r>
    <r>
      <rPr>
        <i/>
        <sz val="9"/>
        <rFont val="Arial Narrow"/>
        <family val="2"/>
      </rPr>
      <t xml:space="preserve"> column) beginning with the number "1"</t>
    </r>
    <r>
      <rPr>
        <sz val="9"/>
        <rFont val="Arial Narrow"/>
        <family val="2"/>
      </rPr>
      <t>.</t>
    </r>
  </si>
  <si>
    <r>
      <t xml:space="preserve">          a)  Support Types (Cruise, Orbit Ops, Beacon, MSPA, DDOR, etc.) can be entered on successive lines with the same </t>
    </r>
    <r>
      <rPr>
        <i/>
        <sz val="9"/>
        <rFont val="Arial Narrow"/>
        <family val="2"/>
      </rPr>
      <t>SPN.</t>
    </r>
  </si>
  <si>
    <r>
      <t xml:space="preserve">          c)  The </t>
    </r>
    <r>
      <rPr>
        <i/>
        <sz val="9"/>
        <rFont val="Arial Narrow"/>
        <family val="2"/>
      </rPr>
      <t>No. Weeks Required</t>
    </r>
    <r>
      <rPr>
        <sz val="9"/>
        <rFont val="Arial Narrow"/>
        <family val="2"/>
      </rPr>
      <t xml:space="preserve"> on all lines having the same </t>
    </r>
    <r>
      <rPr>
        <i/>
        <sz val="9"/>
        <rFont val="Arial Narrow"/>
        <family val="2"/>
      </rPr>
      <t>SPN</t>
    </r>
    <r>
      <rPr>
        <sz val="9"/>
        <rFont val="Arial Narrow"/>
        <family val="2"/>
      </rPr>
      <t xml:space="preserve"> must be identical.</t>
    </r>
  </si>
  <si>
    <t>For missions comprising several spacecraft, use:</t>
  </si>
  <si>
    <r>
      <t xml:space="preserve">Fractional </t>
    </r>
    <r>
      <rPr>
        <i/>
        <sz val="9"/>
        <rFont val="Arial Narrow"/>
        <family val="2"/>
      </rPr>
      <t>Hours per Track</t>
    </r>
    <r>
      <rPr>
        <sz val="9"/>
        <rFont val="Arial Narrow"/>
        <family val="2"/>
      </rPr>
      <t xml:space="preserve"> and </t>
    </r>
    <r>
      <rPr>
        <i/>
        <sz val="9"/>
        <rFont val="Arial Narrow"/>
        <family val="2"/>
      </rPr>
      <t>No. Weeks Required</t>
    </r>
    <r>
      <rPr>
        <sz val="9"/>
        <rFont val="Arial Narrow"/>
        <family val="2"/>
      </rPr>
      <t xml:space="preserve"> are permitted.</t>
    </r>
  </si>
  <si>
    <r>
      <t xml:space="preserve">Only integer numbers (e.g., 1, 2, 3, . . . n) are permitted in the </t>
    </r>
    <r>
      <rPr>
        <i/>
        <sz val="9"/>
        <rFont val="Arial Narrow"/>
        <family val="2"/>
      </rPr>
      <t>No. Tracks per Week</t>
    </r>
    <r>
      <rPr>
        <sz val="9"/>
        <rFont val="Arial Narrow"/>
        <family val="2"/>
      </rPr>
      <t xml:space="preserve"> column.</t>
    </r>
  </si>
  <si>
    <r>
      <t xml:space="preserve">a.  </t>
    </r>
    <r>
      <rPr>
        <i/>
        <sz val="9"/>
        <rFont val="Arial Narrow"/>
        <family val="2"/>
      </rPr>
      <t>Clustered Spacecraft</t>
    </r>
    <r>
      <rPr>
        <sz val="9"/>
        <rFont val="Arial Narrow"/>
        <family val="2"/>
      </rPr>
      <t xml:space="preserve"> rule described in Section 2.1.4 of </t>
    </r>
    <r>
      <rPr>
        <i/>
        <sz val="9"/>
        <rFont val="Arial Narrow"/>
        <family val="2"/>
      </rPr>
      <t>NASA's Mission Operations and Communications Services</t>
    </r>
    <r>
      <rPr>
        <sz val="9"/>
        <rFont val="Arial Narrow"/>
        <family val="2"/>
      </rPr>
      <t xml:space="preserve"> document at:</t>
    </r>
  </si>
  <si>
    <r>
      <t xml:space="preserve">          a)  Support Types (Cruise, Orbit Ops, Beacon, MSPA, DDOR, etc.) can be entered on successive lines with the same </t>
    </r>
    <r>
      <rPr>
        <i/>
        <sz val="9"/>
        <rFont val="Arial Narrow"/>
        <family val="2"/>
      </rPr>
      <t>Mission Contact No.</t>
    </r>
  </si>
  <si>
    <r>
      <t xml:space="preserve">              (1)  For that spacecraft in a two-way coherent mode, use a </t>
    </r>
    <r>
      <rPr>
        <i/>
        <sz val="9"/>
        <rFont val="Arial Narrow"/>
        <family val="2"/>
      </rPr>
      <t>Name</t>
    </r>
    <r>
      <rPr>
        <sz val="9"/>
        <rFont val="Arial Narrow"/>
        <family val="2"/>
      </rPr>
      <t xml:space="preserve"> other than </t>
    </r>
    <r>
      <rPr>
        <i/>
        <sz val="9"/>
        <rFont val="Arial Narrow"/>
        <family val="2"/>
      </rPr>
      <t>Beacon</t>
    </r>
    <r>
      <rPr>
        <sz val="9"/>
        <rFont val="Arial Narrow"/>
        <family val="2"/>
      </rPr>
      <t xml:space="preserve"> such as: Cruise, Flyby, Orbit, etc.</t>
    </r>
  </si>
  <si>
    <r>
      <t xml:space="preserve">f.  Specify the number of </t>
    </r>
    <r>
      <rPr>
        <i/>
        <sz val="9"/>
        <rFont val="Arial Narrow"/>
        <family val="2"/>
      </rPr>
      <t>Hours per Track (5</t>
    </r>
    <r>
      <rPr>
        <i/>
        <vertAlign val="superscript"/>
        <sz val="9"/>
        <rFont val="Arial Narrow"/>
        <family val="2"/>
      </rPr>
      <t>TH</t>
    </r>
    <r>
      <rPr>
        <i/>
        <sz val="9"/>
        <rFont val="Arial Narrow"/>
        <family val="2"/>
      </rPr>
      <t xml:space="preserve"> column)</t>
    </r>
    <r>
      <rPr>
        <sz val="9"/>
        <rFont val="Arial Narrow"/>
        <family val="2"/>
      </rPr>
      <t xml:space="preserve">.  This is the actual spacecraft support time </t>
    </r>
    <r>
      <rPr>
        <u val="single"/>
        <sz val="9"/>
        <rFont val="Arial Narrow"/>
        <family val="2"/>
      </rPr>
      <t>exclusive of pre- and post-calibration times</t>
    </r>
    <r>
      <rPr>
        <sz val="9"/>
        <rFont val="Arial Narrow"/>
        <family val="2"/>
      </rPr>
      <t>.</t>
    </r>
  </si>
  <si>
    <r>
      <t xml:space="preserve">     1)  A </t>
    </r>
    <r>
      <rPr>
        <i/>
        <sz val="9"/>
        <rFont val="Arial Narrow"/>
        <family val="2"/>
      </rPr>
      <t>"Track"</t>
    </r>
    <r>
      <rPr>
        <sz val="9"/>
        <rFont val="Arial Narrow"/>
        <family val="2"/>
      </rPr>
      <t xml:space="preserve"> is  defined as the lesser of the: </t>
    </r>
    <r>
      <rPr>
        <i/>
        <sz val="9"/>
        <rFont val="Arial Narrow"/>
        <family val="2"/>
      </rPr>
      <t>Actual Pass,</t>
    </r>
    <r>
      <rPr>
        <sz val="9"/>
        <rFont val="Arial Narrow"/>
        <family val="2"/>
      </rPr>
      <t xml:space="preserve"> </t>
    </r>
    <r>
      <rPr>
        <i/>
        <sz val="9"/>
        <rFont val="Arial Narrow"/>
        <family val="2"/>
      </rPr>
      <t>View Period</t>
    </r>
    <r>
      <rPr>
        <sz val="9"/>
        <rFont val="Arial Narrow"/>
        <family val="2"/>
      </rPr>
      <t xml:space="preserve">, or </t>
    </r>
    <r>
      <rPr>
        <i/>
        <sz val="9"/>
        <rFont val="Arial Narrow"/>
        <family val="2"/>
      </rPr>
      <t>12-Hours</t>
    </r>
    <r>
      <rPr>
        <sz val="9"/>
        <rFont val="Arial Narrow"/>
        <family val="2"/>
      </rPr>
      <t>.</t>
    </r>
  </si>
  <si>
    <r>
      <t xml:space="preserve">          b)  The number of </t>
    </r>
    <r>
      <rPr>
        <i/>
        <sz val="9"/>
        <rFont val="Arial Narrow"/>
        <family val="2"/>
      </rPr>
      <t>Tracks per Week</t>
    </r>
    <r>
      <rPr>
        <sz val="9"/>
        <rFont val="Arial Narrow"/>
        <family val="2"/>
      </rPr>
      <t xml:space="preserve"> for all entries [lines] having the same </t>
    </r>
    <r>
      <rPr>
        <i/>
        <sz val="9"/>
        <rFont val="Arial Narrow"/>
        <family val="2"/>
      </rPr>
      <t>Mission Contact No.</t>
    </r>
    <r>
      <rPr>
        <sz val="9"/>
        <rFont val="Arial Narrow"/>
        <family val="2"/>
      </rPr>
      <t xml:space="preserve"> are aggregated to compute the hourly cost</t>
    </r>
    <r>
      <rPr>
        <i/>
        <sz val="9"/>
        <rFont val="Arial Narrow"/>
        <family val="2"/>
      </rPr>
      <t>.</t>
    </r>
  </si>
  <si>
    <r>
      <t xml:space="preserve">d.  Select desired </t>
    </r>
    <r>
      <rPr>
        <i/>
        <sz val="9"/>
        <rFont val="Arial Narrow"/>
        <family val="2"/>
      </rPr>
      <t>Antenna Size</t>
    </r>
    <r>
      <rPr>
        <sz val="9"/>
        <rFont val="Arial Narrow"/>
        <family val="2"/>
      </rPr>
      <t xml:space="preserve"> (3</t>
    </r>
    <r>
      <rPr>
        <vertAlign val="superscript"/>
        <sz val="9"/>
        <rFont val="Arial Narrow"/>
        <family val="2"/>
      </rPr>
      <t>RD</t>
    </r>
    <r>
      <rPr>
        <sz val="9"/>
        <rFont val="Arial Narrow"/>
        <family val="2"/>
      </rPr>
      <t xml:space="preserve"> column) from "Drop Down Menu".</t>
    </r>
  </si>
  <si>
    <t>http://deepspace.jpl.nasa.gov/advmiss</t>
  </si>
  <si>
    <r>
      <t xml:space="preserve">DSN support level (e.g., </t>
    </r>
    <r>
      <rPr>
        <i/>
        <sz val="9"/>
        <rFont val="Arial Narrow"/>
        <family val="0"/>
      </rPr>
      <t>Hours per Track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0"/>
      </rPr>
      <t>No. Tracks per Week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0"/>
      </rPr>
      <t>No. Weeks Required</t>
    </r>
    <r>
      <rPr>
        <sz val="9"/>
        <rFont val="Arial Narrow"/>
        <family val="2"/>
      </rPr>
      <t>), must remain constant during period specified on a line</t>
    </r>
  </si>
  <si>
    <r>
      <t xml:space="preserve">For each year, describe all periods with the same support requirements on a single line (e.g., Launch, Cruise, Orbit Insert, etc.).  Enter period [weeks] length in the </t>
    </r>
    <r>
      <rPr>
        <i/>
        <sz val="9"/>
        <rFont val="Arial Narrow"/>
        <family val="2"/>
      </rPr>
      <t>No. Weeks Required</t>
    </r>
    <r>
      <rPr>
        <sz val="9"/>
        <rFont val="Arial Narrow"/>
        <family val="2"/>
      </rPr>
      <t xml:space="preserve"> column.</t>
    </r>
  </si>
  <si>
    <r>
      <t xml:space="preserve">Assign the same </t>
    </r>
    <r>
      <rPr>
        <i/>
        <sz val="9"/>
        <rFont val="Arial Narrow"/>
        <family val="2"/>
      </rPr>
      <t>Mission Contact No.</t>
    </r>
    <r>
      <rPr>
        <sz val="9"/>
        <rFont val="Arial Narrow"/>
        <family val="2"/>
      </rPr>
      <t xml:space="preserve"> (e.g., 1, 2, 3, . . N) to all lines describing support during each period.  Same </t>
    </r>
    <r>
      <rPr>
        <i/>
        <sz val="9"/>
        <rFont val="Arial Narrow"/>
        <family val="0"/>
      </rPr>
      <t>Mission Contact No.</t>
    </r>
    <r>
      <rPr>
        <sz val="9"/>
        <rFont val="Arial Narrow"/>
        <family val="0"/>
      </rPr>
      <t xml:space="preserve"> used for all lines where weekly support level remains constant.</t>
    </r>
    <r>
      <rPr>
        <sz val="9"/>
        <rFont val="Arial Narrow"/>
        <family val="2"/>
      </rPr>
      <t xml:space="preserve"> </t>
    </r>
  </si>
  <si>
    <r>
      <t xml:space="preserve">Only a single year is permitted on each line.  Successive years must be placed on different lines, </t>
    </r>
    <r>
      <rPr>
        <u val="single"/>
        <sz val="9"/>
        <rFont val="Arial Narrow"/>
        <family val="2"/>
      </rPr>
      <t>even if support level remains unchanged</t>
    </r>
    <r>
      <rPr>
        <sz val="9"/>
        <rFont val="Arial Narrow"/>
        <family val="2"/>
      </rPr>
      <t>.</t>
    </r>
  </si>
  <si>
    <r>
      <t xml:space="preserve">     3)  Use </t>
    </r>
    <r>
      <rPr>
        <i/>
        <sz val="9"/>
        <rFont val="Arial Narrow"/>
        <family val="2"/>
      </rPr>
      <t>Radar</t>
    </r>
    <r>
      <rPr>
        <sz val="9"/>
        <rFont val="Arial Narrow"/>
        <family val="2"/>
      </rPr>
      <t xml:space="preserve"> when the station is being used as a radar transmitter-receiver for objects in space.</t>
    </r>
  </si>
  <si>
    <r>
      <t xml:space="preserve">     4)  Use </t>
    </r>
    <r>
      <rPr>
        <i/>
        <sz val="9"/>
        <rFont val="Arial Narrow"/>
        <family val="2"/>
      </rPr>
      <t>Radio Astronomy</t>
    </r>
    <r>
      <rPr>
        <sz val="9"/>
        <rFont val="Arial Narrow"/>
        <family val="2"/>
      </rPr>
      <t xml:space="preserve"> when the DSN station is operating as a science instrument to receive signals resulting from natural phenomena.</t>
    </r>
  </si>
  <si>
    <r>
      <t xml:space="preserve">     5)  Use </t>
    </r>
    <r>
      <rPr>
        <i/>
        <sz val="9"/>
        <rFont val="Arial Narrow"/>
        <family val="2"/>
      </rPr>
      <t>VLBI</t>
    </r>
    <r>
      <rPr>
        <sz val="9"/>
        <rFont val="Arial Narrow"/>
        <family val="2"/>
      </rPr>
      <t xml:space="preserve"> when the DSN station is supporting a mission designed for VLBI (e.g., VSOP) and is part of the array.</t>
    </r>
  </si>
  <si>
    <r>
      <t xml:space="preserve">d.  Insert the </t>
    </r>
    <r>
      <rPr>
        <i/>
        <sz val="9"/>
        <rFont val="Arial Narrow"/>
        <family val="2"/>
      </rPr>
      <t>Launch Year</t>
    </r>
    <r>
      <rPr>
        <sz val="9"/>
        <rFont val="Arial Narrow"/>
        <family val="2"/>
      </rPr>
      <t xml:space="preserve"> using 4 digits (e.g., 2002)</t>
    </r>
  </si>
  <si>
    <t>Total Pre Calibration Plus Post Calibration Times</t>
  </si>
  <si>
    <r>
      <t xml:space="preserve">     2)  Use the next successive </t>
    </r>
    <r>
      <rPr>
        <i/>
        <sz val="9"/>
        <rFont val="Arial Narrow"/>
        <family val="2"/>
      </rPr>
      <t>Mission Contact No.</t>
    </r>
    <r>
      <rPr>
        <sz val="9"/>
        <rFont val="Arial Narrow"/>
        <family val="2"/>
      </rPr>
      <t xml:space="preserve"> (e.g., 2, 3, . . .n) when support pattern changes (e.g., Beacon passes are no longer required).</t>
    </r>
  </si>
  <si>
    <r>
      <t xml:space="preserve">     1)  </t>
    </r>
    <r>
      <rPr>
        <i/>
        <sz val="9"/>
        <rFont val="Arial Narrow"/>
        <family val="2"/>
      </rPr>
      <t>Names</t>
    </r>
    <r>
      <rPr>
        <sz val="9"/>
        <rFont val="Arial Narrow"/>
        <family val="2"/>
      </rPr>
      <t xml:space="preserve"> such as: </t>
    </r>
    <r>
      <rPr>
        <i/>
        <sz val="9"/>
        <rFont val="Arial Narrow"/>
        <family val="2"/>
      </rPr>
      <t>Beacon, MSPA, DDOR</t>
    </r>
    <r>
      <rPr>
        <sz val="9"/>
        <rFont val="Arial Narrow"/>
        <family val="2"/>
      </rPr>
      <t xml:space="preserve"> result in special computations for that line entry:</t>
    </r>
  </si>
  <si>
    <r>
      <t xml:space="preserve">          a)  </t>
    </r>
    <r>
      <rPr>
        <i/>
        <sz val="9"/>
        <rFont val="Arial Narrow"/>
        <family val="2"/>
      </rPr>
      <t>Beacon</t>
    </r>
    <r>
      <rPr>
        <sz val="9"/>
        <rFont val="Arial Narrow"/>
        <family val="2"/>
      </rPr>
      <t xml:space="preserve"> reduces the pre- and post calibration times when the DSN's </t>
    </r>
    <r>
      <rPr>
        <i/>
        <sz val="9"/>
        <rFont val="Arial Narrow"/>
        <family val="2"/>
      </rPr>
      <t>Beacon Monitoring System</t>
    </r>
    <r>
      <rPr>
        <sz val="9"/>
        <rFont val="Arial Narrow"/>
        <family val="2"/>
      </rPr>
      <t xml:space="preserve"> is utilized.</t>
    </r>
  </si>
  <si>
    <t>AK</t>
  </si>
  <si>
    <t>AL</t>
  </si>
  <si>
    <r>
      <t xml:space="preserve">a.  Each line can have only one set of support values (e.g., </t>
    </r>
    <r>
      <rPr>
        <i/>
        <sz val="9"/>
        <rFont val="Arial Narrow"/>
        <family val="2"/>
      </rPr>
      <t xml:space="preserve">Hours per Track, No. Tracks per Week, No. Weeks, </t>
    </r>
    <r>
      <rPr>
        <sz val="9"/>
        <rFont val="Arial Narrow"/>
        <family val="2"/>
      </rPr>
      <t xml:space="preserve"> etc.).</t>
    </r>
  </si>
  <si>
    <r>
      <t xml:space="preserve">b.  Assign a </t>
    </r>
    <r>
      <rPr>
        <i/>
        <sz val="9"/>
        <rFont val="Arial Narrow"/>
        <family val="2"/>
      </rPr>
      <t>Mission Contact No. (1</t>
    </r>
    <r>
      <rPr>
        <i/>
        <vertAlign val="superscript"/>
        <sz val="9"/>
        <rFont val="Arial Narrow"/>
        <family val="2"/>
      </rPr>
      <t>ST</t>
    </r>
    <r>
      <rPr>
        <i/>
        <sz val="9"/>
        <rFont val="Arial Narrow"/>
        <family val="2"/>
      </rPr>
      <t xml:space="preserve"> column) beginning with the number "1"</t>
    </r>
    <r>
      <rPr>
        <sz val="9"/>
        <rFont val="Arial Narrow"/>
        <family val="2"/>
      </rPr>
      <t>.</t>
    </r>
  </si>
  <si>
    <r>
      <t xml:space="preserve">c.  Insert the "activity" </t>
    </r>
    <r>
      <rPr>
        <i/>
        <sz val="9"/>
        <rFont val="Arial Narrow"/>
        <family val="2"/>
      </rPr>
      <t>Name</t>
    </r>
    <r>
      <rPr>
        <sz val="9"/>
        <rFont val="Arial Narrow"/>
        <family val="2"/>
      </rPr>
      <t xml:space="preserve"> (2</t>
    </r>
    <r>
      <rPr>
        <vertAlign val="superscript"/>
        <sz val="9"/>
        <rFont val="Arial Narrow"/>
        <family val="2"/>
      </rPr>
      <t>ND</t>
    </r>
    <r>
      <rPr>
        <sz val="9"/>
        <rFont val="Arial Narrow"/>
        <family val="2"/>
      </rPr>
      <t xml:space="preserve"> column): (Examples: Launch, Cruise, Encounter, Orbit Insertion, Beacon, MSPA, DDOR).</t>
    </r>
  </si>
  <si>
    <t xml:space="preserve">     2)  Adjust this number to reflect the actual number of tracking hours during specific phases.</t>
  </si>
  <si>
    <r>
      <t xml:space="preserve">     1)  </t>
    </r>
    <r>
      <rPr>
        <u val="single"/>
        <sz val="9"/>
        <rFont val="Arial Narrow"/>
        <family val="2"/>
      </rPr>
      <t>Do not include pre- and post calibration times, they are computed automatically and depend on the type of service</t>
    </r>
    <r>
      <rPr>
        <sz val="9"/>
        <rFont val="Arial Narrow"/>
        <family val="2"/>
      </rPr>
      <t>.</t>
    </r>
  </si>
  <si>
    <t xml:space="preserve">     1)  Fractional weeks are permitted and the maximum number on any one line is 52 (I.e., one-year).</t>
  </si>
  <si>
    <r>
      <t xml:space="preserve">          c)  </t>
    </r>
    <r>
      <rPr>
        <i/>
        <sz val="9"/>
        <rFont val="Arial Narrow"/>
        <family val="2"/>
      </rPr>
      <t>DDOR</t>
    </r>
    <r>
      <rPr>
        <sz val="9"/>
        <rFont val="Arial Narrow"/>
        <family val="2"/>
      </rPr>
      <t xml:space="preserve"> increases calibration times.  </t>
    </r>
    <r>
      <rPr>
        <i/>
        <u val="single"/>
        <sz val="9"/>
        <rFont val="Arial Narrow"/>
        <family val="2"/>
      </rPr>
      <t xml:space="preserve">DDOR </t>
    </r>
    <r>
      <rPr>
        <u val="single"/>
        <sz val="9"/>
        <rFont val="Arial Narrow"/>
        <family val="2"/>
      </rPr>
      <t>automatically computes the cost for two stations, but does not add additional passes</t>
    </r>
    <r>
      <rPr>
        <sz val="9"/>
        <rFont val="Arial Narrow"/>
        <family val="2"/>
      </rPr>
      <t xml:space="preserve">. </t>
    </r>
  </si>
  <si>
    <t>Rev. 4-5-2002</t>
  </si>
  <si>
    <t>COST CALCULATION RULES</t>
  </si>
  <si>
    <r>
      <t xml:space="preserve">b.  </t>
    </r>
    <r>
      <rPr>
        <i/>
        <sz val="9"/>
        <rFont val="Arial Narrow"/>
        <family val="2"/>
      </rPr>
      <t>No. Weeks Required</t>
    </r>
    <r>
      <rPr>
        <sz val="9"/>
        <rFont val="Arial Narrow"/>
        <family val="2"/>
      </rPr>
      <t xml:space="preserve"> = Phase Length [weeks] x (7 divided by the number of days between passes)</t>
    </r>
  </si>
  <si>
    <r>
      <t xml:space="preserve">a.  Adjust </t>
    </r>
    <r>
      <rPr>
        <i/>
        <sz val="9"/>
        <rFont val="Arial Narrow"/>
        <family val="2"/>
      </rPr>
      <t>No. Weeks Required</t>
    </r>
    <r>
      <rPr>
        <sz val="9"/>
        <rFont val="Arial Narrow"/>
        <family val="2"/>
      </rPr>
      <t xml:space="preserve"> in cases where fewer than one track per week is required according to the formula:</t>
    </r>
  </si>
  <si>
    <r>
      <t xml:space="preserve">h.  State </t>
    </r>
    <r>
      <rPr>
        <i/>
        <sz val="9"/>
        <rFont val="Arial Narrow"/>
        <family val="2"/>
      </rPr>
      <t>No. Weeks Required</t>
    </r>
    <r>
      <rPr>
        <sz val="9"/>
        <rFont val="Arial Narrow"/>
        <family val="2"/>
      </rPr>
      <t xml:space="preserve"> (7</t>
    </r>
    <r>
      <rPr>
        <vertAlign val="superscript"/>
        <sz val="9"/>
        <rFont val="Arial Narrow"/>
        <family val="2"/>
      </rPr>
      <t>TH</t>
    </r>
    <r>
      <rPr>
        <sz val="9"/>
        <rFont val="Arial Narrow"/>
        <family val="2"/>
      </rPr>
      <t xml:space="preserve"> column) that the level of support on the line is required.</t>
    </r>
  </si>
  <si>
    <r>
      <t xml:space="preserve">          c)  The </t>
    </r>
    <r>
      <rPr>
        <i/>
        <sz val="9"/>
        <rFont val="Arial Narrow"/>
        <family val="2"/>
      </rPr>
      <t>No. Weeks Required</t>
    </r>
    <r>
      <rPr>
        <sz val="9"/>
        <rFont val="Arial Narrow"/>
        <family val="2"/>
      </rPr>
      <t xml:space="preserve"> on all lines having the same </t>
    </r>
    <r>
      <rPr>
        <i/>
        <sz val="9"/>
        <rFont val="Arial Narrow"/>
        <family val="2"/>
      </rPr>
      <t>Mission Contact No.</t>
    </r>
    <r>
      <rPr>
        <sz val="9"/>
        <rFont val="Arial Narrow"/>
        <family val="2"/>
      </rPr>
      <t xml:space="preserve"> must be identical</t>
    </r>
  </si>
  <si>
    <t>Prepared By:</t>
  </si>
  <si>
    <t>DSN SUPPORT SUMMARY</t>
  </si>
  <si>
    <t>Total Station Cost:</t>
  </si>
  <si>
    <t>TMS / NOPE Cost:</t>
  </si>
  <si>
    <t>No Add'l. Chg.</t>
  </si>
  <si>
    <t>Date Prepared:</t>
  </si>
  <si>
    <t>Additional Fees:</t>
  </si>
  <si>
    <t>Total DSN Hours:</t>
  </si>
  <si>
    <t>Antenna</t>
  </si>
  <si>
    <t>Service</t>
  </si>
  <si>
    <t>Hours per</t>
  </si>
  <si>
    <t>No. Tracks</t>
  </si>
  <si>
    <t>No. Weeks</t>
  </si>
  <si>
    <t>Total</t>
  </si>
  <si>
    <t>Total Cost</t>
  </si>
  <si>
    <t>Size</t>
  </si>
  <si>
    <t>Year</t>
  </si>
  <si>
    <t>Track</t>
  </si>
  <si>
    <t>per Week</t>
  </si>
  <si>
    <t>Required</t>
  </si>
  <si>
    <t>Time Reqd.</t>
  </si>
  <si>
    <t>for period</t>
  </si>
  <si>
    <t>(meters)</t>
  </si>
  <si>
    <t>(year)</t>
  </si>
  <si>
    <t>(hours)</t>
  </si>
  <si>
    <t>(# tracks)</t>
  </si>
  <si>
    <t>(# weeks)</t>
  </si>
  <si>
    <t>Mission Name:</t>
  </si>
  <si>
    <t>Cost Method:</t>
  </si>
  <si>
    <t>Fiscal Year:</t>
  </si>
  <si>
    <t>User Type</t>
  </si>
  <si>
    <t>User Application:</t>
  </si>
  <si>
    <t>Launch Year:</t>
  </si>
  <si>
    <t>Name</t>
  </si>
  <si>
    <t>No</t>
  </si>
  <si>
    <t>(#)</t>
  </si>
  <si>
    <t>Total Pre</t>
  </si>
  <si>
    <t>&amp; Post Cal.</t>
  </si>
  <si>
    <t>Total R-Y Support Cost:</t>
  </si>
  <si>
    <t>Total F-Y Support Cost:</t>
  </si>
  <si>
    <t>Inflation</t>
  </si>
  <si>
    <t>Yearly</t>
  </si>
  <si>
    <t>Cumulative</t>
  </si>
  <si>
    <t>Updated</t>
  </si>
  <si>
    <t>Fiscal</t>
  </si>
  <si>
    <t>Rate</t>
  </si>
  <si>
    <t>Rate, %</t>
  </si>
  <si>
    <t>Mult.</t>
  </si>
  <si>
    <t>Multiplier</t>
  </si>
  <si>
    <t>Reimbursable</t>
  </si>
  <si>
    <t>DDOR</t>
  </si>
  <si>
    <t>Radar</t>
  </si>
  <si>
    <t>VLBI</t>
  </si>
  <si>
    <t>Non-Government</t>
  </si>
  <si>
    <t>Government</t>
  </si>
  <si>
    <t>Miscellaneous Costs</t>
  </si>
  <si>
    <t>26, 34BWG, 34HEF, 34BWG, 70 Costs</t>
  </si>
  <si>
    <t>Item</t>
  </si>
  <si>
    <t>Beacon</t>
  </si>
  <si>
    <t>Radio Astronomy</t>
  </si>
  <si>
    <t>Standard Pass</t>
  </si>
  <si>
    <t>Pre-Cal.</t>
  </si>
  <si>
    <t xml:space="preserve">     1)  Several lines can be used for a single year if there are multiple mission phases each with differing spacecraft support requirements.</t>
  </si>
  <si>
    <r>
      <t xml:space="preserve">              (1)  For a beacon track, enter </t>
    </r>
    <r>
      <rPr>
        <u val="single"/>
        <sz val="9"/>
        <rFont val="Arial Narrow"/>
        <family val="2"/>
      </rPr>
      <t>only</t>
    </r>
    <r>
      <rPr>
        <sz val="9"/>
        <rFont val="Arial Narrow"/>
        <family val="2"/>
      </rPr>
      <t xml:space="preserve"> the word "Beacon" and the reduced calibration times are automatically used.</t>
    </r>
  </si>
  <si>
    <r>
      <t xml:space="preserve">          b)  </t>
    </r>
    <r>
      <rPr>
        <i/>
        <sz val="9"/>
        <rFont val="Arial Narrow"/>
        <family val="2"/>
      </rPr>
      <t>MSPA</t>
    </r>
    <r>
      <rPr>
        <sz val="9"/>
        <rFont val="Arial Narrow"/>
        <family val="2"/>
      </rPr>
      <t xml:space="preserve"> reduces the aperture fee for spacecraft without an uplink.  Enter</t>
    </r>
    <r>
      <rPr>
        <u val="single"/>
        <sz val="9"/>
        <rFont val="Arial Narrow"/>
        <family val="2"/>
      </rPr>
      <t xml:space="preserve"> "</t>
    </r>
    <r>
      <rPr>
        <i/>
        <u val="single"/>
        <sz val="9"/>
        <rFont val="Arial Narrow"/>
        <family val="2"/>
      </rPr>
      <t>MSPA" only when the spacecraft is in a one-way mode</t>
    </r>
    <r>
      <rPr>
        <i/>
        <sz val="9"/>
        <rFont val="Arial Narrow"/>
        <family val="2"/>
      </rPr>
      <t>.</t>
    </r>
  </si>
  <si>
    <r>
      <t xml:space="preserve">              (1)  For a DDOR track, enter </t>
    </r>
    <r>
      <rPr>
        <u val="single"/>
        <sz val="9"/>
        <rFont val="Arial Narrow"/>
        <family val="2"/>
      </rPr>
      <t>only</t>
    </r>
    <r>
      <rPr>
        <sz val="9"/>
        <rFont val="Arial Narrow"/>
        <family val="2"/>
      </rPr>
      <t xml:space="preserve"> the letters "DDOR".</t>
    </r>
  </si>
  <si>
    <r>
      <t xml:space="preserve">     1)  </t>
    </r>
    <r>
      <rPr>
        <i/>
        <sz val="9"/>
        <rFont val="Arial Narrow"/>
        <family val="2"/>
      </rPr>
      <t>User Applications</t>
    </r>
    <r>
      <rPr>
        <sz val="9"/>
        <rFont val="Arial Narrow"/>
        <family val="2"/>
      </rPr>
      <t>: Radar, Radio Astronomy, and VLBI are only available for the Government (</t>
    </r>
    <r>
      <rPr>
        <i/>
        <sz val="9"/>
        <rFont val="Arial Narrow"/>
        <family val="2"/>
      </rPr>
      <t>Gov</t>
    </r>
    <r>
      <rPr>
        <sz val="9"/>
        <rFont val="Arial Narrow"/>
        <family val="2"/>
      </rPr>
      <t xml:space="preserve">) </t>
    </r>
    <r>
      <rPr>
        <i/>
        <sz val="9"/>
        <rFont val="Arial Narrow"/>
        <family val="2"/>
      </rPr>
      <t>User Type</t>
    </r>
    <r>
      <rPr>
        <sz val="9"/>
        <rFont val="Arial Narrow"/>
        <family val="2"/>
      </rPr>
      <t>.</t>
    </r>
  </si>
  <si>
    <r>
      <t xml:space="preserve">     2)  Use </t>
    </r>
    <r>
      <rPr>
        <i/>
        <sz val="9"/>
        <rFont val="Arial Narrow"/>
        <family val="2"/>
      </rPr>
      <t>Standard Pass</t>
    </r>
    <r>
      <rPr>
        <sz val="9"/>
        <rFont val="Arial Narrow"/>
        <family val="2"/>
      </rPr>
      <t xml:space="preserve"> for  normal spacecraft support.  Only one </t>
    </r>
    <r>
      <rPr>
        <i/>
        <sz val="9"/>
        <rFont val="Arial Narrow"/>
        <family val="2"/>
      </rPr>
      <t>User Application</t>
    </r>
    <r>
      <rPr>
        <sz val="9"/>
        <rFont val="Arial Narrow"/>
        <family val="2"/>
      </rPr>
      <t xml:space="preserve"> is permitted on each cost table.</t>
    </r>
  </si>
  <si>
    <t>Post-Cal.</t>
  </si>
  <si>
    <t>34BWG</t>
  </si>
  <si>
    <t>34HEF</t>
  </si>
  <si>
    <t>34HSB</t>
  </si>
  <si>
    <t>Gov</t>
  </si>
  <si>
    <t>Gov-Reimb</t>
  </si>
  <si>
    <t>Non-Gov-Reimb</t>
  </si>
  <si>
    <t>(Mult)</t>
  </si>
  <si>
    <t>(Fee, $)</t>
  </si>
  <si>
    <t>Ant. Weighting</t>
  </si>
  <si>
    <t>Antenna Size</t>
  </si>
  <si>
    <t>VLBI Aperture</t>
  </si>
  <si>
    <t>DSN Aperture</t>
  </si>
  <si>
    <t>FY 02 Costs ($K)</t>
  </si>
  <si>
    <t>Price Adjustment Factors</t>
  </si>
  <si>
    <t>Radio Astron.</t>
  </si>
  <si>
    <t>Line</t>
  </si>
  <si>
    <t>Number</t>
  </si>
  <si>
    <t>Real-Year</t>
  </si>
  <si>
    <t>Fiscal-Year</t>
  </si>
  <si>
    <t>Cost Method</t>
  </si>
  <si>
    <t>User Application</t>
  </si>
  <si>
    <t>Value</t>
  </si>
  <si>
    <t>Mission Weighting Accumulation</t>
  </si>
  <si>
    <t>per</t>
  </si>
  <si>
    <t>Week</t>
  </si>
  <si>
    <t>MSPA</t>
  </si>
  <si>
    <t>Calibration Times (minutes per station per pass)</t>
  </si>
  <si>
    <t>(description)</t>
  </si>
  <si>
    <t>Pass</t>
  </si>
  <si>
    <t>Aggregation</t>
  </si>
  <si>
    <t>(Passes per Week)</t>
  </si>
  <si>
    <t># Tracks</t>
  </si>
  <si>
    <t>(Government Only)</t>
  </si>
  <si>
    <t>AC</t>
  </si>
  <si>
    <t>AD</t>
  </si>
  <si>
    <t>AE</t>
  </si>
  <si>
    <t>AF</t>
  </si>
  <si>
    <t>AG</t>
  </si>
  <si>
    <t>AH</t>
  </si>
  <si>
    <t>AI</t>
  </si>
  <si>
    <r>
      <t>INSTRUCTIONS FOR COMPLETING FORM  (</t>
    </r>
    <r>
      <rPr>
        <b/>
        <u val="single"/>
        <sz val="9"/>
        <rFont val="Arial Narrow"/>
        <family val="2"/>
      </rPr>
      <t>Make Entries Only in Blue or Red Cells)</t>
    </r>
  </si>
  <si>
    <r>
      <t xml:space="preserve">a.  Select </t>
    </r>
    <r>
      <rPr>
        <i/>
        <sz val="9"/>
        <rFont val="Arial Narrow"/>
        <family val="2"/>
      </rPr>
      <t>Cost Method</t>
    </r>
    <r>
      <rPr>
        <sz val="9"/>
        <rFont val="Arial Narrow"/>
        <family val="2"/>
      </rPr>
      <t xml:space="preserve"> either </t>
    </r>
    <r>
      <rPr>
        <i/>
        <sz val="9"/>
        <rFont val="Arial Narrow"/>
        <family val="2"/>
      </rPr>
      <t>Real-Year</t>
    </r>
    <r>
      <rPr>
        <sz val="9"/>
        <rFont val="Arial Narrow"/>
        <family val="2"/>
      </rPr>
      <t xml:space="preserve"> or </t>
    </r>
    <r>
      <rPr>
        <i/>
        <sz val="9"/>
        <rFont val="Arial Narrow"/>
        <family val="2"/>
      </rPr>
      <t>Fiscal-Year</t>
    </r>
    <r>
      <rPr>
        <sz val="9"/>
        <rFont val="Arial Narrow"/>
        <family val="2"/>
      </rPr>
      <t>.</t>
    </r>
  </si>
  <si>
    <r>
      <t xml:space="preserve">     1)  Use </t>
    </r>
    <r>
      <rPr>
        <i/>
        <sz val="9"/>
        <rFont val="Arial Narrow"/>
        <family val="2"/>
      </rPr>
      <t>Gov</t>
    </r>
    <r>
      <rPr>
        <sz val="9"/>
        <rFont val="Arial Narrow"/>
        <family val="2"/>
      </rPr>
      <t xml:space="preserve"> for all NASA funded or NASA Cooperative Missions.</t>
    </r>
  </si>
  <si>
    <r>
      <t xml:space="preserve">     2)  Use </t>
    </r>
    <r>
      <rPr>
        <i/>
        <sz val="9"/>
        <rFont val="Arial Narrow"/>
        <family val="2"/>
      </rPr>
      <t>Non-Gov</t>
    </r>
    <r>
      <rPr>
        <sz val="9"/>
        <rFont val="Arial Narrow"/>
        <family val="2"/>
      </rPr>
      <t xml:space="preserve"> for all United States funded missions, which are not the responsibility of NASA.</t>
    </r>
  </si>
  <si>
    <r>
      <t xml:space="preserve">b.  Select </t>
    </r>
    <r>
      <rPr>
        <i/>
        <sz val="9"/>
        <rFont val="Arial Narrow"/>
        <family val="2"/>
      </rPr>
      <t>User Type</t>
    </r>
    <r>
      <rPr>
        <sz val="9"/>
        <rFont val="Arial Narrow"/>
        <family val="2"/>
      </rPr>
      <t xml:space="preserve"> from "Drop Down Menu":</t>
    </r>
  </si>
  <si>
    <r>
      <t xml:space="preserve">c.  Select </t>
    </r>
    <r>
      <rPr>
        <i/>
        <sz val="9"/>
        <rFont val="Arial Narrow"/>
        <family val="2"/>
      </rPr>
      <t>User Application from the "Drop Down Menu":</t>
    </r>
  </si>
  <si>
    <r>
      <t xml:space="preserve">e.  Insert </t>
    </r>
    <r>
      <rPr>
        <i/>
        <sz val="9"/>
        <rFont val="Arial Narrow"/>
        <family val="2"/>
      </rPr>
      <t>Service Year</t>
    </r>
    <r>
      <rPr>
        <sz val="9"/>
        <rFont val="Arial Narrow"/>
        <family val="2"/>
      </rPr>
      <t xml:space="preserve"> (4</t>
    </r>
    <r>
      <rPr>
        <vertAlign val="superscript"/>
        <sz val="9"/>
        <rFont val="Arial Narrow"/>
        <family val="2"/>
      </rPr>
      <t>TH</t>
    </r>
    <r>
      <rPr>
        <sz val="9"/>
        <rFont val="Arial Narrow"/>
        <family val="2"/>
      </rPr>
      <t xml:space="preserve"> column) using four digits (e.g., 2002).  Use consecutive lines for different years.</t>
    </r>
  </si>
  <si>
    <r>
      <t xml:space="preserve">For a description of the Cost Algorithm and each of the following items, see </t>
    </r>
    <r>
      <rPr>
        <b/>
        <i/>
        <sz val="9"/>
        <rFont val="Arial Narrow"/>
        <family val="2"/>
      </rPr>
      <t>NASA's Mission Operations and Communications Services</t>
    </r>
  </si>
  <si>
    <t>This document is available at: http://deepspace.jpl.nasa.gov/advmiss.</t>
  </si>
  <si>
    <t>To complete summary table in upper left-hand corner (enter data in Blue cells only):</t>
  </si>
  <si>
    <t>To complete body of table (enter data in Blue and Red cells only):</t>
  </si>
  <si>
    <r>
      <t xml:space="preserve">g.  Provide required number of </t>
    </r>
    <r>
      <rPr>
        <i/>
        <sz val="9"/>
        <rFont val="Arial Narrow"/>
        <family val="2"/>
      </rPr>
      <t>Tracks per Week</t>
    </r>
    <r>
      <rPr>
        <sz val="9"/>
        <rFont val="Arial Narrow"/>
        <family val="2"/>
      </rPr>
      <t xml:space="preserve"> (6</t>
    </r>
    <r>
      <rPr>
        <vertAlign val="superscript"/>
        <sz val="9"/>
        <rFont val="Arial Narrow"/>
        <family val="2"/>
      </rPr>
      <t>TH</t>
    </r>
    <r>
      <rPr>
        <sz val="9"/>
        <rFont val="Arial Narrow"/>
        <family val="2"/>
      </rPr>
      <t xml:space="preserve"> column).</t>
    </r>
  </si>
  <si>
    <r>
      <t xml:space="preserve">     1)  If </t>
    </r>
    <r>
      <rPr>
        <i/>
        <sz val="9"/>
        <rFont val="Arial Narrow"/>
        <family val="2"/>
      </rPr>
      <t>Fiscal-Year</t>
    </r>
    <r>
      <rPr>
        <sz val="9"/>
        <rFont val="Arial Narrow"/>
        <family val="2"/>
      </rPr>
      <t xml:space="preserve"> costs are to be calculated, then insert the desired year in the following box named </t>
    </r>
    <r>
      <rPr>
        <i/>
        <sz val="9"/>
        <rFont val="Arial Narrow"/>
        <family val="2"/>
      </rPr>
      <t>Fiscal Year</t>
    </r>
    <r>
      <rPr>
        <sz val="9"/>
        <rFont val="Arial Narrow"/>
        <family val="2"/>
      </rPr>
      <t xml:space="preserve"> using four digits (e.g., 2002).</t>
    </r>
  </si>
  <si>
    <r>
      <t xml:space="preserve">     3)  Use </t>
    </r>
    <r>
      <rPr>
        <i/>
        <sz val="9"/>
        <rFont val="Arial Narrow"/>
        <family val="2"/>
      </rPr>
      <t>Non-Gov-Reimb</t>
    </r>
    <r>
      <rPr>
        <sz val="9"/>
        <rFont val="Arial Narrow"/>
        <family val="2"/>
      </rPr>
      <t xml:space="preserve"> for all commercial or non-U.S. sponsored missions for which the DSN must be reimbursed for support.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</si>
</sst>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_);\(0.00\)"/>
    <numFmt numFmtId="166" formatCode="0.0_);\(0.0\)"/>
    <numFmt numFmtId="167" formatCode="mm/dd/yy"/>
    <numFmt numFmtId="168" formatCode="#,##0.000"/>
    <numFmt numFmtId="169" formatCode="0.0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20">
    <font>
      <sz val="10"/>
      <name val="Arial"/>
      <family val="0"/>
    </font>
    <font>
      <b/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u val="single"/>
      <sz val="9"/>
      <name val="Arial Narrow"/>
      <family val="2"/>
    </font>
    <font>
      <i/>
      <u val="single"/>
      <sz val="9"/>
      <name val="Arial Narrow"/>
      <family val="2"/>
    </font>
    <font>
      <i/>
      <vertAlign val="superscript"/>
      <sz val="9"/>
      <name val="Arial Narrow"/>
      <family val="2"/>
    </font>
    <font>
      <vertAlign val="superscript"/>
      <sz val="9"/>
      <name val="Arial Narrow"/>
      <family val="2"/>
    </font>
    <font>
      <sz val="8"/>
      <name val="Arial Narrow"/>
      <family val="0"/>
    </font>
    <font>
      <u val="single"/>
      <sz val="9"/>
      <color indexed="12"/>
      <name val="Arial Narrow"/>
      <family val="2"/>
    </font>
    <font>
      <b/>
      <u val="single"/>
      <sz val="10"/>
      <name val="Arial Narrow"/>
      <family val="0"/>
    </font>
  </fonts>
  <fills count="7">
    <fill>
      <patternFill/>
    </fill>
    <fill>
      <patternFill patternType="gray125"/>
    </fill>
    <fill>
      <patternFill patternType="gray125">
        <fgColor indexed="15"/>
      </patternFill>
    </fill>
    <fill>
      <patternFill patternType="gray125">
        <fgColor indexed="53"/>
        <bgColor indexed="9"/>
      </patternFill>
    </fill>
    <fill>
      <patternFill patternType="gray125">
        <fgColor indexed="51"/>
      </patternFill>
    </fill>
    <fill>
      <patternFill patternType="gray125">
        <fgColor indexed="51"/>
        <bgColor indexed="9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3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5" fontId="1" fillId="0" borderId="4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7" fontId="1" fillId="0" borderId="4" xfId="0" applyNumberFormat="1" applyFont="1" applyBorder="1" applyAlignment="1">
      <alignment horizontal="right" vertical="center"/>
    </xf>
    <xf numFmtId="5" fontId="1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164" fontId="4" fillId="3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164" fontId="4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164" fontId="4" fillId="3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30" xfId="0" applyFont="1" applyBorder="1" applyAlignment="1">
      <alignment horizontal="left" vertical="center"/>
    </xf>
    <xf numFmtId="5" fontId="1" fillId="0" borderId="18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Continuous" vertical="center"/>
    </xf>
    <xf numFmtId="14" fontId="4" fillId="0" borderId="0" xfId="0" applyNumberFormat="1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68" fontId="4" fillId="0" borderId="5" xfId="0" applyNumberFormat="1" applyFont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Continuous" vertical="center"/>
    </xf>
    <xf numFmtId="0" fontId="1" fillId="0" borderId="42" xfId="0" applyFont="1" applyBorder="1" applyAlignment="1">
      <alignment horizontal="centerContinuous" vertical="center"/>
    </xf>
    <xf numFmtId="0" fontId="1" fillId="0" borderId="43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1" fillId="0" borderId="4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" fontId="4" fillId="5" borderId="47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horizontal="center" vertical="center"/>
    </xf>
    <xf numFmtId="4" fontId="4" fillId="5" borderId="5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16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31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Continuous" vertical="center"/>
    </xf>
    <xf numFmtId="4" fontId="4" fillId="4" borderId="28" xfId="0" applyNumberFormat="1" applyFont="1" applyFill="1" applyBorder="1" applyAlignment="1">
      <alignment horizontal="center" vertical="center"/>
    </xf>
    <xf numFmtId="4" fontId="4" fillId="4" borderId="11" xfId="0" applyNumberFormat="1" applyFont="1" applyFill="1" applyBorder="1" applyAlignment="1">
      <alignment horizontal="center" vertical="center"/>
    </xf>
    <xf numFmtId="4" fontId="4" fillId="4" borderId="4" xfId="0" applyNumberFormat="1" applyFont="1" applyFill="1" applyBorder="1" applyAlignment="1">
      <alignment horizontal="center" vertical="center"/>
    </xf>
    <xf numFmtId="4" fontId="4" fillId="6" borderId="1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Continuous" vertical="center"/>
    </xf>
    <xf numFmtId="0" fontId="1" fillId="0" borderId="48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Continuous" vertical="center"/>
    </xf>
    <xf numFmtId="0" fontId="1" fillId="0" borderId="59" xfId="0" applyFont="1" applyBorder="1" applyAlignment="1">
      <alignment horizontal="centerContinuous" vertical="center"/>
    </xf>
    <xf numFmtId="0" fontId="1" fillId="0" borderId="55" xfId="0" applyFont="1" applyBorder="1" applyAlignment="1">
      <alignment horizontal="center"/>
    </xf>
    <xf numFmtId="0" fontId="1" fillId="0" borderId="6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165" fontId="4" fillId="0" borderId="58" xfId="0" applyNumberFormat="1" applyFont="1" applyBorder="1" applyAlignment="1">
      <alignment horizontal="center" vertical="center"/>
    </xf>
    <xf numFmtId="168" fontId="4" fillId="0" borderId="32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4" fontId="4" fillId="0" borderId="38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4" fontId="4" fillId="0" borderId="5" xfId="0" applyNumberFormat="1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53" xfId="0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170" fontId="4" fillId="0" borderId="50" xfId="0" applyNumberFormat="1" applyFont="1" applyBorder="1" applyAlignment="1">
      <alignment horizontal="center" vertical="center"/>
    </xf>
    <xf numFmtId="37" fontId="4" fillId="0" borderId="14" xfId="0" applyNumberFormat="1" applyFont="1" applyBorder="1" applyAlignment="1">
      <alignment horizontal="center" vertical="center"/>
    </xf>
    <xf numFmtId="37" fontId="4" fillId="0" borderId="11" xfId="0" applyNumberFormat="1" applyFont="1" applyBorder="1" applyAlignment="1">
      <alignment horizontal="center" vertical="center"/>
    </xf>
    <xf numFmtId="37" fontId="4" fillId="0" borderId="58" xfId="0" applyNumberFormat="1" applyFont="1" applyBorder="1" applyAlignment="1">
      <alignment horizontal="center" vertical="center"/>
    </xf>
    <xf numFmtId="37" fontId="4" fillId="0" borderId="29" xfId="0" applyNumberFormat="1" applyFont="1" applyBorder="1" applyAlignment="1">
      <alignment horizontal="center" vertical="center"/>
    </xf>
    <xf numFmtId="37" fontId="4" fillId="0" borderId="38" xfId="0" applyNumberFormat="1" applyFont="1" applyBorder="1" applyAlignment="1">
      <alignment horizontal="center" vertical="center"/>
    </xf>
    <xf numFmtId="37" fontId="4" fillId="0" borderId="6" xfId="0" applyNumberFormat="1" applyFont="1" applyBorder="1" applyAlignment="1">
      <alignment horizontal="center" vertical="center"/>
    </xf>
    <xf numFmtId="37" fontId="4" fillId="0" borderId="9" xfId="0" applyNumberFormat="1" applyFont="1" applyBorder="1" applyAlignment="1">
      <alignment horizontal="center" vertical="center"/>
    </xf>
    <xf numFmtId="37" fontId="4" fillId="0" borderId="25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50" xfId="0" applyFont="1" applyBorder="1" applyAlignment="1">
      <alignment horizontal="centerContinuous" vertical="center"/>
    </xf>
    <xf numFmtId="0" fontId="1" fillId="0" borderId="5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164" fontId="4" fillId="3" borderId="38" xfId="0" applyNumberFormat="1" applyFont="1" applyFill="1" applyBorder="1" applyAlignment="1" applyProtection="1">
      <alignment horizontal="center" vertical="center"/>
      <protection locked="0"/>
    </xf>
    <xf numFmtId="165" fontId="4" fillId="0" borderId="38" xfId="0" applyNumberFormat="1" applyFont="1" applyBorder="1" applyAlignment="1">
      <alignment horizontal="center" vertical="center"/>
    </xf>
    <xf numFmtId="166" fontId="4" fillId="0" borderId="38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17" fillId="0" borderId="2" xfId="0" applyFont="1" applyBorder="1" applyAlignment="1">
      <alignment horizontal="right" vertical="center"/>
    </xf>
    <xf numFmtId="0" fontId="18" fillId="0" borderId="0" xfId="20" applyFont="1" applyFill="1" applyBorder="1" applyAlignment="1">
      <alignment horizontal="left" vertical="center"/>
    </xf>
    <xf numFmtId="0" fontId="3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50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/>
    </xf>
    <xf numFmtId="0" fontId="6" fillId="0" borderId="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2" borderId="38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65" xfId="0" applyFont="1" applyFill="1" applyBorder="1" applyAlignment="1" applyProtection="1">
      <alignment horizontal="center" vertical="center"/>
      <protection locked="0"/>
    </xf>
    <xf numFmtId="15" fontId="1" fillId="2" borderId="9" xfId="0" applyNumberFormat="1" applyFont="1" applyFill="1" applyBorder="1" applyAlignment="1" applyProtection="1">
      <alignment horizontal="center" vertical="center"/>
      <protection locked="0"/>
    </xf>
    <xf numFmtId="15" fontId="1" fillId="2" borderId="47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1" fillId="0" borderId="59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eepspace.jpl.nasa.gov/advmis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eepspace.jpl.nasa.gov/advmis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zoomScale="150" zoomScaleNormal="150" workbookViewId="0" topLeftCell="A24">
      <selection activeCell="C11" sqref="C11"/>
    </sheetView>
  </sheetViews>
  <sheetFormatPr defaultColWidth="11.421875" defaultRowHeight="12.75"/>
  <cols>
    <col min="1" max="1" width="2.7109375" style="0" customWidth="1"/>
    <col min="2" max="2" width="20.7109375" style="0" customWidth="1"/>
    <col min="3" max="9" width="8.28125" style="0" customWidth="1"/>
    <col min="10" max="10" width="10.7109375" style="0" customWidth="1"/>
    <col min="11" max="16384" width="8.8515625" style="0" customWidth="1"/>
  </cols>
  <sheetData>
    <row r="1" spans="1:10" ht="12">
      <c r="A1" s="52" t="s">
        <v>166</v>
      </c>
      <c r="B1" s="85"/>
      <c r="C1" s="85"/>
      <c r="D1" s="85"/>
      <c r="E1" s="85"/>
      <c r="F1" s="85"/>
      <c r="G1" s="85"/>
      <c r="H1" s="85"/>
      <c r="I1" s="85"/>
      <c r="J1" s="183"/>
    </row>
    <row r="2" spans="1:10" ht="12">
      <c r="A2" s="196"/>
      <c r="B2" s="194"/>
      <c r="C2" s="194"/>
      <c r="D2" s="194"/>
      <c r="E2" s="194"/>
      <c r="F2" s="194"/>
      <c r="G2" s="194"/>
      <c r="H2" s="194"/>
      <c r="I2" s="194"/>
      <c r="J2" s="195"/>
    </row>
    <row r="3" spans="1:10" ht="12">
      <c r="A3" s="197" t="s">
        <v>173</v>
      </c>
      <c r="B3" s="194"/>
      <c r="C3" s="194"/>
      <c r="D3" s="194"/>
      <c r="E3" s="194"/>
      <c r="F3" s="194"/>
      <c r="G3" s="194"/>
      <c r="H3" s="194"/>
      <c r="I3" s="194"/>
      <c r="J3" s="195"/>
    </row>
    <row r="4" spans="1:10" ht="12">
      <c r="A4" s="197" t="s">
        <v>174</v>
      </c>
      <c r="B4" s="194"/>
      <c r="C4" s="194"/>
      <c r="D4" s="194"/>
      <c r="E4" s="194"/>
      <c r="F4" s="194"/>
      <c r="G4" s="194"/>
      <c r="H4" s="194"/>
      <c r="I4" s="194"/>
      <c r="J4" s="195"/>
    </row>
    <row r="5" spans="1:10" ht="12">
      <c r="A5" s="141"/>
      <c r="B5" s="184"/>
      <c r="C5" s="184"/>
      <c r="D5" s="184"/>
      <c r="E5" s="184"/>
      <c r="F5" s="184"/>
      <c r="G5" s="184"/>
      <c r="H5" s="184"/>
      <c r="I5" s="184"/>
      <c r="J5" s="185"/>
    </row>
    <row r="6" spans="1:10" ht="12">
      <c r="A6" s="186">
        <v>1</v>
      </c>
      <c r="B6" s="190" t="s">
        <v>175</v>
      </c>
      <c r="C6" s="187"/>
      <c r="D6" s="187"/>
      <c r="E6" s="187"/>
      <c r="F6" s="187"/>
      <c r="G6" s="187"/>
      <c r="H6" s="187"/>
      <c r="I6" s="187"/>
      <c r="J6" s="188"/>
    </row>
    <row r="7" spans="1:10" ht="12">
      <c r="A7" s="186"/>
      <c r="B7" s="187" t="s">
        <v>167</v>
      </c>
      <c r="C7" s="187"/>
      <c r="D7" s="187"/>
      <c r="E7" s="187"/>
      <c r="F7" s="187"/>
      <c r="G7" s="187"/>
      <c r="H7" s="187"/>
      <c r="I7" s="187"/>
      <c r="J7" s="188"/>
    </row>
    <row r="8" spans="1:10" ht="12">
      <c r="A8" s="186"/>
      <c r="B8" s="187" t="s">
        <v>178</v>
      </c>
      <c r="C8" s="187"/>
      <c r="D8" s="187"/>
      <c r="E8" s="187"/>
      <c r="F8" s="187"/>
      <c r="G8" s="187"/>
      <c r="H8" s="187"/>
      <c r="I8" s="187"/>
      <c r="J8" s="188"/>
    </row>
    <row r="9" spans="1:10" ht="12">
      <c r="A9" s="186"/>
      <c r="B9" s="187" t="s">
        <v>170</v>
      </c>
      <c r="C9" s="187"/>
      <c r="D9" s="187"/>
      <c r="E9" s="187"/>
      <c r="F9" s="187"/>
      <c r="G9" s="187"/>
      <c r="H9" s="187"/>
      <c r="I9" s="187"/>
      <c r="J9" s="188"/>
    </row>
    <row r="10" spans="1:10" ht="12">
      <c r="A10" s="186"/>
      <c r="B10" s="187" t="s">
        <v>168</v>
      </c>
      <c r="C10" s="187"/>
      <c r="D10" s="187"/>
      <c r="E10" s="187"/>
      <c r="F10" s="187"/>
      <c r="G10" s="187"/>
      <c r="H10" s="187"/>
      <c r="I10" s="187"/>
      <c r="J10" s="188"/>
    </row>
    <row r="11" spans="1:10" ht="12">
      <c r="A11" s="186"/>
      <c r="B11" s="187" t="s">
        <v>169</v>
      </c>
      <c r="C11" s="187"/>
      <c r="D11" s="187"/>
      <c r="E11" s="187"/>
      <c r="F11" s="187"/>
      <c r="G11" s="187"/>
      <c r="H11" s="187"/>
      <c r="I11" s="187"/>
      <c r="J11" s="188"/>
    </row>
    <row r="12" spans="1:10" ht="12">
      <c r="A12" s="186"/>
      <c r="B12" s="187" t="s">
        <v>179</v>
      </c>
      <c r="C12" s="187"/>
      <c r="D12" s="187"/>
      <c r="E12" s="187"/>
      <c r="F12" s="187"/>
      <c r="G12" s="187"/>
      <c r="H12" s="187"/>
      <c r="I12" s="187"/>
      <c r="J12" s="188"/>
    </row>
    <row r="13" spans="1:10" ht="12">
      <c r="A13" s="186"/>
      <c r="B13" s="187" t="s">
        <v>171</v>
      </c>
      <c r="C13" s="187"/>
      <c r="D13" s="187"/>
      <c r="E13" s="187"/>
      <c r="F13" s="187"/>
      <c r="G13" s="187"/>
      <c r="H13" s="187"/>
      <c r="I13" s="187"/>
      <c r="J13" s="188"/>
    </row>
    <row r="14" spans="1:10" ht="12">
      <c r="A14" s="186"/>
      <c r="B14" s="198" t="s">
        <v>123</v>
      </c>
      <c r="C14" s="187"/>
      <c r="D14" s="187"/>
      <c r="E14" s="187"/>
      <c r="F14" s="187"/>
      <c r="G14" s="187"/>
      <c r="H14" s="187"/>
      <c r="I14" s="187"/>
      <c r="J14" s="188"/>
    </row>
    <row r="15" spans="1:10" ht="12">
      <c r="A15" s="186"/>
      <c r="B15" s="187" t="s">
        <v>124</v>
      </c>
      <c r="C15" s="187"/>
      <c r="D15" s="187"/>
      <c r="E15" s="187"/>
      <c r="F15" s="187"/>
      <c r="G15" s="187"/>
      <c r="H15" s="187"/>
      <c r="I15" s="187"/>
      <c r="J15" s="188"/>
    </row>
    <row r="16" spans="1:10" ht="12">
      <c r="A16" s="186"/>
      <c r="B16" s="187" t="s">
        <v>34</v>
      </c>
      <c r="C16" s="187"/>
      <c r="D16" s="187"/>
      <c r="E16" s="187"/>
      <c r="F16" s="187"/>
      <c r="G16" s="187"/>
      <c r="H16" s="187"/>
      <c r="I16" s="187"/>
      <c r="J16" s="188"/>
    </row>
    <row r="17" spans="1:10" ht="12">
      <c r="A17" s="186"/>
      <c r="B17" s="187" t="s">
        <v>35</v>
      </c>
      <c r="C17" s="187"/>
      <c r="D17" s="187"/>
      <c r="E17" s="187"/>
      <c r="F17" s="187"/>
      <c r="G17" s="187"/>
      <c r="H17" s="187"/>
      <c r="I17" s="187"/>
      <c r="J17" s="188"/>
    </row>
    <row r="18" spans="1:10" ht="12">
      <c r="A18" s="186"/>
      <c r="B18" s="187" t="s">
        <v>36</v>
      </c>
      <c r="C18" s="187"/>
      <c r="D18" s="187"/>
      <c r="E18" s="187"/>
      <c r="F18" s="187"/>
      <c r="G18" s="187"/>
      <c r="H18" s="187"/>
      <c r="I18" s="187"/>
      <c r="J18" s="188"/>
    </row>
    <row r="19" spans="1:10" ht="12">
      <c r="A19" s="186"/>
      <c r="B19" s="187" t="s">
        <v>37</v>
      </c>
      <c r="C19" s="187"/>
      <c r="D19" s="187"/>
      <c r="E19" s="187"/>
      <c r="F19" s="187"/>
      <c r="G19" s="187"/>
      <c r="H19" s="187"/>
      <c r="I19" s="187"/>
      <c r="J19" s="188"/>
    </row>
    <row r="20" spans="1:10" ht="12">
      <c r="A20" s="186"/>
      <c r="B20" s="187"/>
      <c r="C20" s="187"/>
      <c r="D20" s="187"/>
      <c r="E20" s="187"/>
      <c r="F20" s="187"/>
      <c r="G20" s="187"/>
      <c r="H20" s="187"/>
      <c r="I20" s="187"/>
      <c r="J20" s="188"/>
    </row>
    <row r="21" spans="1:10" ht="12">
      <c r="A21" s="186">
        <v>2</v>
      </c>
      <c r="B21" s="190" t="s">
        <v>176</v>
      </c>
      <c r="C21" s="187"/>
      <c r="D21" s="187"/>
      <c r="E21" s="187"/>
      <c r="F21" s="187"/>
      <c r="G21" s="187"/>
      <c r="H21" s="187"/>
      <c r="I21" s="187"/>
      <c r="J21" s="188"/>
    </row>
    <row r="22" spans="1:10" ht="12">
      <c r="A22" s="186"/>
      <c r="B22" s="198" t="s">
        <v>44</v>
      </c>
      <c r="C22" s="187"/>
      <c r="D22" s="187"/>
      <c r="E22" s="187"/>
      <c r="F22" s="187"/>
      <c r="G22" s="187"/>
      <c r="H22" s="187"/>
      <c r="I22" s="187"/>
      <c r="J22" s="188"/>
    </row>
    <row r="23" spans="1:10" ht="12">
      <c r="A23" s="186"/>
      <c r="B23" s="187" t="s">
        <v>16</v>
      </c>
      <c r="C23" s="187"/>
      <c r="D23" s="187"/>
      <c r="E23" s="187"/>
      <c r="F23" s="187"/>
      <c r="G23" s="187"/>
      <c r="H23" s="187"/>
      <c r="I23" s="187"/>
      <c r="J23" s="188"/>
    </row>
    <row r="24" spans="1:10" ht="12">
      <c r="A24" s="186"/>
      <c r="B24" s="187" t="s">
        <v>5</v>
      </c>
      <c r="C24" s="187"/>
      <c r="D24" s="187"/>
      <c r="E24" s="187"/>
      <c r="F24" s="187"/>
      <c r="G24" s="187"/>
      <c r="H24" s="187"/>
      <c r="I24" s="187"/>
      <c r="J24" s="188"/>
    </row>
    <row r="25" spans="1:10" ht="12">
      <c r="A25" s="186"/>
      <c r="B25" s="187" t="s">
        <v>17</v>
      </c>
      <c r="C25" s="187"/>
      <c r="D25" s="187"/>
      <c r="E25" s="187"/>
      <c r="F25" s="187"/>
      <c r="G25" s="187"/>
      <c r="H25" s="187"/>
      <c r="I25" s="187"/>
      <c r="J25" s="188"/>
    </row>
    <row r="26" spans="1:10" ht="12">
      <c r="A26" s="186"/>
      <c r="B26" s="187" t="s">
        <v>3</v>
      </c>
      <c r="C26" s="187"/>
      <c r="D26" s="187"/>
      <c r="E26" s="187"/>
      <c r="F26" s="187"/>
      <c r="G26" s="187"/>
      <c r="H26" s="187"/>
      <c r="I26" s="187"/>
      <c r="J26" s="188"/>
    </row>
    <row r="27" spans="1:10" ht="12">
      <c r="A27" s="186"/>
      <c r="B27" s="198" t="s">
        <v>18</v>
      </c>
      <c r="C27" s="187"/>
      <c r="D27" s="187"/>
      <c r="E27" s="187"/>
      <c r="F27" s="187"/>
      <c r="G27" s="187"/>
      <c r="H27" s="187"/>
      <c r="I27" s="187"/>
      <c r="J27" s="188"/>
    </row>
    <row r="28" spans="1:10" ht="42.75" customHeight="1">
      <c r="A28" s="186"/>
      <c r="B28" s="245" t="s">
        <v>0</v>
      </c>
      <c r="C28" s="245"/>
      <c r="D28" s="245"/>
      <c r="E28" s="245"/>
      <c r="F28" s="245"/>
      <c r="G28" s="245"/>
      <c r="H28" s="245"/>
      <c r="I28" s="187"/>
      <c r="J28" s="188"/>
    </row>
    <row r="29" spans="1:10" ht="12">
      <c r="A29" s="186"/>
      <c r="B29" s="247" t="s">
        <v>1</v>
      </c>
      <c r="C29" s="246"/>
      <c r="D29" s="246"/>
      <c r="E29" s="246"/>
      <c r="F29" s="246"/>
      <c r="G29" s="246"/>
      <c r="H29" s="246"/>
      <c r="I29" s="187"/>
      <c r="J29" s="188"/>
    </row>
    <row r="30" spans="1:10" ht="12">
      <c r="A30" s="249"/>
      <c r="B30" s="248" t="s">
        <v>2</v>
      </c>
      <c r="C30" s="246"/>
      <c r="D30" s="246"/>
      <c r="E30" s="246"/>
      <c r="F30" s="246"/>
      <c r="G30" s="246"/>
      <c r="H30" s="246"/>
      <c r="I30" s="187"/>
      <c r="J30" s="188"/>
    </row>
    <row r="31" spans="1:10" ht="12">
      <c r="A31" s="186"/>
      <c r="B31" s="187" t="s">
        <v>46</v>
      </c>
      <c r="C31" s="246"/>
      <c r="D31" s="246"/>
      <c r="E31" s="246"/>
      <c r="F31" s="246"/>
      <c r="G31" s="246"/>
      <c r="H31" s="246"/>
      <c r="I31" s="187"/>
      <c r="J31" s="188"/>
    </row>
    <row r="32" spans="1:10" ht="12">
      <c r="A32" s="186"/>
      <c r="B32" s="187" t="s">
        <v>40</v>
      </c>
      <c r="C32" s="187"/>
      <c r="D32" s="187"/>
      <c r="E32" s="187"/>
      <c r="F32" s="187"/>
      <c r="G32" s="187"/>
      <c r="H32" s="187"/>
      <c r="I32" s="187"/>
      <c r="J32" s="188"/>
    </row>
    <row r="33" spans="1:10" ht="12">
      <c r="A33" s="186"/>
      <c r="B33" s="187" t="s">
        <v>41</v>
      </c>
      <c r="C33" s="187"/>
      <c r="D33" s="187"/>
      <c r="E33" s="187"/>
      <c r="F33" s="187"/>
      <c r="G33" s="187"/>
      <c r="H33" s="187"/>
      <c r="I33" s="187"/>
      <c r="J33" s="188"/>
    </row>
    <row r="34" spans="1:10" ht="12">
      <c r="A34" s="186"/>
      <c r="B34" s="198" t="s">
        <v>120</v>
      </c>
      <c r="C34" s="187"/>
      <c r="D34" s="187"/>
      <c r="E34" s="187"/>
      <c r="F34" s="187"/>
      <c r="G34" s="187"/>
      <c r="H34" s="187"/>
      <c r="I34" s="187"/>
      <c r="J34" s="188"/>
    </row>
    <row r="35" spans="1:10" ht="12">
      <c r="A35" s="186"/>
      <c r="B35" s="187" t="s">
        <v>121</v>
      </c>
      <c r="C35" s="187"/>
      <c r="D35" s="187"/>
      <c r="E35" s="187"/>
      <c r="F35" s="187"/>
      <c r="G35" s="187"/>
      <c r="H35" s="187"/>
      <c r="I35" s="187"/>
      <c r="J35" s="188"/>
    </row>
    <row r="36" spans="1:10" ht="12">
      <c r="A36" s="186"/>
      <c r="B36" s="191" t="s">
        <v>24</v>
      </c>
      <c r="C36" s="187"/>
      <c r="D36" s="187"/>
      <c r="E36" s="187"/>
      <c r="F36" s="187"/>
      <c r="G36" s="187"/>
      <c r="H36" s="187"/>
      <c r="I36" s="187"/>
      <c r="J36" s="188"/>
    </row>
    <row r="37" spans="1:10" ht="12">
      <c r="A37" s="186"/>
      <c r="B37" s="187" t="s">
        <v>50</v>
      </c>
      <c r="C37" s="187"/>
      <c r="D37" s="187"/>
      <c r="E37" s="187"/>
      <c r="F37" s="187"/>
      <c r="G37" s="187"/>
      <c r="H37" s="187"/>
      <c r="I37" s="187"/>
      <c r="J37" s="188"/>
    </row>
    <row r="38" spans="1:10" ht="12">
      <c r="A38" s="186"/>
      <c r="B38" s="198" t="s">
        <v>122</v>
      </c>
      <c r="C38" s="187"/>
      <c r="D38" s="187"/>
      <c r="E38" s="187"/>
      <c r="F38" s="187"/>
      <c r="G38" s="187"/>
      <c r="H38" s="187"/>
      <c r="I38" s="187"/>
      <c r="J38" s="188"/>
    </row>
    <row r="39" spans="1:10" ht="12">
      <c r="A39" s="186"/>
      <c r="B39" s="198" t="s">
        <v>11</v>
      </c>
      <c r="C39" s="187"/>
      <c r="D39" s="187"/>
      <c r="E39" s="187"/>
      <c r="F39" s="187"/>
      <c r="G39" s="187"/>
      <c r="H39" s="187"/>
      <c r="I39" s="187"/>
      <c r="J39" s="188"/>
    </row>
    <row r="40" spans="1:10" ht="12">
      <c r="A40" s="186"/>
      <c r="B40" s="198" t="s">
        <v>10</v>
      </c>
      <c r="C40" s="187"/>
      <c r="D40" s="187"/>
      <c r="E40" s="187"/>
      <c r="F40" s="187"/>
      <c r="G40" s="187"/>
      <c r="H40" s="187"/>
      <c r="I40" s="187"/>
      <c r="J40" s="188"/>
    </row>
    <row r="41" spans="1:10" ht="12">
      <c r="A41" s="186"/>
      <c r="B41" s="187" t="s">
        <v>28</v>
      </c>
      <c r="C41" s="187"/>
      <c r="D41" s="187"/>
      <c r="E41" s="187"/>
      <c r="F41" s="187"/>
      <c r="G41" s="187"/>
      <c r="H41" s="187"/>
      <c r="I41" s="187"/>
      <c r="J41" s="188"/>
    </row>
    <row r="42" spans="1:10" ht="12">
      <c r="A42" s="186"/>
      <c r="B42" s="187" t="s">
        <v>172</v>
      </c>
      <c r="C42" s="187"/>
      <c r="D42" s="187"/>
      <c r="E42" s="187"/>
      <c r="F42" s="187"/>
      <c r="G42" s="187"/>
      <c r="H42" s="187"/>
      <c r="I42" s="187"/>
      <c r="J42" s="188"/>
    </row>
    <row r="43" spans="1:10" ht="12">
      <c r="A43" s="186"/>
      <c r="B43" s="187" t="s">
        <v>119</v>
      </c>
      <c r="C43" s="187"/>
      <c r="D43" s="187"/>
      <c r="E43" s="187"/>
      <c r="F43" s="187"/>
      <c r="G43" s="187"/>
      <c r="H43" s="187"/>
      <c r="I43" s="187"/>
      <c r="J43" s="188"/>
    </row>
    <row r="44" spans="1:10" ht="12">
      <c r="A44" s="186"/>
      <c r="B44" s="198" t="s">
        <v>25</v>
      </c>
      <c r="C44" s="187"/>
      <c r="D44" s="187"/>
      <c r="E44" s="187"/>
      <c r="F44" s="187"/>
      <c r="G44" s="187"/>
      <c r="H44" s="187"/>
      <c r="I44" s="187"/>
      <c r="J44" s="188"/>
    </row>
    <row r="45" spans="1:10" ht="12">
      <c r="A45" s="186"/>
      <c r="B45" s="198" t="s">
        <v>48</v>
      </c>
      <c r="C45" s="187"/>
      <c r="D45" s="187"/>
      <c r="E45" s="187"/>
      <c r="F45" s="187"/>
      <c r="G45" s="187"/>
      <c r="H45" s="187"/>
      <c r="I45" s="187"/>
      <c r="J45" s="188"/>
    </row>
    <row r="46" spans="1:10" ht="12">
      <c r="A46" s="186"/>
      <c r="B46" s="198" t="s">
        <v>47</v>
      </c>
      <c r="C46" s="187"/>
      <c r="D46" s="187"/>
      <c r="E46" s="187"/>
      <c r="F46" s="187"/>
      <c r="G46" s="187"/>
      <c r="H46" s="187"/>
      <c r="I46" s="187"/>
      <c r="J46" s="188"/>
    </row>
    <row r="47" spans="1:10" ht="12">
      <c r="A47" s="186"/>
      <c r="B47" s="187" t="s">
        <v>177</v>
      </c>
      <c r="C47" s="187"/>
      <c r="D47" s="187"/>
      <c r="E47" s="187"/>
      <c r="F47" s="187"/>
      <c r="G47" s="187"/>
      <c r="H47" s="187"/>
      <c r="I47" s="187"/>
      <c r="J47" s="188"/>
    </row>
    <row r="48" spans="1:10" ht="12">
      <c r="A48" s="186"/>
      <c r="B48" s="187" t="s">
        <v>26</v>
      </c>
      <c r="C48" s="187"/>
      <c r="D48" s="187"/>
      <c r="E48" s="187"/>
      <c r="F48" s="187"/>
      <c r="G48" s="187"/>
      <c r="H48" s="187"/>
      <c r="I48" s="187"/>
      <c r="J48" s="188"/>
    </row>
    <row r="49" spans="1:10" ht="12">
      <c r="A49" s="186"/>
      <c r="B49" s="217" t="s">
        <v>14</v>
      </c>
      <c r="C49" s="217"/>
      <c r="D49" s="217"/>
      <c r="E49" s="217"/>
      <c r="F49" s="217"/>
      <c r="G49" s="217"/>
      <c r="H49" s="217"/>
      <c r="I49" s="217"/>
      <c r="J49" s="218"/>
    </row>
    <row r="50" spans="1:10" ht="12">
      <c r="A50" s="186"/>
      <c r="B50" s="198" t="s">
        <v>13</v>
      </c>
      <c r="C50" s="187"/>
      <c r="D50" s="187"/>
      <c r="E50" s="187"/>
      <c r="F50" s="187"/>
      <c r="G50" s="187"/>
      <c r="H50" s="187"/>
      <c r="I50" s="187"/>
      <c r="J50" s="188"/>
    </row>
    <row r="51" spans="1:10" ht="12">
      <c r="A51" s="186"/>
      <c r="B51" s="187" t="s">
        <v>55</v>
      </c>
      <c r="C51" s="187"/>
      <c r="D51" s="187"/>
      <c r="E51" s="187"/>
      <c r="F51" s="187"/>
      <c r="G51" s="187"/>
      <c r="H51" s="187"/>
      <c r="I51" s="187"/>
      <c r="J51" s="188"/>
    </row>
    <row r="52" spans="1:10" ht="12">
      <c r="A52" s="186"/>
      <c r="B52" s="187" t="s">
        <v>49</v>
      </c>
      <c r="C52" s="187"/>
      <c r="D52" s="187"/>
      <c r="E52" s="187"/>
      <c r="F52" s="187"/>
      <c r="G52" s="187"/>
      <c r="H52" s="187"/>
      <c r="I52" s="187"/>
      <c r="J52" s="188"/>
    </row>
    <row r="53" spans="1:10" ht="12">
      <c r="A53" s="186"/>
      <c r="B53" s="187" t="s">
        <v>15</v>
      </c>
      <c r="C53" s="187"/>
      <c r="D53" s="187"/>
      <c r="E53" s="187"/>
      <c r="F53" s="187"/>
      <c r="G53" s="187"/>
      <c r="H53" s="187"/>
      <c r="I53" s="187"/>
      <c r="J53" s="188"/>
    </row>
    <row r="54" spans="1:10" ht="12.75" thickBot="1">
      <c r="A54" s="222"/>
      <c r="B54" s="223"/>
      <c r="C54" s="223"/>
      <c r="D54" s="223"/>
      <c r="E54" s="223"/>
      <c r="F54" s="223"/>
      <c r="G54" s="223"/>
      <c r="H54" s="223"/>
      <c r="I54" s="223"/>
      <c r="J54" s="224"/>
    </row>
  </sheetData>
  <mergeCells count="1">
    <mergeCell ref="B28:H28"/>
  </mergeCells>
  <printOptions horizontalCentered="1"/>
  <pageMargins left="0.75" right="0.25" top="0.75" bottom="0.25" header="0.25" footer="0.25"/>
  <pageSetup fitToHeight="1" fitToWidth="1" horizontalDpi="600" verticalDpi="600" orientation="portrait" scale="95"/>
  <headerFooter alignWithMargins="0">
    <oddHeader>&amp;C&amp;"Arial,Bold"&amp;20DSN COST CALCULATION INSTRUCTIONS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="150" zoomScaleNormal="150" workbookViewId="0" topLeftCell="A1">
      <selection activeCell="B6" sqref="B6:J6"/>
    </sheetView>
  </sheetViews>
  <sheetFormatPr defaultColWidth="11.421875" defaultRowHeight="12.75"/>
  <cols>
    <col min="1" max="1" width="2.7109375" style="0" customWidth="1"/>
    <col min="2" max="2" width="20.7109375" style="0" customWidth="1"/>
    <col min="3" max="9" width="8.28125" style="0" customWidth="1"/>
    <col min="10" max="10" width="10.7109375" style="0" customWidth="1"/>
    <col min="11" max="16384" width="8.8515625" style="0" customWidth="1"/>
  </cols>
  <sheetData>
    <row r="1" spans="1:10" ht="12">
      <c r="A1" s="228" t="s">
        <v>52</v>
      </c>
      <c r="B1" s="85"/>
      <c r="C1" s="85"/>
      <c r="D1" s="85"/>
      <c r="E1" s="85"/>
      <c r="F1" s="85"/>
      <c r="G1" s="85"/>
      <c r="H1" s="85"/>
      <c r="I1" s="85"/>
      <c r="J1" s="183"/>
    </row>
    <row r="2" spans="1:10" ht="12">
      <c r="A2" s="196"/>
      <c r="B2" s="194"/>
      <c r="C2" s="194"/>
      <c r="D2" s="194"/>
      <c r="E2" s="194"/>
      <c r="F2" s="194"/>
      <c r="G2" s="194"/>
      <c r="H2" s="194"/>
      <c r="I2" s="194"/>
      <c r="J2" s="195"/>
    </row>
    <row r="3" spans="1:10" ht="12">
      <c r="A3" s="197" t="s">
        <v>173</v>
      </c>
      <c r="B3" s="194"/>
      <c r="C3" s="194"/>
      <c r="D3" s="194"/>
      <c r="E3" s="194"/>
      <c r="F3" s="194"/>
      <c r="G3" s="194"/>
      <c r="H3" s="194"/>
      <c r="I3" s="194"/>
      <c r="J3" s="195"/>
    </row>
    <row r="4" spans="1:10" ht="12">
      <c r="A4" s="197" t="s">
        <v>174</v>
      </c>
      <c r="B4" s="194"/>
      <c r="C4" s="194"/>
      <c r="D4" s="194"/>
      <c r="E4" s="194"/>
      <c r="F4" s="194"/>
      <c r="G4" s="194"/>
      <c r="H4" s="194"/>
      <c r="I4" s="194"/>
      <c r="J4" s="195"/>
    </row>
    <row r="5" spans="1:10" ht="12">
      <c r="A5" s="141"/>
      <c r="B5" s="184"/>
      <c r="C5" s="184"/>
      <c r="D5" s="184"/>
      <c r="E5" s="184"/>
      <c r="F5" s="184"/>
      <c r="G5" s="184"/>
      <c r="H5" s="184"/>
      <c r="I5" s="184"/>
      <c r="J5" s="185"/>
    </row>
    <row r="6" spans="1:10" ht="24.75" customHeight="1">
      <c r="A6" s="226">
        <v>1</v>
      </c>
      <c r="B6" s="229" t="s">
        <v>31</v>
      </c>
      <c r="C6" s="229"/>
      <c r="D6" s="229"/>
      <c r="E6" s="229"/>
      <c r="F6" s="229"/>
      <c r="G6" s="229"/>
      <c r="H6" s="229"/>
      <c r="I6" s="229"/>
      <c r="J6" s="230"/>
    </row>
    <row r="7" spans="1:10" ht="12">
      <c r="A7" s="186"/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2">
      <c r="A8" s="186">
        <v>2</v>
      </c>
      <c r="B8" s="229" t="s">
        <v>30</v>
      </c>
      <c r="C8" s="231"/>
      <c r="D8" s="231"/>
      <c r="E8" s="231"/>
      <c r="F8" s="231"/>
      <c r="G8" s="231"/>
      <c r="H8" s="231"/>
      <c r="I8" s="231"/>
      <c r="J8" s="232"/>
    </row>
    <row r="9" spans="1:10" ht="12">
      <c r="A9" s="186"/>
      <c r="B9" s="187"/>
      <c r="C9" s="187"/>
      <c r="D9" s="187"/>
      <c r="E9" s="187"/>
      <c r="F9" s="187"/>
      <c r="G9" s="187"/>
      <c r="H9" s="187"/>
      <c r="I9" s="187"/>
      <c r="J9" s="188"/>
    </row>
    <row r="10" spans="1:10" ht="24.75" customHeight="1">
      <c r="A10" s="227">
        <v>3</v>
      </c>
      <c r="B10" s="229" t="s">
        <v>4</v>
      </c>
      <c r="C10" s="231"/>
      <c r="D10" s="231"/>
      <c r="E10" s="231"/>
      <c r="F10" s="231"/>
      <c r="G10" s="231"/>
      <c r="H10" s="231"/>
      <c r="I10" s="231"/>
      <c r="J10" s="232"/>
    </row>
    <row r="11" spans="1:10" ht="12">
      <c r="A11" s="186"/>
      <c r="B11" s="187"/>
      <c r="C11" s="187"/>
      <c r="D11" s="187"/>
      <c r="E11" s="187"/>
      <c r="F11" s="187"/>
      <c r="G11" s="187"/>
      <c r="H11" s="187"/>
      <c r="I11" s="187"/>
      <c r="J11" s="188"/>
    </row>
    <row r="12" spans="1:10" ht="12">
      <c r="A12" s="186">
        <v>4</v>
      </c>
      <c r="B12" s="187" t="s">
        <v>33</v>
      </c>
      <c r="C12" s="187"/>
      <c r="D12" s="187"/>
      <c r="E12" s="187"/>
      <c r="F12" s="187"/>
      <c r="G12" s="187"/>
      <c r="H12" s="187"/>
      <c r="I12" s="187"/>
      <c r="J12" s="188"/>
    </row>
    <row r="13" spans="1:10" ht="12">
      <c r="A13" s="186"/>
      <c r="B13" s="187"/>
      <c r="C13" s="187"/>
      <c r="D13" s="187"/>
      <c r="E13" s="187"/>
      <c r="F13" s="187"/>
      <c r="G13" s="187"/>
      <c r="H13" s="187"/>
      <c r="I13" s="187"/>
      <c r="J13" s="188"/>
    </row>
    <row r="14" spans="1:10" ht="12">
      <c r="A14" s="186">
        <v>5</v>
      </c>
      <c r="B14" s="187" t="s">
        <v>7</v>
      </c>
      <c r="C14" s="187"/>
      <c r="D14" s="187"/>
      <c r="E14" s="187"/>
      <c r="F14" s="187"/>
      <c r="G14" s="187"/>
      <c r="H14" s="187"/>
      <c r="I14" s="187"/>
      <c r="J14" s="188"/>
    </row>
    <row r="15" spans="1:10" ht="12">
      <c r="A15" s="186"/>
      <c r="B15" s="187"/>
      <c r="C15" s="187"/>
      <c r="D15" s="187"/>
      <c r="E15" s="187"/>
      <c r="F15" s="187"/>
      <c r="G15" s="187"/>
      <c r="H15" s="187"/>
      <c r="I15" s="187"/>
      <c r="J15" s="188"/>
    </row>
    <row r="16" spans="1:10" ht="12">
      <c r="A16" s="186">
        <v>6</v>
      </c>
      <c r="B16" s="184" t="s">
        <v>20</v>
      </c>
      <c r="C16" s="187"/>
      <c r="D16" s="187"/>
      <c r="E16" s="187"/>
      <c r="F16" s="187"/>
      <c r="G16" s="187"/>
      <c r="H16" s="187"/>
      <c r="I16" s="187"/>
      <c r="J16" s="188"/>
    </row>
    <row r="17" spans="1:10" ht="12">
      <c r="A17" s="186"/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2">
      <c r="A18" s="186">
        <v>7</v>
      </c>
      <c r="B18" s="187" t="s">
        <v>21</v>
      </c>
      <c r="C18" s="187"/>
      <c r="D18" s="187"/>
      <c r="E18" s="187"/>
      <c r="F18" s="187"/>
      <c r="G18" s="187"/>
      <c r="H18" s="187"/>
      <c r="I18" s="187"/>
      <c r="J18" s="188"/>
    </row>
    <row r="19" spans="1:10" ht="12">
      <c r="A19" s="186"/>
      <c r="B19" s="187" t="s">
        <v>54</v>
      </c>
      <c r="C19" s="187"/>
      <c r="D19" s="187"/>
      <c r="E19" s="187"/>
      <c r="F19" s="187"/>
      <c r="G19" s="187"/>
      <c r="H19" s="187"/>
      <c r="I19" s="187"/>
      <c r="J19" s="188"/>
    </row>
    <row r="20" spans="1:10" ht="12">
      <c r="A20" s="186"/>
      <c r="B20" s="187" t="s">
        <v>53</v>
      </c>
      <c r="C20" s="187"/>
      <c r="D20" s="187"/>
      <c r="E20" s="187"/>
      <c r="F20" s="187"/>
      <c r="G20" s="187"/>
      <c r="H20" s="187"/>
      <c r="I20" s="187"/>
      <c r="J20" s="188"/>
    </row>
    <row r="21" spans="1:10" ht="12">
      <c r="A21" s="186"/>
      <c r="B21" s="187"/>
      <c r="C21" s="187"/>
      <c r="D21" s="187"/>
      <c r="E21" s="187"/>
      <c r="F21" s="187"/>
      <c r="G21" s="187"/>
      <c r="H21" s="187"/>
      <c r="I21" s="187"/>
      <c r="J21" s="188"/>
    </row>
    <row r="22" spans="1:10" ht="12">
      <c r="A22" s="186">
        <v>8</v>
      </c>
      <c r="B22" s="187" t="s">
        <v>19</v>
      </c>
      <c r="C22" s="187"/>
      <c r="D22" s="187"/>
      <c r="E22" s="187"/>
      <c r="F22" s="187"/>
      <c r="G22" s="187"/>
      <c r="H22" s="187"/>
      <c r="I22" s="187"/>
      <c r="J22" s="188"/>
    </row>
    <row r="23" spans="1:10" ht="12">
      <c r="A23" s="186"/>
      <c r="B23" s="187" t="s">
        <v>22</v>
      </c>
      <c r="C23" s="187"/>
      <c r="D23" s="187"/>
      <c r="E23" s="187"/>
      <c r="F23" s="187"/>
      <c r="G23" s="187"/>
      <c r="H23" s="187"/>
      <c r="I23" s="187"/>
      <c r="J23" s="188"/>
    </row>
    <row r="24" spans="1:10" ht="12">
      <c r="A24" s="186"/>
      <c r="B24" s="221" t="s">
        <v>29</v>
      </c>
      <c r="C24" s="187"/>
      <c r="D24" s="187"/>
      <c r="E24" s="187"/>
      <c r="F24" s="187"/>
      <c r="G24" s="187"/>
      <c r="H24" s="187"/>
      <c r="I24" s="187"/>
      <c r="J24" s="188"/>
    </row>
    <row r="25" spans="1:10" ht="24.75" customHeight="1">
      <c r="A25" s="186"/>
      <c r="B25" s="229" t="s">
        <v>8</v>
      </c>
      <c r="C25" s="231"/>
      <c r="D25" s="231"/>
      <c r="E25" s="231"/>
      <c r="F25" s="231"/>
      <c r="G25" s="231"/>
      <c r="H25" s="231"/>
      <c r="I25" s="231"/>
      <c r="J25" s="232"/>
    </row>
    <row r="26" spans="1:10" ht="12">
      <c r="A26" s="186"/>
      <c r="B26" s="184"/>
      <c r="C26" s="187"/>
      <c r="D26" s="187"/>
      <c r="E26" s="187"/>
      <c r="F26" s="187"/>
      <c r="G26" s="187"/>
      <c r="H26" s="187"/>
      <c r="I26" s="187"/>
      <c r="J26" s="188"/>
    </row>
    <row r="27" spans="1:10" ht="12">
      <c r="A27" s="186"/>
      <c r="B27" s="187"/>
      <c r="C27" s="187"/>
      <c r="D27" s="187"/>
      <c r="E27" s="187"/>
      <c r="F27" s="187"/>
      <c r="G27" s="187"/>
      <c r="H27" s="187"/>
      <c r="I27" s="187"/>
      <c r="J27" s="188"/>
    </row>
    <row r="28" spans="1:10" ht="12">
      <c r="A28" s="186"/>
      <c r="B28" s="113"/>
      <c r="C28" s="187"/>
      <c r="D28" s="187"/>
      <c r="E28" s="187"/>
      <c r="F28" s="187"/>
      <c r="G28" s="187"/>
      <c r="H28" s="187"/>
      <c r="I28" s="187"/>
      <c r="J28" s="188"/>
    </row>
    <row r="29" spans="1:10" ht="12">
      <c r="A29" s="186"/>
      <c r="B29" s="184"/>
      <c r="C29" s="187"/>
      <c r="D29" s="187"/>
      <c r="E29" s="187"/>
      <c r="F29" s="187"/>
      <c r="G29" s="187"/>
      <c r="H29" s="187"/>
      <c r="I29" s="187"/>
      <c r="J29" s="188"/>
    </row>
    <row r="30" spans="1:10" ht="12">
      <c r="A30" s="186"/>
      <c r="B30" s="187"/>
      <c r="C30" s="187"/>
      <c r="D30" s="187"/>
      <c r="E30" s="187"/>
      <c r="F30" s="187"/>
      <c r="G30" s="187"/>
      <c r="H30" s="187"/>
      <c r="I30" s="187"/>
      <c r="J30" s="188"/>
    </row>
    <row r="31" spans="1:10" ht="12">
      <c r="A31" s="186"/>
      <c r="B31" s="187"/>
      <c r="C31" s="187"/>
      <c r="D31" s="187"/>
      <c r="E31" s="187"/>
      <c r="F31" s="187"/>
      <c r="G31" s="187"/>
      <c r="H31" s="187"/>
      <c r="I31" s="187"/>
      <c r="J31" s="188"/>
    </row>
    <row r="32" spans="1:10" ht="12">
      <c r="A32" s="186"/>
      <c r="B32" s="187"/>
      <c r="C32" s="187"/>
      <c r="D32" s="187"/>
      <c r="E32" s="187"/>
      <c r="F32" s="187"/>
      <c r="G32" s="187"/>
      <c r="H32" s="187"/>
      <c r="I32" s="187"/>
      <c r="J32" s="188"/>
    </row>
    <row r="33" spans="1:10" ht="12">
      <c r="A33" s="186"/>
      <c r="B33" s="187"/>
      <c r="C33" s="187"/>
      <c r="D33" s="187"/>
      <c r="E33" s="187"/>
      <c r="F33" s="187"/>
      <c r="G33" s="187"/>
      <c r="H33" s="187"/>
      <c r="I33" s="187"/>
      <c r="J33" s="188"/>
    </row>
    <row r="34" spans="1:10" ht="12">
      <c r="A34" s="186"/>
      <c r="B34" s="184"/>
      <c r="C34" s="187"/>
      <c r="D34" s="187"/>
      <c r="E34" s="187"/>
      <c r="F34" s="187"/>
      <c r="G34" s="187"/>
      <c r="H34" s="187"/>
      <c r="I34" s="187"/>
      <c r="J34" s="188"/>
    </row>
    <row r="35" spans="1:10" ht="12">
      <c r="A35" s="186"/>
      <c r="B35" s="187"/>
      <c r="C35" s="187"/>
      <c r="D35" s="187"/>
      <c r="E35" s="187"/>
      <c r="F35" s="187"/>
      <c r="G35" s="187"/>
      <c r="H35" s="187"/>
      <c r="I35" s="187"/>
      <c r="J35" s="188"/>
    </row>
    <row r="36" spans="1:10" ht="12">
      <c r="A36" s="186"/>
      <c r="B36" s="191"/>
      <c r="C36" s="187"/>
      <c r="D36" s="187"/>
      <c r="E36" s="187"/>
      <c r="F36" s="187"/>
      <c r="G36" s="187"/>
      <c r="H36" s="187"/>
      <c r="I36" s="187"/>
      <c r="J36" s="188"/>
    </row>
    <row r="37" spans="1:10" ht="12">
      <c r="A37" s="186"/>
      <c r="B37" s="187"/>
      <c r="C37" s="187"/>
      <c r="D37" s="187"/>
      <c r="E37" s="187"/>
      <c r="F37" s="187"/>
      <c r="G37" s="187"/>
      <c r="H37" s="187"/>
      <c r="I37" s="187"/>
      <c r="J37" s="188"/>
    </row>
    <row r="38" spans="1:10" ht="12">
      <c r="A38" s="186"/>
      <c r="B38" s="198"/>
      <c r="C38" s="187"/>
      <c r="D38" s="187"/>
      <c r="E38" s="187"/>
      <c r="F38" s="187"/>
      <c r="G38" s="187"/>
      <c r="H38" s="187"/>
      <c r="I38" s="187"/>
      <c r="J38" s="188"/>
    </row>
    <row r="39" spans="1:10" ht="12">
      <c r="A39" s="186"/>
      <c r="B39" s="198"/>
      <c r="C39" s="187"/>
      <c r="D39" s="187"/>
      <c r="E39" s="187"/>
      <c r="F39" s="187"/>
      <c r="G39" s="187"/>
      <c r="H39" s="187"/>
      <c r="I39" s="187"/>
      <c r="J39" s="188"/>
    </row>
    <row r="40" spans="1:10" ht="12">
      <c r="A40" s="186"/>
      <c r="B40" s="198"/>
      <c r="C40" s="187"/>
      <c r="D40" s="187"/>
      <c r="E40" s="187"/>
      <c r="F40" s="187"/>
      <c r="G40" s="187"/>
      <c r="H40" s="187"/>
      <c r="I40" s="187"/>
      <c r="J40" s="188"/>
    </row>
    <row r="41" spans="1:10" ht="12">
      <c r="A41" s="186"/>
      <c r="B41" s="187"/>
      <c r="C41" s="187"/>
      <c r="D41" s="187"/>
      <c r="E41" s="187"/>
      <c r="F41" s="187"/>
      <c r="G41" s="187"/>
      <c r="H41" s="187"/>
      <c r="I41" s="187"/>
      <c r="J41" s="188"/>
    </row>
    <row r="42" spans="1:10" ht="12">
      <c r="A42" s="186"/>
      <c r="B42" s="187"/>
      <c r="C42" s="187"/>
      <c r="D42" s="187"/>
      <c r="E42" s="187"/>
      <c r="F42" s="187"/>
      <c r="G42" s="187"/>
      <c r="H42" s="187"/>
      <c r="I42" s="187"/>
      <c r="J42" s="188"/>
    </row>
    <row r="43" spans="1:10" ht="12">
      <c r="A43" s="186"/>
      <c r="B43" s="187"/>
      <c r="C43" s="187"/>
      <c r="D43" s="187"/>
      <c r="E43" s="187"/>
      <c r="F43" s="187"/>
      <c r="G43" s="187"/>
      <c r="H43" s="187"/>
      <c r="I43" s="187"/>
      <c r="J43" s="188"/>
    </row>
    <row r="44" spans="1:10" ht="12">
      <c r="A44" s="186"/>
      <c r="B44" s="187"/>
      <c r="C44" s="187"/>
      <c r="D44" s="187"/>
      <c r="E44" s="187"/>
      <c r="F44" s="187"/>
      <c r="G44" s="187"/>
      <c r="H44" s="187"/>
      <c r="I44" s="187"/>
      <c r="J44" s="188"/>
    </row>
    <row r="45" spans="1:10" ht="12">
      <c r="A45" s="186"/>
      <c r="B45" s="217"/>
      <c r="C45" s="217"/>
      <c r="D45" s="217"/>
      <c r="E45" s="217"/>
      <c r="F45" s="217"/>
      <c r="G45" s="217"/>
      <c r="H45" s="217"/>
      <c r="I45" s="217"/>
      <c r="J45" s="218"/>
    </row>
    <row r="46" spans="1:10" ht="12">
      <c r="A46" s="186"/>
      <c r="B46" s="198"/>
      <c r="C46" s="187"/>
      <c r="D46" s="187"/>
      <c r="E46" s="187"/>
      <c r="F46" s="187"/>
      <c r="G46" s="187"/>
      <c r="H46" s="187"/>
      <c r="I46" s="187"/>
      <c r="J46" s="188"/>
    </row>
    <row r="47" spans="1:10" ht="12">
      <c r="A47" s="186"/>
      <c r="B47" s="187"/>
      <c r="C47" s="187"/>
      <c r="D47" s="187"/>
      <c r="E47" s="187"/>
      <c r="F47" s="187"/>
      <c r="G47" s="187"/>
      <c r="H47" s="187"/>
      <c r="I47" s="187"/>
      <c r="J47" s="188"/>
    </row>
    <row r="48" spans="1:10" ht="12">
      <c r="A48" s="186"/>
      <c r="B48" s="187"/>
      <c r="C48" s="187"/>
      <c r="D48" s="187"/>
      <c r="E48" s="187"/>
      <c r="F48" s="187"/>
      <c r="G48" s="187"/>
      <c r="H48" s="187"/>
      <c r="I48" s="187"/>
      <c r="J48" s="188"/>
    </row>
    <row r="49" spans="1:10" ht="12">
      <c r="A49" s="186"/>
      <c r="B49" s="187"/>
      <c r="C49" s="187"/>
      <c r="D49" s="187"/>
      <c r="E49" s="187"/>
      <c r="F49" s="187"/>
      <c r="G49" s="187"/>
      <c r="H49" s="187"/>
      <c r="I49" s="187"/>
      <c r="J49" s="188"/>
    </row>
    <row r="50" spans="1:10" ht="12">
      <c r="A50" s="129"/>
      <c r="B50" s="187"/>
      <c r="C50" s="187"/>
      <c r="D50" s="187"/>
      <c r="E50" s="187"/>
      <c r="F50" s="187"/>
      <c r="G50" s="187"/>
      <c r="H50" s="187"/>
      <c r="I50" s="187"/>
      <c r="J50" s="188"/>
    </row>
    <row r="51" spans="1:10" ht="12.75" thickBot="1">
      <c r="A51" s="222"/>
      <c r="B51" s="223"/>
      <c r="C51" s="223"/>
      <c r="D51" s="223"/>
      <c r="E51" s="223"/>
      <c r="F51" s="223"/>
      <c r="G51" s="223"/>
      <c r="H51" s="223"/>
      <c r="I51" s="223"/>
      <c r="J51" s="224"/>
    </row>
    <row r="52" spans="1:10" ht="12">
      <c r="A52" s="201"/>
      <c r="B52" s="187"/>
      <c r="C52" s="187"/>
      <c r="D52" s="187"/>
      <c r="E52" s="187"/>
      <c r="F52" s="187"/>
      <c r="G52" s="187"/>
      <c r="H52" s="187"/>
      <c r="I52" s="187"/>
      <c r="J52" s="187"/>
    </row>
    <row r="53" spans="1:10" ht="12">
      <c r="A53" s="201"/>
      <c r="B53" s="187"/>
      <c r="C53" s="187"/>
      <c r="D53" s="187"/>
      <c r="E53" s="187"/>
      <c r="F53" s="187"/>
      <c r="G53" s="187"/>
      <c r="H53" s="187"/>
      <c r="I53" s="187"/>
      <c r="J53" s="187"/>
    </row>
  </sheetData>
  <mergeCells count="4">
    <mergeCell ref="B6:J6"/>
    <mergeCell ref="B8:J8"/>
    <mergeCell ref="B10:J10"/>
    <mergeCell ref="B25:J25"/>
  </mergeCells>
  <hyperlinks>
    <hyperlink ref="B24" r:id="rId1" display="http://deepspace.jpl.nasa.gov/advmiss"/>
  </hyperlinks>
  <printOptions horizontalCentered="1"/>
  <pageMargins left="0.75" right="0.25" top="0.75" bottom="0.25" header="0.25" footer="0.5"/>
  <pageSetup horizontalDpi="600" verticalDpi="600" orientation="portrait"/>
  <headerFooter alignWithMargins="0">
    <oddHeader>&amp;C&amp;"Arial,Bold"&amp;20DSN COST CALCULATION RULES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O9556"/>
  <sheetViews>
    <sheetView showGridLines="0" showZeros="0" tabSelected="1" zoomScale="150" zoomScaleNormal="150" workbookViewId="0" topLeftCell="A1">
      <selection activeCell="A10" sqref="A10:G15"/>
    </sheetView>
  </sheetViews>
  <sheetFormatPr defaultColWidth="11.421875" defaultRowHeight="12.75"/>
  <cols>
    <col min="1" max="1" width="2.7109375" style="0" customWidth="1"/>
    <col min="2" max="2" width="20.7109375" style="0" customWidth="1"/>
    <col min="3" max="9" width="8.28125" style="0" customWidth="1"/>
    <col min="10" max="10" width="10.7109375" style="0" customWidth="1"/>
    <col min="11" max="13" width="8.8515625" style="0" customWidth="1"/>
    <col min="14" max="17" width="10.7109375" style="0" customWidth="1"/>
    <col min="18" max="18" width="8.8515625" style="0" customWidth="1"/>
    <col min="19" max="19" width="6.7109375" style="0" customWidth="1"/>
    <col min="20" max="26" width="14.7109375" style="0" customWidth="1"/>
    <col min="27" max="27" width="6.7109375" style="0" customWidth="1"/>
    <col min="28" max="35" width="12.7109375" style="0" customWidth="1"/>
    <col min="36" max="36" width="8.8515625" style="0" customWidth="1"/>
    <col min="37" max="39" width="12.7109375" style="0" customWidth="1"/>
    <col min="40" max="87" width="3.7109375" style="0" customWidth="1"/>
    <col min="88" max="16384" width="8.8515625" style="0" customWidth="1"/>
  </cols>
  <sheetData>
    <row r="1" spans="1:145" ht="11.25" customHeight="1" thickBot="1">
      <c r="A1" s="46" t="s">
        <v>57</v>
      </c>
      <c r="B1" s="49"/>
      <c r="C1" s="235"/>
      <c r="D1" s="236"/>
      <c r="E1" s="5"/>
      <c r="F1" s="5"/>
      <c r="G1" s="5"/>
      <c r="H1" s="5"/>
      <c r="I1" s="5"/>
      <c r="J1" s="5"/>
      <c r="K1" s="5"/>
      <c r="L1" s="5"/>
      <c r="M1" s="5"/>
      <c r="N1" s="105" t="s">
        <v>135</v>
      </c>
      <c r="O1" s="107" t="s">
        <v>134</v>
      </c>
      <c r="P1" s="125" t="s">
        <v>138</v>
      </c>
      <c r="Q1" s="124"/>
      <c r="R1" s="5"/>
      <c r="S1" s="5"/>
      <c r="T1" s="5"/>
      <c r="U1" s="5"/>
      <c r="V1" s="5"/>
      <c r="W1" s="5"/>
      <c r="X1" s="135" t="s">
        <v>145</v>
      </c>
      <c r="Y1" s="131" t="s">
        <v>87</v>
      </c>
      <c r="Z1" s="131" t="s">
        <v>146</v>
      </c>
      <c r="AA1" s="5"/>
      <c r="AB1" s="106"/>
      <c r="AC1" s="106"/>
      <c r="AD1" s="106"/>
      <c r="AE1" s="106"/>
      <c r="AF1" s="106"/>
      <c r="AG1" s="106"/>
      <c r="AH1" s="106"/>
      <c r="AI1" s="106"/>
      <c r="AJ1" s="83"/>
      <c r="AK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</row>
    <row r="2" spans="1:145" ht="11.25" customHeight="1">
      <c r="A2" s="47" t="s">
        <v>62</v>
      </c>
      <c r="B2" s="48"/>
      <c r="C2" s="237"/>
      <c r="D2" s="238"/>
      <c r="E2" s="27"/>
      <c r="F2" s="5"/>
      <c r="G2" s="5"/>
      <c r="H2" s="1" t="s">
        <v>58</v>
      </c>
      <c r="I2" s="2"/>
      <c r="J2" s="3"/>
      <c r="K2" s="5"/>
      <c r="L2" s="5"/>
      <c r="M2" s="5"/>
      <c r="N2" s="89">
        <v>26</v>
      </c>
      <c r="O2" s="96">
        <v>0.8</v>
      </c>
      <c r="P2" s="89" t="s">
        <v>137</v>
      </c>
      <c r="Q2" s="123">
        <v>767</v>
      </c>
      <c r="R2" s="5"/>
      <c r="S2" s="5"/>
      <c r="T2" s="114" t="s">
        <v>139</v>
      </c>
      <c r="U2" s="115"/>
      <c r="V2" s="116"/>
      <c r="W2" s="5"/>
      <c r="X2" s="136" t="s">
        <v>143</v>
      </c>
      <c r="Y2" s="132" t="s">
        <v>129</v>
      </c>
      <c r="Z2" s="132" t="s">
        <v>117</v>
      </c>
      <c r="AA2" s="5"/>
      <c r="AB2" s="106"/>
      <c r="AC2" s="106"/>
      <c r="AD2" s="106"/>
      <c r="AE2" s="106"/>
      <c r="AF2" s="106"/>
      <c r="AG2" s="106"/>
      <c r="AH2" s="106"/>
      <c r="AI2" s="106"/>
      <c r="AJ2" s="83"/>
      <c r="AK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</row>
    <row r="3" spans="1:145" ht="11.25" customHeight="1" thickBot="1">
      <c r="A3" s="44" t="s">
        <v>84</v>
      </c>
      <c r="B3" s="45"/>
      <c r="C3" s="239"/>
      <c r="D3" s="240"/>
      <c r="E3" s="27"/>
      <c r="F3" s="5"/>
      <c r="G3" s="5"/>
      <c r="H3" s="25" t="s">
        <v>59</v>
      </c>
      <c r="I3" s="26"/>
      <c r="J3" s="4">
        <f>SUM(J14:J64)</f>
        <v>0</v>
      </c>
      <c r="K3" s="5"/>
      <c r="L3" s="5"/>
      <c r="M3" s="5"/>
      <c r="N3" s="62" t="s">
        <v>126</v>
      </c>
      <c r="O3" s="97">
        <v>1</v>
      </c>
      <c r="P3" s="62" t="s">
        <v>136</v>
      </c>
      <c r="Q3" s="123">
        <v>767</v>
      </c>
      <c r="R3" s="5"/>
      <c r="S3" s="5"/>
      <c r="T3" s="24" t="s">
        <v>129</v>
      </c>
      <c r="U3" s="87" t="s">
        <v>130</v>
      </c>
      <c r="V3" s="88" t="s">
        <v>131</v>
      </c>
      <c r="W3" s="5"/>
      <c r="X3" s="137" t="s">
        <v>144</v>
      </c>
      <c r="Y3" s="133" t="s">
        <v>130</v>
      </c>
      <c r="Z3" s="133" t="s">
        <v>108</v>
      </c>
      <c r="AA3" s="5"/>
      <c r="AB3" s="106"/>
      <c r="AC3" s="106" t="s">
        <v>159</v>
      </c>
      <c r="AD3" s="106" t="s">
        <v>160</v>
      </c>
      <c r="AE3" s="106" t="s">
        <v>161</v>
      </c>
      <c r="AF3" s="106" t="s">
        <v>162</v>
      </c>
      <c r="AG3" s="106" t="s">
        <v>163</v>
      </c>
      <c r="AH3" s="106" t="s">
        <v>164</v>
      </c>
      <c r="AI3" s="106" t="s">
        <v>165</v>
      </c>
      <c r="AJ3" s="83"/>
      <c r="AK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</row>
    <row r="4" spans="1:145" ht="11.25" customHeight="1" thickBot="1">
      <c r="A4" s="25" t="s">
        <v>85</v>
      </c>
      <c r="B4" s="33"/>
      <c r="C4" s="241"/>
      <c r="D4" s="242"/>
      <c r="E4" s="27"/>
      <c r="F4" s="5"/>
      <c r="G4" s="5"/>
      <c r="H4" s="25" t="s">
        <v>60</v>
      </c>
      <c r="I4" s="26"/>
      <c r="J4" s="7" t="s">
        <v>61</v>
      </c>
      <c r="K4" s="5"/>
      <c r="L4" s="5"/>
      <c r="M4" s="5"/>
      <c r="N4" s="62" t="s">
        <v>127</v>
      </c>
      <c r="O4" s="97">
        <v>1</v>
      </c>
      <c r="P4" s="62" t="s">
        <v>116</v>
      </c>
      <c r="Q4" s="123">
        <v>767</v>
      </c>
      <c r="R4" s="5"/>
      <c r="S4" s="5"/>
      <c r="T4" s="89" t="s">
        <v>132</v>
      </c>
      <c r="U4" s="61" t="s">
        <v>133</v>
      </c>
      <c r="V4" s="92" t="s">
        <v>132</v>
      </c>
      <c r="W4" s="5"/>
      <c r="Y4" s="133" t="s">
        <v>131</v>
      </c>
      <c r="Z4" s="133" t="s">
        <v>116</v>
      </c>
      <c r="AA4" s="5"/>
      <c r="AB4" s="106"/>
      <c r="AC4" s="106"/>
      <c r="AD4" s="106"/>
      <c r="AE4" s="106"/>
      <c r="AF4" s="106"/>
      <c r="AG4" s="106"/>
      <c r="AH4" s="106"/>
      <c r="AI4" s="106"/>
      <c r="AJ4" s="83"/>
      <c r="AK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</row>
    <row r="5" spans="1:145" ht="11.25" customHeight="1">
      <c r="A5" s="25" t="s">
        <v>86</v>
      </c>
      <c r="B5" s="33"/>
      <c r="C5" s="241"/>
      <c r="D5" s="242"/>
      <c r="E5" s="27"/>
      <c r="F5" s="5"/>
      <c r="G5" s="5"/>
      <c r="H5" s="25" t="s">
        <v>63</v>
      </c>
      <c r="I5" s="26"/>
      <c r="J5" s="4"/>
      <c r="K5" s="5"/>
      <c r="L5" s="5"/>
      <c r="M5" s="5"/>
      <c r="N5" s="62" t="s">
        <v>128</v>
      </c>
      <c r="O5" s="97">
        <v>0.8</v>
      </c>
      <c r="P5" s="62" t="s">
        <v>108</v>
      </c>
      <c r="Q5" s="123">
        <v>767</v>
      </c>
      <c r="R5" s="5"/>
      <c r="S5" s="5"/>
      <c r="T5" s="117">
        <v>1</v>
      </c>
      <c r="U5" s="118">
        <v>400</v>
      </c>
      <c r="V5" s="119">
        <v>1.55</v>
      </c>
      <c r="Y5" s="133"/>
      <c r="Z5" s="133" t="s">
        <v>109</v>
      </c>
      <c r="AA5" s="5"/>
      <c r="AB5" s="52"/>
      <c r="AC5" s="81" t="s">
        <v>152</v>
      </c>
      <c r="AD5" s="150"/>
      <c r="AE5" s="85"/>
      <c r="AF5" s="150"/>
      <c r="AG5" s="150"/>
      <c r="AH5" s="150"/>
      <c r="AI5" s="79"/>
      <c r="AJ5" s="83"/>
      <c r="AK5" s="181">
        <f>IF($B5="DDOR",0,$F5)</f>
        <v>0</v>
      </c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</row>
    <row r="6" spans="1:145" ht="11.25" customHeight="1" thickBot="1">
      <c r="A6" s="25" t="s">
        <v>87</v>
      </c>
      <c r="B6" s="33"/>
      <c r="C6" s="241"/>
      <c r="D6" s="242"/>
      <c r="E6" s="27"/>
      <c r="F6" s="5"/>
      <c r="G6" s="5"/>
      <c r="H6" s="28" t="s">
        <v>64</v>
      </c>
      <c r="I6" s="29"/>
      <c r="J6" s="30">
        <f>SUM(I14:I64)</f>
        <v>0</v>
      </c>
      <c r="K6" s="5"/>
      <c r="L6" s="5"/>
      <c r="M6" s="5"/>
      <c r="N6" s="62">
        <v>70</v>
      </c>
      <c r="O6" s="97">
        <v>4</v>
      </c>
      <c r="P6" s="73" t="s">
        <v>115</v>
      </c>
      <c r="Q6" s="122">
        <v>767</v>
      </c>
      <c r="R6" s="5"/>
      <c r="S6" s="5"/>
      <c r="T6" s="120"/>
      <c r="U6" s="162">
        <f>U5</f>
        <v>400</v>
      </c>
      <c r="V6" s="165">
        <f>V5</f>
        <v>1.55</v>
      </c>
      <c r="Y6" s="133"/>
      <c r="Z6" s="133"/>
      <c r="AA6" s="5"/>
      <c r="AB6" s="24" t="s">
        <v>114</v>
      </c>
      <c r="AC6" s="86" t="s">
        <v>117</v>
      </c>
      <c r="AD6" s="86" t="s">
        <v>115</v>
      </c>
      <c r="AE6" s="86" t="s">
        <v>151</v>
      </c>
      <c r="AF6" s="87" t="s">
        <v>107</v>
      </c>
      <c r="AG6" s="87" t="s">
        <v>108</v>
      </c>
      <c r="AH6" s="87" t="s">
        <v>140</v>
      </c>
      <c r="AI6" s="88" t="s">
        <v>109</v>
      </c>
      <c r="AJ6" s="83"/>
      <c r="AK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</row>
    <row r="7" spans="1:145" ht="11.25" customHeight="1" thickBot="1">
      <c r="A7" s="25" t="s">
        <v>88</v>
      </c>
      <c r="B7" s="33"/>
      <c r="C7" s="243"/>
      <c r="D7" s="244"/>
      <c r="E7" s="27"/>
      <c r="F7" s="27"/>
      <c r="G7" s="6"/>
      <c r="H7" s="28" t="s">
        <v>95</v>
      </c>
      <c r="I7" s="50"/>
      <c r="J7" s="51">
        <f>IF($C$4="Real-Year",IF($C$8=0,0,($J$3+$J$5)),0)</f>
        <v>0</v>
      </c>
      <c r="K7" s="5"/>
      <c r="L7" s="5"/>
      <c r="M7" s="5"/>
      <c r="N7" s="62"/>
      <c r="O7" s="97"/>
      <c r="P7" s="62"/>
      <c r="Q7" s="121"/>
      <c r="R7" s="5"/>
      <c r="S7" s="5"/>
      <c r="Y7" s="134"/>
      <c r="Z7" s="134"/>
      <c r="AA7" s="5"/>
      <c r="AB7" s="89" t="s">
        <v>118</v>
      </c>
      <c r="AC7" s="90">
        <v>45</v>
      </c>
      <c r="AD7" s="91">
        <v>15</v>
      </c>
      <c r="AE7" s="91">
        <v>45</v>
      </c>
      <c r="AF7" s="61">
        <v>45</v>
      </c>
      <c r="AG7" s="61">
        <v>90</v>
      </c>
      <c r="AH7" s="61">
        <v>75</v>
      </c>
      <c r="AI7" s="92">
        <v>75</v>
      </c>
      <c r="AJ7" s="83"/>
      <c r="AK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</row>
    <row r="8" spans="1:145" ht="11.25" customHeight="1" thickBot="1">
      <c r="A8" s="31" t="s">
        <v>89</v>
      </c>
      <c r="B8" s="34"/>
      <c r="C8" s="233"/>
      <c r="D8" s="234"/>
      <c r="E8" s="27"/>
      <c r="F8" s="27"/>
      <c r="G8" s="6"/>
      <c r="H8" s="31" t="s">
        <v>96</v>
      </c>
      <c r="I8" s="32"/>
      <c r="J8" s="8">
        <f>IF($C$4="Fiscal-Year",IF($C$8=0,0,($J$3+$J$5)),0)</f>
        <v>0</v>
      </c>
      <c r="K8" s="5"/>
      <c r="L8" s="5"/>
      <c r="M8" s="5"/>
      <c r="N8" s="67"/>
      <c r="O8" s="98"/>
      <c r="P8" s="67"/>
      <c r="Q8" s="95"/>
      <c r="R8" s="159"/>
      <c r="S8" s="5"/>
      <c r="AA8" s="5"/>
      <c r="AB8" s="67" t="s">
        <v>125</v>
      </c>
      <c r="AC8" s="93">
        <v>15</v>
      </c>
      <c r="AD8" s="94">
        <v>5</v>
      </c>
      <c r="AE8" s="94">
        <v>15</v>
      </c>
      <c r="AF8" s="69">
        <v>15</v>
      </c>
      <c r="AG8" s="69">
        <v>30</v>
      </c>
      <c r="AH8" s="69">
        <v>15</v>
      </c>
      <c r="AI8" s="95">
        <v>15</v>
      </c>
      <c r="AJ8" s="83"/>
      <c r="AK8" s="83" t="s">
        <v>42</v>
      </c>
      <c r="AL8" s="83" t="s">
        <v>43</v>
      </c>
      <c r="AT8" s="82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</row>
    <row r="9" spans="1:145" ht="7.5" customHeight="1" thickBot="1">
      <c r="A9" s="9"/>
      <c r="B9" s="9"/>
      <c r="C9" s="6"/>
      <c r="D9" s="6"/>
      <c r="E9" s="6"/>
      <c r="F9" s="6"/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06"/>
      <c r="AC9" s="106"/>
      <c r="AD9" s="106"/>
      <c r="AE9" s="106"/>
      <c r="AF9" s="106"/>
      <c r="AG9" s="106"/>
      <c r="AH9" s="106"/>
      <c r="AI9" s="106"/>
      <c r="AJ9" s="83"/>
      <c r="AK9" s="83"/>
      <c r="AT9" s="182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</row>
    <row r="10" spans="1:145" ht="11.25" customHeight="1">
      <c r="A10" s="250" t="s">
        <v>6</v>
      </c>
      <c r="B10" s="251"/>
      <c r="C10" s="10" t="s">
        <v>65</v>
      </c>
      <c r="D10" s="10" t="s">
        <v>66</v>
      </c>
      <c r="E10" s="10" t="s">
        <v>67</v>
      </c>
      <c r="F10" s="10" t="s">
        <v>68</v>
      </c>
      <c r="G10" s="10" t="s">
        <v>69</v>
      </c>
      <c r="H10" s="10" t="s">
        <v>93</v>
      </c>
      <c r="I10" s="10" t="s">
        <v>70</v>
      </c>
      <c r="J10" s="11" t="s">
        <v>71</v>
      </c>
      <c r="K10" s="5"/>
      <c r="L10" s="5"/>
      <c r="M10" s="53" t="s">
        <v>97</v>
      </c>
      <c r="N10" s="54" t="s">
        <v>66</v>
      </c>
      <c r="O10" s="10" t="s">
        <v>98</v>
      </c>
      <c r="P10" s="10" t="s">
        <v>97</v>
      </c>
      <c r="Q10" s="55" t="s">
        <v>99</v>
      </c>
      <c r="R10" s="5"/>
      <c r="S10" s="106"/>
      <c r="T10" s="52" t="s">
        <v>113</v>
      </c>
      <c r="U10" s="37"/>
      <c r="V10" s="36"/>
      <c r="W10" s="81" t="s">
        <v>112</v>
      </c>
      <c r="X10" s="80"/>
      <c r="Y10" s="80"/>
      <c r="Z10" s="150"/>
      <c r="AA10" s="167"/>
      <c r="AB10" s="155" t="s">
        <v>38</v>
      </c>
      <c r="AC10" s="156"/>
      <c r="AD10" s="156"/>
      <c r="AE10" s="156"/>
      <c r="AF10" s="156"/>
      <c r="AG10" s="156"/>
      <c r="AH10" s="156"/>
      <c r="AI10" s="156"/>
      <c r="AJ10" s="141"/>
      <c r="AK10" s="213" t="s">
        <v>157</v>
      </c>
      <c r="AL10" s="152" t="s">
        <v>154</v>
      </c>
      <c r="AT10" s="210"/>
      <c r="CK10" s="83"/>
      <c r="CL10" s="83"/>
      <c r="CM10" s="83"/>
      <c r="CN10" s="83"/>
      <c r="CO10" s="83"/>
      <c r="CP10" s="83"/>
      <c r="CQ10" s="151" t="s">
        <v>148</v>
      </c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79"/>
      <c r="EO10" s="83"/>
    </row>
    <row r="11" spans="1:145" ht="11.25" customHeight="1">
      <c r="A11" s="40" t="s">
        <v>91</v>
      </c>
      <c r="B11" s="38" t="s">
        <v>90</v>
      </c>
      <c r="C11" s="12" t="s">
        <v>72</v>
      </c>
      <c r="D11" s="12" t="s">
        <v>73</v>
      </c>
      <c r="E11" s="12" t="s">
        <v>74</v>
      </c>
      <c r="F11" s="12" t="s">
        <v>75</v>
      </c>
      <c r="G11" s="12" t="s">
        <v>76</v>
      </c>
      <c r="H11" s="12" t="s">
        <v>94</v>
      </c>
      <c r="I11" s="12" t="s">
        <v>77</v>
      </c>
      <c r="J11" s="13" t="s">
        <v>78</v>
      </c>
      <c r="K11" s="5"/>
      <c r="L11" s="5"/>
      <c r="M11" s="53" t="s">
        <v>100</v>
      </c>
      <c r="N11" s="56" t="s">
        <v>101</v>
      </c>
      <c r="O11" s="12" t="s">
        <v>97</v>
      </c>
      <c r="P11" s="12" t="s">
        <v>102</v>
      </c>
      <c r="Q11" s="57" t="s">
        <v>97</v>
      </c>
      <c r="R11" s="5"/>
      <c r="S11" s="106"/>
      <c r="T11" s="40" t="s">
        <v>111</v>
      </c>
      <c r="U11" s="78" t="s">
        <v>111</v>
      </c>
      <c r="V11" s="78" t="s">
        <v>110</v>
      </c>
      <c r="W11" s="78" t="s">
        <v>109</v>
      </c>
      <c r="X11" s="78" t="s">
        <v>116</v>
      </c>
      <c r="Y11" s="77" t="s">
        <v>108</v>
      </c>
      <c r="Z11" s="77" t="s">
        <v>107</v>
      </c>
      <c r="AA11" s="167"/>
      <c r="AB11" s="129" t="s">
        <v>141</v>
      </c>
      <c r="AC11" s="130" t="s">
        <v>117</v>
      </c>
      <c r="AD11" s="126" t="s">
        <v>115</v>
      </c>
      <c r="AE11" s="126" t="s">
        <v>151</v>
      </c>
      <c r="AF11" s="126" t="s">
        <v>107</v>
      </c>
      <c r="AG11" s="126" t="s">
        <v>108</v>
      </c>
      <c r="AH11" s="126" t="s">
        <v>140</v>
      </c>
      <c r="AI11" s="139" t="s">
        <v>109</v>
      </c>
      <c r="AJ11" s="141"/>
      <c r="AK11" s="214" t="s">
        <v>149</v>
      </c>
      <c r="AL11" s="153" t="s">
        <v>155</v>
      </c>
      <c r="AT11" s="211"/>
      <c r="CK11" s="83"/>
      <c r="CL11" s="83"/>
      <c r="CM11" s="83"/>
      <c r="CN11" s="83"/>
      <c r="CO11" s="83"/>
      <c r="CP11" s="83"/>
      <c r="CQ11" s="141" t="s">
        <v>147</v>
      </c>
      <c r="CR11" s="142" t="s">
        <v>147</v>
      </c>
      <c r="CS11" s="142" t="s">
        <v>147</v>
      </c>
      <c r="CT11" s="142" t="s">
        <v>147</v>
      </c>
      <c r="CU11" s="142" t="s">
        <v>147</v>
      </c>
      <c r="CV11" s="142" t="s">
        <v>147</v>
      </c>
      <c r="CW11" s="142" t="s">
        <v>147</v>
      </c>
      <c r="CX11" s="142" t="s">
        <v>147</v>
      </c>
      <c r="CY11" s="142" t="s">
        <v>147</v>
      </c>
      <c r="CZ11" s="142" t="s">
        <v>147</v>
      </c>
      <c r="DA11" s="142" t="s">
        <v>147</v>
      </c>
      <c r="DB11" s="142" t="s">
        <v>147</v>
      </c>
      <c r="DC11" s="142" t="s">
        <v>147</v>
      </c>
      <c r="DD11" s="142" t="s">
        <v>147</v>
      </c>
      <c r="DE11" s="142" t="s">
        <v>147</v>
      </c>
      <c r="DF11" s="142" t="s">
        <v>147</v>
      </c>
      <c r="DG11" s="142" t="s">
        <v>147</v>
      </c>
      <c r="DH11" s="142" t="s">
        <v>147</v>
      </c>
      <c r="DI11" s="142" t="s">
        <v>147</v>
      </c>
      <c r="DJ11" s="142" t="s">
        <v>147</v>
      </c>
      <c r="DK11" s="142" t="s">
        <v>147</v>
      </c>
      <c r="DL11" s="142" t="s">
        <v>147</v>
      </c>
      <c r="DM11" s="142" t="s">
        <v>147</v>
      </c>
      <c r="DN11" s="142" t="s">
        <v>147</v>
      </c>
      <c r="DO11" s="142" t="s">
        <v>147</v>
      </c>
      <c r="DP11" s="142" t="s">
        <v>147</v>
      </c>
      <c r="DQ11" s="142" t="s">
        <v>147</v>
      </c>
      <c r="DR11" s="142" t="s">
        <v>147</v>
      </c>
      <c r="DS11" s="142" t="s">
        <v>147</v>
      </c>
      <c r="DT11" s="142" t="s">
        <v>147</v>
      </c>
      <c r="DU11" s="142" t="s">
        <v>147</v>
      </c>
      <c r="DV11" s="142" t="s">
        <v>147</v>
      </c>
      <c r="DW11" s="142" t="s">
        <v>147</v>
      </c>
      <c r="DX11" s="142" t="s">
        <v>147</v>
      </c>
      <c r="DY11" s="142" t="s">
        <v>147</v>
      </c>
      <c r="DZ11" s="142" t="s">
        <v>147</v>
      </c>
      <c r="EA11" s="142" t="s">
        <v>147</v>
      </c>
      <c r="EB11" s="142" t="s">
        <v>147</v>
      </c>
      <c r="EC11" s="142" t="s">
        <v>147</v>
      </c>
      <c r="ED11" s="142" t="s">
        <v>147</v>
      </c>
      <c r="EE11" s="142" t="s">
        <v>147</v>
      </c>
      <c r="EF11" s="142" t="s">
        <v>147</v>
      </c>
      <c r="EG11" s="142" t="s">
        <v>147</v>
      </c>
      <c r="EH11" s="142" t="s">
        <v>147</v>
      </c>
      <c r="EI11" s="142" t="s">
        <v>147</v>
      </c>
      <c r="EJ11" s="142" t="s">
        <v>147</v>
      </c>
      <c r="EK11" s="142" t="s">
        <v>147</v>
      </c>
      <c r="EL11" s="142" t="s">
        <v>147</v>
      </c>
      <c r="EM11" s="142" t="s">
        <v>147</v>
      </c>
      <c r="EN11" s="143" t="s">
        <v>147</v>
      </c>
      <c r="EO11" s="83"/>
    </row>
    <row r="12" spans="1:145" ht="11.25" customHeight="1" thickBot="1">
      <c r="A12" s="39" t="s">
        <v>92</v>
      </c>
      <c r="B12" s="35" t="s">
        <v>153</v>
      </c>
      <c r="C12" s="14" t="s">
        <v>79</v>
      </c>
      <c r="D12" s="14" t="s">
        <v>80</v>
      </c>
      <c r="E12" s="14" t="s">
        <v>81</v>
      </c>
      <c r="F12" s="14" t="s">
        <v>82</v>
      </c>
      <c r="G12" s="14" t="s">
        <v>83</v>
      </c>
      <c r="H12" s="14" t="s">
        <v>81</v>
      </c>
      <c r="I12" s="14" t="s">
        <v>81</v>
      </c>
      <c r="J12" s="13">
        <f>C4</f>
        <v>0</v>
      </c>
      <c r="K12" s="5"/>
      <c r="L12" s="5"/>
      <c r="M12" s="53">
        <v>37312</v>
      </c>
      <c r="N12" s="58" t="s">
        <v>73</v>
      </c>
      <c r="O12" s="59" t="s">
        <v>103</v>
      </c>
      <c r="P12" s="59" t="s">
        <v>104</v>
      </c>
      <c r="Q12" s="60" t="s">
        <v>105</v>
      </c>
      <c r="R12" s="164"/>
      <c r="S12" s="83"/>
      <c r="T12" s="58"/>
      <c r="U12" s="59" t="s">
        <v>106</v>
      </c>
      <c r="V12" s="59" t="s">
        <v>106</v>
      </c>
      <c r="W12" s="59" t="s">
        <v>158</v>
      </c>
      <c r="X12" s="59" t="s">
        <v>158</v>
      </c>
      <c r="Y12" s="76" t="s">
        <v>158</v>
      </c>
      <c r="Z12" s="76" t="s">
        <v>158</v>
      </c>
      <c r="AA12" s="167"/>
      <c r="AB12" s="127" t="s">
        <v>142</v>
      </c>
      <c r="AC12" s="128" t="s">
        <v>81</v>
      </c>
      <c r="AD12" s="128" t="s">
        <v>81</v>
      </c>
      <c r="AE12" s="128" t="s">
        <v>81</v>
      </c>
      <c r="AF12" s="128" t="s">
        <v>81</v>
      </c>
      <c r="AG12" s="128" t="s">
        <v>81</v>
      </c>
      <c r="AH12" s="128" t="s">
        <v>81</v>
      </c>
      <c r="AI12" s="140" t="s">
        <v>81</v>
      </c>
      <c r="AJ12" s="141"/>
      <c r="AK12" s="215" t="s">
        <v>150</v>
      </c>
      <c r="AL12" s="154" t="s">
        <v>156</v>
      </c>
      <c r="AT12" s="211"/>
      <c r="CK12" s="83"/>
      <c r="CL12" s="83"/>
      <c r="CM12" s="83"/>
      <c r="CN12" s="83"/>
      <c r="CO12" s="83"/>
      <c r="CP12" s="83"/>
      <c r="CQ12" s="149">
        <v>1</v>
      </c>
      <c r="CR12" s="61">
        <v>2</v>
      </c>
      <c r="CS12" s="61">
        <v>3</v>
      </c>
      <c r="CT12" s="61">
        <v>4</v>
      </c>
      <c r="CU12" s="61">
        <v>5</v>
      </c>
      <c r="CV12" s="61">
        <v>6</v>
      </c>
      <c r="CW12" s="61">
        <v>7</v>
      </c>
      <c r="CX12" s="61">
        <v>8</v>
      </c>
      <c r="CY12" s="61">
        <v>9</v>
      </c>
      <c r="CZ12" s="61">
        <v>10</v>
      </c>
      <c r="DA12" s="61">
        <v>11</v>
      </c>
      <c r="DB12" s="61">
        <v>12</v>
      </c>
      <c r="DC12" s="61">
        <v>13</v>
      </c>
      <c r="DD12" s="61">
        <v>14</v>
      </c>
      <c r="DE12" s="61">
        <v>15</v>
      </c>
      <c r="DF12" s="61">
        <v>16</v>
      </c>
      <c r="DG12" s="61">
        <v>17</v>
      </c>
      <c r="DH12" s="61">
        <v>18</v>
      </c>
      <c r="DI12" s="61">
        <v>19</v>
      </c>
      <c r="DJ12" s="61">
        <v>20</v>
      </c>
      <c r="DK12" s="61">
        <v>21</v>
      </c>
      <c r="DL12" s="61">
        <v>22</v>
      </c>
      <c r="DM12" s="61">
        <v>23</v>
      </c>
      <c r="DN12" s="61">
        <v>24</v>
      </c>
      <c r="DO12" s="61">
        <v>25</v>
      </c>
      <c r="DP12" s="61">
        <v>26</v>
      </c>
      <c r="DQ12" s="61">
        <v>27</v>
      </c>
      <c r="DR12" s="61">
        <v>28</v>
      </c>
      <c r="DS12" s="61">
        <v>29</v>
      </c>
      <c r="DT12" s="61">
        <v>30</v>
      </c>
      <c r="DU12" s="61">
        <v>31</v>
      </c>
      <c r="DV12" s="61">
        <v>32</v>
      </c>
      <c r="DW12" s="61">
        <v>33</v>
      </c>
      <c r="DX12" s="61">
        <v>34</v>
      </c>
      <c r="DY12" s="61">
        <v>35</v>
      </c>
      <c r="DZ12" s="61">
        <v>36</v>
      </c>
      <c r="EA12" s="61">
        <v>37</v>
      </c>
      <c r="EB12" s="61">
        <v>38</v>
      </c>
      <c r="EC12" s="61">
        <v>39</v>
      </c>
      <c r="ED12" s="61">
        <v>40</v>
      </c>
      <c r="EE12" s="61">
        <v>41</v>
      </c>
      <c r="EF12" s="61">
        <v>42</v>
      </c>
      <c r="EG12" s="61">
        <v>43</v>
      </c>
      <c r="EH12" s="61">
        <v>44</v>
      </c>
      <c r="EI12" s="61">
        <v>45</v>
      </c>
      <c r="EJ12" s="61">
        <v>46</v>
      </c>
      <c r="EK12" s="61">
        <v>47</v>
      </c>
      <c r="EL12" s="61">
        <v>48</v>
      </c>
      <c r="EM12" s="61">
        <v>49</v>
      </c>
      <c r="EN12" s="92">
        <v>50</v>
      </c>
      <c r="EO12" s="83"/>
    </row>
    <row r="13" spans="1:145" ht="4.5" customHeight="1" thickBot="1">
      <c r="A13" s="99"/>
      <c r="B13" s="100"/>
      <c r="C13" s="101"/>
      <c r="D13" s="101"/>
      <c r="E13" s="101"/>
      <c r="F13" s="102"/>
      <c r="G13" s="102"/>
      <c r="H13" s="103"/>
      <c r="I13" s="103"/>
      <c r="J13" s="104"/>
      <c r="K13" s="5"/>
      <c r="L13" s="5"/>
      <c r="M13" s="53"/>
      <c r="N13" s="56"/>
      <c r="O13" s="12"/>
      <c r="P13" s="12"/>
      <c r="Q13" s="57"/>
      <c r="R13" s="163"/>
      <c r="S13" s="83"/>
      <c r="T13" s="105"/>
      <c r="U13" s="84"/>
      <c r="V13" s="84"/>
      <c r="W13" s="84"/>
      <c r="X13" s="84"/>
      <c r="Y13" s="84"/>
      <c r="Z13" s="166"/>
      <c r="AA13" s="167"/>
      <c r="AB13" s="144"/>
      <c r="AC13" s="138"/>
      <c r="AD13" s="138"/>
      <c r="AE13" s="138"/>
      <c r="AF13" s="138"/>
      <c r="AG13" s="138"/>
      <c r="AH13" s="138"/>
      <c r="AI13" s="145"/>
      <c r="AJ13" s="141"/>
      <c r="AK13" s="170"/>
      <c r="AL13" s="216">
        <f>SUMIF($A$14:$A$64,$A13,$F$14:$F$64)</f>
        <v>0</v>
      </c>
      <c r="AT13" s="182"/>
      <c r="CK13" s="83"/>
      <c r="CL13" s="83"/>
      <c r="CM13" s="83"/>
      <c r="CN13" s="83"/>
      <c r="CO13" s="83"/>
      <c r="CP13" s="83"/>
      <c r="CQ13" s="62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121"/>
      <c r="EO13" s="83"/>
    </row>
    <row r="14" spans="1:145" ht="11.25" customHeight="1">
      <c r="A14" s="202"/>
      <c r="B14" s="15"/>
      <c r="C14" s="16"/>
      <c r="D14" s="16"/>
      <c r="E14" s="16"/>
      <c r="F14" s="17"/>
      <c r="G14" s="17"/>
      <c r="H14" s="18">
        <f>AC14+AD14+AE14+AF14+AG14+AH14+AI14</f>
        <v>0</v>
      </c>
      <c r="I14" s="19">
        <f>IF(A14=0,0,(E14*F14*G14)+(H14))</f>
        <v>0</v>
      </c>
      <c r="J14" s="161">
        <f>T14+U14+V14+W14+X14+Y14+Z14</f>
        <v>0</v>
      </c>
      <c r="K14" s="5"/>
      <c r="L14" s="5"/>
      <c r="M14" s="108"/>
      <c r="N14" s="71">
        <v>2003</v>
      </c>
      <c r="O14" s="72">
        <v>0</v>
      </c>
      <c r="P14" s="72">
        <f aca="true" t="shared" si="0" ref="P14:P44">1+(O14)/100</f>
        <v>1</v>
      </c>
      <c r="Q14" s="158">
        <f>PRODUCT($P$14:$P14)</f>
        <v>1</v>
      </c>
      <c r="R14" s="172"/>
      <c r="S14" s="83">
        <v>14</v>
      </c>
      <c r="T14" s="173">
        <f>IF($A14=0,0,IF($D14=0,0,IF($B14="DDOR",0,IF($C$7="Standard Pass",IF($C$6="Gov",IF($C$4="Real-Year",(IF($B14="MSPA",(($Q$2)*(0.5)*VLOOKUP($D14,$N$14:$Q$44,4)*VLOOKUP($C14,$N$2:$O$8,2)*(0.9+$AL14/10)*$I14),(($Q$2)*VLOOKUP($D14,$N$14:$Q$44,4)*VLOOKUP($C14,$N$2:$O$8,2)*(0.9+$AL14/10)*$I14))),(IF($B14="MSPA",(($Q$2)*(0.5)*VLOOKUP($C$5,$N$14:$Q$44,4)*VLOOKUP($C14,$N$2:$O$8,2)*(0.9+$AL14/10)*$I14),(($Q$2)*VLOOKUP($C$5,$N$14:$Q$44,4)*VLOOKUP($C14,$N$2:$O$8,2)*(0.9+$AL14/10)*$I14)))),0),0))))</f>
        <v>0</v>
      </c>
      <c r="U14" s="174">
        <f aca="true" t="shared" si="1" ref="U14:U45">IF(A14=0,0,IF(D14=0,0,IF($C$7="Standard Pass",IF($C$6="Gov-Reimb",IF($C$4="Real-Year",(IF(B14="MSPA",(($Q$2)*(0.5)*VLOOKUP(D14,$N$14:$Q$44,4)*VLOOKUP(C14,$N$2:$O$8,2)*(0.9+AL14/10)*I14+$U$6),(($Q$2)*VLOOKUP(D14,$N$14:$Q$44,4)*VLOOKUP(C14,$N$2:$O$8,2)*(0.9+AL14/10)*I14+$U$6))),(IF(B14="MSPA",(($Q$2)*(0.5)*VLOOKUP($C$5,$N$14:$Q$44,4)*VLOOKUP(C14,$N$2:$O$8,2)*(0.9+AL14/10)*I14+$U$6),(($Q$2)*VLOOKUP($C$5,$N$14:$Q$44,4)*VLOOKUP(C14,$N$2:$O$8,2)*(0.9+AL14/10)*I14+$U$6)))),0),0)))</f>
        <v>0</v>
      </c>
      <c r="V14" s="175">
        <f aca="true" t="shared" si="2" ref="V14:V45">IF(A14=0,0,IF(D14=0,0,IF($C$7="Standard Pass",IF($C$6="Non-Gov-Reimb",IF($C$4="Real-Year",(IF(B14="MSPA",(($Q$2)*(0.5)*VLOOKUP(D14,$N$14:$Q$44,4)*VLOOKUP(C14,$N$2:$O$8,2)*(0.9+AL14/10)*I14*$V5),(($Q$2)*VLOOKUP(D14,$N$14:$Q$44,4)*VLOOKUP(C14,$N$2:$O$8,2)*(0.9+AL14/10)*I14*$V$6))),(IF(B14="MSPA",(($Q$2)*(0.5)*VLOOKUP($C$5,$N$14:$Q$44,4)*VLOOKUP(C14,$N$2:$O$8,2)*(0.9+AL14/10)*I14*$V$6),(($Q$2)*VLOOKUP($C$5,$N$14:$Q$44,4)*VLOOKUP(C14,$N$2:$O$8,2)*(0.9+AL14/10)*I14*$V$6)))),0),0)))</f>
        <v>0</v>
      </c>
      <c r="W14" s="174">
        <f aca="true" t="shared" si="3" ref="W14:W64">IF($A14=0,0,IF($D14=0,0,IF($C$6="Gov",IF($C$7="VLBI",IF($C$4="Real-Year",(($Q$3)*VLOOKUP($D14,$N$14:$Q$44,4)*VLOOKUP($C14,$N$2:$O$8,2)*(0.9+$AL14/10)*$I14),(($Q$3)*VLOOKUP($C$5,$N$14:$Q$44,4)*VLOOKUP($C14,$N$2:$O$8,2)*(0.9+$AL14/10)*$I14)),0),0)))</f>
        <v>0</v>
      </c>
      <c r="X14" s="178">
        <f>IF($A14=0,0,IF($D14=0,0,IF($B14="DDOR",0,IF($C$7="Radio Astronomy",IF($C$6="Gov",IF($C$4="Real-Year",(IF($B14="MSPA",(($Q$2)*(0.5)*VLOOKUP($D14,$N$14:$Q$44,4)*VLOOKUP($C14,$N$2:$O$8,2)*(0.9+$AL14/10)*$I14),(($Q$2)*VLOOKUP($D14,$N$14:$Q$44,4)*VLOOKUP($C14,$N$2:$O$8,2)*(0.9+$AL14/10)*$I14))),(IF($B14="MSPA",(($Q$2)*(0.5)*VLOOKUP($C$5,$N$14:$Q$44,4)*VLOOKUP($C14,$N$2:$O$8,2)*(0.9+$AL14/10)*$I14),(($Q$2)*VLOOKUP($C$5,$N$14:$Q$44,4)*VLOOKUP($C14,$N$2:$O$8,2)*(0.9+$AL14/10)*$I14)))),0),0))))</f>
        <v>0</v>
      </c>
      <c r="Y14" s="176">
        <f>IF($A14=0,0,IF($D14=0,0,IF($B14="DDOR",0,IF($C$7="Radar",IF($C$6="Gov",IF($C$4="Real-Year",(IF($B14="MSPA",(($Q$2)*(0.5)*VLOOKUP($D14,$N$14:$Q$44,4)*VLOOKUP($C14,$N$2:$O$8,2)*(0.9+$AL14/10)*$I14),(($Q$2)*VLOOKUP($D14,$N$14:$Q$44,4)*VLOOKUP($C14,$N$2:$O$8,2)*(0.9+$AL14/10)*$I14))),(IF($B14="MSPA",(($Q$2)*(0.5)*VLOOKUP($C$5,$N$14:$Q$44,4)*VLOOKUP($C14,$N$2:$O$8,2)*(0.9+$AL14/10)*$I14),(($Q$2)*VLOOKUP($C$5,$N$14:$Q$44,4)*VLOOKUP($C14,$N$2:$O$8,2)*(0.9+$AL14/10)*$I14)))),0),0))))</f>
        <v>0</v>
      </c>
      <c r="Z14" s="174">
        <f>2*(IF($A14=0,0,IF($D14=0,0,IF($C$6="Gov",IF($B14="DDOR",IF($C$7="Standard Pass",IF($C$4="Real-Year",(($Q$3)*VLOOKUP($D14,$N$14:$Q$44,4)*VLOOKUP($C14,$N$2:$O$8,2)*(0.9+$AL14/10)*$I14),(($Q$3)*VLOOKUP($C$5,$N$14:$Q$44,4)*VLOOKUP($C14,$N$2:$O$8,2)*(0.9+$AL14/10)*$I14)),0),0),0))))</f>
        <v>0</v>
      </c>
      <c r="AA14" s="168"/>
      <c r="AB14" s="62">
        <v>14</v>
      </c>
      <c r="AC14" s="18">
        <f>IF($A14=0,0,IF($C$7="Standard Pass",IF($B14="Beacon",0,IF($B14="MSPA",0,IF($B14="DDOR",0,($F14*$G14)*($AC$7/60)))))+IF($C$7="Standard Pass",IF($B14="Beacon",0,IF($B14="MSPA",0,IF($B14="DDOR",0,($F14*$G14)*($AC$8/60))))))</f>
        <v>0</v>
      </c>
      <c r="AD14" s="18">
        <f>IF($A14=0,0,IF($C$7="Standard Pass",IF($B14="DDOR",0,IF($B14="Beacon",($F14*$G14)*($AD$7/60),0)))+IF($C$7="Standard Pass",IF($B14="DDOR",0,IF($B14="Beacon",($F14*$G14)*($AD$8/60),0))))</f>
        <v>0</v>
      </c>
      <c r="AE14" s="18">
        <f>IF(A14=0,0,IF($C$7="Standard Pass",IF(C14="DDOR",0,IF(B14="MSPA",(F14*G14)*($AE$7/60),0)))+IF($C$7="Standard Pass",IF(B14="DDOR",0,IF(B14="MSPA",(F14*G14)*($AE$8/60),0))))</f>
        <v>0</v>
      </c>
      <c r="AF14" s="18">
        <f>2*(IF($A14=0,0,IF($C$7="Standard Pass",IF($B14="Beacon",0,IF($B14="DDOR",($F14*G14)*($AF$7/60),0))))+IF($A14=0,0,IF($C$7="Standard Pass",IF($B14="Beacon",0,IF($B14="DDOR",($F14*$G14)*($AF$8/60),0)))))</f>
        <v>0</v>
      </c>
      <c r="AG14" s="18">
        <f>IF($A14=0,0,IF($C$7="Radar",IF($B14="Beacon",0,IF($B14="MSPA",0,IF($B14="DDOR",0,($F14*$G14)*($AG$7/60)))))+IF($C$7="Radar",IF($B14="Beacon",0,IF($B14="MSPA",0,IF($B14="DDOR",0,($F14*$G14)*($AG$8/60))))))</f>
        <v>0</v>
      </c>
      <c r="AH14" s="18">
        <f aca="true" t="shared" si="4" ref="AH14:AH64">IF(A14=0,0,IF($C$7="Radio Astronomy",(F14*G14)*($AH$7/60),0))+IF(A14=0,0,IF($C$7="Radio Astronomy",(F14*G14)*($AH$8/60),0))</f>
        <v>0</v>
      </c>
      <c r="AI14" s="157">
        <f>IF(A14=0,0,2*IF($C$7="VLBI",(F14*G14)*($AI$7/60),0))+2*IF(A14=0,0,IF($C$7="VLBI",(F14*G14)*($AI$8/60),0))</f>
        <v>0</v>
      </c>
      <c r="AJ14" s="141"/>
      <c r="AK14" s="171">
        <f>IF($B14="DDOR",0,$F14)</f>
        <v>0</v>
      </c>
      <c r="AL14" s="216">
        <f>SUMIF($A$14:$A$64,$A14,$AK$14:$AK$64)</f>
        <v>0</v>
      </c>
      <c r="AT14" s="212"/>
      <c r="CK14" s="83"/>
      <c r="CL14" s="83"/>
      <c r="CM14" s="83"/>
      <c r="CN14" s="83"/>
      <c r="CO14" s="83"/>
      <c r="CP14" s="83"/>
      <c r="CQ14" s="148">
        <f aca="true" t="shared" si="5" ref="CQ14:CZ23">IF($A14=CQ$12,$F14,0)</f>
        <v>0</v>
      </c>
      <c r="CR14" s="64">
        <f t="shared" si="5"/>
        <v>0</v>
      </c>
      <c r="CS14" s="64">
        <f t="shared" si="5"/>
        <v>0</v>
      </c>
      <c r="CT14" s="64">
        <f t="shared" si="5"/>
        <v>0</v>
      </c>
      <c r="CU14" s="64">
        <f t="shared" si="5"/>
        <v>0</v>
      </c>
      <c r="CV14" s="64">
        <f t="shared" si="5"/>
        <v>0</v>
      </c>
      <c r="CW14" s="64">
        <f t="shared" si="5"/>
        <v>0</v>
      </c>
      <c r="CX14" s="64">
        <f t="shared" si="5"/>
        <v>0</v>
      </c>
      <c r="CY14" s="64">
        <f t="shared" si="5"/>
        <v>0</v>
      </c>
      <c r="CZ14" s="64">
        <f t="shared" si="5"/>
        <v>0</v>
      </c>
      <c r="DA14" s="64">
        <f aca="true" t="shared" si="6" ref="DA14:DJ23">IF($A14=DA$12,$F14,0)</f>
        <v>0</v>
      </c>
      <c r="DB14" s="64">
        <f t="shared" si="6"/>
        <v>0</v>
      </c>
      <c r="DC14" s="64">
        <f t="shared" si="6"/>
        <v>0</v>
      </c>
      <c r="DD14" s="64">
        <f t="shared" si="6"/>
        <v>0</v>
      </c>
      <c r="DE14" s="64">
        <f t="shared" si="6"/>
        <v>0</v>
      </c>
      <c r="DF14" s="64">
        <f t="shared" si="6"/>
        <v>0</v>
      </c>
      <c r="DG14" s="64">
        <f t="shared" si="6"/>
        <v>0</v>
      </c>
      <c r="DH14" s="64">
        <f t="shared" si="6"/>
        <v>0</v>
      </c>
      <c r="DI14" s="64">
        <f t="shared" si="6"/>
        <v>0</v>
      </c>
      <c r="DJ14" s="64">
        <f t="shared" si="6"/>
        <v>0</v>
      </c>
      <c r="DK14" s="64">
        <f aca="true" t="shared" si="7" ref="DK14:DT23">IF($A14=DK$12,$F14,0)</f>
        <v>0</v>
      </c>
      <c r="DL14" s="64">
        <f t="shared" si="7"/>
        <v>0</v>
      </c>
      <c r="DM14" s="64">
        <f t="shared" si="7"/>
        <v>0</v>
      </c>
      <c r="DN14" s="64">
        <f t="shared" si="7"/>
        <v>0</v>
      </c>
      <c r="DO14" s="64">
        <f t="shared" si="7"/>
        <v>0</v>
      </c>
      <c r="DP14" s="64">
        <f t="shared" si="7"/>
        <v>0</v>
      </c>
      <c r="DQ14" s="64">
        <f t="shared" si="7"/>
        <v>0</v>
      </c>
      <c r="DR14" s="64">
        <f t="shared" si="7"/>
        <v>0</v>
      </c>
      <c r="DS14" s="64">
        <f t="shared" si="7"/>
        <v>0</v>
      </c>
      <c r="DT14" s="64">
        <f t="shared" si="7"/>
        <v>0</v>
      </c>
      <c r="DU14" s="64">
        <f aca="true" t="shared" si="8" ref="DU14:ED23">IF($A14=DU$12,$F14,0)</f>
        <v>0</v>
      </c>
      <c r="DV14" s="64">
        <f t="shared" si="8"/>
        <v>0</v>
      </c>
      <c r="DW14" s="64">
        <f t="shared" si="8"/>
        <v>0</v>
      </c>
      <c r="DX14" s="64">
        <f t="shared" si="8"/>
        <v>0</v>
      </c>
      <c r="DY14" s="64">
        <f t="shared" si="8"/>
        <v>0</v>
      </c>
      <c r="DZ14" s="64">
        <f t="shared" si="8"/>
        <v>0</v>
      </c>
      <c r="EA14" s="64">
        <f t="shared" si="8"/>
        <v>0</v>
      </c>
      <c r="EB14" s="64">
        <f t="shared" si="8"/>
        <v>0</v>
      </c>
      <c r="EC14" s="64">
        <f t="shared" si="8"/>
        <v>0</v>
      </c>
      <c r="ED14" s="64">
        <f t="shared" si="8"/>
        <v>0</v>
      </c>
      <c r="EE14" s="64">
        <f aca="true" t="shared" si="9" ref="EE14:EN23">IF($A14=EE$12,$F14,0)</f>
        <v>0</v>
      </c>
      <c r="EF14" s="64">
        <f t="shared" si="9"/>
        <v>0</v>
      </c>
      <c r="EG14" s="64">
        <f t="shared" si="9"/>
        <v>0</v>
      </c>
      <c r="EH14" s="64">
        <f t="shared" si="9"/>
        <v>0</v>
      </c>
      <c r="EI14" s="64">
        <f t="shared" si="9"/>
        <v>0</v>
      </c>
      <c r="EJ14" s="64">
        <f t="shared" si="9"/>
        <v>0</v>
      </c>
      <c r="EK14" s="64">
        <f t="shared" si="9"/>
        <v>0</v>
      </c>
      <c r="EL14" s="64">
        <f t="shared" si="9"/>
        <v>0</v>
      </c>
      <c r="EM14" s="64">
        <f t="shared" si="9"/>
        <v>0</v>
      </c>
      <c r="EN14" s="121">
        <f t="shared" si="9"/>
        <v>0</v>
      </c>
      <c r="EO14" s="83"/>
    </row>
    <row r="15" spans="1:145" ht="11.25" customHeight="1">
      <c r="A15" s="202"/>
      <c r="B15" s="15"/>
      <c r="C15" s="16"/>
      <c r="D15" s="16"/>
      <c r="E15" s="16"/>
      <c r="F15" s="17"/>
      <c r="G15" s="17"/>
      <c r="H15" s="18">
        <f>AC15+AD15+AE15+AF15+AG15+AH15+AI15</f>
        <v>0</v>
      </c>
      <c r="I15" s="19">
        <f aca="true" t="shared" si="10" ref="I15:I64">IF(A15=0,0,(E15*F15*G15)+(H15))</f>
        <v>0</v>
      </c>
      <c r="J15" s="161">
        <f aca="true" t="shared" si="11" ref="J15:J64">T15+U15+V15+W15+X15+Y15+Z15</f>
        <v>0</v>
      </c>
      <c r="K15" s="5"/>
      <c r="L15" s="5"/>
      <c r="M15" s="109"/>
      <c r="N15" s="62">
        <f aca="true" t="shared" si="12" ref="N15:N40">N14+1</f>
        <v>2004</v>
      </c>
      <c r="O15" s="63">
        <v>3.1</v>
      </c>
      <c r="P15" s="64">
        <f t="shared" si="0"/>
        <v>1.031</v>
      </c>
      <c r="Q15" s="65">
        <f>PRODUCT($P$14:$P15)</f>
        <v>1.031</v>
      </c>
      <c r="R15" s="172"/>
      <c r="S15" s="83">
        <v>15</v>
      </c>
      <c r="T15" s="173">
        <f aca="true" t="shared" si="13" ref="T15:T64">IF($A15=0,0,IF($D15=0,0,IF($B15="DDOR",0,IF($C$7="Standard Pass",IF($C$6="Gov",IF($C$4="Real-Year",(IF($B15="MSPA",(($Q$2)*(0.5)*VLOOKUP($D15,$N$14:$Q$44,4)*VLOOKUP($C15,$N$2:$O$8,2)*(0.9+$AL15/10)*$I15),(($Q$2)*VLOOKUP($D15,$N$14:$Q$44,4)*VLOOKUP($C15,$N$2:$O$8,2)*(0.9+$AL15/10)*$I15))),(IF($B15="MSPA",(($Q$2)*(0.5)*VLOOKUP($C$5,$N$14:$Q$44,4)*VLOOKUP($C15,$N$2:$O$8,2)*(0.9+$AL15/10)*$I15),(($Q$2)*VLOOKUP($C$5,$N$14:$Q$44,4)*VLOOKUP($C15,$N$2:$O$8,2)*(0.9+$AL15/10)*$I15)))),0),0))))</f>
        <v>0</v>
      </c>
      <c r="U15" s="174">
        <f t="shared" si="1"/>
        <v>0</v>
      </c>
      <c r="V15" s="175">
        <f t="shared" si="2"/>
        <v>0</v>
      </c>
      <c r="W15" s="174">
        <f t="shared" si="3"/>
        <v>0</v>
      </c>
      <c r="X15" s="180">
        <f aca="true" t="shared" si="14" ref="X15:X64">IF($A15=0,0,IF($D15=0,0,IF($B15="DDOR",0,IF($C$7="Radio Astronomy",IF($C$6="Gov",IF($C$4="Real-Year",(IF($B15="MSPA",(($Q$2)*(0.5)*VLOOKUP($D15,$N$14:$Q$44,4)*VLOOKUP($C15,$N$2:$O$8,2)*(0.9+$AL15/10)*$I15),(($Q$2)*VLOOKUP($D15,$N$14:$Q$44,4)*VLOOKUP($C15,$N$2:$O$8,2)*(0.9+$AL15/10)*$I15))),(IF($B15="MSPA",(($Q$2)*(0.5)*VLOOKUP($C$5,$N$14:$Q$44,4)*VLOOKUP($C15,$N$2:$O$8,2)*(0.9+$AL15/10)*$I15),(($Q$2)*VLOOKUP($C$5,$N$14:$Q$44,4)*VLOOKUP($C15,$N$2:$O$8,2)*(0.9+$AL15/10)*$I15)))),0),0))))</f>
        <v>0</v>
      </c>
      <c r="Y15" s="174">
        <f aca="true" t="shared" si="15" ref="Y15:Y64">IF($A15=0,0,IF($D15=0,0,IF($B15="DDOR",0,IF($C$7="Radar",IF($C$6="Gov",IF($C$4="Real-Year",(IF($B15="MSPA",(($Q$2)*(0.5)*VLOOKUP($D15,$N$14:$Q$44,4)*VLOOKUP($C15,$N$2:$O$8,2)*(0.9+$AL15/10)*$I15),(($Q$2)*VLOOKUP($D15,$N$14:$Q$44,4)*VLOOKUP($C15,$N$2:$O$8,2)*(0.9+$AL15/10)*$I15))),(IF($B15="MSPA",(($Q$2)*(0.5)*VLOOKUP($C$5,$N$14:$Q$44,4)*VLOOKUP($C15,$N$2:$O$8,2)*(0.9+$AL15/10)*$I15),(($Q$2)*VLOOKUP($C$5,$N$14:$Q$44,4)*VLOOKUP($C15,$N$2:$O$8,2)*(0.9+$AL15/10)*$I15)))),0),0))))</f>
        <v>0</v>
      </c>
      <c r="Z15" s="174">
        <f aca="true" t="shared" si="16" ref="Z15:Z64">2*(IF($A15=0,0,IF($D15=0,0,IF($C$6="Gov",IF($B15="DDOR",IF($C$7="Standard Pass",IF($C$4="Real-Year",(($Q$3)*VLOOKUP($D15,$N$14:$Q$44,4)*VLOOKUP($C15,$N$2:$O$8,2)*(0.9+$AL15/10)*$I15),(($Q$3)*VLOOKUP($C$5,$N$14:$Q$44,4)*VLOOKUP($C15,$N$2:$O$8,2)*(0.9+$AL15/10)*$I15)),0),0),0))))</f>
        <v>0</v>
      </c>
      <c r="AA15" s="168"/>
      <c r="AB15" s="62">
        <v>15</v>
      </c>
      <c r="AC15" s="18">
        <f aca="true" t="shared" si="17" ref="AC15:AC64">IF($A15=0,0,IF($C$7="Standard Pass",IF($B15="Beacon",0,IF($B15="MSPA",0,IF($B15="DDOR",0,($F15*$G15)*($AC$7/60)))))+IF($C$7="Standard Pass",IF($B15="Beacon",0,IF($B15="MSPA",0,IF($B15="DDOR",0,($F15*$G15)*($AC$8/60))))))</f>
        <v>0</v>
      </c>
      <c r="AD15" s="18">
        <f aca="true" t="shared" si="18" ref="AD15:AD64">IF($A15=0,0,IF($C$7="Standard Pass",IF($B15="DDOR",0,IF($B15="Beacon",($F15*$G15)*($AD$7/60),0)))+IF($C$7="Standard Pass",IF($B15="DDOR",0,IF($B15="Beacon",($F15*$G15)*($AD$8/60),0))))</f>
        <v>0</v>
      </c>
      <c r="AE15" s="18">
        <f aca="true" t="shared" si="19" ref="AE15:AE64">IF(A15=0,0,IF($C$7="Standard Pass",IF(C15="DDOR",0,IF(B15="MSPA",(F15*G15)*($AE$7/60),0)))+IF($C$7="Standard Pass",IF(B15="DDOR",0,IF(B15="MSPA",(F15*G15)*($AE$8/60),0))))</f>
        <v>0</v>
      </c>
      <c r="AF15" s="18">
        <f aca="true" t="shared" si="20" ref="AF15:AF64">2*(IF($A15=0,0,IF($C$7="Standard Pass",IF($B15="Beacon",0,IF($B15="DDOR",($F15*G15)*($AF$7/60),0))))+IF($A15=0,0,IF($C$7="Standard Pass",IF($B15="Beacon",0,IF($B15="DDOR",($F15*$G15)*($AF$8/60),0)))))</f>
        <v>0</v>
      </c>
      <c r="AG15" s="18">
        <f aca="true" t="shared" si="21" ref="AG15:AG64">IF($A15=0,0,IF($C$7="Radar",IF($B15="Beacon",0,IF($B15="MSPA",0,IF($B15="DDOR",0,($F15*$G15)*($AG$7/60)))))+IF($C$7="Radar",IF($B15="Beacon",0,IF($B15="MSPA",0,IF($B15="DDOR",0,($F15*$G15)*($AG$8/60))))))</f>
        <v>0</v>
      </c>
      <c r="AH15" s="18">
        <f t="shared" si="4"/>
        <v>0</v>
      </c>
      <c r="AI15" s="157">
        <f>IF(A15=0,0,IF($C$7="VLBI",(F15*G15)*($AI$7/60),0))+IF(A15=0,0,IF($C$7="VLBI",(F15*G15)*($AI$8/60),0))</f>
        <v>0</v>
      </c>
      <c r="AJ15" s="141"/>
      <c r="AK15" s="171">
        <f aca="true" t="shared" si="22" ref="AK15:AK64">IF($B15="DDOR",0,$F15)</f>
        <v>0</v>
      </c>
      <c r="AL15" s="216">
        <f>SUMIF($A$14:$A$64,$A15,$AK$14:$AK$64)</f>
        <v>0</v>
      </c>
      <c r="AT15" s="212"/>
      <c r="CK15" s="83"/>
      <c r="CL15" s="83"/>
      <c r="CM15" s="83"/>
      <c r="CN15" s="83"/>
      <c r="CO15" s="83"/>
      <c r="CP15" s="83"/>
      <c r="CQ15" s="148">
        <f t="shared" si="5"/>
        <v>0</v>
      </c>
      <c r="CR15" s="64">
        <f t="shared" si="5"/>
        <v>0</v>
      </c>
      <c r="CS15" s="64">
        <f t="shared" si="5"/>
        <v>0</v>
      </c>
      <c r="CT15" s="64">
        <f t="shared" si="5"/>
        <v>0</v>
      </c>
      <c r="CU15" s="64">
        <f t="shared" si="5"/>
        <v>0</v>
      </c>
      <c r="CV15" s="64">
        <f t="shared" si="5"/>
        <v>0</v>
      </c>
      <c r="CW15" s="64">
        <f t="shared" si="5"/>
        <v>0</v>
      </c>
      <c r="CX15" s="64">
        <f t="shared" si="5"/>
        <v>0</v>
      </c>
      <c r="CY15" s="64">
        <f t="shared" si="5"/>
        <v>0</v>
      </c>
      <c r="CZ15" s="64">
        <f t="shared" si="5"/>
        <v>0</v>
      </c>
      <c r="DA15" s="64">
        <f t="shared" si="6"/>
        <v>0</v>
      </c>
      <c r="DB15" s="64">
        <f t="shared" si="6"/>
        <v>0</v>
      </c>
      <c r="DC15" s="64">
        <f t="shared" si="6"/>
        <v>0</v>
      </c>
      <c r="DD15" s="64">
        <f t="shared" si="6"/>
        <v>0</v>
      </c>
      <c r="DE15" s="64">
        <f t="shared" si="6"/>
        <v>0</v>
      </c>
      <c r="DF15" s="64">
        <f t="shared" si="6"/>
        <v>0</v>
      </c>
      <c r="DG15" s="64">
        <f t="shared" si="6"/>
        <v>0</v>
      </c>
      <c r="DH15" s="64">
        <f t="shared" si="6"/>
        <v>0</v>
      </c>
      <c r="DI15" s="64">
        <f t="shared" si="6"/>
        <v>0</v>
      </c>
      <c r="DJ15" s="64">
        <f t="shared" si="6"/>
        <v>0</v>
      </c>
      <c r="DK15" s="64">
        <f t="shared" si="7"/>
        <v>0</v>
      </c>
      <c r="DL15" s="64">
        <f t="shared" si="7"/>
        <v>0</v>
      </c>
      <c r="DM15" s="64">
        <f t="shared" si="7"/>
        <v>0</v>
      </c>
      <c r="DN15" s="64">
        <f t="shared" si="7"/>
        <v>0</v>
      </c>
      <c r="DO15" s="64">
        <f t="shared" si="7"/>
        <v>0</v>
      </c>
      <c r="DP15" s="64">
        <f t="shared" si="7"/>
        <v>0</v>
      </c>
      <c r="DQ15" s="64">
        <f t="shared" si="7"/>
        <v>0</v>
      </c>
      <c r="DR15" s="64">
        <f t="shared" si="7"/>
        <v>0</v>
      </c>
      <c r="DS15" s="64">
        <f t="shared" si="7"/>
        <v>0</v>
      </c>
      <c r="DT15" s="64">
        <f t="shared" si="7"/>
        <v>0</v>
      </c>
      <c r="DU15" s="64">
        <f t="shared" si="8"/>
        <v>0</v>
      </c>
      <c r="DV15" s="64">
        <f t="shared" si="8"/>
        <v>0</v>
      </c>
      <c r="DW15" s="64">
        <f t="shared" si="8"/>
        <v>0</v>
      </c>
      <c r="DX15" s="64">
        <f t="shared" si="8"/>
        <v>0</v>
      </c>
      <c r="DY15" s="64">
        <f t="shared" si="8"/>
        <v>0</v>
      </c>
      <c r="DZ15" s="64">
        <f t="shared" si="8"/>
        <v>0</v>
      </c>
      <c r="EA15" s="64">
        <f t="shared" si="8"/>
        <v>0</v>
      </c>
      <c r="EB15" s="64">
        <f t="shared" si="8"/>
        <v>0</v>
      </c>
      <c r="EC15" s="64">
        <f t="shared" si="8"/>
        <v>0</v>
      </c>
      <c r="ED15" s="64">
        <f t="shared" si="8"/>
        <v>0</v>
      </c>
      <c r="EE15" s="64">
        <f t="shared" si="9"/>
        <v>0</v>
      </c>
      <c r="EF15" s="64">
        <f t="shared" si="9"/>
        <v>0</v>
      </c>
      <c r="EG15" s="64">
        <f t="shared" si="9"/>
        <v>0</v>
      </c>
      <c r="EH15" s="64">
        <f t="shared" si="9"/>
        <v>0</v>
      </c>
      <c r="EI15" s="64">
        <f t="shared" si="9"/>
        <v>0</v>
      </c>
      <c r="EJ15" s="64">
        <f t="shared" si="9"/>
        <v>0</v>
      </c>
      <c r="EK15" s="64">
        <f t="shared" si="9"/>
        <v>0</v>
      </c>
      <c r="EL15" s="64">
        <f t="shared" si="9"/>
        <v>0</v>
      </c>
      <c r="EM15" s="64">
        <f t="shared" si="9"/>
        <v>0</v>
      </c>
      <c r="EN15" s="121">
        <f t="shared" si="9"/>
        <v>0</v>
      </c>
      <c r="EO15" s="83"/>
    </row>
    <row r="16" spans="1:145" ht="11.25" customHeight="1">
      <c r="A16" s="202"/>
      <c r="B16" s="15"/>
      <c r="C16" s="16"/>
      <c r="D16" s="16"/>
      <c r="E16" s="16"/>
      <c r="F16" s="17"/>
      <c r="G16" s="17"/>
      <c r="H16" s="18">
        <f aca="true" t="shared" si="23" ref="H16:H64">AC16+AD16+AE16+AF16+AG16+AH16+AI16</f>
        <v>0</v>
      </c>
      <c r="I16" s="19">
        <f t="shared" si="10"/>
        <v>0</v>
      </c>
      <c r="J16" s="161">
        <f t="shared" si="11"/>
        <v>0</v>
      </c>
      <c r="K16" s="5"/>
      <c r="L16" s="5"/>
      <c r="M16" s="110"/>
      <c r="N16" s="62">
        <f t="shared" si="12"/>
        <v>2005</v>
      </c>
      <c r="O16" s="63">
        <v>3.1</v>
      </c>
      <c r="P16" s="64">
        <f t="shared" si="0"/>
        <v>1.031</v>
      </c>
      <c r="Q16" s="65">
        <f>PRODUCT($P$14:$P16)</f>
        <v>1.0629609999999998</v>
      </c>
      <c r="R16" s="172"/>
      <c r="S16" s="83">
        <v>16</v>
      </c>
      <c r="T16" s="173">
        <f t="shared" si="13"/>
        <v>0</v>
      </c>
      <c r="U16" s="174">
        <f t="shared" si="1"/>
        <v>0</v>
      </c>
      <c r="V16" s="175">
        <f t="shared" si="2"/>
        <v>0</v>
      </c>
      <c r="W16" s="174">
        <f t="shared" si="3"/>
        <v>0</v>
      </c>
      <c r="X16" s="174">
        <f t="shared" si="14"/>
        <v>0</v>
      </c>
      <c r="Y16" s="174">
        <f t="shared" si="15"/>
        <v>0</v>
      </c>
      <c r="Z16" s="174">
        <f t="shared" si="16"/>
        <v>0</v>
      </c>
      <c r="AA16" s="168"/>
      <c r="AB16" s="62">
        <v>16</v>
      </c>
      <c r="AC16" s="18">
        <f t="shared" si="17"/>
        <v>0</v>
      </c>
      <c r="AD16" s="18">
        <f t="shared" si="18"/>
        <v>0</v>
      </c>
      <c r="AE16" s="18">
        <f t="shared" si="19"/>
        <v>0</v>
      </c>
      <c r="AF16" s="18">
        <f t="shared" si="20"/>
        <v>0</v>
      </c>
      <c r="AG16" s="18">
        <f t="shared" si="21"/>
        <v>0</v>
      </c>
      <c r="AH16" s="18">
        <f t="shared" si="4"/>
        <v>0</v>
      </c>
      <c r="AI16" s="157">
        <f aca="true" t="shared" si="24" ref="AI16:AI64">IF(A16=0,0,2*IF($C$7="VLBI",(F16*G16)*($AI$7/60),0))+2*IF(A16=0,0,IF($C$7="VLBI",(F16*G16)*($AI$8/60),0))</f>
        <v>0</v>
      </c>
      <c r="AJ16" s="141"/>
      <c r="AK16" s="171">
        <f t="shared" si="22"/>
        <v>0</v>
      </c>
      <c r="AL16" s="216">
        <f aca="true" t="shared" si="25" ref="AL16:AL64">SUMIF($A$14:$A$64,$A16,$AK$14:$AK$64)</f>
        <v>0</v>
      </c>
      <c r="AT16" s="212"/>
      <c r="CK16" s="83"/>
      <c r="CL16" s="83"/>
      <c r="CM16" s="83"/>
      <c r="CN16" s="83"/>
      <c r="CO16" s="83"/>
      <c r="CP16" s="83"/>
      <c r="CQ16" s="148">
        <f t="shared" si="5"/>
        <v>0</v>
      </c>
      <c r="CR16" s="64">
        <f t="shared" si="5"/>
        <v>0</v>
      </c>
      <c r="CS16" s="64">
        <f t="shared" si="5"/>
        <v>0</v>
      </c>
      <c r="CT16" s="64">
        <f t="shared" si="5"/>
        <v>0</v>
      </c>
      <c r="CU16" s="64">
        <f t="shared" si="5"/>
        <v>0</v>
      </c>
      <c r="CV16" s="64">
        <f t="shared" si="5"/>
        <v>0</v>
      </c>
      <c r="CW16" s="64">
        <f t="shared" si="5"/>
        <v>0</v>
      </c>
      <c r="CX16" s="64">
        <f t="shared" si="5"/>
        <v>0</v>
      </c>
      <c r="CY16" s="64">
        <f t="shared" si="5"/>
        <v>0</v>
      </c>
      <c r="CZ16" s="64">
        <f t="shared" si="5"/>
        <v>0</v>
      </c>
      <c r="DA16" s="64">
        <f t="shared" si="6"/>
        <v>0</v>
      </c>
      <c r="DB16" s="64">
        <f t="shared" si="6"/>
        <v>0</v>
      </c>
      <c r="DC16" s="64">
        <f t="shared" si="6"/>
        <v>0</v>
      </c>
      <c r="DD16" s="64">
        <f t="shared" si="6"/>
        <v>0</v>
      </c>
      <c r="DE16" s="64">
        <f t="shared" si="6"/>
        <v>0</v>
      </c>
      <c r="DF16" s="64">
        <f t="shared" si="6"/>
        <v>0</v>
      </c>
      <c r="DG16" s="64">
        <f t="shared" si="6"/>
        <v>0</v>
      </c>
      <c r="DH16" s="64">
        <f t="shared" si="6"/>
        <v>0</v>
      </c>
      <c r="DI16" s="64">
        <f t="shared" si="6"/>
        <v>0</v>
      </c>
      <c r="DJ16" s="64">
        <f t="shared" si="6"/>
        <v>0</v>
      </c>
      <c r="DK16" s="64">
        <f t="shared" si="7"/>
        <v>0</v>
      </c>
      <c r="DL16" s="64">
        <f t="shared" si="7"/>
        <v>0</v>
      </c>
      <c r="DM16" s="64">
        <f t="shared" si="7"/>
        <v>0</v>
      </c>
      <c r="DN16" s="64">
        <f t="shared" si="7"/>
        <v>0</v>
      </c>
      <c r="DO16" s="64">
        <f t="shared" si="7"/>
        <v>0</v>
      </c>
      <c r="DP16" s="64">
        <f t="shared" si="7"/>
        <v>0</v>
      </c>
      <c r="DQ16" s="64">
        <f t="shared" si="7"/>
        <v>0</v>
      </c>
      <c r="DR16" s="64">
        <f t="shared" si="7"/>
        <v>0</v>
      </c>
      <c r="DS16" s="64">
        <f t="shared" si="7"/>
        <v>0</v>
      </c>
      <c r="DT16" s="64">
        <f t="shared" si="7"/>
        <v>0</v>
      </c>
      <c r="DU16" s="64">
        <f t="shared" si="8"/>
        <v>0</v>
      </c>
      <c r="DV16" s="64">
        <f t="shared" si="8"/>
        <v>0</v>
      </c>
      <c r="DW16" s="64">
        <f t="shared" si="8"/>
        <v>0</v>
      </c>
      <c r="DX16" s="64">
        <f t="shared" si="8"/>
        <v>0</v>
      </c>
      <c r="DY16" s="64">
        <f t="shared" si="8"/>
        <v>0</v>
      </c>
      <c r="DZ16" s="64">
        <f t="shared" si="8"/>
        <v>0</v>
      </c>
      <c r="EA16" s="64">
        <f t="shared" si="8"/>
        <v>0</v>
      </c>
      <c r="EB16" s="64">
        <f t="shared" si="8"/>
        <v>0</v>
      </c>
      <c r="EC16" s="64">
        <f t="shared" si="8"/>
        <v>0</v>
      </c>
      <c r="ED16" s="64">
        <f t="shared" si="8"/>
        <v>0</v>
      </c>
      <c r="EE16" s="64">
        <f t="shared" si="9"/>
        <v>0</v>
      </c>
      <c r="EF16" s="64">
        <f t="shared" si="9"/>
        <v>0</v>
      </c>
      <c r="EG16" s="64">
        <f t="shared" si="9"/>
        <v>0</v>
      </c>
      <c r="EH16" s="64">
        <f t="shared" si="9"/>
        <v>0</v>
      </c>
      <c r="EI16" s="64">
        <f t="shared" si="9"/>
        <v>0</v>
      </c>
      <c r="EJ16" s="64">
        <f t="shared" si="9"/>
        <v>0</v>
      </c>
      <c r="EK16" s="64">
        <f t="shared" si="9"/>
        <v>0</v>
      </c>
      <c r="EL16" s="64">
        <f t="shared" si="9"/>
        <v>0</v>
      </c>
      <c r="EM16" s="64">
        <f t="shared" si="9"/>
        <v>0</v>
      </c>
      <c r="EN16" s="121">
        <f t="shared" si="9"/>
        <v>0</v>
      </c>
      <c r="EO16" s="83"/>
    </row>
    <row r="17" spans="1:145" ht="11.25" customHeight="1">
      <c r="A17" s="202"/>
      <c r="B17" s="15"/>
      <c r="C17" s="16"/>
      <c r="D17" s="16"/>
      <c r="E17" s="16"/>
      <c r="F17" s="17"/>
      <c r="G17" s="17"/>
      <c r="H17" s="18">
        <f t="shared" si="23"/>
        <v>0</v>
      </c>
      <c r="I17" s="19">
        <f t="shared" si="10"/>
        <v>0</v>
      </c>
      <c r="J17" s="161">
        <f t="shared" si="11"/>
        <v>0</v>
      </c>
      <c r="K17" s="5"/>
      <c r="L17" s="5"/>
      <c r="M17" s="110"/>
      <c r="N17" s="62">
        <f t="shared" si="12"/>
        <v>2006</v>
      </c>
      <c r="O17" s="63">
        <v>3.1</v>
      </c>
      <c r="P17" s="64">
        <f t="shared" si="0"/>
        <v>1.031</v>
      </c>
      <c r="Q17" s="65">
        <f>PRODUCT($P$14:$P17)</f>
        <v>1.0959127909999997</v>
      </c>
      <c r="R17" s="172"/>
      <c r="S17" s="83">
        <v>17</v>
      </c>
      <c r="T17" s="173">
        <f t="shared" si="13"/>
        <v>0</v>
      </c>
      <c r="U17" s="174">
        <f t="shared" si="1"/>
        <v>0</v>
      </c>
      <c r="V17" s="175">
        <f t="shared" si="2"/>
        <v>0</v>
      </c>
      <c r="W17" s="174">
        <f t="shared" si="3"/>
        <v>0</v>
      </c>
      <c r="X17" s="174">
        <f t="shared" si="14"/>
        <v>0</v>
      </c>
      <c r="Y17" s="174">
        <f t="shared" si="15"/>
        <v>0</v>
      </c>
      <c r="Z17" s="174">
        <f t="shared" si="16"/>
        <v>0</v>
      </c>
      <c r="AA17" s="168"/>
      <c r="AB17" s="62">
        <v>17</v>
      </c>
      <c r="AC17" s="18">
        <f t="shared" si="17"/>
        <v>0</v>
      </c>
      <c r="AD17" s="18">
        <f t="shared" si="18"/>
        <v>0</v>
      </c>
      <c r="AE17" s="18">
        <f t="shared" si="19"/>
        <v>0</v>
      </c>
      <c r="AF17" s="18">
        <f t="shared" si="20"/>
        <v>0</v>
      </c>
      <c r="AG17" s="18">
        <f t="shared" si="21"/>
        <v>0</v>
      </c>
      <c r="AH17" s="18">
        <f t="shared" si="4"/>
        <v>0</v>
      </c>
      <c r="AI17" s="157">
        <f t="shared" si="24"/>
        <v>0</v>
      </c>
      <c r="AJ17" s="141"/>
      <c r="AK17" s="171">
        <f t="shared" si="22"/>
        <v>0</v>
      </c>
      <c r="AL17" s="216">
        <f t="shared" si="25"/>
        <v>0</v>
      </c>
      <c r="AT17" s="212"/>
      <c r="CK17" s="83"/>
      <c r="CL17" s="83"/>
      <c r="CM17" s="83"/>
      <c r="CN17" s="83"/>
      <c r="CO17" s="83"/>
      <c r="CP17" s="83"/>
      <c r="CQ17" s="148">
        <f t="shared" si="5"/>
        <v>0</v>
      </c>
      <c r="CR17" s="64">
        <f t="shared" si="5"/>
        <v>0</v>
      </c>
      <c r="CS17" s="64">
        <f t="shared" si="5"/>
        <v>0</v>
      </c>
      <c r="CT17" s="64">
        <f t="shared" si="5"/>
        <v>0</v>
      </c>
      <c r="CU17" s="64">
        <f t="shared" si="5"/>
        <v>0</v>
      </c>
      <c r="CV17" s="64">
        <f t="shared" si="5"/>
        <v>0</v>
      </c>
      <c r="CW17" s="64">
        <f t="shared" si="5"/>
        <v>0</v>
      </c>
      <c r="CX17" s="64">
        <f t="shared" si="5"/>
        <v>0</v>
      </c>
      <c r="CY17" s="64">
        <f t="shared" si="5"/>
        <v>0</v>
      </c>
      <c r="CZ17" s="64">
        <f t="shared" si="5"/>
        <v>0</v>
      </c>
      <c r="DA17" s="64">
        <f t="shared" si="6"/>
        <v>0</v>
      </c>
      <c r="DB17" s="64">
        <f t="shared" si="6"/>
        <v>0</v>
      </c>
      <c r="DC17" s="64">
        <f t="shared" si="6"/>
        <v>0</v>
      </c>
      <c r="DD17" s="64">
        <f t="shared" si="6"/>
        <v>0</v>
      </c>
      <c r="DE17" s="64">
        <f t="shared" si="6"/>
        <v>0</v>
      </c>
      <c r="DF17" s="64">
        <f t="shared" si="6"/>
        <v>0</v>
      </c>
      <c r="DG17" s="64">
        <f t="shared" si="6"/>
        <v>0</v>
      </c>
      <c r="DH17" s="64">
        <f t="shared" si="6"/>
        <v>0</v>
      </c>
      <c r="DI17" s="64">
        <f t="shared" si="6"/>
        <v>0</v>
      </c>
      <c r="DJ17" s="64">
        <f t="shared" si="6"/>
        <v>0</v>
      </c>
      <c r="DK17" s="64">
        <f t="shared" si="7"/>
        <v>0</v>
      </c>
      <c r="DL17" s="64">
        <f t="shared" si="7"/>
        <v>0</v>
      </c>
      <c r="DM17" s="64">
        <f t="shared" si="7"/>
        <v>0</v>
      </c>
      <c r="DN17" s="64">
        <f t="shared" si="7"/>
        <v>0</v>
      </c>
      <c r="DO17" s="64">
        <f t="shared" si="7"/>
        <v>0</v>
      </c>
      <c r="DP17" s="64">
        <f t="shared" si="7"/>
        <v>0</v>
      </c>
      <c r="DQ17" s="64">
        <f t="shared" si="7"/>
        <v>0</v>
      </c>
      <c r="DR17" s="64">
        <f t="shared" si="7"/>
        <v>0</v>
      </c>
      <c r="DS17" s="64">
        <f t="shared" si="7"/>
        <v>0</v>
      </c>
      <c r="DT17" s="64">
        <f t="shared" si="7"/>
        <v>0</v>
      </c>
      <c r="DU17" s="64">
        <f t="shared" si="8"/>
        <v>0</v>
      </c>
      <c r="DV17" s="64">
        <f t="shared" si="8"/>
        <v>0</v>
      </c>
      <c r="DW17" s="64">
        <f t="shared" si="8"/>
        <v>0</v>
      </c>
      <c r="DX17" s="64">
        <f t="shared" si="8"/>
        <v>0</v>
      </c>
      <c r="DY17" s="64">
        <f t="shared" si="8"/>
        <v>0</v>
      </c>
      <c r="DZ17" s="64">
        <f t="shared" si="8"/>
        <v>0</v>
      </c>
      <c r="EA17" s="64">
        <f t="shared" si="8"/>
        <v>0</v>
      </c>
      <c r="EB17" s="64">
        <f t="shared" si="8"/>
        <v>0</v>
      </c>
      <c r="EC17" s="64">
        <f t="shared" si="8"/>
        <v>0</v>
      </c>
      <c r="ED17" s="64">
        <f t="shared" si="8"/>
        <v>0</v>
      </c>
      <c r="EE17" s="64">
        <f t="shared" si="9"/>
        <v>0</v>
      </c>
      <c r="EF17" s="64">
        <f t="shared" si="9"/>
        <v>0</v>
      </c>
      <c r="EG17" s="64">
        <f t="shared" si="9"/>
        <v>0</v>
      </c>
      <c r="EH17" s="64">
        <f t="shared" si="9"/>
        <v>0</v>
      </c>
      <c r="EI17" s="64">
        <f t="shared" si="9"/>
        <v>0</v>
      </c>
      <c r="EJ17" s="64">
        <f t="shared" si="9"/>
        <v>0</v>
      </c>
      <c r="EK17" s="64">
        <f t="shared" si="9"/>
        <v>0</v>
      </c>
      <c r="EL17" s="64">
        <f t="shared" si="9"/>
        <v>0</v>
      </c>
      <c r="EM17" s="64">
        <f t="shared" si="9"/>
        <v>0</v>
      </c>
      <c r="EN17" s="121">
        <f t="shared" si="9"/>
        <v>0</v>
      </c>
      <c r="EO17" s="83"/>
    </row>
    <row r="18" spans="1:145" ht="11.25" customHeight="1">
      <c r="A18" s="202"/>
      <c r="B18" s="15"/>
      <c r="C18" s="16"/>
      <c r="D18" s="16"/>
      <c r="E18" s="16"/>
      <c r="F18" s="17"/>
      <c r="G18" s="17"/>
      <c r="H18" s="18">
        <f t="shared" si="23"/>
        <v>0</v>
      </c>
      <c r="I18" s="19">
        <f t="shared" si="10"/>
        <v>0</v>
      </c>
      <c r="J18" s="161">
        <f t="shared" si="11"/>
        <v>0</v>
      </c>
      <c r="K18" s="5"/>
      <c r="L18" s="5"/>
      <c r="M18" s="110"/>
      <c r="N18" s="62">
        <f t="shared" si="12"/>
        <v>2007</v>
      </c>
      <c r="O18" s="63">
        <v>3.1</v>
      </c>
      <c r="P18" s="64">
        <f t="shared" si="0"/>
        <v>1.031</v>
      </c>
      <c r="Q18" s="65">
        <f>PRODUCT($P$14:$P18)</f>
        <v>1.1298860875209997</v>
      </c>
      <c r="R18" s="172"/>
      <c r="S18" s="83">
        <v>18</v>
      </c>
      <c r="T18" s="173">
        <f t="shared" si="13"/>
        <v>0</v>
      </c>
      <c r="U18" s="174">
        <f t="shared" si="1"/>
        <v>0</v>
      </c>
      <c r="V18" s="175">
        <f t="shared" si="2"/>
        <v>0</v>
      </c>
      <c r="W18" s="174">
        <f t="shared" si="3"/>
        <v>0</v>
      </c>
      <c r="X18" s="174">
        <f t="shared" si="14"/>
        <v>0</v>
      </c>
      <c r="Y18" s="174">
        <f t="shared" si="15"/>
        <v>0</v>
      </c>
      <c r="Z18" s="174">
        <f t="shared" si="16"/>
        <v>0</v>
      </c>
      <c r="AA18" s="168"/>
      <c r="AB18" s="62">
        <v>18</v>
      </c>
      <c r="AC18" s="18">
        <f t="shared" si="17"/>
        <v>0</v>
      </c>
      <c r="AD18" s="18">
        <f t="shared" si="18"/>
        <v>0</v>
      </c>
      <c r="AE18" s="18">
        <f t="shared" si="19"/>
        <v>0</v>
      </c>
      <c r="AF18" s="18">
        <f t="shared" si="20"/>
        <v>0</v>
      </c>
      <c r="AG18" s="18">
        <f t="shared" si="21"/>
        <v>0</v>
      </c>
      <c r="AH18" s="18">
        <f t="shared" si="4"/>
        <v>0</v>
      </c>
      <c r="AI18" s="157">
        <f t="shared" si="24"/>
        <v>0</v>
      </c>
      <c r="AJ18" s="141"/>
      <c r="AK18" s="171">
        <f t="shared" si="22"/>
        <v>0</v>
      </c>
      <c r="AL18" s="216">
        <f t="shared" si="25"/>
        <v>0</v>
      </c>
      <c r="AT18" s="212"/>
      <c r="CK18" s="83"/>
      <c r="CL18" s="83"/>
      <c r="CM18" s="83"/>
      <c r="CN18" s="83"/>
      <c r="CO18" s="83"/>
      <c r="CP18" s="83"/>
      <c r="CQ18" s="148">
        <f t="shared" si="5"/>
        <v>0</v>
      </c>
      <c r="CR18" s="64">
        <f t="shared" si="5"/>
        <v>0</v>
      </c>
      <c r="CS18" s="64">
        <f t="shared" si="5"/>
        <v>0</v>
      </c>
      <c r="CT18" s="64">
        <f t="shared" si="5"/>
        <v>0</v>
      </c>
      <c r="CU18" s="64">
        <f t="shared" si="5"/>
        <v>0</v>
      </c>
      <c r="CV18" s="64">
        <f t="shared" si="5"/>
        <v>0</v>
      </c>
      <c r="CW18" s="64">
        <f t="shared" si="5"/>
        <v>0</v>
      </c>
      <c r="CX18" s="64">
        <f t="shared" si="5"/>
        <v>0</v>
      </c>
      <c r="CY18" s="64">
        <f t="shared" si="5"/>
        <v>0</v>
      </c>
      <c r="CZ18" s="64">
        <f t="shared" si="5"/>
        <v>0</v>
      </c>
      <c r="DA18" s="64">
        <f t="shared" si="6"/>
        <v>0</v>
      </c>
      <c r="DB18" s="64">
        <f t="shared" si="6"/>
        <v>0</v>
      </c>
      <c r="DC18" s="64">
        <f t="shared" si="6"/>
        <v>0</v>
      </c>
      <c r="DD18" s="64">
        <f t="shared" si="6"/>
        <v>0</v>
      </c>
      <c r="DE18" s="64">
        <f t="shared" si="6"/>
        <v>0</v>
      </c>
      <c r="DF18" s="64">
        <f t="shared" si="6"/>
        <v>0</v>
      </c>
      <c r="DG18" s="64">
        <f t="shared" si="6"/>
        <v>0</v>
      </c>
      <c r="DH18" s="64">
        <f t="shared" si="6"/>
        <v>0</v>
      </c>
      <c r="DI18" s="64">
        <f t="shared" si="6"/>
        <v>0</v>
      </c>
      <c r="DJ18" s="64">
        <f t="shared" si="6"/>
        <v>0</v>
      </c>
      <c r="DK18" s="64">
        <f t="shared" si="7"/>
        <v>0</v>
      </c>
      <c r="DL18" s="64">
        <f t="shared" si="7"/>
        <v>0</v>
      </c>
      <c r="DM18" s="64">
        <f t="shared" si="7"/>
        <v>0</v>
      </c>
      <c r="DN18" s="64">
        <f t="shared" si="7"/>
        <v>0</v>
      </c>
      <c r="DO18" s="64">
        <f t="shared" si="7"/>
        <v>0</v>
      </c>
      <c r="DP18" s="64">
        <f t="shared" si="7"/>
        <v>0</v>
      </c>
      <c r="DQ18" s="64">
        <f t="shared" si="7"/>
        <v>0</v>
      </c>
      <c r="DR18" s="64">
        <f t="shared" si="7"/>
        <v>0</v>
      </c>
      <c r="DS18" s="64">
        <f t="shared" si="7"/>
        <v>0</v>
      </c>
      <c r="DT18" s="64">
        <f t="shared" si="7"/>
        <v>0</v>
      </c>
      <c r="DU18" s="64">
        <f t="shared" si="8"/>
        <v>0</v>
      </c>
      <c r="DV18" s="64">
        <f t="shared" si="8"/>
        <v>0</v>
      </c>
      <c r="DW18" s="64">
        <f t="shared" si="8"/>
        <v>0</v>
      </c>
      <c r="DX18" s="64">
        <f t="shared" si="8"/>
        <v>0</v>
      </c>
      <c r="DY18" s="64">
        <f t="shared" si="8"/>
        <v>0</v>
      </c>
      <c r="DZ18" s="64">
        <f t="shared" si="8"/>
        <v>0</v>
      </c>
      <c r="EA18" s="64">
        <f t="shared" si="8"/>
        <v>0</v>
      </c>
      <c r="EB18" s="64">
        <f t="shared" si="8"/>
        <v>0</v>
      </c>
      <c r="EC18" s="64">
        <f t="shared" si="8"/>
        <v>0</v>
      </c>
      <c r="ED18" s="64">
        <f t="shared" si="8"/>
        <v>0</v>
      </c>
      <c r="EE18" s="64">
        <f t="shared" si="9"/>
        <v>0</v>
      </c>
      <c r="EF18" s="64">
        <f t="shared" si="9"/>
        <v>0</v>
      </c>
      <c r="EG18" s="64">
        <f t="shared" si="9"/>
        <v>0</v>
      </c>
      <c r="EH18" s="64">
        <f t="shared" si="9"/>
        <v>0</v>
      </c>
      <c r="EI18" s="64">
        <f t="shared" si="9"/>
        <v>0</v>
      </c>
      <c r="EJ18" s="64">
        <f t="shared" si="9"/>
        <v>0</v>
      </c>
      <c r="EK18" s="64">
        <f t="shared" si="9"/>
        <v>0</v>
      </c>
      <c r="EL18" s="64">
        <f t="shared" si="9"/>
        <v>0</v>
      </c>
      <c r="EM18" s="64">
        <f t="shared" si="9"/>
        <v>0</v>
      </c>
      <c r="EN18" s="121">
        <f t="shared" si="9"/>
        <v>0</v>
      </c>
      <c r="EO18" s="83"/>
    </row>
    <row r="19" spans="1:145" ht="11.25" customHeight="1">
      <c r="A19" s="202"/>
      <c r="B19" s="15"/>
      <c r="C19" s="16"/>
      <c r="D19" s="16"/>
      <c r="E19" s="16"/>
      <c r="F19" s="17"/>
      <c r="G19" s="17"/>
      <c r="H19" s="18">
        <f t="shared" si="23"/>
        <v>0</v>
      </c>
      <c r="I19" s="19">
        <f t="shared" si="10"/>
        <v>0</v>
      </c>
      <c r="J19" s="161">
        <f t="shared" si="11"/>
        <v>0</v>
      </c>
      <c r="K19" s="5"/>
      <c r="L19" s="5"/>
      <c r="M19" s="110"/>
      <c r="N19" s="62">
        <f t="shared" si="12"/>
        <v>2008</v>
      </c>
      <c r="O19" s="63">
        <v>3.1</v>
      </c>
      <c r="P19" s="64">
        <f t="shared" si="0"/>
        <v>1.031</v>
      </c>
      <c r="Q19" s="65">
        <f>PRODUCT($P$14:$P19)</f>
        <v>1.1649125562341507</v>
      </c>
      <c r="R19" s="172"/>
      <c r="S19" s="83">
        <v>19</v>
      </c>
      <c r="T19" s="173">
        <f t="shared" si="13"/>
        <v>0</v>
      </c>
      <c r="U19" s="174">
        <f t="shared" si="1"/>
        <v>0</v>
      </c>
      <c r="V19" s="175">
        <f t="shared" si="2"/>
        <v>0</v>
      </c>
      <c r="W19" s="174">
        <f t="shared" si="3"/>
        <v>0</v>
      </c>
      <c r="X19" s="174">
        <f t="shared" si="14"/>
        <v>0</v>
      </c>
      <c r="Y19" s="174">
        <f t="shared" si="15"/>
        <v>0</v>
      </c>
      <c r="Z19" s="174">
        <f t="shared" si="16"/>
        <v>0</v>
      </c>
      <c r="AA19" s="168"/>
      <c r="AB19" s="62">
        <v>19</v>
      </c>
      <c r="AC19" s="18">
        <f t="shared" si="17"/>
        <v>0</v>
      </c>
      <c r="AD19" s="18">
        <f t="shared" si="18"/>
        <v>0</v>
      </c>
      <c r="AE19" s="18">
        <f t="shared" si="19"/>
        <v>0</v>
      </c>
      <c r="AF19" s="18">
        <f t="shared" si="20"/>
        <v>0</v>
      </c>
      <c r="AG19" s="18">
        <f t="shared" si="21"/>
        <v>0</v>
      </c>
      <c r="AH19" s="18">
        <f t="shared" si="4"/>
        <v>0</v>
      </c>
      <c r="AI19" s="157">
        <f t="shared" si="24"/>
        <v>0</v>
      </c>
      <c r="AJ19" s="141"/>
      <c r="AK19" s="171">
        <f t="shared" si="22"/>
        <v>0</v>
      </c>
      <c r="AL19" s="216">
        <f t="shared" si="25"/>
        <v>0</v>
      </c>
      <c r="AT19" s="212"/>
      <c r="CK19" s="83"/>
      <c r="CL19" s="83"/>
      <c r="CM19" s="83"/>
      <c r="CN19" s="83"/>
      <c r="CO19" s="83"/>
      <c r="CP19" s="83"/>
      <c r="CQ19" s="148">
        <f t="shared" si="5"/>
        <v>0</v>
      </c>
      <c r="CR19" s="64">
        <f t="shared" si="5"/>
        <v>0</v>
      </c>
      <c r="CS19" s="64">
        <f t="shared" si="5"/>
        <v>0</v>
      </c>
      <c r="CT19" s="64">
        <f t="shared" si="5"/>
        <v>0</v>
      </c>
      <c r="CU19" s="64">
        <f t="shared" si="5"/>
        <v>0</v>
      </c>
      <c r="CV19" s="64">
        <f t="shared" si="5"/>
        <v>0</v>
      </c>
      <c r="CW19" s="64">
        <f t="shared" si="5"/>
        <v>0</v>
      </c>
      <c r="CX19" s="64">
        <f t="shared" si="5"/>
        <v>0</v>
      </c>
      <c r="CY19" s="64">
        <f t="shared" si="5"/>
        <v>0</v>
      </c>
      <c r="CZ19" s="64">
        <f t="shared" si="5"/>
        <v>0</v>
      </c>
      <c r="DA19" s="64">
        <f t="shared" si="6"/>
        <v>0</v>
      </c>
      <c r="DB19" s="64">
        <f t="shared" si="6"/>
        <v>0</v>
      </c>
      <c r="DC19" s="64">
        <f t="shared" si="6"/>
        <v>0</v>
      </c>
      <c r="DD19" s="64">
        <f t="shared" si="6"/>
        <v>0</v>
      </c>
      <c r="DE19" s="64">
        <f t="shared" si="6"/>
        <v>0</v>
      </c>
      <c r="DF19" s="64">
        <f t="shared" si="6"/>
        <v>0</v>
      </c>
      <c r="DG19" s="64">
        <f t="shared" si="6"/>
        <v>0</v>
      </c>
      <c r="DH19" s="64">
        <f t="shared" si="6"/>
        <v>0</v>
      </c>
      <c r="DI19" s="64">
        <f t="shared" si="6"/>
        <v>0</v>
      </c>
      <c r="DJ19" s="64">
        <f t="shared" si="6"/>
        <v>0</v>
      </c>
      <c r="DK19" s="64">
        <f t="shared" si="7"/>
        <v>0</v>
      </c>
      <c r="DL19" s="64">
        <f t="shared" si="7"/>
        <v>0</v>
      </c>
      <c r="DM19" s="64">
        <f t="shared" si="7"/>
        <v>0</v>
      </c>
      <c r="DN19" s="64">
        <f t="shared" si="7"/>
        <v>0</v>
      </c>
      <c r="DO19" s="64">
        <f t="shared" si="7"/>
        <v>0</v>
      </c>
      <c r="DP19" s="64">
        <f t="shared" si="7"/>
        <v>0</v>
      </c>
      <c r="DQ19" s="64">
        <f t="shared" si="7"/>
        <v>0</v>
      </c>
      <c r="DR19" s="64">
        <f t="shared" si="7"/>
        <v>0</v>
      </c>
      <c r="DS19" s="64">
        <f t="shared" si="7"/>
        <v>0</v>
      </c>
      <c r="DT19" s="64">
        <f t="shared" si="7"/>
        <v>0</v>
      </c>
      <c r="DU19" s="64">
        <f t="shared" si="8"/>
        <v>0</v>
      </c>
      <c r="DV19" s="64">
        <f t="shared" si="8"/>
        <v>0</v>
      </c>
      <c r="DW19" s="64">
        <f t="shared" si="8"/>
        <v>0</v>
      </c>
      <c r="DX19" s="64">
        <f t="shared" si="8"/>
        <v>0</v>
      </c>
      <c r="DY19" s="64">
        <f t="shared" si="8"/>
        <v>0</v>
      </c>
      <c r="DZ19" s="64">
        <f t="shared" si="8"/>
        <v>0</v>
      </c>
      <c r="EA19" s="64">
        <f t="shared" si="8"/>
        <v>0</v>
      </c>
      <c r="EB19" s="64">
        <f t="shared" si="8"/>
        <v>0</v>
      </c>
      <c r="EC19" s="64">
        <f t="shared" si="8"/>
        <v>0</v>
      </c>
      <c r="ED19" s="64">
        <f t="shared" si="8"/>
        <v>0</v>
      </c>
      <c r="EE19" s="64">
        <f t="shared" si="9"/>
        <v>0</v>
      </c>
      <c r="EF19" s="64">
        <f t="shared" si="9"/>
        <v>0</v>
      </c>
      <c r="EG19" s="64">
        <f t="shared" si="9"/>
        <v>0</v>
      </c>
      <c r="EH19" s="64">
        <f t="shared" si="9"/>
        <v>0</v>
      </c>
      <c r="EI19" s="64">
        <f t="shared" si="9"/>
        <v>0</v>
      </c>
      <c r="EJ19" s="64">
        <f t="shared" si="9"/>
        <v>0</v>
      </c>
      <c r="EK19" s="64">
        <f t="shared" si="9"/>
        <v>0</v>
      </c>
      <c r="EL19" s="64">
        <f t="shared" si="9"/>
        <v>0</v>
      </c>
      <c r="EM19" s="64">
        <f t="shared" si="9"/>
        <v>0</v>
      </c>
      <c r="EN19" s="121">
        <f t="shared" si="9"/>
        <v>0</v>
      </c>
      <c r="EO19" s="83"/>
    </row>
    <row r="20" spans="1:145" ht="11.25" customHeight="1">
      <c r="A20" s="202"/>
      <c r="B20" s="15"/>
      <c r="C20" s="16"/>
      <c r="D20" s="16"/>
      <c r="E20" s="16"/>
      <c r="F20" s="17"/>
      <c r="G20" s="17"/>
      <c r="H20" s="18">
        <f t="shared" si="23"/>
        <v>0</v>
      </c>
      <c r="I20" s="19">
        <f t="shared" si="10"/>
        <v>0</v>
      </c>
      <c r="J20" s="161">
        <f t="shared" si="11"/>
        <v>0</v>
      </c>
      <c r="K20" s="5"/>
      <c r="L20" s="5"/>
      <c r="M20" s="110"/>
      <c r="N20" s="62">
        <f t="shared" si="12"/>
        <v>2009</v>
      </c>
      <c r="O20" s="63">
        <v>3.1</v>
      </c>
      <c r="P20" s="64">
        <f t="shared" si="0"/>
        <v>1.031</v>
      </c>
      <c r="Q20" s="65">
        <f>PRODUCT($P$14:$P20)</f>
        <v>1.2010248454774093</v>
      </c>
      <c r="R20" s="172"/>
      <c r="S20" s="83">
        <v>20</v>
      </c>
      <c r="T20" s="173">
        <f t="shared" si="13"/>
        <v>0</v>
      </c>
      <c r="U20" s="174">
        <f t="shared" si="1"/>
        <v>0</v>
      </c>
      <c r="V20" s="175">
        <f t="shared" si="2"/>
        <v>0</v>
      </c>
      <c r="W20" s="174">
        <f t="shared" si="3"/>
        <v>0</v>
      </c>
      <c r="X20" s="174">
        <f t="shared" si="14"/>
        <v>0</v>
      </c>
      <c r="Y20" s="174">
        <f t="shared" si="15"/>
        <v>0</v>
      </c>
      <c r="Z20" s="174">
        <f t="shared" si="16"/>
        <v>0</v>
      </c>
      <c r="AA20" s="168"/>
      <c r="AB20" s="62">
        <v>20</v>
      </c>
      <c r="AC20" s="18">
        <f t="shared" si="17"/>
        <v>0</v>
      </c>
      <c r="AD20" s="18">
        <f t="shared" si="18"/>
        <v>0</v>
      </c>
      <c r="AE20" s="18">
        <f t="shared" si="19"/>
        <v>0</v>
      </c>
      <c r="AF20" s="18">
        <f t="shared" si="20"/>
        <v>0</v>
      </c>
      <c r="AG20" s="18">
        <f t="shared" si="21"/>
        <v>0</v>
      </c>
      <c r="AH20" s="18">
        <f t="shared" si="4"/>
        <v>0</v>
      </c>
      <c r="AI20" s="157">
        <f t="shared" si="24"/>
        <v>0</v>
      </c>
      <c r="AJ20" s="141"/>
      <c r="AK20" s="171">
        <f t="shared" si="22"/>
        <v>0</v>
      </c>
      <c r="AL20" s="216">
        <f t="shared" si="25"/>
        <v>0</v>
      </c>
      <c r="AT20" s="212"/>
      <c r="CK20" s="83"/>
      <c r="CL20" s="83"/>
      <c r="CM20" s="83"/>
      <c r="CN20" s="83"/>
      <c r="CO20" s="83"/>
      <c r="CP20" s="83"/>
      <c r="CQ20" s="148">
        <f t="shared" si="5"/>
        <v>0</v>
      </c>
      <c r="CR20" s="64">
        <f t="shared" si="5"/>
        <v>0</v>
      </c>
      <c r="CS20" s="64">
        <f t="shared" si="5"/>
        <v>0</v>
      </c>
      <c r="CT20" s="64">
        <f t="shared" si="5"/>
        <v>0</v>
      </c>
      <c r="CU20" s="64">
        <f t="shared" si="5"/>
        <v>0</v>
      </c>
      <c r="CV20" s="64">
        <f t="shared" si="5"/>
        <v>0</v>
      </c>
      <c r="CW20" s="64">
        <f t="shared" si="5"/>
        <v>0</v>
      </c>
      <c r="CX20" s="64">
        <f t="shared" si="5"/>
        <v>0</v>
      </c>
      <c r="CY20" s="64">
        <f t="shared" si="5"/>
        <v>0</v>
      </c>
      <c r="CZ20" s="64">
        <f t="shared" si="5"/>
        <v>0</v>
      </c>
      <c r="DA20" s="64">
        <f t="shared" si="6"/>
        <v>0</v>
      </c>
      <c r="DB20" s="64">
        <f t="shared" si="6"/>
        <v>0</v>
      </c>
      <c r="DC20" s="64">
        <f t="shared" si="6"/>
        <v>0</v>
      </c>
      <c r="DD20" s="64">
        <f t="shared" si="6"/>
        <v>0</v>
      </c>
      <c r="DE20" s="64">
        <f t="shared" si="6"/>
        <v>0</v>
      </c>
      <c r="DF20" s="64">
        <f t="shared" si="6"/>
        <v>0</v>
      </c>
      <c r="DG20" s="64">
        <f t="shared" si="6"/>
        <v>0</v>
      </c>
      <c r="DH20" s="64">
        <f t="shared" si="6"/>
        <v>0</v>
      </c>
      <c r="DI20" s="64">
        <f t="shared" si="6"/>
        <v>0</v>
      </c>
      <c r="DJ20" s="64">
        <f t="shared" si="6"/>
        <v>0</v>
      </c>
      <c r="DK20" s="64">
        <f t="shared" si="7"/>
        <v>0</v>
      </c>
      <c r="DL20" s="64">
        <f t="shared" si="7"/>
        <v>0</v>
      </c>
      <c r="DM20" s="64">
        <f t="shared" si="7"/>
        <v>0</v>
      </c>
      <c r="DN20" s="64">
        <f t="shared" si="7"/>
        <v>0</v>
      </c>
      <c r="DO20" s="64">
        <f t="shared" si="7"/>
        <v>0</v>
      </c>
      <c r="DP20" s="64">
        <f t="shared" si="7"/>
        <v>0</v>
      </c>
      <c r="DQ20" s="64">
        <f t="shared" si="7"/>
        <v>0</v>
      </c>
      <c r="DR20" s="64">
        <f t="shared" si="7"/>
        <v>0</v>
      </c>
      <c r="DS20" s="64">
        <f t="shared" si="7"/>
        <v>0</v>
      </c>
      <c r="DT20" s="64">
        <f t="shared" si="7"/>
        <v>0</v>
      </c>
      <c r="DU20" s="64">
        <f t="shared" si="8"/>
        <v>0</v>
      </c>
      <c r="DV20" s="64">
        <f t="shared" si="8"/>
        <v>0</v>
      </c>
      <c r="DW20" s="64">
        <f t="shared" si="8"/>
        <v>0</v>
      </c>
      <c r="DX20" s="64">
        <f t="shared" si="8"/>
        <v>0</v>
      </c>
      <c r="DY20" s="64">
        <f t="shared" si="8"/>
        <v>0</v>
      </c>
      <c r="DZ20" s="64">
        <f t="shared" si="8"/>
        <v>0</v>
      </c>
      <c r="EA20" s="64">
        <f t="shared" si="8"/>
        <v>0</v>
      </c>
      <c r="EB20" s="64">
        <f t="shared" si="8"/>
        <v>0</v>
      </c>
      <c r="EC20" s="64">
        <f t="shared" si="8"/>
        <v>0</v>
      </c>
      <c r="ED20" s="64">
        <f t="shared" si="8"/>
        <v>0</v>
      </c>
      <c r="EE20" s="64">
        <f t="shared" si="9"/>
        <v>0</v>
      </c>
      <c r="EF20" s="64">
        <f t="shared" si="9"/>
        <v>0</v>
      </c>
      <c r="EG20" s="64">
        <f t="shared" si="9"/>
        <v>0</v>
      </c>
      <c r="EH20" s="64">
        <f t="shared" si="9"/>
        <v>0</v>
      </c>
      <c r="EI20" s="64">
        <f t="shared" si="9"/>
        <v>0</v>
      </c>
      <c r="EJ20" s="64">
        <f t="shared" si="9"/>
        <v>0</v>
      </c>
      <c r="EK20" s="64">
        <f t="shared" si="9"/>
        <v>0</v>
      </c>
      <c r="EL20" s="64">
        <f t="shared" si="9"/>
        <v>0</v>
      </c>
      <c r="EM20" s="64">
        <f t="shared" si="9"/>
        <v>0</v>
      </c>
      <c r="EN20" s="121">
        <f t="shared" si="9"/>
        <v>0</v>
      </c>
      <c r="EO20" s="83"/>
    </row>
    <row r="21" spans="1:145" ht="11.25" customHeight="1">
      <c r="A21" s="202"/>
      <c r="B21" s="15"/>
      <c r="C21" s="16"/>
      <c r="D21" s="16"/>
      <c r="E21" s="16"/>
      <c r="F21" s="17"/>
      <c r="G21" s="17"/>
      <c r="H21" s="18">
        <f t="shared" si="23"/>
        <v>0</v>
      </c>
      <c r="I21" s="19">
        <f t="shared" si="10"/>
        <v>0</v>
      </c>
      <c r="J21" s="161">
        <f t="shared" si="11"/>
        <v>0</v>
      </c>
      <c r="K21" s="5"/>
      <c r="L21" s="5"/>
      <c r="M21" s="110"/>
      <c r="N21" s="62">
        <f t="shared" si="12"/>
        <v>2010</v>
      </c>
      <c r="O21" s="63">
        <v>3.1</v>
      </c>
      <c r="P21" s="64">
        <f t="shared" si="0"/>
        <v>1.031</v>
      </c>
      <c r="Q21" s="65">
        <f>PRODUCT($P$14:$P21)</f>
        <v>1.2382566156872088</v>
      </c>
      <c r="R21" s="5"/>
      <c r="S21" s="83">
        <v>21</v>
      </c>
      <c r="T21" s="173">
        <f t="shared" si="13"/>
        <v>0</v>
      </c>
      <c r="U21" s="174">
        <f t="shared" si="1"/>
        <v>0</v>
      </c>
      <c r="V21" s="175">
        <f t="shared" si="2"/>
        <v>0</v>
      </c>
      <c r="W21" s="174">
        <f t="shared" si="3"/>
        <v>0</v>
      </c>
      <c r="X21" s="174">
        <f t="shared" si="14"/>
        <v>0</v>
      </c>
      <c r="Y21" s="174">
        <f t="shared" si="15"/>
        <v>0</v>
      </c>
      <c r="Z21" s="174">
        <f t="shared" si="16"/>
        <v>0</v>
      </c>
      <c r="AA21" s="168"/>
      <c r="AB21" s="62">
        <v>21</v>
      </c>
      <c r="AC21" s="18">
        <f t="shared" si="17"/>
        <v>0</v>
      </c>
      <c r="AD21" s="18">
        <f t="shared" si="18"/>
        <v>0</v>
      </c>
      <c r="AE21" s="18">
        <f t="shared" si="19"/>
        <v>0</v>
      </c>
      <c r="AF21" s="18">
        <f t="shared" si="20"/>
        <v>0</v>
      </c>
      <c r="AG21" s="18">
        <f t="shared" si="21"/>
        <v>0</v>
      </c>
      <c r="AH21" s="18">
        <f t="shared" si="4"/>
        <v>0</v>
      </c>
      <c r="AI21" s="157">
        <f t="shared" si="24"/>
        <v>0</v>
      </c>
      <c r="AJ21" s="141"/>
      <c r="AK21" s="171">
        <f t="shared" si="22"/>
        <v>0</v>
      </c>
      <c r="AL21" s="216">
        <f t="shared" si="25"/>
        <v>0</v>
      </c>
      <c r="AT21" s="212"/>
      <c r="CK21" s="83"/>
      <c r="CL21" s="83"/>
      <c r="CM21" s="83"/>
      <c r="CN21" s="83"/>
      <c r="CO21" s="83"/>
      <c r="CP21" s="83"/>
      <c r="CQ21" s="148">
        <f t="shared" si="5"/>
        <v>0</v>
      </c>
      <c r="CR21" s="64">
        <f t="shared" si="5"/>
        <v>0</v>
      </c>
      <c r="CS21" s="64">
        <f t="shared" si="5"/>
        <v>0</v>
      </c>
      <c r="CT21" s="64">
        <f t="shared" si="5"/>
        <v>0</v>
      </c>
      <c r="CU21" s="64">
        <f t="shared" si="5"/>
        <v>0</v>
      </c>
      <c r="CV21" s="64">
        <f t="shared" si="5"/>
        <v>0</v>
      </c>
      <c r="CW21" s="64">
        <f t="shared" si="5"/>
        <v>0</v>
      </c>
      <c r="CX21" s="64">
        <f t="shared" si="5"/>
        <v>0</v>
      </c>
      <c r="CY21" s="64">
        <f t="shared" si="5"/>
        <v>0</v>
      </c>
      <c r="CZ21" s="64">
        <f t="shared" si="5"/>
        <v>0</v>
      </c>
      <c r="DA21" s="64">
        <f t="shared" si="6"/>
        <v>0</v>
      </c>
      <c r="DB21" s="64">
        <f t="shared" si="6"/>
        <v>0</v>
      </c>
      <c r="DC21" s="64">
        <f t="shared" si="6"/>
        <v>0</v>
      </c>
      <c r="DD21" s="64">
        <f t="shared" si="6"/>
        <v>0</v>
      </c>
      <c r="DE21" s="64">
        <f t="shared" si="6"/>
        <v>0</v>
      </c>
      <c r="DF21" s="64">
        <f t="shared" si="6"/>
        <v>0</v>
      </c>
      <c r="DG21" s="64">
        <f t="shared" si="6"/>
        <v>0</v>
      </c>
      <c r="DH21" s="64">
        <f t="shared" si="6"/>
        <v>0</v>
      </c>
      <c r="DI21" s="64">
        <f t="shared" si="6"/>
        <v>0</v>
      </c>
      <c r="DJ21" s="64">
        <f t="shared" si="6"/>
        <v>0</v>
      </c>
      <c r="DK21" s="64">
        <f t="shared" si="7"/>
        <v>0</v>
      </c>
      <c r="DL21" s="64">
        <f t="shared" si="7"/>
        <v>0</v>
      </c>
      <c r="DM21" s="64">
        <f t="shared" si="7"/>
        <v>0</v>
      </c>
      <c r="DN21" s="64">
        <f t="shared" si="7"/>
        <v>0</v>
      </c>
      <c r="DO21" s="64">
        <f t="shared" si="7"/>
        <v>0</v>
      </c>
      <c r="DP21" s="64">
        <f t="shared" si="7"/>
        <v>0</v>
      </c>
      <c r="DQ21" s="64">
        <f t="shared" si="7"/>
        <v>0</v>
      </c>
      <c r="DR21" s="64">
        <f t="shared" si="7"/>
        <v>0</v>
      </c>
      <c r="DS21" s="64">
        <f t="shared" si="7"/>
        <v>0</v>
      </c>
      <c r="DT21" s="64">
        <f t="shared" si="7"/>
        <v>0</v>
      </c>
      <c r="DU21" s="64">
        <f t="shared" si="8"/>
        <v>0</v>
      </c>
      <c r="DV21" s="64">
        <f t="shared" si="8"/>
        <v>0</v>
      </c>
      <c r="DW21" s="64">
        <f t="shared" si="8"/>
        <v>0</v>
      </c>
      <c r="DX21" s="64">
        <f t="shared" si="8"/>
        <v>0</v>
      </c>
      <c r="DY21" s="64">
        <f t="shared" si="8"/>
        <v>0</v>
      </c>
      <c r="DZ21" s="64">
        <f t="shared" si="8"/>
        <v>0</v>
      </c>
      <c r="EA21" s="64">
        <f t="shared" si="8"/>
        <v>0</v>
      </c>
      <c r="EB21" s="64">
        <f t="shared" si="8"/>
        <v>0</v>
      </c>
      <c r="EC21" s="64">
        <f t="shared" si="8"/>
        <v>0</v>
      </c>
      <c r="ED21" s="64">
        <f t="shared" si="8"/>
        <v>0</v>
      </c>
      <c r="EE21" s="64">
        <f t="shared" si="9"/>
        <v>0</v>
      </c>
      <c r="EF21" s="64">
        <f t="shared" si="9"/>
        <v>0</v>
      </c>
      <c r="EG21" s="64">
        <f t="shared" si="9"/>
        <v>0</v>
      </c>
      <c r="EH21" s="64">
        <f t="shared" si="9"/>
        <v>0</v>
      </c>
      <c r="EI21" s="64">
        <f t="shared" si="9"/>
        <v>0</v>
      </c>
      <c r="EJ21" s="64">
        <f t="shared" si="9"/>
        <v>0</v>
      </c>
      <c r="EK21" s="64">
        <f t="shared" si="9"/>
        <v>0</v>
      </c>
      <c r="EL21" s="64">
        <f t="shared" si="9"/>
        <v>0</v>
      </c>
      <c r="EM21" s="64">
        <f t="shared" si="9"/>
        <v>0</v>
      </c>
      <c r="EN21" s="121">
        <f t="shared" si="9"/>
        <v>0</v>
      </c>
      <c r="EO21" s="83"/>
    </row>
    <row r="22" spans="1:145" ht="11.25" customHeight="1">
      <c r="A22" s="202"/>
      <c r="B22" s="15"/>
      <c r="C22" s="16"/>
      <c r="D22" s="16"/>
      <c r="E22" s="16"/>
      <c r="F22" s="17"/>
      <c r="G22" s="17"/>
      <c r="H22" s="18">
        <f t="shared" si="23"/>
        <v>0</v>
      </c>
      <c r="I22" s="19">
        <f t="shared" si="10"/>
        <v>0</v>
      </c>
      <c r="J22" s="161">
        <f t="shared" si="11"/>
        <v>0</v>
      </c>
      <c r="K22" s="5"/>
      <c r="L22" s="5"/>
      <c r="M22" s="110"/>
      <c r="N22" s="62">
        <f t="shared" si="12"/>
        <v>2011</v>
      </c>
      <c r="O22" s="63">
        <v>3.1</v>
      </c>
      <c r="P22" s="64">
        <f t="shared" si="0"/>
        <v>1.031</v>
      </c>
      <c r="Q22" s="65">
        <f>PRODUCT($P$14:$P22)</f>
        <v>1.276642570773512</v>
      </c>
      <c r="R22" s="5"/>
      <c r="S22" s="83">
        <v>22</v>
      </c>
      <c r="T22" s="173">
        <f t="shared" si="13"/>
        <v>0</v>
      </c>
      <c r="U22" s="174">
        <f t="shared" si="1"/>
        <v>0</v>
      </c>
      <c r="V22" s="175">
        <f t="shared" si="2"/>
        <v>0</v>
      </c>
      <c r="W22" s="174">
        <f t="shared" si="3"/>
        <v>0</v>
      </c>
      <c r="X22" s="174">
        <f t="shared" si="14"/>
        <v>0</v>
      </c>
      <c r="Y22" s="174">
        <f t="shared" si="15"/>
        <v>0</v>
      </c>
      <c r="Z22" s="174">
        <f t="shared" si="16"/>
        <v>0</v>
      </c>
      <c r="AA22" s="168"/>
      <c r="AB22" s="62">
        <v>22</v>
      </c>
      <c r="AC22" s="18">
        <f t="shared" si="17"/>
        <v>0</v>
      </c>
      <c r="AD22" s="18">
        <f t="shared" si="18"/>
        <v>0</v>
      </c>
      <c r="AE22" s="18">
        <f t="shared" si="19"/>
        <v>0</v>
      </c>
      <c r="AF22" s="18">
        <f t="shared" si="20"/>
        <v>0</v>
      </c>
      <c r="AG22" s="18">
        <f t="shared" si="21"/>
        <v>0</v>
      </c>
      <c r="AH22" s="18">
        <f t="shared" si="4"/>
        <v>0</v>
      </c>
      <c r="AI22" s="157">
        <f t="shared" si="24"/>
        <v>0</v>
      </c>
      <c r="AJ22" s="141"/>
      <c r="AK22" s="171">
        <f t="shared" si="22"/>
        <v>0</v>
      </c>
      <c r="AL22" s="216">
        <f t="shared" si="25"/>
        <v>0</v>
      </c>
      <c r="AT22" s="212"/>
      <c r="CK22" s="83"/>
      <c r="CL22" s="83"/>
      <c r="CM22" s="83"/>
      <c r="CN22" s="83"/>
      <c r="CO22" s="83"/>
      <c r="CP22" s="83"/>
      <c r="CQ22" s="148">
        <f t="shared" si="5"/>
        <v>0</v>
      </c>
      <c r="CR22" s="64">
        <f t="shared" si="5"/>
        <v>0</v>
      </c>
      <c r="CS22" s="64">
        <f t="shared" si="5"/>
        <v>0</v>
      </c>
      <c r="CT22" s="64">
        <f t="shared" si="5"/>
        <v>0</v>
      </c>
      <c r="CU22" s="64">
        <f t="shared" si="5"/>
        <v>0</v>
      </c>
      <c r="CV22" s="64">
        <f t="shared" si="5"/>
        <v>0</v>
      </c>
      <c r="CW22" s="64">
        <f t="shared" si="5"/>
        <v>0</v>
      </c>
      <c r="CX22" s="64">
        <f t="shared" si="5"/>
        <v>0</v>
      </c>
      <c r="CY22" s="64">
        <f t="shared" si="5"/>
        <v>0</v>
      </c>
      <c r="CZ22" s="64">
        <f t="shared" si="5"/>
        <v>0</v>
      </c>
      <c r="DA22" s="64">
        <f t="shared" si="6"/>
        <v>0</v>
      </c>
      <c r="DB22" s="64">
        <f t="shared" si="6"/>
        <v>0</v>
      </c>
      <c r="DC22" s="64">
        <f t="shared" si="6"/>
        <v>0</v>
      </c>
      <c r="DD22" s="64">
        <f t="shared" si="6"/>
        <v>0</v>
      </c>
      <c r="DE22" s="64">
        <f t="shared" si="6"/>
        <v>0</v>
      </c>
      <c r="DF22" s="64">
        <f t="shared" si="6"/>
        <v>0</v>
      </c>
      <c r="DG22" s="64">
        <f t="shared" si="6"/>
        <v>0</v>
      </c>
      <c r="DH22" s="64">
        <f t="shared" si="6"/>
        <v>0</v>
      </c>
      <c r="DI22" s="64">
        <f t="shared" si="6"/>
        <v>0</v>
      </c>
      <c r="DJ22" s="64">
        <f t="shared" si="6"/>
        <v>0</v>
      </c>
      <c r="DK22" s="64">
        <f t="shared" si="7"/>
        <v>0</v>
      </c>
      <c r="DL22" s="64">
        <f t="shared" si="7"/>
        <v>0</v>
      </c>
      <c r="DM22" s="64">
        <f t="shared" si="7"/>
        <v>0</v>
      </c>
      <c r="DN22" s="64">
        <f t="shared" si="7"/>
        <v>0</v>
      </c>
      <c r="DO22" s="64">
        <f t="shared" si="7"/>
        <v>0</v>
      </c>
      <c r="DP22" s="64">
        <f t="shared" si="7"/>
        <v>0</v>
      </c>
      <c r="DQ22" s="64">
        <f t="shared" si="7"/>
        <v>0</v>
      </c>
      <c r="DR22" s="64">
        <f t="shared" si="7"/>
        <v>0</v>
      </c>
      <c r="DS22" s="64">
        <f t="shared" si="7"/>
        <v>0</v>
      </c>
      <c r="DT22" s="64">
        <f t="shared" si="7"/>
        <v>0</v>
      </c>
      <c r="DU22" s="64">
        <f t="shared" si="8"/>
        <v>0</v>
      </c>
      <c r="DV22" s="64">
        <f t="shared" si="8"/>
        <v>0</v>
      </c>
      <c r="DW22" s="64">
        <f t="shared" si="8"/>
        <v>0</v>
      </c>
      <c r="DX22" s="64">
        <f t="shared" si="8"/>
        <v>0</v>
      </c>
      <c r="DY22" s="64">
        <f t="shared" si="8"/>
        <v>0</v>
      </c>
      <c r="DZ22" s="64">
        <f t="shared" si="8"/>
        <v>0</v>
      </c>
      <c r="EA22" s="64">
        <f t="shared" si="8"/>
        <v>0</v>
      </c>
      <c r="EB22" s="64">
        <f t="shared" si="8"/>
        <v>0</v>
      </c>
      <c r="EC22" s="64">
        <f t="shared" si="8"/>
        <v>0</v>
      </c>
      <c r="ED22" s="64">
        <f t="shared" si="8"/>
        <v>0</v>
      </c>
      <c r="EE22" s="64">
        <f t="shared" si="9"/>
        <v>0</v>
      </c>
      <c r="EF22" s="64">
        <f t="shared" si="9"/>
        <v>0</v>
      </c>
      <c r="EG22" s="64">
        <f t="shared" si="9"/>
        <v>0</v>
      </c>
      <c r="EH22" s="64">
        <f t="shared" si="9"/>
        <v>0</v>
      </c>
      <c r="EI22" s="64">
        <f t="shared" si="9"/>
        <v>0</v>
      </c>
      <c r="EJ22" s="64">
        <f t="shared" si="9"/>
        <v>0</v>
      </c>
      <c r="EK22" s="64">
        <f t="shared" si="9"/>
        <v>0</v>
      </c>
      <c r="EL22" s="64">
        <f t="shared" si="9"/>
        <v>0</v>
      </c>
      <c r="EM22" s="64">
        <f t="shared" si="9"/>
        <v>0</v>
      </c>
      <c r="EN22" s="121">
        <f t="shared" si="9"/>
        <v>0</v>
      </c>
      <c r="EO22" s="83"/>
    </row>
    <row r="23" spans="1:145" ht="11.25" customHeight="1">
      <c r="A23" s="202"/>
      <c r="B23" s="15"/>
      <c r="C23" s="16"/>
      <c r="D23" s="16"/>
      <c r="E23" s="16"/>
      <c r="F23" s="17"/>
      <c r="G23" s="17"/>
      <c r="H23" s="18">
        <f t="shared" si="23"/>
        <v>0</v>
      </c>
      <c r="I23" s="19">
        <f t="shared" si="10"/>
        <v>0</v>
      </c>
      <c r="J23" s="161">
        <f t="shared" si="11"/>
        <v>0</v>
      </c>
      <c r="K23" s="5"/>
      <c r="L23" s="5"/>
      <c r="M23" s="110"/>
      <c r="N23" s="62">
        <f t="shared" si="12"/>
        <v>2012</v>
      </c>
      <c r="O23" s="63">
        <v>3.1</v>
      </c>
      <c r="P23" s="64">
        <f t="shared" si="0"/>
        <v>1.031</v>
      </c>
      <c r="Q23" s="65">
        <f>PRODUCT($P$14:$P23)</f>
        <v>1.3162184904674907</v>
      </c>
      <c r="R23" s="5"/>
      <c r="S23" s="83">
        <v>23</v>
      </c>
      <c r="T23" s="173">
        <f t="shared" si="13"/>
        <v>0</v>
      </c>
      <c r="U23" s="174">
        <f t="shared" si="1"/>
        <v>0</v>
      </c>
      <c r="V23" s="175">
        <f t="shared" si="2"/>
        <v>0</v>
      </c>
      <c r="W23" s="174">
        <f t="shared" si="3"/>
        <v>0</v>
      </c>
      <c r="X23" s="174">
        <f t="shared" si="14"/>
        <v>0</v>
      </c>
      <c r="Y23" s="174">
        <f t="shared" si="15"/>
        <v>0</v>
      </c>
      <c r="Z23" s="174">
        <f t="shared" si="16"/>
        <v>0</v>
      </c>
      <c r="AA23" s="168"/>
      <c r="AB23" s="62">
        <v>23</v>
      </c>
      <c r="AC23" s="18">
        <f t="shared" si="17"/>
        <v>0</v>
      </c>
      <c r="AD23" s="18">
        <f t="shared" si="18"/>
        <v>0</v>
      </c>
      <c r="AE23" s="18">
        <f t="shared" si="19"/>
        <v>0</v>
      </c>
      <c r="AF23" s="18">
        <f t="shared" si="20"/>
        <v>0</v>
      </c>
      <c r="AG23" s="18">
        <f t="shared" si="21"/>
        <v>0</v>
      </c>
      <c r="AH23" s="18">
        <f t="shared" si="4"/>
        <v>0</v>
      </c>
      <c r="AI23" s="157">
        <f t="shared" si="24"/>
        <v>0</v>
      </c>
      <c r="AJ23" s="141"/>
      <c r="AK23" s="171">
        <f t="shared" si="22"/>
        <v>0</v>
      </c>
      <c r="AL23" s="216">
        <f t="shared" si="25"/>
        <v>0</v>
      </c>
      <c r="AT23" s="212"/>
      <c r="CK23" s="83"/>
      <c r="CL23" s="83"/>
      <c r="CM23" s="83"/>
      <c r="CN23" s="83"/>
      <c r="CO23" s="83"/>
      <c r="CP23" s="83"/>
      <c r="CQ23" s="148">
        <f t="shared" si="5"/>
        <v>0</v>
      </c>
      <c r="CR23" s="64">
        <f t="shared" si="5"/>
        <v>0</v>
      </c>
      <c r="CS23" s="64">
        <f t="shared" si="5"/>
        <v>0</v>
      </c>
      <c r="CT23" s="64">
        <f t="shared" si="5"/>
        <v>0</v>
      </c>
      <c r="CU23" s="64">
        <f t="shared" si="5"/>
        <v>0</v>
      </c>
      <c r="CV23" s="64">
        <f t="shared" si="5"/>
        <v>0</v>
      </c>
      <c r="CW23" s="64">
        <f t="shared" si="5"/>
        <v>0</v>
      </c>
      <c r="CX23" s="64">
        <f t="shared" si="5"/>
        <v>0</v>
      </c>
      <c r="CY23" s="64">
        <f t="shared" si="5"/>
        <v>0</v>
      </c>
      <c r="CZ23" s="64">
        <f t="shared" si="5"/>
        <v>0</v>
      </c>
      <c r="DA23" s="64">
        <f t="shared" si="6"/>
        <v>0</v>
      </c>
      <c r="DB23" s="64">
        <f t="shared" si="6"/>
        <v>0</v>
      </c>
      <c r="DC23" s="64">
        <f t="shared" si="6"/>
        <v>0</v>
      </c>
      <c r="DD23" s="64">
        <f t="shared" si="6"/>
        <v>0</v>
      </c>
      <c r="DE23" s="64">
        <f t="shared" si="6"/>
        <v>0</v>
      </c>
      <c r="DF23" s="64">
        <f t="shared" si="6"/>
        <v>0</v>
      </c>
      <c r="DG23" s="64">
        <f t="shared" si="6"/>
        <v>0</v>
      </c>
      <c r="DH23" s="64">
        <f t="shared" si="6"/>
        <v>0</v>
      </c>
      <c r="DI23" s="64">
        <f t="shared" si="6"/>
        <v>0</v>
      </c>
      <c r="DJ23" s="64">
        <f t="shared" si="6"/>
        <v>0</v>
      </c>
      <c r="DK23" s="64">
        <f t="shared" si="7"/>
        <v>0</v>
      </c>
      <c r="DL23" s="64">
        <f t="shared" si="7"/>
        <v>0</v>
      </c>
      <c r="DM23" s="64">
        <f t="shared" si="7"/>
        <v>0</v>
      </c>
      <c r="DN23" s="64">
        <f t="shared" si="7"/>
        <v>0</v>
      </c>
      <c r="DO23" s="64">
        <f t="shared" si="7"/>
        <v>0</v>
      </c>
      <c r="DP23" s="64">
        <f t="shared" si="7"/>
        <v>0</v>
      </c>
      <c r="DQ23" s="64">
        <f t="shared" si="7"/>
        <v>0</v>
      </c>
      <c r="DR23" s="64">
        <f t="shared" si="7"/>
        <v>0</v>
      </c>
      <c r="DS23" s="64">
        <f t="shared" si="7"/>
        <v>0</v>
      </c>
      <c r="DT23" s="64">
        <f t="shared" si="7"/>
        <v>0</v>
      </c>
      <c r="DU23" s="64">
        <f t="shared" si="8"/>
        <v>0</v>
      </c>
      <c r="DV23" s="64">
        <f t="shared" si="8"/>
        <v>0</v>
      </c>
      <c r="DW23" s="64">
        <f t="shared" si="8"/>
        <v>0</v>
      </c>
      <c r="DX23" s="64">
        <f t="shared" si="8"/>
        <v>0</v>
      </c>
      <c r="DY23" s="64">
        <f t="shared" si="8"/>
        <v>0</v>
      </c>
      <c r="DZ23" s="64">
        <f t="shared" si="8"/>
        <v>0</v>
      </c>
      <c r="EA23" s="64">
        <f t="shared" si="8"/>
        <v>0</v>
      </c>
      <c r="EB23" s="64">
        <f t="shared" si="8"/>
        <v>0</v>
      </c>
      <c r="EC23" s="64">
        <f t="shared" si="8"/>
        <v>0</v>
      </c>
      <c r="ED23" s="64">
        <f t="shared" si="8"/>
        <v>0</v>
      </c>
      <c r="EE23" s="64">
        <f t="shared" si="9"/>
        <v>0</v>
      </c>
      <c r="EF23" s="64">
        <f t="shared" si="9"/>
        <v>0</v>
      </c>
      <c r="EG23" s="64">
        <f t="shared" si="9"/>
        <v>0</v>
      </c>
      <c r="EH23" s="64">
        <f t="shared" si="9"/>
        <v>0</v>
      </c>
      <c r="EI23" s="64">
        <f t="shared" si="9"/>
        <v>0</v>
      </c>
      <c r="EJ23" s="64">
        <f t="shared" si="9"/>
        <v>0</v>
      </c>
      <c r="EK23" s="64">
        <f t="shared" si="9"/>
        <v>0</v>
      </c>
      <c r="EL23" s="64">
        <f t="shared" si="9"/>
        <v>0</v>
      </c>
      <c r="EM23" s="64">
        <f t="shared" si="9"/>
        <v>0</v>
      </c>
      <c r="EN23" s="121">
        <f t="shared" si="9"/>
        <v>0</v>
      </c>
      <c r="EO23" s="83"/>
    </row>
    <row r="24" spans="1:145" ht="11.25" customHeight="1">
      <c r="A24" s="202"/>
      <c r="B24" s="15"/>
      <c r="C24" s="16"/>
      <c r="D24" s="16"/>
      <c r="E24" s="16"/>
      <c r="F24" s="17"/>
      <c r="G24" s="17"/>
      <c r="H24" s="18">
        <f t="shared" si="23"/>
        <v>0</v>
      </c>
      <c r="I24" s="19">
        <f t="shared" si="10"/>
        <v>0</v>
      </c>
      <c r="J24" s="161">
        <f t="shared" si="11"/>
        <v>0</v>
      </c>
      <c r="K24" s="5"/>
      <c r="L24" s="5"/>
      <c r="M24" s="110"/>
      <c r="N24" s="62">
        <f t="shared" si="12"/>
        <v>2013</v>
      </c>
      <c r="O24" s="63">
        <v>3.1</v>
      </c>
      <c r="P24" s="64">
        <f t="shared" si="0"/>
        <v>1.031</v>
      </c>
      <c r="Q24" s="65">
        <f>PRODUCT($P$14:$P24)</f>
        <v>1.3570212636719827</v>
      </c>
      <c r="R24" s="5"/>
      <c r="S24" s="83">
        <v>24</v>
      </c>
      <c r="T24" s="173">
        <f t="shared" si="13"/>
        <v>0</v>
      </c>
      <c r="U24" s="174">
        <f t="shared" si="1"/>
        <v>0</v>
      </c>
      <c r="V24" s="175">
        <f t="shared" si="2"/>
        <v>0</v>
      </c>
      <c r="W24" s="174">
        <f t="shared" si="3"/>
        <v>0</v>
      </c>
      <c r="X24" s="174">
        <f t="shared" si="14"/>
        <v>0</v>
      </c>
      <c r="Y24" s="174">
        <f t="shared" si="15"/>
        <v>0</v>
      </c>
      <c r="Z24" s="174">
        <f t="shared" si="16"/>
        <v>0</v>
      </c>
      <c r="AA24" s="168"/>
      <c r="AB24" s="62">
        <v>24</v>
      </c>
      <c r="AC24" s="18">
        <f t="shared" si="17"/>
        <v>0</v>
      </c>
      <c r="AD24" s="18">
        <f t="shared" si="18"/>
        <v>0</v>
      </c>
      <c r="AE24" s="18">
        <f t="shared" si="19"/>
        <v>0</v>
      </c>
      <c r="AF24" s="18">
        <f t="shared" si="20"/>
        <v>0</v>
      </c>
      <c r="AG24" s="18">
        <f t="shared" si="21"/>
        <v>0</v>
      </c>
      <c r="AH24" s="18">
        <f t="shared" si="4"/>
        <v>0</v>
      </c>
      <c r="AI24" s="157">
        <f t="shared" si="24"/>
        <v>0</v>
      </c>
      <c r="AJ24" s="141"/>
      <c r="AK24" s="171">
        <f t="shared" si="22"/>
        <v>0</v>
      </c>
      <c r="AL24" s="216">
        <f t="shared" si="25"/>
        <v>0</v>
      </c>
      <c r="AT24" s="212"/>
      <c r="CK24" s="83"/>
      <c r="CL24" s="83"/>
      <c r="CM24" s="83"/>
      <c r="CN24" s="83"/>
      <c r="CO24" s="83"/>
      <c r="CP24" s="83"/>
      <c r="CQ24" s="148">
        <f aca="true" t="shared" si="26" ref="CQ24:CZ33">IF($A24=CQ$12,$F24,0)</f>
        <v>0</v>
      </c>
      <c r="CR24" s="64">
        <f t="shared" si="26"/>
        <v>0</v>
      </c>
      <c r="CS24" s="64">
        <f t="shared" si="26"/>
        <v>0</v>
      </c>
      <c r="CT24" s="64">
        <f t="shared" si="26"/>
        <v>0</v>
      </c>
      <c r="CU24" s="64">
        <f t="shared" si="26"/>
        <v>0</v>
      </c>
      <c r="CV24" s="64">
        <f t="shared" si="26"/>
        <v>0</v>
      </c>
      <c r="CW24" s="64">
        <f t="shared" si="26"/>
        <v>0</v>
      </c>
      <c r="CX24" s="64">
        <f t="shared" si="26"/>
        <v>0</v>
      </c>
      <c r="CY24" s="64">
        <f t="shared" si="26"/>
        <v>0</v>
      </c>
      <c r="CZ24" s="64">
        <f t="shared" si="26"/>
        <v>0</v>
      </c>
      <c r="DA24" s="64">
        <f aca="true" t="shared" si="27" ref="DA24:DJ33">IF($A24=DA$12,$F24,0)</f>
        <v>0</v>
      </c>
      <c r="DB24" s="64">
        <f t="shared" si="27"/>
        <v>0</v>
      </c>
      <c r="DC24" s="64">
        <f t="shared" si="27"/>
        <v>0</v>
      </c>
      <c r="DD24" s="64">
        <f t="shared" si="27"/>
        <v>0</v>
      </c>
      <c r="DE24" s="64">
        <f t="shared" si="27"/>
        <v>0</v>
      </c>
      <c r="DF24" s="64">
        <f t="shared" si="27"/>
        <v>0</v>
      </c>
      <c r="DG24" s="64">
        <f t="shared" si="27"/>
        <v>0</v>
      </c>
      <c r="DH24" s="64">
        <f t="shared" si="27"/>
        <v>0</v>
      </c>
      <c r="DI24" s="64">
        <f t="shared" si="27"/>
        <v>0</v>
      </c>
      <c r="DJ24" s="64">
        <f t="shared" si="27"/>
        <v>0</v>
      </c>
      <c r="DK24" s="64">
        <f aca="true" t="shared" si="28" ref="DK24:DT33">IF($A24=DK$12,$F24,0)</f>
        <v>0</v>
      </c>
      <c r="DL24" s="64">
        <f t="shared" si="28"/>
        <v>0</v>
      </c>
      <c r="DM24" s="64">
        <f t="shared" si="28"/>
        <v>0</v>
      </c>
      <c r="DN24" s="64">
        <f t="shared" si="28"/>
        <v>0</v>
      </c>
      <c r="DO24" s="64">
        <f t="shared" si="28"/>
        <v>0</v>
      </c>
      <c r="DP24" s="64">
        <f t="shared" si="28"/>
        <v>0</v>
      </c>
      <c r="DQ24" s="64">
        <f t="shared" si="28"/>
        <v>0</v>
      </c>
      <c r="DR24" s="64">
        <f t="shared" si="28"/>
        <v>0</v>
      </c>
      <c r="DS24" s="64">
        <f t="shared" si="28"/>
        <v>0</v>
      </c>
      <c r="DT24" s="64">
        <f t="shared" si="28"/>
        <v>0</v>
      </c>
      <c r="DU24" s="64">
        <f aca="true" t="shared" si="29" ref="DU24:ED33">IF($A24=DU$12,$F24,0)</f>
        <v>0</v>
      </c>
      <c r="DV24" s="64">
        <f t="shared" si="29"/>
        <v>0</v>
      </c>
      <c r="DW24" s="64">
        <f t="shared" si="29"/>
        <v>0</v>
      </c>
      <c r="DX24" s="64">
        <f t="shared" si="29"/>
        <v>0</v>
      </c>
      <c r="DY24" s="64">
        <f t="shared" si="29"/>
        <v>0</v>
      </c>
      <c r="DZ24" s="64">
        <f t="shared" si="29"/>
        <v>0</v>
      </c>
      <c r="EA24" s="64">
        <f t="shared" si="29"/>
        <v>0</v>
      </c>
      <c r="EB24" s="64">
        <f t="shared" si="29"/>
        <v>0</v>
      </c>
      <c r="EC24" s="64">
        <f t="shared" si="29"/>
        <v>0</v>
      </c>
      <c r="ED24" s="64">
        <f t="shared" si="29"/>
        <v>0</v>
      </c>
      <c r="EE24" s="64">
        <f aca="true" t="shared" si="30" ref="EE24:EN33">IF($A24=EE$12,$F24,0)</f>
        <v>0</v>
      </c>
      <c r="EF24" s="64">
        <f t="shared" si="30"/>
        <v>0</v>
      </c>
      <c r="EG24" s="64">
        <f t="shared" si="30"/>
        <v>0</v>
      </c>
      <c r="EH24" s="64">
        <f t="shared" si="30"/>
        <v>0</v>
      </c>
      <c r="EI24" s="64">
        <f t="shared" si="30"/>
        <v>0</v>
      </c>
      <c r="EJ24" s="64">
        <f t="shared" si="30"/>
        <v>0</v>
      </c>
      <c r="EK24" s="64">
        <f t="shared" si="30"/>
        <v>0</v>
      </c>
      <c r="EL24" s="64">
        <f t="shared" si="30"/>
        <v>0</v>
      </c>
      <c r="EM24" s="64">
        <f t="shared" si="30"/>
        <v>0</v>
      </c>
      <c r="EN24" s="121">
        <f t="shared" si="30"/>
        <v>0</v>
      </c>
      <c r="EO24" s="83"/>
    </row>
    <row r="25" spans="1:145" ht="11.25" customHeight="1">
      <c r="A25" s="202"/>
      <c r="B25" s="15"/>
      <c r="C25" s="16"/>
      <c r="D25" s="16"/>
      <c r="E25" s="16"/>
      <c r="F25" s="17"/>
      <c r="G25" s="17"/>
      <c r="H25" s="18">
        <f t="shared" si="23"/>
        <v>0</v>
      </c>
      <c r="I25" s="19">
        <f t="shared" si="10"/>
        <v>0</v>
      </c>
      <c r="J25" s="161">
        <f t="shared" si="11"/>
        <v>0</v>
      </c>
      <c r="K25" s="5"/>
      <c r="L25" s="5"/>
      <c r="M25" s="110"/>
      <c r="N25" s="62">
        <f t="shared" si="12"/>
        <v>2014</v>
      </c>
      <c r="O25" s="63">
        <v>3.1</v>
      </c>
      <c r="P25" s="64">
        <f t="shared" si="0"/>
        <v>1.031</v>
      </c>
      <c r="Q25" s="65">
        <f>PRODUCT($P$14:$P25)</f>
        <v>1.399088922845814</v>
      </c>
      <c r="R25" s="5"/>
      <c r="S25" s="83">
        <v>25</v>
      </c>
      <c r="T25" s="173">
        <f t="shared" si="13"/>
        <v>0</v>
      </c>
      <c r="U25" s="174">
        <f t="shared" si="1"/>
        <v>0</v>
      </c>
      <c r="V25" s="175">
        <f t="shared" si="2"/>
        <v>0</v>
      </c>
      <c r="W25" s="174">
        <f t="shared" si="3"/>
        <v>0</v>
      </c>
      <c r="X25" s="174">
        <f t="shared" si="14"/>
        <v>0</v>
      </c>
      <c r="Y25" s="174">
        <f t="shared" si="15"/>
        <v>0</v>
      </c>
      <c r="Z25" s="174">
        <f t="shared" si="16"/>
        <v>0</v>
      </c>
      <c r="AA25" s="168"/>
      <c r="AB25" s="62">
        <v>25</v>
      </c>
      <c r="AC25" s="18">
        <f t="shared" si="17"/>
        <v>0</v>
      </c>
      <c r="AD25" s="18">
        <f t="shared" si="18"/>
        <v>0</v>
      </c>
      <c r="AE25" s="18">
        <f t="shared" si="19"/>
        <v>0</v>
      </c>
      <c r="AF25" s="18">
        <f t="shared" si="20"/>
        <v>0</v>
      </c>
      <c r="AG25" s="18">
        <f t="shared" si="21"/>
        <v>0</v>
      </c>
      <c r="AH25" s="18">
        <f t="shared" si="4"/>
        <v>0</v>
      </c>
      <c r="AI25" s="157">
        <f t="shared" si="24"/>
        <v>0</v>
      </c>
      <c r="AJ25" s="141"/>
      <c r="AK25" s="171">
        <f t="shared" si="22"/>
        <v>0</v>
      </c>
      <c r="AL25" s="216">
        <f t="shared" si="25"/>
        <v>0</v>
      </c>
      <c r="AT25" s="212"/>
      <c r="CK25" s="83"/>
      <c r="CL25" s="83"/>
      <c r="CM25" s="83"/>
      <c r="CN25" s="83"/>
      <c r="CO25" s="83"/>
      <c r="CP25" s="83"/>
      <c r="CQ25" s="148">
        <f t="shared" si="26"/>
        <v>0</v>
      </c>
      <c r="CR25" s="64">
        <f t="shared" si="26"/>
        <v>0</v>
      </c>
      <c r="CS25" s="64">
        <f t="shared" si="26"/>
        <v>0</v>
      </c>
      <c r="CT25" s="64">
        <f t="shared" si="26"/>
        <v>0</v>
      </c>
      <c r="CU25" s="64">
        <f t="shared" si="26"/>
        <v>0</v>
      </c>
      <c r="CV25" s="64">
        <f t="shared" si="26"/>
        <v>0</v>
      </c>
      <c r="CW25" s="64">
        <f t="shared" si="26"/>
        <v>0</v>
      </c>
      <c r="CX25" s="64">
        <f t="shared" si="26"/>
        <v>0</v>
      </c>
      <c r="CY25" s="64">
        <f t="shared" si="26"/>
        <v>0</v>
      </c>
      <c r="CZ25" s="64">
        <f t="shared" si="26"/>
        <v>0</v>
      </c>
      <c r="DA25" s="64">
        <f t="shared" si="27"/>
        <v>0</v>
      </c>
      <c r="DB25" s="64">
        <f t="shared" si="27"/>
        <v>0</v>
      </c>
      <c r="DC25" s="64">
        <f t="shared" si="27"/>
        <v>0</v>
      </c>
      <c r="DD25" s="64">
        <f t="shared" si="27"/>
        <v>0</v>
      </c>
      <c r="DE25" s="64">
        <f t="shared" si="27"/>
        <v>0</v>
      </c>
      <c r="DF25" s="64">
        <f t="shared" si="27"/>
        <v>0</v>
      </c>
      <c r="DG25" s="64">
        <f t="shared" si="27"/>
        <v>0</v>
      </c>
      <c r="DH25" s="64">
        <f t="shared" si="27"/>
        <v>0</v>
      </c>
      <c r="DI25" s="64">
        <f t="shared" si="27"/>
        <v>0</v>
      </c>
      <c r="DJ25" s="64">
        <f t="shared" si="27"/>
        <v>0</v>
      </c>
      <c r="DK25" s="64">
        <f t="shared" si="28"/>
        <v>0</v>
      </c>
      <c r="DL25" s="64">
        <f t="shared" si="28"/>
        <v>0</v>
      </c>
      <c r="DM25" s="64">
        <f t="shared" si="28"/>
        <v>0</v>
      </c>
      <c r="DN25" s="64">
        <f t="shared" si="28"/>
        <v>0</v>
      </c>
      <c r="DO25" s="64">
        <f t="shared" si="28"/>
        <v>0</v>
      </c>
      <c r="DP25" s="64">
        <f t="shared" si="28"/>
        <v>0</v>
      </c>
      <c r="DQ25" s="64">
        <f t="shared" si="28"/>
        <v>0</v>
      </c>
      <c r="DR25" s="64">
        <f t="shared" si="28"/>
        <v>0</v>
      </c>
      <c r="DS25" s="64">
        <f t="shared" si="28"/>
        <v>0</v>
      </c>
      <c r="DT25" s="64">
        <f t="shared" si="28"/>
        <v>0</v>
      </c>
      <c r="DU25" s="64">
        <f t="shared" si="29"/>
        <v>0</v>
      </c>
      <c r="DV25" s="64">
        <f t="shared" si="29"/>
        <v>0</v>
      </c>
      <c r="DW25" s="64">
        <f t="shared" si="29"/>
        <v>0</v>
      </c>
      <c r="DX25" s="64">
        <f t="shared" si="29"/>
        <v>0</v>
      </c>
      <c r="DY25" s="64">
        <f t="shared" si="29"/>
        <v>0</v>
      </c>
      <c r="DZ25" s="64">
        <f t="shared" si="29"/>
        <v>0</v>
      </c>
      <c r="EA25" s="64">
        <f t="shared" si="29"/>
        <v>0</v>
      </c>
      <c r="EB25" s="64">
        <f t="shared" si="29"/>
        <v>0</v>
      </c>
      <c r="EC25" s="64">
        <f t="shared" si="29"/>
        <v>0</v>
      </c>
      <c r="ED25" s="64">
        <f t="shared" si="29"/>
        <v>0</v>
      </c>
      <c r="EE25" s="64">
        <f t="shared" si="30"/>
        <v>0</v>
      </c>
      <c r="EF25" s="64">
        <f t="shared" si="30"/>
        <v>0</v>
      </c>
      <c r="EG25" s="64">
        <f t="shared" si="30"/>
        <v>0</v>
      </c>
      <c r="EH25" s="64">
        <f t="shared" si="30"/>
        <v>0</v>
      </c>
      <c r="EI25" s="64">
        <f t="shared" si="30"/>
        <v>0</v>
      </c>
      <c r="EJ25" s="64">
        <f t="shared" si="30"/>
        <v>0</v>
      </c>
      <c r="EK25" s="64">
        <f t="shared" si="30"/>
        <v>0</v>
      </c>
      <c r="EL25" s="64">
        <f t="shared" si="30"/>
        <v>0</v>
      </c>
      <c r="EM25" s="64">
        <f t="shared" si="30"/>
        <v>0</v>
      </c>
      <c r="EN25" s="121">
        <f t="shared" si="30"/>
        <v>0</v>
      </c>
      <c r="EO25" s="83"/>
    </row>
    <row r="26" spans="1:145" ht="11.25" customHeight="1">
      <c r="A26" s="202"/>
      <c r="B26" s="15"/>
      <c r="C26" s="16"/>
      <c r="D26" s="16"/>
      <c r="E26" s="16"/>
      <c r="F26" s="17"/>
      <c r="G26" s="17"/>
      <c r="H26" s="18">
        <f t="shared" si="23"/>
        <v>0</v>
      </c>
      <c r="I26" s="19">
        <f t="shared" si="10"/>
        <v>0</v>
      </c>
      <c r="J26" s="161">
        <f t="shared" si="11"/>
        <v>0</v>
      </c>
      <c r="K26" s="5"/>
      <c r="L26" s="5"/>
      <c r="M26" s="110"/>
      <c r="N26" s="62">
        <f t="shared" si="12"/>
        <v>2015</v>
      </c>
      <c r="O26" s="63">
        <v>3.1</v>
      </c>
      <c r="P26" s="64">
        <f t="shared" si="0"/>
        <v>1.031</v>
      </c>
      <c r="Q26" s="65">
        <f>PRODUCT($P$14:$P26)</f>
        <v>1.4424606794540342</v>
      </c>
      <c r="R26" s="5"/>
      <c r="S26" s="83">
        <v>26</v>
      </c>
      <c r="T26" s="173">
        <f t="shared" si="13"/>
        <v>0</v>
      </c>
      <c r="U26" s="174">
        <f t="shared" si="1"/>
        <v>0</v>
      </c>
      <c r="V26" s="175">
        <f t="shared" si="2"/>
        <v>0</v>
      </c>
      <c r="W26" s="174">
        <f t="shared" si="3"/>
        <v>0</v>
      </c>
      <c r="X26" s="174">
        <f t="shared" si="14"/>
        <v>0</v>
      </c>
      <c r="Y26" s="174">
        <f t="shared" si="15"/>
        <v>0</v>
      </c>
      <c r="Z26" s="174">
        <f t="shared" si="16"/>
        <v>0</v>
      </c>
      <c r="AA26" s="168"/>
      <c r="AB26" s="62">
        <v>26</v>
      </c>
      <c r="AC26" s="18">
        <f t="shared" si="17"/>
        <v>0</v>
      </c>
      <c r="AD26" s="18">
        <f t="shared" si="18"/>
        <v>0</v>
      </c>
      <c r="AE26" s="18">
        <f t="shared" si="19"/>
        <v>0</v>
      </c>
      <c r="AF26" s="18">
        <f t="shared" si="20"/>
        <v>0</v>
      </c>
      <c r="AG26" s="18">
        <f t="shared" si="21"/>
        <v>0</v>
      </c>
      <c r="AH26" s="18">
        <f t="shared" si="4"/>
        <v>0</v>
      </c>
      <c r="AI26" s="157">
        <f t="shared" si="24"/>
        <v>0</v>
      </c>
      <c r="AJ26" s="141"/>
      <c r="AK26" s="171">
        <f t="shared" si="22"/>
        <v>0</v>
      </c>
      <c r="AL26" s="216">
        <f t="shared" si="25"/>
        <v>0</v>
      </c>
      <c r="AT26" s="212"/>
      <c r="CK26" s="83"/>
      <c r="CL26" s="83"/>
      <c r="CM26" s="83"/>
      <c r="CN26" s="83"/>
      <c r="CO26" s="83"/>
      <c r="CP26" s="83"/>
      <c r="CQ26" s="148">
        <f t="shared" si="26"/>
        <v>0</v>
      </c>
      <c r="CR26" s="64">
        <f t="shared" si="26"/>
        <v>0</v>
      </c>
      <c r="CS26" s="64">
        <f t="shared" si="26"/>
        <v>0</v>
      </c>
      <c r="CT26" s="64">
        <f t="shared" si="26"/>
        <v>0</v>
      </c>
      <c r="CU26" s="64">
        <f t="shared" si="26"/>
        <v>0</v>
      </c>
      <c r="CV26" s="64">
        <f t="shared" si="26"/>
        <v>0</v>
      </c>
      <c r="CW26" s="64">
        <f t="shared" si="26"/>
        <v>0</v>
      </c>
      <c r="CX26" s="64">
        <f t="shared" si="26"/>
        <v>0</v>
      </c>
      <c r="CY26" s="64">
        <f t="shared" si="26"/>
        <v>0</v>
      </c>
      <c r="CZ26" s="64">
        <f t="shared" si="26"/>
        <v>0</v>
      </c>
      <c r="DA26" s="64">
        <f t="shared" si="27"/>
        <v>0</v>
      </c>
      <c r="DB26" s="64">
        <f t="shared" si="27"/>
        <v>0</v>
      </c>
      <c r="DC26" s="64">
        <f t="shared" si="27"/>
        <v>0</v>
      </c>
      <c r="DD26" s="64">
        <f t="shared" si="27"/>
        <v>0</v>
      </c>
      <c r="DE26" s="64">
        <f t="shared" si="27"/>
        <v>0</v>
      </c>
      <c r="DF26" s="64">
        <f t="shared" si="27"/>
        <v>0</v>
      </c>
      <c r="DG26" s="64">
        <f t="shared" si="27"/>
        <v>0</v>
      </c>
      <c r="DH26" s="64">
        <f t="shared" si="27"/>
        <v>0</v>
      </c>
      <c r="DI26" s="64">
        <f t="shared" si="27"/>
        <v>0</v>
      </c>
      <c r="DJ26" s="64">
        <f t="shared" si="27"/>
        <v>0</v>
      </c>
      <c r="DK26" s="64">
        <f t="shared" si="28"/>
        <v>0</v>
      </c>
      <c r="DL26" s="64">
        <f t="shared" si="28"/>
        <v>0</v>
      </c>
      <c r="DM26" s="64">
        <f t="shared" si="28"/>
        <v>0</v>
      </c>
      <c r="DN26" s="64">
        <f t="shared" si="28"/>
        <v>0</v>
      </c>
      <c r="DO26" s="64">
        <f t="shared" si="28"/>
        <v>0</v>
      </c>
      <c r="DP26" s="64">
        <f t="shared" si="28"/>
        <v>0</v>
      </c>
      <c r="DQ26" s="64">
        <f t="shared" si="28"/>
        <v>0</v>
      </c>
      <c r="DR26" s="64">
        <f t="shared" si="28"/>
        <v>0</v>
      </c>
      <c r="DS26" s="64">
        <f t="shared" si="28"/>
        <v>0</v>
      </c>
      <c r="DT26" s="64">
        <f t="shared" si="28"/>
        <v>0</v>
      </c>
      <c r="DU26" s="64">
        <f t="shared" si="29"/>
        <v>0</v>
      </c>
      <c r="DV26" s="64">
        <f t="shared" si="29"/>
        <v>0</v>
      </c>
      <c r="DW26" s="64">
        <f t="shared" si="29"/>
        <v>0</v>
      </c>
      <c r="DX26" s="64">
        <f t="shared" si="29"/>
        <v>0</v>
      </c>
      <c r="DY26" s="64">
        <f t="shared" si="29"/>
        <v>0</v>
      </c>
      <c r="DZ26" s="64">
        <f t="shared" si="29"/>
        <v>0</v>
      </c>
      <c r="EA26" s="64">
        <f t="shared" si="29"/>
        <v>0</v>
      </c>
      <c r="EB26" s="64">
        <f t="shared" si="29"/>
        <v>0</v>
      </c>
      <c r="EC26" s="64">
        <f t="shared" si="29"/>
        <v>0</v>
      </c>
      <c r="ED26" s="64">
        <f t="shared" si="29"/>
        <v>0</v>
      </c>
      <c r="EE26" s="64">
        <f t="shared" si="30"/>
        <v>0</v>
      </c>
      <c r="EF26" s="64">
        <f t="shared" si="30"/>
        <v>0</v>
      </c>
      <c r="EG26" s="64">
        <f t="shared" si="30"/>
        <v>0</v>
      </c>
      <c r="EH26" s="64">
        <f t="shared" si="30"/>
        <v>0</v>
      </c>
      <c r="EI26" s="64">
        <f t="shared" si="30"/>
        <v>0</v>
      </c>
      <c r="EJ26" s="64">
        <f t="shared" si="30"/>
        <v>0</v>
      </c>
      <c r="EK26" s="64">
        <f t="shared" si="30"/>
        <v>0</v>
      </c>
      <c r="EL26" s="64">
        <f t="shared" si="30"/>
        <v>0</v>
      </c>
      <c r="EM26" s="64">
        <f t="shared" si="30"/>
        <v>0</v>
      </c>
      <c r="EN26" s="121">
        <f t="shared" si="30"/>
        <v>0</v>
      </c>
      <c r="EO26" s="83"/>
    </row>
    <row r="27" spans="1:145" ht="11.25" customHeight="1">
      <c r="A27" s="202"/>
      <c r="B27" s="15"/>
      <c r="C27" s="16"/>
      <c r="D27" s="16"/>
      <c r="E27" s="16"/>
      <c r="F27" s="17"/>
      <c r="G27" s="17"/>
      <c r="H27" s="18">
        <f t="shared" si="23"/>
        <v>0</v>
      </c>
      <c r="I27" s="19">
        <f t="shared" si="10"/>
        <v>0</v>
      </c>
      <c r="J27" s="161">
        <f t="shared" si="11"/>
        <v>0</v>
      </c>
      <c r="K27" s="5"/>
      <c r="L27" s="5"/>
      <c r="M27" s="110"/>
      <c r="N27" s="62">
        <f t="shared" si="12"/>
        <v>2016</v>
      </c>
      <c r="O27" s="63">
        <v>3.1</v>
      </c>
      <c r="P27" s="64">
        <f t="shared" si="0"/>
        <v>1.031</v>
      </c>
      <c r="Q27" s="65">
        <f>PRODUCT($P$14:$P27)</f>
        <v>1.4871769605171092</v>
      </c>
      <c r="R27" s="5"/>
      <c r="S27" s="83">
        <v>27</v>
      </c>
      <c r="T27" s="173">
        <f t="shared" si="13"/>
        <v>0</v>
      </c>
      <c r="U27" s="174">
        <f t="shared" si="1"/>
        <v>0</v>
      </c>
      <c r="V27" s="175">
        <f t="shared" si="2"/>
        <v>0</v>
      </c>
      <c r="W27" s="174">
        <f t="shared" si="3"/>
        <v>0</v>
      </c>
      <c r="X27" s="174">
        <f t="shared" si="14"/>
        <v>0</v>
      </c>
      <c r="Y27" s="174">
        <f t="shared" si="15"/>
        <v>0</v>
      </c>
      <c r="Z27" s="174">
        <f t="shared" si="16"/>
        <v>0</v>
      </c>
      <c r="AA27" s="168"/>
      <c r="AB27" s="62">
        <v>27</v>
      </c>
      <c r="AC27" s="18">
        <f t="shared" si="17"/>
        <v>0</v>
      </c>
      <c r="AD27" s="18">
        <f t="shared" si="18"/>
        <v>0</v>
      </c>
      <c r="AE27" s="18">
        <f t="shared" si="19"/>
        <v>0</v>
      </c>
      <c r="AF27" s="18">
        <f t="shared" si="20"/>
        <v>0</v>
      </c>
      <c r="AG27" s="18">
        <f t="shared" si="21"/>
        <v>0</v>
      </c>
      <c r="AH27" s="18">
        <f t="shared" si="4"/>
        <v>0</v>
      </c>
      <c r="AI27" s="157">
        <f t="shared" si="24"/>
        <v>0</v>
      </c>
      <c r="AJ27" s="141"/>
      <c r="AK27" s="171">
        <f t="shared" si="22"/>
        <v>0</v>
      </c>
      <c r="AL27" s="216">
        <f t="shared" si="25"/>
        <v>0</v>
      </c>
      <c r="AT27" s="212"/>
      <c r="CK27" s="83"/>
      <c r="CL27" s="83"/>
      <c r="CM27" s="83"/>
      <c r="CN27" s="83"/>
      <c r="CO27" s="83"/>
      <c r="CP27" s="83"/>
      <c r="CQ27" s="148">
        <f t="shared" si="26"/>
        <v>0</v>
      </c>
      <c r="CR27" s="64">
        <f t="shared" si="26"/>
        <v>0</v>
      </c>
      <c r="CS27" s="64">
        <f t="shared" si="26"/>
        <v>0</v>
      </c>
      <c r="CT27" s="64">
        <f t="shared" si="26"/>
        <v>0</v>
      </c>
      <c r="CU27" s="64">
        <f t="shared" si="26"/>
        <v>0</v>
      </c>
      <c r="CV27" s="64">
        <f t="shared" si="26"/>
        <v>0</v>
      </c>
      <c r="CW27" s="64">
        <f t="shared" si="26"/>
        <v>0</v>
      </c>
      <c r="CX27" s="64">
        <f t="shared" si="26"/>
        <v>0</v>
      </c>
      <c r="CY27" s="64">
        <f t="shared" si="26"/>
        <v>0</v>
      </c>
      <c r="CZ27" s="64">
        <f t="shared" si="26"/>
        <v>0</v>
      </c>
      <c r="DA27" s="64">
        <f t="shared" si="27"/>
        <v>0</v>
      </c>
      <c r="DB27" s="64">
        <f t="shared" si="27"/>
        <v>0</v>
      </c>
      <c r="DC27" s="64">
        <f t="shared" si="27"/>
        <v>0</v>
      </c>
      <c r="DD27" s="64">
        <f t="shared" si="27"/>
        <v>0</v>
      </c>
      <c r="DE27" s="64">
        <f t="shared" si="27"/>
        <v>0</v>
      </c>
      <c r="DF27" s="64">
        <f t="shared" si="27"/>
        <v>0</v>
      </c>
      <c r="DG27" s="64">
        <f t="shared" si="27"/>
        <v>0</v>
      </c>
      <c r="DH27" s="64">
        <f t="shared" si="27"/>
        <v>0</v>
      </c>
      <c r="DI27" s="64">
        <f t="shared" si="27"/>
        <v>0</v>
      </c>
      <c r="DJ27" s="64">
        <f t="shared" si="27"/>
        <v>0</v>
      </c>
      <c r="DK27" s="64">
        <f t="shared" si="28"/>
        <v>0</v>
      </c>
      <c r="DL27" s="64">
        <f t="shared" si="28"/>
        <v>0</v>
      </c>
      <c r="DM27" s="64">
        <f t="shared" si="28"/>
        <v>0</v>
      </c>
      <c r="DN27" s="64">
        <f t="shared" si="28"/>
        <v>0</v>
      </c>
      <c r="DO27" s="64">
        <f t="shared" si="28"/>
        <v>0</v>
      </c>
      <c r="DP27" s="64">
        <f t="shared" si="28"/>
        <v>0</v>
      </c>
      <c r="DQ27" s="64">
        <f t="shared" si="28"/>
        <v>0</v>
      </c>
      <c r="DR27" s="64">
        <f t="shared" si="28"/>
        <v>0</v>
      </c>
      <c r="DS27" s="64">
        <f t="shared" si="28"/>
        <v>0</v>
      </c>
      <c r="DT27" s="64">
        <f t="shared" si="28"/>
        <v>0</v>
      </c>
      <c r="DU27" s="64">
        <f t="shared" si="29"/>
        <v>0</v>
      </c>
      <c r="DV27" s="64">
        <f t="shared" si="29"/>
        <v>0</v>
      </c>
      <c r="DW27" s="64">
        <f t="shared" si="29"/>
        <v>0</v>
      </c>
      <c r="DX27" s="64">
        <f t="shared" si="29"/>
        <v>0</v>
      </c>
      <c r="DY27" s="64">
        <f t="shared" si="29"/>
        <v>0</v>
      </c>
      <c r="DZ27" s="64">
        <f t="shared" si="29"/>
        <v>0</v>
      </c>
      <c r="EA27" s="64">
        <f t="shared" si="29"/>
        <v>0</v>
      </c>
      <c r="EB27" s="64">
        <f t="shared" si="29"/>
        <v>0</v>
      </c>
      <c r="EC27" s="64">
        <f t="shared" si="29"/>
        <v>0</v>
      </c>
      <c r="ED27" s="64">
        <f t="shared" si="29"/>
        <v>0</v>
      </c>
      <c r="EE27" s="64">
        <f t="shared" si="30"/>
        <v>0</v>
      </c>
      <c r="EF27" s="64">
        <f t="shared" si="30"/>
        <v>0</v>
      </c>
      <c r="EG27" s="64">
        <f t="shared" si="30"/>
        <v>0</v>
      </c>
      <c r="EH27" s="64">
        <f t="shared" si="30"/>
        <v>0</v>
      </c>
      <c r="EI27" s="64">
        <f t="shared" si="30"/>
        <v>0</v>
      </c>
      <c r="EJ27" s="64">
        <f t="shared" si="30"/>
        <v>0</v>
      </c>
      <c r="EK27" s="64">
        <f t="shared" si="30"/>
        <v>0</v>
      </c>
      <c r="EL27" s="64">
        <f t="shared" si="30"/>
        <v>0</v>
      </c>
      <c r="EM27" s="64">
        <f t="shared" si="30"/>
        <v>0</v>
      </c>
      <c r="EN27" s="121">
        <f t="shared" si="30"/>
        <v>0</v>
      </c>
      <c r="EO27" s="83"/>
    </row>
    <row r="28" spans="1:145" ht="11.25" customHeight="1">
      <c r="A28" s="202"/>
      <c r="B28" s="15"/>
      <c r="C28" s="16"/>
      <c r="D28" s="16"/>
      <c r="E28" s="16"/>
      <c r="F28" s="17"/>
      <c r="G28" s="17"/>
      <c r="H28" s="18">
        <f t="shared" si="23"/>
        <v>0</v>
      </c>
      <c r="I28" s="19">
        <f t="shared" si="10"/>
        <v>0</v>
      </c>
      <c r="J28" s="161">
        <f t="shared" si="11"/>
        <v>0</v>
      </c>
      <c r="K28" s="5"/>
      <c r="L28" s="5"/>
      <c r="M28" s="110"/>
      <c r="N28" s="62">
        <f t="shared" si="12"/>
        <v>2017</v>
      </c>
      <c r="O28" s="63">
        <v>3.1</v>
      </c>
      <c r="P28" s="64">
        <f t="shared" si="0"/>
        <v>1.031</v>
      </c>
      <c r="Q28" s="65">
        <f>PRODUCT($P$14:$P28)</f>
        <v>1.5332794462931394</v>
      </c>
      <c r="R28" s="5"/>
      <c r="S28" s="83">
        <v>28</v>
      </c>
      <c r="T28" s="173">
        <f t="shared" si="13"/>
        <v>0</v>
      </c>
      <c r="U28" s="174">
        <f t="shared" si="1"/>
        <v>0</v>
      </c>
      <c r="V28" s="175">
        <f t="shared" si="2"/>
        <v>0</v>
      </c>
      <c r="W28" s="174">
        <f t="shared" si="3"/>
        <v>0</v>
      </c>
      <c r="X28" s="174">
        <f t="shared" si="14"/>
        <v>0</v>
      </c>
      <c r="Y28" s="174">
        <f t="shared" si="15"/>
        <v>0</v>
      </c>
      <c r="Z28" s="174">
        <f t="shared" si="16"/>
        <v>0</v>
      </c>
      <c r="AA28" s="168"/>
      <c r="AB28" s="62">
        <v>28</v>
      </c>
      <c r="AC28" s="18">
        <f t="shared" si="17"/>
        <v>0</v>
      </c>
      <c r="AD28" s="18">
        <f t="shared" si="18"/>
        <v>0</v>
      </c>
      <c r="AE28" s="18">
        <f t="shared" si="19"/>
        <v>0</v>
      </c>
      <c r="AF28" s="18">
        <f t="shared" si="20"/>
        <v>0</v>
      </c>
      <c r="AG28" s="18">
        <f t="shared" si="21"/>
        <v>0</v>
      </c>
      <c r="AH28" s="18">
        <f t="shared" si="4"/>
        <v>0</v>
      </c>
      <c r="AI28" s="157">
        <f t="shared" si="24"/>
        <v>0</v>
      </c>
      <c r="AJ28" s="141"/>
      <c r="AK28" s="171">
        <f t="shared" si="22"/>
        <v>0</v>
      </c>
      <c r="AL28" s="216">
        <f t="shared" si="25"/>
        <v>0</v>
      </c>
      <c r="AT28" s="212"/>
      <c r="CK28" s="83"/>
      <c r="CL28" s="83"/>
      <c r="CM28" s="83"/>
      <c r="CN28" s="83"/>
      <c r="CO28" s="83"/>
      <c r="CP28" s="83"/>
      <c r="CQ28" s="148">
        <f t="shared" si="26"/>
        <v>0</v>
      </c>
      <c r="CR28" s="64">
        <f t="shared" si="26"/>
        <v>0</v>
      </c>
      <c r="CS28" s="64">
        <f t="shared" si="26"/>
        <v>0</v>
      </c>
      <c r="CT28" s="64">
        <f t="shared" si="26"/>
        <v>0</v>
      </c>
      <c r="CU28" s="64">
        <f t="shared" si="26"/>
        <v>0</v>
      </c>
      <c r="CV28" s="64">
        <f t="shared" si="26"/>
        <v>0</v>
      </c>
      <c r="CW28" s="64">
        <f t="shared" si="26"/>
        <v>0</v>
      </c>
      <c r="CX28" s="64">
        <f t="shared" si="26"/>
        <v>0</v>
      </c>
      <c r="CY28" s="64">
        <f t="shared" si="26"/>
        <v>0</v>
      </c>
      <c r="CZ28" s="64">
        <f t="shared" si="26"/>
        <v>0</v>
      </c>
      <c r="DA28" s="64">
        <f t="shared" si="27"/>
        <v>0</v>
      </c>
      <c r="DB28" s="64">
        <f t="shared" si="27"/>
        <v>0</v>
      </c>
      <c r="DC28" s="64">
        <f t="shared" si="27"/>
        <v>0</v>
      </c>
      <c r="DD28" s="64">
        <f t="shared" si="27"/>
        <v>0</v>
      </c>
      <c r="DE28" s="64">
        <f t="shared" si="27"/>
        <v>0</v>
      </c>
      <c r="DF28" s="64">
        <f t="shared" si="27"/>
        <v>0</v>
      </c>
      <c r="DG28" s="64">
        <f t="shared" si="27"/>
        <v>0</v>
      </c>
      <c r="DH28" s="64">
        <f t="shared" si="27"/>
        <v>0</v>
      </c>
      <c r="DI28" s="64">
        <f t="shared" si="27"/>
        <v>0</v>
      </c>
      <c r="DJ28" s="64">
        <f t="shared" si="27"/>
        <v>0</v>
      </c>
      <c r="DK28" s="64">
        <f t="shared" si="28"/>
        <v>0</v>
      </c>
      <c r="DL28" s="64">
        <f t="shared" si="28"/>
        <v>0</v>
      </c>
      <c r="DM28" s="64">
        <f t="shared" si="28"/>
        <v>0</v>
      </c>
      <c r="DN28" s="64">
        <f t="shared" si="28"/>
        <v>0</v>
      </c>
      <c r="DO28" s="64">
        <f t="shared" si="28"/>
        <v>0</v>
      </c>
      <c r="DP28" s="64">
        <f t="shared" si="28"/>
        <v>0</v>
      </c>
      <c r="DQ28" s="64">
        <f t="shared" si="28"/>
        <v>0</v>
      </c>
      <c r="DR28" s="64">
        <f t="shared" si="28"/>
        <v>0</v>
      </c>
      <c r="DS28" s="64">
        <f t="shared" si="28"/>
        <v>0</v>
      </c>
      <c r="DT28" s="64">
        <f t="shared" si="28"/>
        <v>0</v>
      </c>
      <c r="DU28" s="64">
        <f t="shared" si="29"/>
        <v>0</v>
      </c>
      <c r="DV28" s="64">
        <f t="shared" si="29"/>
        <v>0</v>
      </c>
      <c r="DW28" s="64">
        <f t="shared" si="29"/>
        <v>0</v>
      </c>
      <c r="DX28" s="64">
        <f t="shared" si="29"/>
        <v>0</v>
      </c>
      <c r="DY28" s="64">
        <f t="shared" si="29"/>
        <v>0</v>
      </c>
      <c r="DZ28" s="64">
        <f t="shared" si="29"/>
        <v>0</v>
      </c>
      <c r="EA28" s="64">
        <f t="shared" si="29"/>
        <v>0</v>
      </c>
      <c r="EB28" s="64">
        <f t="shared" si="29"/>
        <v>0</v>
      </c>
      <c r="EC28" s="64">
        <f t="shared" si="29"/>
        <v>0</v>
      </c>
      <c r="ED28" s="64">
        <f t="shared" si="29"/>
        <v>0</v>
      </c>
      <c r="EE28" s="64">
        <f t="shared" si="30"/>
        <v>0</v>
      </c>
      <c r="EF28" s="64">
        <f t="shared" si="30"/>
        <v>0</v>
      </c>
      <c r="EG28" s="64">
        <f t="shared" si="30"/>
        <v>0</v>
      </c>
      <c r="EH28" s="64">
        <f t="shared" si="30"/>
        <v>0</v>
      </c>
      <c r="EI28" s="64">
        <f t="shared" si="30"/>
        <v>0</v>
      </c>
      <c r="EJ28" s="64">
        <f t="shared" si="30"/>
        <v>0</v>
      </c>
      <c r="EK28" s="64">
        <f t="shared" si="30"/>
        <v>0</v>
      </c>
      <c r="EL28" s="64">
        <f t="shared" si="30"/>
        <v>0</v>
      </c>
      <c r="EM28" s="64">
        <f t="shared" si="30"/>
        <v>0</v>
      </c>
      <c r="EN28" s="121">
        <f t="shared" si="30"/>
        <v>0</v>
      </c>
      <c r="EO28" s="83"/>
    </row>
    <row r="29" spans="1:145" ht="11.25" customHeight="1">
      <c r="A29" s="202"/>
      <c r="B29" s="15"/>
      <c r="C29" s="16"/>
      <c r="D29" s="16"/>
      <c r="E29" s="16"/>
      <c r="F29" s="17"/>
      <c r="G29" s="17"/>
      <c r="H29" s="18">
        <f t="shared" si="23"/>
        <v>0</v>
      </c>
      <c r="I29" s="19">
        <f t="shared" si="10"/>
        <v>0</v>
      </c>
      <c r="J29" s="161">
        <f t="shared" si="11"/>
        <v>0</v>
      </c>
      <c r="K29" s="5"/>
      <c r="L29" s="5"/>
      <c r="M29" s="110"/>
      <c r="N29" s="62">
        <f t="shared" si="12"/>
        <v>2018</v>
      </c>
      <c r="O29" s="63">
        <v>3.1</v>
      </c>
      <c r="P29" s="64">
        <f t="shared" si="0"/>
        <v>1.031</v>
      </c>
      <c r="Q29" s="65">
        <f>PRODUCT($P$14:$P29)</f>
        <v>1.5808111091282266</v>
      </c>
      <c r="R29" s="5"/>
      <c r="S29" s="83">
        <v>29</v>
      </c>
      <c r="T29" s="173">
        <f t="shared" si="13"/>
        <v>0</v>
      </c>
      <c r="U29" s="174">
        <f t="shared" si="1"/>
        <v>0</v>
      </c>
      <c r="V29" s="175">
        <f t="shared" si="2"/>
        <v>0</v>
      </c>
      <c r="W29" s="174">
        <f t="shared" si="3"/>
        <v>0</v>
      </c>
      <c r="X29" s="174">
        <f t="shared" si="14"/>
        <v>0</v>
      </c>
      <c r="Y29" s="174">
        <f t="shared" si="15"/>
        <v>0</v>
      </c>
      <c r="Z29" s="174">
        <f t="shared" si="16"/>
        <v>0</v>
      </c>
      <c r="AA29" s="168"/>
      <c r="AB29" s="62">
        <v>29</v>
      </c>
      <c r="AC29" s="18">
        <f t="shared" si="17"/>
        <v>0</v>
      </c>
      <c r="AD29" s="18">
        <f t="shared" si="18"/>
        <v>0</v>
      </c>
      <c r="AE29" s="18">
        <f t="shared" si="19"/>
        <v>0</v>
      </c>
      <c r="AF29" s="18">
        <f t="shared" si="20"/>
        <v>0</v>
      </c>
      <c r="AG29" s="18">
        <f t="shared" si="21"/>
        <v>0</v>
      </c>
      <c r="AH29" s="18">
        <f t="shared" si="4"/>
        <v>0</v>
      </c>
      <c r="AI29" s="157">
        <f t="shared" si="24"/>
        <v>0</v>
      </c>
      <c r="AJ29" s="141"/>
      <c r="AK29" s="171">
        <f t="shared" si="22"/>
        <v>0</v>
      </c>
      <c r="AL29" s="216">
        <f t="shared" si="25"/>
        <v>0</v>
      </c>
      <c r="AT29" s="212"/>
      <c r="CK29" s="83"/>
      <c r="CL29" s="83"/>
      <c r="CM29" s="83"/>
      <c r="CN29" s="83"/>
      <c r="CO29" s="83"/>
      <c r="CP29" s="83"/>
      <c r="CQ29" s="148">
        <f t="shared" si="26"/>
        <v>0</v>
      </c>
      <c r="CR29" s="64">
        <f t="shared" si="26"/>
        <v>0</v>
      </c>
      <c r="CS29" s="64">
        <f t="shared" si="26"/>
        <v>0</v>
      </c>
      <c r="CT29" s="64">
        <f t="shared" si="26"/>
        <v>0</v>
      </c>
      <c r="CU29" s="64">
        <f t="shared" si="26"/>
        <v>0</v>
      </c>
      <c r="CV29" s="64">
        <f t="shared" si="26"/>
        <v>0</v>
      </c>
      <c r="CW29" s="64">
        <f t="shared" si="26"/>
        <v>0</v>
      </c>
      <c r="CX29" s="64">
        <f t="shared" si="26"/>
        <v>0</v>
      </c>
      <c r="CY29" s="64">
        <f t="shared" si="26"/>
        <v>0</v>
      </c>
      <c r="CZ29" s="64">
        <f t="shared" si="26"/>
        <v>0</v>
      </c>
      <c r="DA29" s="64">
        <f t="shared" si="27"/>
        <v>0</v>
      </c>
      <c r="DB29" s="64">
        <f t="shared" si="27"/>
        <v>0</v>
      </c>
      <c r="DC29" s="64">
        <f t="shared" si="27"/>
        <v>0</v>
      </c>
      <c r="DD29" s="64">
        <f t="shared" si="27"/>
        <v>0</v>
      </c>
      <c r="DE29" s="64">
        <f t="shared" si="27"/>
        <v>0</v>
      </c>
      <c r="DF29" s="64">
        <f t="shared" si="27"/>
        <v>0</v>
      </c>
      <c r="DG29" s="64">
        <f t="shared" si="27"/>
        <v>0</v>
      </c>
      <c r="DH29" s="64">
        <f t="shared" si="27"/>
        <v>0</v>
      </c>
      <c r="DI29" s="64">
        <f t="shared" si="27"/>
        <v>0</v>
      </c>
      <c r="DJ29" s="64">
        <f t="shared" si="27"/>
        <v>0</v>
      </c>
      <c r="DK29" s="64">
        <f t="shared" si="28"/>
        <v>0</v>
      </c>
      <c r="DL29" s="64">
        <f t="shared" si="28"/>
        <v>0</v>
      </c>
      <c r="DM29" s="64">
        <f t="shared" si="28"/>
        <v>0</v>
      </c>
      <c r="DN29" s="64">
        <f t="shared" si="28"/>
        <v>0</v>
      </c>
      <c r="DO29" s="64">
        <f t="shared" si="28"/>
        <v>0</v>
      </c>
      <c r="DP29" s="64">
        <f t="shared" si="28"/>
        <v>0</v>
      </c>
      <c r="DQ29" s="64">
        <f t="shared" si="28"/>
        <v>0</v>
      </c>
      <c r="DR29" s="64">
        <f t="shared" si="28"/>
        <v>0</v>
      </c>
      <c r="DS29" s="64">
        <f t="shared" si="28"/>
        <v>0</v>
      </c>
      <c r="DT29" s="64">
        <f t="shared" si="28"/>
        <v>0</v>
      </c>
      <c r="DU29" s="64">
        <f t="shared" si="29"/>
        <v>0</v>
      </c>
      <c r="DV29" s="64">
        <f t="shared" si="29"/>
        <v>0</v>
      </c>
      <c r="DW29" s="64">
        <f t="shared" si="29"/>
        <v>0</v>
      </c>
      <c r="DX29" s="64">
        <f t="shared" si="29"/>
        <v>0</v>
      </c>
      <c r="DY29" s="64">
        <f t="shared" si="29"/>
        <v>0</v>
      </c>
      <c r="DZ29" s="64">
        <f t="shared" si="29"/>
        <v>0</v>
      </c>
      <c r="EA29" s="64">
        <f t="shared" si="29"/>
        <v>0</v>
      </c>
      <c r="EB29" s="64">
        <f t="shared" si="29"/>
        <v>0</v>
      </c>
      <c r="EC29" s="64">
        <f t="shared" si="29"/>
        <v>0</v>
      </c>
      <c r="ED29" s="64">
        <f t="shared" si="29"/>
        <v>0</v>
      </c>
      <c r="EE29" s="64">
        <f t="shared" si="30"/>
        <v>0</v>
      </c>
      <c r="EF29" s="64">
        <f t="shared" si="30"/>
        <v>0</v>
      </c>
      <c r="EG29" s="64">
        <f t="shared" si="30"/>
        <v>0</v>
      </c>
      <c r="EH29" s="64">
        <f t="shared" si="30"/>
        <v>0</v>
      </c>
      <c r="EI29" s="64">
        <f t="shared" si="30"/>
        <v>0</v>
      </c>
      <c r="EJ29" s="64">
        <f t="shared" si="30"/>
        <v>0</v>
      </c>
      <c r="EK29" s="64">
        <f t="shared" si="30"/>
        <v>0</v>
      </c>
      <c r="EL29" s="64">
        <f t="shared" si="30"/>
        <v>0</v>
      </c>
      <c r="EM29" s="64">
        <f t="shared" si="30"/>
        <v>0</v>
      </c>
      <c r="EN29" s="121">
        <f t="shared" si="30"/>
        <v>0</v>
      </c>
      <c r="EO29" s="83"/>
    </row>
    <row r="30" spans="1:145" ht="11.25" customHeight="1">
      <c r="A30" s="202"/>
      <c r="B30" s="15"/>
      <c r="C30" s="16"/>
      <c r="D30" s="16"/>
      <c r="E30" s="16"/>
      <c r="F30" s="17"/>
      <c r="G30" s="17"/>
      <c r="H30" s="18">
        <f t="shared" si="23"/>
        <v>0</v>
      </c>
      <c r="I30" s="19">
        <f t="shared" si="10"/>
        <v>0</v>
      </c>
      <c r="J30" s="161">
        <f t="shared" si="11"/>
        <v>0</v>
      </c>
      <c r="K30" s="5"/>
      <c r="L30" s="5"/>
      <c r="M30" s="110"/>
      <c r="N30" s="62">
        <f t="shared" si="12"/>
        <v>2019</v>
      </c>
      <c r="O30" s="63">
        <v>3.1</v>
      </c>
      <c r="P30" s="64">
        <f t="shared" si="0"/>
        <v>1.031</v>
      </c>
      <c r="Q30" s="65">
        <f>PRODUCT($P$14:$P30)</f>
        <v>1.6298162535112015</v>
      </c>
      <c r="R30" s="5"/>
      <c r="S30" s="83">
        <v>30</v>
      </c>
      <c r="T30" s="173">
        <f t="shared" si="13"/>
        <v>0</v>
      </c>
      <c r="U30" s="174">
        <f t="shared" si="1"/>
        <v>0</v>
      </c>
      <c r="V30" s="175">
        <f t="shared" si="2"/>
        <v>0</v>
      </c>
      <c r="W30" s="174">
        <f t="shared" si="3"/>
        <v>0</v>
      </c>
      <c r="X30" s="174">
        <f t="shared" si="14"/>
        <v>0</v>
      </c>
      <c r="Y30" s="174">
        <f t="shared" si="15"/>
        <v>0</v>
      </c>
      <c r="Z30" s="174">
        <f t="shared" si="16"/>
        <v>0</v>
      </c>
      <c r="AA30" s="168"/>
      <c r="AB30" s="62">
        <v>30</v>
      </c>
      <c r="AC30" s="18">
        <f t="shared" si="17"/>
        <v>0</v>
      </c>
      <c r="AD30" s="18">
        <f t="shared" si="18"/>
        <v>0</v>
      </c>
      <c r="AE30" s="18">
        <f t="shared" si="19"/>
        <v>0</v>
      </c>
      <c r="AF30" s="18">
        <f t="shared" si="20"/>
        <v>0</v>
      </c>
      <c r="AG30" s="18">
        <f t="shared" si="21"/>
        <v>0</v>
      </c>
      <c r="AH30" s="18">
        <f t="shared" si="4"/>
        <v>0</v>
      </c>
      <c r="AI30" s="157">
        <f t="shared" si="24"/>
        <v>0</v>
      </c>
      <c r="AJ30" s="141"/>
      <c r="AK30" s="171">
        <f t="shared" si="22"/>
        <v>0</v>
      </c>
      <c r="AL30" s="216">
        <f t="shared" si="25"/>
        <v>0</v>
      </c>
      <c r="AT30" s="212"/>
      <c r="CK30" s="83"/>
      <c r="CL30" s="83"/>
      <c r="CM30" s="83"/>
      <c r="CN30" s="83"/>
      <c r="CO30" s="83"/>
      <c r="CP30" s="83"/>
      <c r="CQ30" s="148">
        <f t="shared" si="26"/>
        <v>0</v>
      </c>
      <c r="CR30" s="64">
        <f t="shared" si="26"/>
        <v>0</v>
      </c>
      <c r="CS30" s="64">
        <f t="shared" si="26"/>
        <v>0</v>
      </c>
      <c r="CT30" s="64">
        <f t="shared" si="26"/>
        <v>0</v>
      </c>
      <c r="CU30" s="64">
        <f t="shared" si="26"/>
        <v>0</v>
      </c>
      <c r="CV30" s="64">
        <f t="shared" si="26"/>
        <v>0</v>
      </c>
      <c r="CW30" s="64">
        <f t="shared" si="26"/>
        <v>0</v>
      </c>
      <c r="CX30" s="64">
        <f t="shared" si="26"/>
        <v>0</v>
      </c>
      <c r="CY30" s="64">
        <f t="shared" si="26"/>
        <v>0</v>
      </c>
      <c r="CZ30" s="64">
        <f t="shared" si="26"/>
        <v>0</v>
      </c>
      <c r="DA30" s="64">
        <f t="shared" si="27"/>
        <v>0</v>
      </c>
      <c r="DB30" s="64">
        <f t="shared" si="27"/>
        <v>0</v>
      </c>
      <c r="DC30" s="64">
        <f t="shared" si="27"/>
        <v>0</v>
      </c>
      <c r="DD30" s="64">
        <f t="shared" si="27"/>
        <v>0</v>
      </c>
      <c r="DE30" s="64">
        <f t="shared" si="27"/>
        <v>0</v>
      </c>
      <c r="DF30" s="64">
        <f t="shared" si="27"/>
        <v>0</v>
      </c>
      <c r="DG30" s="64">
        <f t="shared" si="27"/>
        <v>0</v>
      </c>
      <c r="DH30" s="64">
        <f t="shared" si="27"/>
        <v>0</v>
      </c>
      <c r="DI30" s="64">
        <f t="shared" si="27"/>
        <v>0</v>
      </c>
      <c r="DJ30" s="64">
        <f t="shared" si="27"/>
        <v>0</v>
      </c>
      <c r="DK30" s="64">
        <f t="shared" si="28"/>
        <v>0</v>
      </c>
      <c r="DL30" s="64">
        <f t="shared" si="28"/>
        <v>0</v>
      </c>
      <c r="DM30" s="64">
        <f t="shared" si="28"/>
        <v>0</v>
      </c>
      <c r="DN30" s="64">
        <f t="shared" si="28"/>
        <v>0</v>
      </c>
      <c r="DO30" s="64">
        <f t="shared" si="28"/>
        <v>0</v>
      </c>
      <c r="DP30" s="64">
        <f t="shared" si="28"/>
        <v>0</v>
      </c>
      <c r="DQ30" s="64">
        <f t="shared" si="28"/>
        <v>0</v>
      </c>
      <c r="DR30" s="64">
        <f t="shared" si="28"/>
        <v>0</v>
      </c>
      <c r="DS30" s="64">
        <f t="shared" si="28"/>
        <v>0</v>
      </c>
      <c r="DT30" s="64">
        <f t="shared" si="28"/>
        <v>0</v>
      </c>
      <c r="DU30" s="64">
        <f t="shared" si="29"/>
        <v>0</v>
      </c>
      <c r="DV30" s="64">
        <f t="shared" si="29"/>
        <v>0</v>
      </c>
      <c r="DW30" s="64">
        <f t="shared" si="29"/>
        <v>0</v>
      </c>
      <c r="DX30" s="64">
        <f t="shared" si="29"/>
        <v>0</v>
      </c>
      <c r="DY30" s="64">
        <f t="shared" si="29"/>
        <v>0</v>
      </c>
      <c r="DZ30" s="64">
        <f t="shared" si="29"/>
        <v>0</v>
      </c>
      <c r="EA30" s="64">
        <f t="shared" si="29"/>
        <v>0</v>
      </c>
      <c r="EB30" s="64">
        <f t="shared" si="29"/>
        <v>0</v>
      </c>
      <c r="EC30" s="64">
        <f t="shared" si="29"/>
        <v>0</v>
      </c>
      <c r="ED30" s="64">
        <f t="shared" si="29"/>
        <v>0</v>
      </c>
      <c r="EE30" s="64">
        <f t="shared" si="30"/>
        <v>0</v>
      </c>
      <c r="EF30" s="64">
        <f t="shared" si="30"/>
        <v>0</v>
      </c>
      <c r="EG30" s="64">
        <f t="shared" si="30"/>
        <v>0</v>
      </c>
      <c r="EH30" s="64">
        <f t="shared" si="30"/>
        <v>0</v>
      </c>
      <c r="EI30" s="64">
        <f t="shared" si="30"/>
        <v>0</v>
      </c>
      <c r="EJ30" s="64">
        <f t="shared" si="30"/>
        <v>0</v>
      </c>
      <c r="EK30" s="64">
        <f t="shared" si="30"/>
        <v>0</v>
      </c>
      <c r="EL30" s="64">
        <f t="shared" si="30"/>
        <v>0</v>
      </c>
      <c r="EM30" s="64">
        <f t="shared" si="30"/>
        <v>0</v>
      </c>
      <c r="EN30" s="121">
        <f t="shared" si="30"/>
        <v>0</v>
      </c>
      <c r="EO30" s="83"/>
    </row>
    <row r="31" spans="1:145" ht="11.25" customHeight="1">
      <c r="A31" s="202"/>
      <c r="B31" s="15"/>
      <c r="C31" s="16"/>
      <c r="D31" s="16"/>
      <c r="E31" s="16"/>
      <c r="F31" s="17"/>
      <c r="G31" s="17"/>
      <c r="H31" s="18">
        <f t="shared" si="23"/>
        <v>0</v>
      </c>
      <c r="I31" s="19">
        <f t="shared" si="10"/>
        <v>0</v>
      </c>
      <c r="J31" s="161">
        <f t="shared" si="11"/>
        <v>0</v>
      </c>
      <c r="K31" s="5"/>
      <c r="L31" s="5"/>
      <c r="M31" s="110"/>
      <c r="N31" s="62">
        <f t="shared" si="12"/>
        <v>2020</v>
      </c>
      <c r="O31" s="63">
        <v>3.1</v>
      </c>
      <c r="P31" s="64">
        <f t="shared" si="0"/>
        <v>1.031</v>
      </c>
      <c r="Q31" s="65">
        <f>PRODUCT($P$14:$P31)</f>
        <v>1.6803405573700487</v>
      </c>
      <c r="R31" s="5"/>
      <c r="S31" s="83">
        <v>31</v>
      </c>
      <c r="T31" s="173">
        <f t="shared" si="13"/>
        <v>0</v>
      </c>
      <c r="U31" s="174">
        <f t="shared" si="1"/>
        <v>0</v>
      </c>
      <c r="V31" s="175">
        <f t="shared" si="2"/>
        <v>0</v>
      </c>
      <c r="W31" s="174">
        <f t="shared" si="3"/>
        <v>0</v>
      </c>
      <c r="X31" s="174">
        <f t="shared" si="14"/>
        <v>0</v>
      </c>
      <c r="Y31" s="174">
        <f t="shared" si="15"/>
        <v>0</v>
      </c>
      <c r="Z31" s="174">
        <f t="shared" si="16"/>
        <v>0</v>
      </c>
      <c r="AA31" s="168"/>
      <c r="AB31" s="62">
        <v>31</v>
      </c>
      <c r="AC31" s="18">
        <f t="shared" si="17"/>
        <v>0</v>
      </c>
      <c r="AD31" s="18">
        <f t="shared" si="18"/>
        <v>0</v>
      </c>
      <c r="AE31" s="18">
        <f t="shared" si="19"/>
        <v>0</v>
      </c>
      <c r="AF31" s="18">
        <f t="shared" si="20"/>
        <v>0</v>
      </c>
      <c r="AG31" s="18">
        <f t="shared" si="21"/>
        <v>0</v>
      </c>
      <c r="AH31" s="18">
        <f t="shared" si="4"/>
        <v>0</v>
      </c>
      <c r="AI31" s="157">
        <f t="shared" si="24"/>
        <v>0</v>
      </c>
      <c r="AJ31" s="141"/>
      <c r="AK31" s="171">
        <f t="shared" si="22"/>
        <v>0</v>
      </c>
      <c r="AL31" s="216">
        <f t="shared" si="25"/>
        <v>0</v>
      </c>
      <c r="AT31" s="212"/>
      <c r="CK31" s="83"/>
      <c r="CL31" s="83"/>
      <c r="CM31" s="83"/>
      <c r="CN31" s="83"/>
      <c r="CO31" s="83"/>
      <c r="CP31" s="83"/>
      <c r="CQ31" s="148">
        <f t="shared" si="26"/>
        <v>0</v>
      </c>
      <c r="CR31" s="64">
        <f t="shared" si="26"/>
        <v>0</v>
      </c>
      <c r="CS31" s="64">
        <f t="shared" si="26"/>
        <v>0</v>
      </c>
      <c r="CT31" s="64">
        <f t="shared" si="26"/>
        <v>0</v>
      </c>
      <c r="CU31" s="64">
        <f t="shared" si="26"/>
        <v>0</v>
      </c>
      <c r="CV31" s="64">
        <f t="shared" si="26"/>
        <v>0</v>
      </c>
      <c r="CW31" s="64">
        <f t="shared" si="26"/>
        <v>0</v>
      </c>
      <c r="CX31" s="64">
        <f t="shared" si="26"/>
        <v>0</v>
      </c>
      <c r="CY31" s="64">
        <f t="shared" si="26"/>
        <v>0</v>
      </c>
      <c r="CZ31" s="64">
        <f t="shared" si="26"/>
        <v>0</v>
      </c>
      <c r="DA31" s="64">
        <f t="shared" si="27"/>
        <v>0</v>
      </c>
      <c r="DB31" s="64">
        <f t="shared" si="27"/>
        <v>0</v>
      </c>
      <c r="DC31" s="64">
        <f t="shared" si="27"/>
        <v>0</v>
      </c>
      <c r="DD31" s="64">
        <f t="shared" si="27"/>
        <v>0</v>
      </c>
      <c r="DE31" s="64">
        <f t="shared" si="27"/>
        <v>0</v>
      </c>
      <c r="DF31" s="64">
        <f t="shared" si="27"/>
        <v>0</v>
      </c>
      <c r="DG31" s="64">
        <f t="shared" si="27"/>
        <v>0</v>
      </c>
      <c r="DH31" s="64">
        <f t="shared" si="27"/>
        <v>0</v>
      </c>
      <c r="DI31" s="64">
        <f t="shared" si="27"/>
        <v>0</v>
      </c>
      <c r="DJ31" s="64">
        <f t="shared" si="27"/>
        <v>0</v>
      </c>
      <c r="DK31" s="64">
        <f t="shared" si="28"/>
        <v>0</v>
      </c>
      <c r="DL31" s="64">
        <f t="shared" si="28"/>
        <v>0</v>
      </c>
      <c r="DM31" s="64">
        <f t="shared" si="28"/>
        <v>0</v>
      </c>
      <c r="DN31" s="64">
        <f t="shared" si="28"/>
        <v>0</v>
      </c>
      <c r="DO31" s="64">
        <f t="shared" si="28"/>
        <v>0</v>
      </c>
      <c r="DP31" s="64">
        <f t="shared" si="28"/>
        <v>0</v>
      </c>
      <c r="DQ31" s="64">
        <f t="shared" si="28"/>
        <v>0</v>
      </c>
      <c r="DR31" s="64">
        <f t="shared" si="28"/>
        <v>0</v>
      </c>
      <c r="DS31" s="64">
        <f t="shared" si="28"/>
        <v>0</v>
      </c>
      <c r="DT31" s="64">
        <f t="shared" si="28"/>
        <v>0</v>
      </c>
      <c r="DU31" s="64">
        <f t="shared" si="29"/>
        <v>0</v>
      </c>
      <c r="DV31" s="64">
        <f t="shared" si="29"/>
        <v>0</v>
      </c>
      <c r="DW31" s="64">
        <f t="shared" si="29"/>
        <v>0</v>
      </c>
      <c r="DX31" s="64">
        <f t="shared" si="29"/>
        <v>0</v>
      </c>
      <c r="DY31" s="64">
        <f t="shared" si="29"/>
        <v>0</v>
      </c>
      <c r="DZ31" s="64">
        <f t="shared" si="29"/>
        <v>0</v>
      </c>
      <c r="EA31" s="64">
        <f t="shared" si="29"/>
        <v>0</v>
      </c>
      <c r="EB31" s="64">
        <f t="shared" si="29"/>
        <v>0</v>
      </c>
      <c r="EC31" s="64">
        <f t="shared" si="29"/>
        <v>0</v>
      </c>
      <c r="ED31" s="64">
        <f t="shared" si="29"/>
        <v>0</v>
      </c>
      <c r="EE31" s="64">
        <f t="shared" si="30"/>
        <v>0</v>
      </c>
      <c r="EF31" s="64">
        <f t="shared" si="30"/>
        <v>0</v>
      </c>
      <c r="EG31" s="64">
        <f t="shared" si="30"/>
        <v>0</v>
      </c>
      <c r="EH31" s="64">
        <f t="shared" si="30"/>
        <v>0</v>
      </c>
      <c r="EI31" s="64">
        <f t="shared" si="30"/>
        <v>0</v>
      </c>
      <c r="EJ31" s="64">
        <f t="shared" si="30"/>
        <v>0</v>
      </c>
      <c r="EK31" s="64">
        <f t="shared" si="30"/>
        <v>0</v>
      </c>
      <c r="EL31" s="64">
        <f t="shared" si="30"/>
        <v>0</v>
      </c>
      <c r="EM31" s="64">
        <f t="shared" si="30"/>
        <v>0</v>
      </c>
      <c r="EN31" s="121">
        <f t="shared" si="30"/>
        <v>0</v>
      </c>
      <c r="EO31" s="83"/>
    </row>
    <row r="32" spans="1:145" ht="11.25" customHeight="1">
      <c r="A32" s="202"/>
      <c r="B32" s="15"/>
      <c r="C32" s="16"/>
      <c r="D32" s="16"/>
      <c r="E32" s="16"/>
      <c r="F32" s="17"/>
      <c r="G32" s="17"/>
      <c r="H32" s="18">
        <f t="shared" si="23"/>
        <v>0</v>
      </c>
      <c r="I32" s="19">
        <f t="shared" si="10"/>
        <v>0</v>
      </c>
      <c r="J32" s="161">
        <f t="shared" si="11"/>
        <v>0</v>
      </c>
      <c r="K32" s="5"/>
      <c r="L32" s="5"/>
      <c r="M32" s="110"/>
      <c r="N32" s="62">
        <f t="shared" si="12"/>
        <v>2021</v>
      </c>
      <c r="O32" s="63">
        <v>3.1</v>
      </c>
      <c r="P32" s="64">
        <f t="shared" si="0"/>
        <v>1.031</v>
      </c>
      <c r="Q32" s="65">
        <f>PRODUCT($P$14:$P32)</f>
        <v>1.73243111464852</v>
      </c>
      <c r="R32" s="5"/>
      <c r="S32" s="83">
        <v>32</v>
      </c>
      <c r="T32" s="173">
        <f t="shared" si="13"/>
        <v>0</v>
      </c>
      <c r="U32" s="174">
        <f t="shared" si="1"/>
        <v>0</v>
      </c>
      <c r="V32" s="175">
        <f t="shared" si="2"/>
        <v>0</v>
      </c>
      <c r="W32" s="174">
        <f t="shared" si="3"/>
        <v>0</v>
      </c>
      <c r="X32" s="174">
        <f t="shared" si="14"/>
        <v>0</v>
      </c>
      <c r="Y32" s="174">
        <f t="shared" si="15"/>
        <v>0</v>
      </c>
      <c r="Z32" s="174">
        <f t="shared" si="16"/>
        <v>0</v>
      </c>
      <c r="AA32" s="168"/>
      <c r="AB32" s="62">
        <v>32</v>
      </c>
      <c r="AC32" s="18">
        <f t="shared" si="17"/>
        <v>0</v>
      </c>
      <c r="AD32" s="18">
        <f t="shared" si="18"/>
        <v>0</v>
      </c>
      <c r="AE32" s="18">
        <f t="shared" si="19"/>
        <v>0</v>
      </c>
      <c r="AF32" s="18">
        <f t="shared" si="20"/>
        <v>0</v>
      </c>
      <c r="AG32" s="18">
        <f t="shared" si="21"/>
        <v>0</v>
      </c>
      <c r="AH32" s="18">
        <f t="shared" si="4"/>
        <v>0</v>
      </c>
      <c r="AI32" s="157">
        <f t="shared" si="24"/>
        <v>0</v>
      </c>
      <c r="AJ32" s="141"/>
      <c r="AK32" s="171">
        <f t="shared" si="22"/>
        <v>0</v>
      </c>
      <c r="AL32" s="216">
        <f t="shared" si="25"/>
        <v>0</v>
      </c>
      <c r="AT32" s="212"/>
      <c r="CK32" s="83"/>
      <c r="CL32" s="83"/>
      <c r="CM32" s="83"/>
      <c r="CN32" s="83"/>
      <c r="CO32" s="83"/>
      <c r="CP32" s="83"/>
      <c r="CQ32" s="148">
        <f t="shared" si="26"/>
        <v>0</v>
      </c>
      <c r="CR32" s="64">
        <f t="shared" si="26"/>
        <v>0</v>
      </c>
      <c r="CS32" s="64">
        <f t="shared" si="26"/>
        <v>0</v>
      </c>
      <c r="CT32" s="64">
        <f t="shared" si="26"/>
        <v>0</v>
      </c>
      <c r="CU32" s="64">
        <f t="shared" si="26"/>
        <v>0</v>
      </c>
      <c r="CV32" s="64">
        <f t="shared" si="26"/>
        <v>0</v>
      </c>
      <c r="CW32" s="64">
        <f t="shared" si="26"/>
        <v>0</v>
      </c>
      <c r="CX32" s="64">
        <f t="shared" si="26"/>
        <v>0</v>
      </c>
      <c r="CY32" s="64">
        <f t="shared" si="26"/>
        <v>0</v>
      </c>
      <c r="CZ32" s="64">
        <f t="shared" si="26"/>
        <v>0</v>
      </c>
      <c r="DA32" s="64">
        <f t="shared" si="27"/>
        <v>0</v>
      </c>
      <c r="DB32" s="64">
        <f t="shared" si="27"/>
        <v>0</v>
      </c>
      <c r="DC32" s="64">
        <f t="shared" si="27"/>
        <v>0</v>
      </c>
      <c r="DD32" s="64">
        <f t="shared" si="27"/>
        <v>0</v>
      </c>
      <c r="DE32" s="64">
        <f t="shared" si="27"/>
        <v>0</v>
      </c>
      <c r="DF32" s="64">
        <f t="shared" si="27"/>
        <v>0</v>
      </c>
      <c r="DG32" s="64">
        <f t="shared" si="27"/>
        <v>0</v>
      </c>
      <c r="DH32" s="64">
        <f t="shared" si="27"/>
        <v>0</v>
      </c>
      <c r="DI32" s="64">
        <f t="shared" si="27"/>
        <v>0</v>
      </c>
      <c r="DJ32" s="64">
        <f t="shared" si="27"/>
        <v>0</v>
      </c>
      <c r="DK32" s="64">
        <f t="shared" si="28"/>
        <v>0</v>
      </c>
      <c r="DL32" s="64">
        <f t="shared" si="28"/>
        <v>0</v>
      </c>
      <c r="DM32" s="64">
        <f t="shared" si="28"/>
        <v>0</v>
      </c>
      <c r="DN32" s="64">
        <f t="shared" si="28"/>
        <v>0</v>
      </c>
      <c r="DO32" s="64">
        <f t="shared" si="28"/>
        <v>0</v>
      </c>
      <c r="DP32" s="64">
        <f t="shared" si="28"/>
        <v>0</v>
      </c>
      <c r="DQ32" s="64">
        <f t="shared" si="28"/>
        <v>0</v>
      </c>
      <c r="DR32" s="64">
        <f t="shared" si="28"/>
        <v>0</v>
      </c>
      <c r="DS32" s="64">
        <f t="shared" si="28"/>
        <v>0</v>
      </c>
      <c r="DT32" s="64">
        <f t="shared" si="28"/>
        <v>0</v>
      </c>
      <c r="DU32" s="64">
        <f t="shared" si="29"/>
        <v>0</v>
      </c>
      <c r="DV32" s="64">
        <f t="shared" si="29"/>
        <v>0</v>
      </c>
      <c r="DW32" s="64">
        <f t="shared" si="29"/>
        <v>0</v>
      </c>
      <c r="DX32" s="64">
        <f t="shared" si="29"/>
        <v>0</v>
      </c>
      <c r="DY32" s="64">
        <f t="shared" si="29"/>
        <v>0</v>
      </c>
      <c r="DZ32" s="64">
        <f t="shared" si="29"/>
        <v>0</v>
      </c>
      <c r="EA32" s="64">
        <f t="shared" si="29"/>
        <v>0</v>
      </c>
      <c r="EB32" s="64">
        <f t="shared" si="29"/>
        <v>0</v>
      </c>
      <c r="EC32" s="64">
        <f t="shared" si="29"/>
        <v>0</v>
      </c>
      <c r="ED32" s="64">
        <f t="shared" si="29"/>
        <v>0</v>
      </c>
      <c r="EE32" s="64">
        <f t="shared" si="30"/>
        <v>0</v>
      </c>
      <c r="EF32" s="64">
        <f t="shared" si="30"/>
        <v>0</v>
      </c>
      <c r="EG32" s="64">
        <f t="shared" si="30"/>
        <v>0</v>
      </c>
      <c r="EH32" s="64">
        <f t="shared" si="30"/>
        <v>0</v>
      </c>
      <c r="EI32" s="64">
        <f t="shared" si="30"/>
        <v>0</v>
      </c>
      <c r="EJ32" s="64">
        <f t="shared" si="30"/>
        <v>0</v>
      </c>
      <c r="EK32" s="64">
        <f t="shared" si="30"/>
        <v>0</v>
      </c>
      <c r="EL32" s="64">
        <f t="shared" si="30"/>
        <v>0</v>
      </c>
      <c r="EM32" s="64">
        <f t="shared" si="30"/>
        <v>0</v>
      </c>
      <c r="EN32" s="121">
        <f t="shared" si="30"/>
        <v>0</v>
      </c>
      <c r="EO32" s="83"/>
    </row>
    <row r="33" spans="1:145" ht="11.25" customHeight="1">
      <c r="A33" s="202"/>
      <c r="B33" s="15"/>
      <c r="C33" s="16"/>
      <c r="D33" s="16"/>
      <c r="E33" s="16"/>
      <c r="F33" s="17"/>
      <c r="G33" s="17"/>
      <c r="H33" s="18">
        <f t="shared" si="23"/>
        <v>0</v>
      </c>
      <c r="I33" s="19">
        <f t="shared" si="10"/>
        <v>0</v>
      </c>
      <c r="J33" s="161">
        <f t="shared" si="11"/>
        <v>0</v>
      </c>
      <c r="K33" s="5"/>
      <c r="L33" s="5"/>
      <c r="M33" s="110"/>
      <c r="N33" s="62">
        <f t="shared" si="12"/>
        <v>2022</v>
      </c>
      <c r="O33" s="63">
        <v>3.1</v>
      </c>
      <c r="P33" s="64">
        <f t="shared" si="0"/>
        <v>1.031</v>
      </c>
      <c r="Q33" s="65">
        <f>PRODUCT($P$14:$P33)</f>
        <v>1.786136479202624</v>
      </c>
      <c r="R33" s="5"/>
      <c r="S33" s="83">
        <v>33</v>
      </c>
      <c r="T33" s="173">
        <f t="shared" si="13"/>
        <v>0</v>
      </c>
      <c r="U33" s="174">
        <f t="shared" si="1"/>
        <v>0</v>
      </c>
      <c r="V33" s="175">
        <f t="shared" si="2"/>
        <v>0</v>
      </c>
      <c r="W33" s="174">
        <f t="shared" si="3"/>
        <v>0</v>
      </c>
      <c r="X33" s="174">
        <f t="shared" si="14"/>
        <v>0</v>
      </c>
      <c r="Y33" s="174">
        <f t="shared" si="15"/>
        <v>0</v>
      </c>
      <c r="Z33" s="174">
        <f t="shared" si="16"/>
        <v>0</v>
      </c>
      <c r="AA33" s="168"/>
      <c r="AB33" s="62">
        <v>33</v>
      </c>
      <c r="AC33" s="18">
        <f t="shared" si="17"/>
        <v>0</v>
      </c>
      <c r="AD33" s="18">
        <f t="shared" si="18"/>
        <v>0</v>
      </c>
      <c r="AE33" s="18">
        <f t="shared" si="19"/>
        <v>0</v>
      </c>
      <c r="AF33" s="18">
        <f t="shared" si="20"/>
        <v>0</v>
      </c>
      <c r="AG33" s="18">
        <f t="shared" si="21"/>
        <v>0</v>
      </c>
      <c r="AH33" s="18">
        <f t="shared" si="4"/>
        <v>0</v>
      </c>
      <c r="AI33" s="157">
        <f t="shared" si="24"/>
        <v>0</v>
      </c>
      <c r="AJ33" s="141"/>
      <c r="AK33" s="171">
        <f t="shared" si="22"/>
        <v>0</v>
      </c>
      <c r="AL33" s="216">
        <f t="shared" si="25"/>
        <v>0</v>
      </c>
      <c r="AT33" s="212"/>
      <c r="CK33" s="83"/>
      <c r="CL33" s="83"/>
      <c r="CM33" s="83"/>
      <c r="CN33" s="83"/>
      <c r="CO33" s="83"/>
      <c r="CP33" s="83"/>
      <c r="CQ33" s="148">
        <f t="shared" si="26"/>
        <v>0</v>
      </c>
      <c r="CR33" s="64">
        <f t="shared" si="26"/>
        <v>0</v>
      </c>
      <c r="CS33" s="64">
        <f t="shared" si="26"/>
        <v>0</v>
      </c>
      <c r="CT33" s="64">
        <f t="shared" si="26"/>
        <v>0</v>
      </c>
      <c r="CU33" s="64">
        <f t="shared" si="26"/>
        <v>0</v>
      </c>
      <c r="CV33" s="64">
        <f t="shared" si="26"/>
        <v>0</v>
      </c>
      <c r="CW33" s="64">
        <f t="shared" si="26"/>
        <v>0</v>
      </c>
      <c r="CX33" s="64">
        <f t="shared" si="26"/>
        <v>0</v>
      </c>
      <c r="CY33" s="64">
        <f t="shared" si="26"/>
        <v>0</v>
      </c>
      <c r="CZ33" s="64">
        <f t="shared" si="26"/>
        <v>0</v>
      </c>
      <c r="DA33" s="64">
        <f t="shared" si="27"/>
        <v>0</v>
      </c>
      <c r="DB33" s="64">
        <f t="shared" si="27"/>
        <v>0</v>
      </c>
      <c r="DC33" s="64">
        <f t="shared" si="27"/>
        <v>0</v>
      </c>
      <c r="DD33" s="64">
        <f t="shared" si="27"/>
        <v>0</v>
      </c>
      <c r="DE33" s="64">
        <f t="shared" si="27"/>
        <v>0</v>
      </c>
      <c r="DF33" s="64">
        <f t="shared" si="27"/>
        <v>0</v>
      </c>
      <c r="DG33" s="64">
        <f t="shared" si="27"/>
        <v>0</v>
      </c>
      <c r="DH33" s="64">
        <f t="shared" si="27"/>
        <v>0</v>
      </c>
      <c r="DI33" s="64">
        <f t="shared" si="27"/>
        <v>0</v>
      </c>
      <c r="DJ33" s="64">
        <f t="shared" si="27"/>
        <v>0</v>
      </c>
      <c r="DK33" s="64">
        <f t="shared" si="28"/>
        <v>0</v>
      </c>
      <c r="DL33" s="64">
        <f t="shared" si="28"/>
        <v>0</v>
      </c>
      <c r="DM33" s="64">
        <f t="shared" si="28"/>
        <v>0</v>
      </c>
      <c r="DN33" s="64">
        <f t="shared" si="28"/>
        <v>0</v>
      </c>
      <c r="DO33" s="64">
        <f t="shared" si="28"/>
        <v>0</v>
      </c>
      <c r="DP33" s="64">
        <f t="shared" si="28"/>
        <v>0</v>
      </c>
      <c r="DQ33" s="64">
        <f t="shared" si="28"/>
        <v>0</v>
      </c>
      <c r="DR33" s="64">
        <f t="shared" si="28"/>
        <v>0</v>
      </c>
      <c r="DS33" s="64">
        <f t="shared" si="28"/>
        <v>0</v>
      </c>
      <c r="DT33" s="64">
        <f t="shared" si="28"/>
        <v>0</v>
      </c>
      <c r="DU33" s="64">
        <f t="shared" si="29"/>
        <v>0</v>
      </c>
      <c r="DV33" s="64">
        <f t="shared" si="29"/>
        <v>0</v>
      </c>
      <c r="DW33" s="64">
        <f t="shared" si="29"/>
        <v>0</v>
      </c>
      <c r="DX33" s="64">
        <f t="shared" si="29"/>
        <v>0</v>
      </c>
      <c r="DY33" s="64">
        <f t="shared" si="29"/>
        <v>0</v>
      </c>
      <c r="DZ33" s="64">
        <f t="shared" si="29"/>
        <v>0</v>
      </c>
      <c r="EA33" s="64">
        <f t="shared" si="29"/>
        <v>0</v>
      </c>
      <c r="EB33" s="64">
        <f t="shared" si="29"/>
        <v>0</v>
      </c>
      <c r="EC33" s="64">
        <f t="shared" si="29"/>
        <v>0</v>
      </c>
      <c r="ED33" s="64">
        <f t="shared" si="29"/>
        <v>0</v>
      </c>
      <c r="EE33" s="64">
        <f t="shared" si="30"/>
        <v>0</v>
      </c>
      <c r="EF33" s="64">
        <f t="shared" si="30"/>
        <v>0</v>
      </c>
      <c r="EG33" s="64">
        <f t="shared" si="30"/>
        <v>0</v>
      </c>
      <c r="EH33" s="64">
        <f t="shared" si="30"/>
        <v>0</v>
      </c>
      <c r="EI33" s="64">
        <f t="shared" si="30"/>
        <v>0</v>
      </c>
      <c r="EJ33" s="64">
        <f t="shared" si="30"/>
        <v>0</v>
      </c>
      <c r="EK33" s="64">
        <f t="shared" si="30"/>
        <v>0</v>
      </c>
      <c r="EL33" s="64">
        <f t="shared" si="30"/>
        <v>0</v>
      </c>
      <c r="EM33" s="64">
        <f t="shared" si="30"/>
        <v>0</v>
      </c>
      <c r="EN33" s="121">
        <f t="shared" si="30"/>
        <v>0</v>
      </c>
      <c r="EO33" s="83"/>
    </row>
    <row r="34" spans="1:145" ht="11.25" customHeight="1">
      <c r="A34" s="202"/>
      <c r="B34" s="15"/>
      <c r="C34" s="16"/>
      <c r="D34" s="16"/>
      <c r="E34" s="16"/>
      <c r="F34" s="17"/>
      <c r="G34" s="17"/>
      <c r="H34" s="18">
        <f t="shared" si="23"/>
        <v>0</v>
      </c>
      <c r="I34" s="19">
        <f t="shared" si="10"/>
        <v>0</v>
      </c>
      <c r="J34" s="161">
        <f t="shared" si="11"/>
        <v>0</v>
      </c>
      <c r="K34" s="5"/>
      <c r="L34" s="5"/>
      <c r="M34" s="110"/>
      <c r="N34" s="62">
        <f t="shared" si="12"/>
        <v>2023</v>
      </c>
      <c r="O34" s="63">
        <v>3.1</v>
      </c>
      <c r="P34" s="64">
        <f t="shared" si="0"/>
        <v>1.031</v>
      </c>
      <c r="Q34" s="65">
        <f>PRODUCT($P$14:$P34)</f>
        <v>1.8415067100579052</v>
      </c>
      <c r="R34" s="5"/>
      <c r="S34" s="83">
        <v>34</v>
      </c>
      <c r="T34" s="173">
        <f t="shared" si="13"/>
        <v>0</v>
      </c>
      <c r="U34" s="174">
        <f t="shared" si="1"/>
        <v>0</v>
      </c>
      <c r="V34" s="175">
        <f t="shared" si="2"/>
        <v>0</v>
      </c>
      <c r="W34" s="174">
        <f t="shared" si="3"/>
        <v>0</v>
      </c>
      <c r="X34" s="174">
        <f t="shared" si="14"/>
        <v>0</v>
      </c>
      <c r="Y34" s="174">
        <f t="shared" si="15"/>
        <v>0</v>
      </c>
      <c r="Z34" s="174">
        <f t="shared" si="16"/>
        <v>0</v>
      </c>
      <c r="AA34" s="168"/>
      <c r="AB34" s="62">
        <v>34</v>
      </c>
      <c r="AC34" s="18">
        <f t="shared" si="17"/>
        <v>0</v>
      </c>
      <c r="AD34" s="18">
        <f t="shared" si="18"/>
        <v>0</v>
      </c>
      <c r="AE34" s="18">
        <f t="shared" si="19"/>
        <v>0</v>
      </c>
      <c r="AF34" s="18">
        <f t="shared" si="20"/>
        <v>0</v>
      </c>
      <c r="AG34" s="18">
        <f t="shared" si="21"/>
        <v>0</v>
      </c>
      <c r="AH34" s="18">
        <f t="shared" si="4"/>
        <v>0</v>
      </c>
      <c r="AI34" s="157">
        <f t="shared" si="24"/>
        <v>0</v>
      </c>
      <c r="AJ34" s="141"/>
      <c r="AK34" s="171">
        <f t="shared" si="22"/>
        <v>0</v>
      </c>
      <c r="AL34" s="216">
        <f t="shared" si="25"/>
        <v>0</v>
      </c>
      <c r="AT34" s="212"/>
      <c r="CK34" s="83"/>
      <c r="CL34" s="83"/>
      <c r="CM34" s="83"/>
      <c r="CN34" s="83"/>
      <c r="CO34" s="83"/>
      <c r="CP34" s="83"/>
      <c r="CQ34" s="148">
        <f aca="true" t="shared" si="31" ref="CQ34:CZ43">IF($A34=CQ$12,$F34,0)</f>
        <v>0</v>
      </c>
      <c r="CR34" s="64">
        <f t="shared" si="31"/>
        <v>0</v>
      </c>
      <c r="CS34" s="64">
        <f t="shared" si="31"/>
        <v>0</v>
      </c>
      <c r="CT34" s="64">
        <f t="shared" si="31"/>
        <v>0</v>
      </c>
      <c r="CU34" s="64">
        <f t="shared" si="31"/>
        <v>0</v>
      </c>
      <c r="CV34" s="64">
        <f t="shared" si="31"/>
        <v>0</v>
      </c>
      <c r="CW34" s="64">
        <f t="shared" si="31"/>
        <v>0</v>
      </c>
      <c r="CX34" s="64">
        <f t="shared" si="31"/>
        <v>0</v>
      </c>
      <c r="CY34" s="64">
        <f t="shared" si="31"/>
        <v>0</v>
      </c>
      <c r="CZ34" s="64">
        <f t="shared" si="31"/>
        <v>0</v>
      </c>
      <c r="DA34" s="64">
        <f aca="true" t="shared" si="32" ref="DA34:DJ43">IF($A34=DA$12,$F34,0)</f>
        <v>0</v>
      </c>
      <c r="DB34" s="64">
        <f t="shared" si="32"/>
        <v>0</v>
      </c>
      <c r="DC34" s="64">
        <f t="shared" si="32"/>
        <v>0</v>
      </c>
      <c r="DD34" s="64">
        <f t="shared" si="32"/>
        <v>0</v>
      </c>
      <c r="DE34" s="64">
        <f t="shared" si="32"/>
        <v>0</v>
      </c>
      <c r="DF34" s="64">
        <f t="shared" si="32"/>
        <v>0</v>
      </c>
      <c r="DG34" s="64">
        <f t="shared" si="32"/>
        <v>0</v>
      </c>
      <c r="DH34" s="64">
        <f t="shared" si="32"/>
        <v>0</v>
      </c>
      <c r="DI34" s="64">
        <f t="shared" si="32"/>
        <v>0</v>
      </c>
      <c r="DJ34" s="64">
        <f t="shared" si="32"/>
        <v>0</v>
      </c>
      <c r="DK34" s="64">
        <f aca="true" t="shared" si="33" ref="DK34:DT43">IF($A34=DK$12,$F34,0)</f>
        <v>0</v>
      </c>
      <c r="DL34" s="64">
        <f t="shared" si="33"/>
        <v>0</v>
      </c>
      <c r="DM34" s="64">
        <f t="shared" si="33"/>
        <v>0</v>
      </c>
      <c r="DN34" s="64">
        <f t="shared" si="33"/>
        <v>0</v>
      </c>
      <c r="DO34" s="64">
        <f t="shared" si="33"/>
        <v>0</v>
      </c>
      <c r="DP34" s="64">
        <f t="shared" si="33"/>
        <v>0</v>
      </c>
      <c r="DQ34" s="64">
        <f t="shared" si="33"/>
        <v>0</v>
      </c>
      <c r="DR34" s="64">
        <f t="shared" si="33"/>
        <v>0</v>
      </c>
      <c r="DS34" s="64">
        <f t="shared" si="33"/>
        <v>0</v>
      </c>
      <c r="DT34" s="64">
        <f t="shared" si="33"/>
        <v>0</v>
      </c>
      <c r="DU34" s="64">
        <f aca="true" t="shared" si="34" ref="DU34:ED43">IF($A34=DU$12,$F34,0)</f>
        <v>0</v>
      </c>
      <c r="DV34" s="64">
        <f t="shared" si="34"/>
        <v>0</v>
      </c>
      <c r="DW34" s="64">
        <f t="shared" si="34"/>
        <v>0</v>
      </c>
      <c r="DX34" s="64">
        <f t="shared" si="34"/>
        <v>0</v>
      </c>
      <c r="DY34" s="64">
        <f t="shared" si="34"/>
        <v>0</v>
      </c>
      <c r="DZ34" s="64">
        <f t="shared" si="34"/>
        <v>0</v>
      </c>
      <c r="EA34" s="64">
        <f t="shared" si="34"/>
        <v>0</v>
      </c>
      <c r="EB34" s="64">
        <f t="shared" si="34"/>
        <v>0</v>
      </c>
      <c r="EC34" s="64">
        <f t="shared" si="34"/>
        <v>0</v>
      </c>
      <c r="ED34" s="64">
        <f t="shared" si="34"/>
        <v>0</v>
      </c>
      <c r="EE34" s="64">
        <f aca="true" t="shared" si="35" ref="EE34:EN43">IF($A34=EE$12,$F34,0)</f>
        <v>0</v>
      </c>
      <c r="EF34" s="64">
        <f t="shared" si="35"/>
        <v>0</v>
      </c>
      <c r="EG34" s="64">
        <f t="shared" si="35"/>
        <v>0</v>
      </c>
      <c r="EH34" s="64">
        <f t="shared" si="35"/>
        <v>0</v>
      </c>
      <c r="EI34" s="64">
        <f t="shared" si="35"/>
        <v>0</v>
      </c>
      <c r="EJ34" s="64">
        <f t="shared" si="35"/>
        <v>0</v>
      </c>
      <c r="EK34" s="64">
        <f t="shared" si="35"/>
        <v>0</v>
      </c>
      <c r="EL34" s="64">
        <f t="shared" si="35"/>
        <v>0</v>
      </c>
      <c r="EM34" s="64">
        <f t="shared" si="35"/>
        <v>0</v>
      </c>
      <c r="EN34" s="121">
        <f t="shared" si="35"/>
        <v>0</v>
      </c>
      <c r="EO34" s="83"/>
    </row>
    <row r="35" spans="1:145" ht="11.25" customHeight="1">
      <c r="A35" s="202"/>
      <c r="B35" s="15"/>
      <c r="C35" s="16"/>
      <c r="D35" s="16"/>
      <c r="E35" s="16"/>
      <c r="F35" s="17"/>
      <c r="G35" s="17"/>
      <c r="H35" s="18">
        <f t="shared" si="23"/>
        <v>0</v>
      </c>
      <c r="I35" s="19">
        <f t="shared" si="10"/>
        <v>0</v>
      </c>
      <c r="J35" s="161">
        <f t="shared" si="11"/>
        <v>0</v>
      </c>
      <c r="K35" s="5"/>
      <c r="L35" s="5"/>
      <c r="M35" s="110"/>
      <c r="N35" s="62">
        <f t="shared" si="12"/>
        <v>2024</v>
      </c>
      <c r="O35" s="63">
        <v>3.1</v>
      </c>
      <c r="P35" s="64">
        <f t="shared" si="0"/>
        <v>1.031</v>
      </c>
      <c r="Q35" s="65">
        <f>PRODUCT($P$14:$P35)</f>
        <v>1.8985934180697002</v>
      </c>
      <c r="R35" s="5"/>
      <c r="S35" s="83">
        <v>35</v>
      </c>
      <c r="T35" s="173">
        <f t="shared" si="13"/>
        <v>0</v>
      </c>
      <c r="U35" s="174">
        <f t="shared" si="1"/>
        <v>0</v>
      </c>
      <c r="V35" s="175">
        <f t="shared" si="2"/>
        <v>0</v>
      </c>
      <c r="W35" s="174">
        <f t="shared" si="3"/>
        <v>0</v>
      </c>
      <c r="X35" s="174">
        <f t="shared" si="14"/>
        <v>0</v>
      </c>
      <c r="Y35" s="174">
        <f t="shared" si="15"/>
        <v>0</v>
      </c>
      <c r="Z35" s="174">
        <f t="shared" si="16"/>
        <v>0</v>
      </c>
      <c r="AA35" s="168"/>
      <c r="AB35" s="62">
        <v>35</v>
      </c>
      <c r="AC35" s="18">
        <f t="shared" si="17"/>
        <v>0</v>
      </c>
      <c r="AD35" s="18">
        <f t="shared" si="18"/>
        <v>0</v>
      </c>
      <c r="AE35" s="18">
        <f t="shared" si="19"/>
        <v>0</v>
      </c>
      <c r="AF35" s="18">
        <f t="shared" si="20"/>
        <v>0</v>
      </c>
      <c r="AG35" s="18">
        <f t="shared" si="21"/>
        <v>0</v>
      </c>
      <c r="AH35" s="18">
        <f t="shared" si="4"/>
        <v>0</v>
      </c>
      <c r="AI35" s="157">
        <f t="shared" si="24"/>
        <v>0</v>
      </c>
      <c r="AJ35" s="141"/>
      <c r="AK35" s="171">
        <f t="shared" si="22"/>
        <v>0</v>
      </c>
      <c r="AL35" s="216">
        <f t="shared" si="25"/>
        <v>0</v>
      </c>
      <c r="AT35" s="212"/>
      <c r="CK35" s="83"/>
      <c r="CL35" s="83"/>
      <c r="CM35" s="83"/>
      <c r="CN35" s="83"/>
      <c r="CO35" s="83"/>
      <c r="CP35" s="83"/>
      <c r="CQ35" s="148">
        <f t="shared" si="31"/>
        <v>0</v>
      </c>
      <c r="CR35" s="64">
        <f t="shared" si="31"/>
        <v>0</v>
      </c>
      <c r="CS35" s="64">
        <f t="shared" si="31"/>
        <v>0</v>
      </c>
      <c r="CT35" s="64">
        <f t="shared" si="31"/>
        <v>0</v>
      </c>
      <c r="CU35" s="64">
        <f t="shared" si="31"/>
        <v>0</v>
      </c>
      <c r="CV35" s="64">
        <f t="shared" si="31"/>
        <v>0</v>
      </c>
      <c r="CW35" s="64">
        <f t="shared" si="31"/>
        <v>0</v>
      </c>
      <c r="CX35" s="64">
        <f t="shared" si="31"/>
        <v>0</v>
      </c>
      <c r="CY35" s="64">
        <f t="shared" si="31"/>
        <v>0</v>
      </c>
      <c r="CZ35" s="64">
        <f t="shared" si="31"/>
        <v>0</v>
      </c>
      <c r="DA35" s="64">
        <f t="shared" si="32"/>
        <v>0</v>
      </c>
      <c r="DB35" s="64">
        <f t="shared" si="32"/>
        <v>0</v>
      </c>
      <c r="DC35" s="64">
        <f t="shared" si="32"/>
        <v>0</v>
      </c>
      <c r="DD35" s="64">
        <f t="shared" si="32"/>
        <v>0</v>
      </c>
      <c r="DE35" s="64">
        <f t="shared" si="32"/>
        <v>0</v>
      </c>
      <c r="DF35" s="64">
        <f t="shared" si="32"/>
        <v>0</v>
      </c>
      <c r="DG35" s="64">
        <f t="shared" si="32"/>
        <v>0</v>
      </c>
      <c r="DH35" s="64">
        <f t="shared" si="32"/>
        <v>0</v>
      </c>
      <c r="DI35" s="64">
        <f t="shared" si="32"/>
        <v>0</v>
      </c>
      <c r="DJ35" s="64">
        <f t="shared" si="32"/>
        <v>0</v>
      </c>
      <c r="DK35" s="64">
        <f t="shared" si="33"/>
        <v>0</v>
      </c>
      <c r="DL35" s="64">
        <f t="shared" si="33"/>
        <v>0</v>
      </c>
      <c r="DM35" s="64">
        <f t="shared" si="33"/>
        <v>0</v>
      </c>
      <c r="DN35" s="64">
        <f t="shared" si="33"/>
        <v>0</v>
      </c>
      <c r="DO35" s="64">
        <f t="shared" si="33"/>
        <v>0</v>
      </c>
      <c r="DP35" s="64">
        <f t="shared" si="33"/>
        <v>0</v>
      </c>
      <c r="DQ35" s="64">
        <f t="shared" si="33"/>
        <v>0</v>
      </c>
      <c r="DR35" s="64">
        <f t="shared" si="33"/>
        <v>0</v>
      </c>
      <c r="DS35" s="64">
        <f t="shared" si="33"/>
        <v>0</v>
      </c>
      <c r="DT35" s="64">
        <f t="shared" si="33"/>
        <v>0</v>
      </c>
      <c r="DU35" s="64">
        <f t="shared" si="34"/>
        <v>0</v>
      </c>
      <c r="DV35" s="64">
        <f t="shared" si="34"/>
        <v>0</v>
      </c>
      <c r="DW35" s="64">
        <f t="shared" si="34"/>
        <v>0</v>
      </c>
      <c r="DX35" s="64">
        <f t="shared" si="34"/>
        <v>0</v>
      </c>
      <c r="DY35" s="64">
        <f t="shared" si="34"/>
        <v>0</v>
      </c>
      <c r="DZ35" s="64">
        <f t="shared" si="34"/>
        <v>0</v>
      </c>
      <c r="EA35" s="64">
        <f t="shared" si="34"/>
        <v>0</v>
      </c>
      <c r="EB35" s="64">
        <f t="shared" si="34"/>
        <v>0</v>
      </c>
      <c r="EC35" s="64">
        <f t="shared" si="34"/>
        <v>0</v>
      </c>
      <c r="ED35" s="64">
        <f t="shared" si="34"/>
        <v>0</v>
      </c>
      <c r="EE35" s="64">
        <f t="shared" si="35"/>
        <v>0</v>
      </c>
      <c r="EF35" s="64">
        <f t="shared" si="35"/>
        <v>0</v>
      </c>
      <c r="EG35" s="64">
        <f t="shared" si="35"/>
        <v>0</v>
      </c>
      <c r="EH35" s="64">
        <f t="shared" si="35"/>
        <v>0</v>
      </c>
      <c r="EI35" s="64">
        <f t="shared" si="35"/>
        <v>0</v>
      </c>
      <c r="EJ35" s="64">
        <f t="shared" si="35"/>
        <v>0</v>
      </c>
      <c r="EK35" s="64">
        <f t="shared" si="35"/>
        <v>0</v>
      </c>
      <c r="EL35" s="64">
        <f t="shared" si="35"/>
        <v>0</v>
      </c>
      <c r="EM35" s="64">
        <f t="shared" si="35"/>
        <v>0</v>
      </c>
      <c r="EN35" s="121">
        <f t="shared" si="35"/>
        <v>0</v>
      </c>
      <c r="EO35" s="83"/>
    </row>
    <row r="36" spans="1:145" ht="11.25" customHeight="1">
      <c r="A36" s="202"/>
      <c r="B36" s="15"/>
      <c r="C36" s="16"/>
      <c r="D36" s="16"/>
      <c r="E36" s="16"/>
      <c r="F36" s="17"/>
      <c r="G36" s="17"/>
      <c r="H36" s="18">
        <f t="shared" si="23"/>
        <v>0</v>
      </c>
      <c r="I36" s="19">
        <f t="shared" si="10"/>
        <v>0</v>
      </c>
      <c r="J36" s="161">
        <f t="shared" si="11"/>
        <v>0</v>
      </c>
      <c r="K36" s="5"/>
      <c r="L36" s="5"/>
      <c r="M36" s="110"/>
      <c r="N36" s="62">
        <f t="shared" si="12"/>
        <v>2025</v>
      </c>
      <c r="O36" s="63">
        <v>3.1</v>
      </c>
      <c r="P36" s="64">
        <f t="shared" si="0"/>
        <v>1.031</v>
      </c>
      <c r="Q36" s="65">
        <f>PRODUCT($P$14:$P36)</f>
        <v>1.9574498140298606</v>
      </c>
      <c r="R36" s="5"/>
      <c r="S36" s="83">
        <v>36</v>
      </c>
      <c r="T36" s="173">
        <f t="shared" si="13"/>
        <v>0</v>
      </c>
      <c r="U36" s="174">
        <f t="shared" si="1"/>
        <v>0</v>
      </c>
      <c r="V36" s="175">
        <f t="shared" si="2"/>
        <v>0</v>
      </c>
      <c r="W36" s="174">
        <f t="shared" si="3"/>
        <v>0</v>
      </c>
      <c r="X36" s="174">
        <f t="shared" si="14"/>
        <v>0</v>
      </c>
      <c r="Y36" s="174">
        <f t="shared" si="15"/>
        <v>0</v>
      </c>
      <c r="Z36" s="174">
        <f t="shared" si="16"/>
        <v>0</v>
      </c>
      <c r="AA36" s="168"/>
      <c r="AB36" s="62">
        <v>36</v>
      </c>
      <c r="AC36" s="18">
        <f t="shared" si="17"/>
        <v>0</v>
      </c>
      <c r="AD36" s="18">
        <f t="shared" si="18"/>
        <v>0</v>
      </c>
      <c r="AE36" s="18">
        <f t="shared" si="19"/>
        <v>0</v>
      </c>
      <c r="AF36" s="18">
        <f t="shared" si="20"/>
        <v>0</v>
      </c>
      <c r="AG36" s="18">
        <f t="shared" si="21"/>
        <v>0</v>
      </c>
      <c r="AH36" s="18">
        <f t="shared" si="4"/>
        <v>0</v>
      </c>
      <c r="AI36" s="157">
        <f t="shared" si="24"/>
        <v>0</v>
      </c>
      <c r="AJ36" s="141"/>
      <c r="AK36" s="171">
        <f t="shared" si="22"/>
        <v>0</v>
      </c>
      <c r="AL36" s="216">
        <f t="shared" si="25"/>
        <v>0</v>
      </c>
      <c r="AT36" s="212"/>
      <c r="CK36" s="83"/>
      <c r="CL36" s="83"/>
      <c r="CM36" s="83"/>
      <c r="CN36" s="83"/>
      <c r="CO36" s="83"/>
      <c r="CP36" s="83"/>
      <c r="CQ36" s="148">
        <f t="shared" si="31"/>
        <v>0</v>
      </c>
      <c r="CR36" s="64">
        <f t="shared" si="31"/>
        <v>0</v>
      </c>
      <c r="CS36" s="64">
        <f t="shared" si="31"/>
        <v>0</v>
      </c>
      <c r="CT36" s="64">
        <f t="shared" si="31"/>
        <v>0</v>
      </c>
      <c r="CU36" s="64">
        <f t="shared" si="31"/>
        <v>0</v>
      </c>
      <c r="CV36" s="64">
        <f t="shared" si="31"/>
        <v>0</v>
      </c>
      <c r="CW36" s="64">
        <f t="shared" si="31"/>
        <v>0</v>
      </c>
      <c r="CX36" s="64">
        <f t="shared" si="31"/>
        <v>0</v>
      </c>
      <c r="CY36" s="64">
        <f t="shared" si="31"/>
        <v>0</v>
      </c>
      <c r="CZ36" s="64">
        <f t="shared" si="31"/>
        <v>0</v>
      </c>
      <c r="DA36" s="64">
        <f t="shared" si="32"/>
        <v>0</v>
      </c>
      <c r="DB36" s="64">
        <f t="shared" si="32"/>
        <v>0</v>
      </c>
      <c r="DC36" s="64">
        <f t="shared" si="32"/>
        <v>0</v>
      </c>
      <c r="DD36" s="64">
        <f t="shared" si="32"/>
        <v>0</v>
      </c>
      <c r="DE36" s="64">
        <f t="shared" si="32"/>
        <v>0</v>
      </c>
      <c r="DF36" s="64">
        <f t="shared" si="32"/>
        <v>0</v>
      </c>
      <c r="DG36" s="64">
        <f t="shared" si="32"/>
        <v>0</v>
      </c>
      <c r="DH36" s="64">
        <f t="shared" si="32"/>
        <v>0</v>
      </c>
      <c r="DI36" s="64">
        <f t="shared" si="32"/>
        <v>0</v>
      </c>
      <c r="DJ36" s="64">
        <f t="shared" si="32"/>
        <v>0</v>
      </c>
      <c r="DK36" s="64">
        <f t="shared" si="33"/>
        <v>0</v>
      </c>
      <c r="DL36" s="64">
        <f t="shared" si="33"/>
        <v>0</v>
      </c>
      <c r="DM36" s="64">
        <f t="shared" si="33"/>
        <v>0</v>
      </c>
      <c r="DN36" s="64">
        <f t="shared" si="33"/>
        <v>0</v>
      </c>
      <c r="DO36" s="64">
        <f t="shared" si="33"/>
        <v>0</v>
      </c>
      <c r="DP36" s="64">
        <f t="shared" si="33"/>
        <v>0</v>
      </c>
      <c r="DQ36" s="64">
        <f t="shared" si="33"/>
        <v>0</v>
      </c>
      <c r="DR36" s="64">
        <f t="shared" si="33"/>
        <v>0</v>
      </c>
      <c r="DS36" s="64">
        <f t="shared" si="33"/>
        <v>0</v>
      </c>
      <c r="DT36" s="64">
        <f t="shared" si="33"/>
        <v>0</v>
      </c>
      <c r="DU36" s="64">
        <f t="shared" si="34"/>
        <v>0</v>
      </c>
      <c r="DV36" s="64">
        <f t="shared" si="34"/>
        <v>0</v>
      </c>
      <c r="DW36" s="64">
        <f t="shared" si="34"/>
        <v>0</v>
      </c>
      <c r="DX36" s="64">
        <f t="shared" si="34"/>
        <v>0</v>
      </c>
      <c r="DY36" s="64">
        <f t="shared" si="34"/>
        <v>0</v>
      </c>
      <c r="DZ36" s="64">
        <f t="shared" si="34"/>
        <v>0</v>
      </c>
      <c r="EA36" s="64">
        <f t="shared" si="34"/>
        <v>0</v>
      </c>
      <c r="EB36" s="64">
        <f t="shared" si="34"/>
        <v>0</v>
      </c>
      <c r="EC36" s="64">
        <f t="shared" si="34"/>
        <v>0</v>
      </c>
      <c r="ED36" s="64">
        <f t="shared" si="34"/>
        <v>0</v>
      </c>
      <c r="EE36" s="64">
        <f t="shared" si="35"/>
        <v>0</v>
      </c>
      <c r="EF36" s="64">
        <f t="shared" si="35"/>
        <v>0</v>
      </c>
      <c r="EG36" s="64">
        <f t="shared" si="35"/>
        <v>0</v>
      </c>
      <c r="EH36" s="64">
        <f t="shared" si="35"/>
        <v>0</v>
      </c>
      <c r="EI36" s="64">
        <f t="shared" si="35"/>
        <v>0</v>
      </c>
      <c r="EJ36" s="64">
        <f t="shared" si="35"/>
        <v>0</v>
      </c>
      <c r="EK36" s="64">
        <f t="shared" si="35"/>
        <v>0</v>
      </c>
      <c r="EL36" s="64">
        <f t="shared" si="35"/>
        <v>0</v>
      </c>
      <c r="EM36" s="64">
        <f t="shared" si="35"/>
        <v>0</v>
      </c>
      <c r="EN36" s="121">
        <f t="shared" si="35"/>
        <v>0</v>
      </c>
      <c r="EO36" s="83"/>
    </row>
    <row r="37" spans="1:145" ht="11.25" customHeight="1">
      <c r="A37" s="202"/>
      <c r="B37" s="15"/>
      <c r="C37" s="16"/>
      <c r="D37" s="16"/>
      <c r="E37" s="16"/>
      <c r="F37" s="17"/>
      <c r="G37" s="17"/>
      <c r="H37" s="18">
        <f t="shared" si="23"/>
        <v>0</v>
      </c>
      <c r="I37" s="19">
        <f t="shared" si="10"/>
        <v>0</v>
      </c>
      <c r="J37" s="161">
        <f t="shared" si="11"/>
        <v>0</v>
      </c>
      <c r="K37" s="5"/>
      <c r="L37" s="5"/>
      <c r="M37" s="110"/>
      <c r="N37" s="62">
        <f t="shared" si="12"/>
        <v>2026</v>
      </c>
      <c r="O37" s="63">
        <v>3.1</v>
      </c>
      <c r="P37" s="64">
        <f t="shared" si="0"/>
        <v>1.031</v>
      </c>
      <c r="Q37" s="65">
        <f>PRODUCT($P$14:$P37)</f>
        <v>2.0181307582647863</v>
      </c>
      <c r="R37" s="5"/>
      <c r="S37" s="83">
        <v>37</v>
      </c>
      <c r="T37" s="173">
        <f t="shared" si="13"/>
        <v>0</v>
      </c>
      <c r="U37" s="174">
        <f t="shared" si="1"/>
        <v>0</v>
      </c>
      <c r="V37" s="175">
        <f t="shared" si="2"/>
        <v>0</v>
      </c>
      <c r="W37" s="174">
        <f t="shared" si="3"/>
        <v>0</v>
      </c>
      <c r="X37" s="174">
        <f t="shared" si="14"/>
        <v>0</v>
      </c>
      <c r="Y37" s="174">
        <f t="shared" si="15"/>
        <v>0</v>
      </c>
      <c r="Z37" s="174">
        <f t="shared" si="16"/>
        <v>0</v>
      </c>
      <c r="AA37" s="168"/>
      <c r="AB37" s="62">
        <v>37</v>
      </c>
      <c r="AC37" s="18">
        <f t="shared" si="17"/>
        <v>0</v>
      </c>
      <c r="AD37" s="18">
        <f t="shared" si="18"/>
        <v>0</v>
      </c>
      <c r="AE37" s="18">
        <f t="shared" si="19"/>
        <v>0</v>
      </c>
      <c r="AF37" s="18">
        <f t="shared" si="20"/>
        <v>0</v>
      </c>
      <c r="AG37" s="18">
        <f t="shared" si="21"/>
        <v>0</v>
      </c>
      <c r="AH37" s="18">
        <f t="shared" si="4"/>
        <v>0</v>
      </c>
      <c r="AI37" s="157">
        <f t="shared" si="24"/>
        <v>0</v>
      </c>
      <c r="AJ37" s="141"/>
      <c r="AK37" s="171">
        <f t="shared" si="22"/>
        <v>0</v>
      </c>
      <c r="AL37" s="216">
        <f t="shared" si="25"/>
        <v>0</v>
      </c>
      <c r="AT37" s="212"/>
      <c r="CK37" s="83"/>
      <c r="CL37" s="83"/>
      <c r="CM37" s="83"/>
      <c r="CN37" s="83"/>
      <c r="CO37" s="83"/>
      <c r="CP37" s="83"/>
      <c r="CQ37" s="148">
        <f t="shared" si="31"/>
        <v>0</v>
      </c>
      <c r="CR37" s="64">
        <f t="shared" si="31"/>
        <v>0</v>
      </c>
      <c r="CS37" s="64">
        <f t="shared" si="31"/>
        <v>0</v>
      </c>
      <c r="CT37" s="64">
        <f t="shared" si="31"/>
        <v>0</v>
      </c>
      <c r="CU37" s="64">
        <f t="shared" si="31"/>
        <v>0</v>
      </c>
      <c r="CV37" s="64">
        <f t="shared" si="31"/>
        <v>0</v>
      </c>
      <c r="CW37" s="64">
        <f t="shared" si="31"/>
        <v>0</v>
      </c>
      <c r="CX37" s="64">
        <f t="shared" si="31"/>
        <v>0</v>
      </c>
      <c r="CY37" s="64">
        <f t="shared" si="31"/>
        <v>0</v>
      </c>
      <c r="CZ37" s="64">
        <f t="shared" si="31"/>
        <v>0</v>
      </c>
      <c r="DA37" s="64">
        <f t="shared" si="32"/>
        <v>0</v>
      </c>
      <c r="DB37" s="64">
        <f t="shared" si="32"/>
        <v>0</v>
      </c>
      <c r="DC37" s="64">
        <f t="shared" si="32"/>
        <v>0</v>
      </c>
      <c r="DD37" s="64">
        <f t="shared" si="32"/>
        <v>0</v>
      </c>
      <c r="DE37" s="64">
        <f t="shared" si="32"/>
        <v>0</v>
      </c>
      <c r="DF37" s="64">
        <f t="shared" si="32"/>
        <v>0</v>
      </c>
      <c r="DG37" s="64">
        <f t="shared" si="32"/>
        <v>0</v>
      </c>
      <c r="DH37" s="64">
        <f t="shared" si="32"/>
        <v>0</v>
      </c>
      <c r="DI37" s="64">
        <f t="shared" si="32"/>
        <v>0</v>
      </c>
      <c r="DJ37" s="64">
        <f t="shared" si="32"/>
        <v>0</v>
      </c>
      <c r="DK37" s="64">
        <f t="shared" si="33"/>
        <v>0</v>
      </c>
      <c r="DL37" s="64">
        <f t="shared" si="33"/>
        <v>0</v>
      </c>
      <c r="DM37" s="64">
        <f t="shared" si="33"/>
        <v>0</v>
      </c>
      <c r="DN37" s="64">
        <f t="shared" si="33"/>
        <v>0</v>
      </c>
      <c r="DO37" s="64">
        <f t="shared" si="33"/>
        <v>0</v>
      </c>
      <c r="DP37" s="64">
        <f t="shared" si="33"/>
        <v>0</v>
      </c>
      <c r="DQ37" s="64">
        <f t="shared" si="33"/>
        <v>0</v>
      </c>
      <c r="DR37" s="64">
        <f t="shared" si="33"/>
        <v>0</v>
      </c>
      <c r="DS37" s="64">
        <f t="shared" si="33"/>
        <v>0</v>
      </c>
      <c r="DT37" s="64">
        <f t="shared" si="33"/>
        <v>0</v>
      </c>
      <c r="DU37" s="64">
        <f t="shared" si="34"/>
        <v>0</v>
      </c>
      <c r="DV37" s="64">
        <f t="shared" si="34"/>
        <v>0</v>
      </c>
      <c r="DW37" s="64">
        <f t="shared" si="34"/>
        <v>0</v>
      </c>
      <c r="DX37" s="64">
        <f t="shared" si="34"/>
        <v>0</v>
      </c>
      <c r="DY37" s="64">
        <f t="shared" si="34"/>
        <v>0</v>
      </c>
      <c r="DZ37" s="64">
        <f t="shared" si="34"/>
        <v>0</v>
      </c>
      <c r="EA37" s="64">
        <f t="shared" si="34"/>
        <v>0</v>
      </c>
      <c r="EB37" s="64">
        <f t="shared" si="34"/>
        <v>0</v>
      </c>
      <c r="EC37" s="64">
        <f t="shared" si="34"/>
        <v>0</v>
      </c>
      <c r="ED37" s="64">
        <f t="shared" si="34"/>
        <v>0</v>
      </c>
      <c r="EE37" s="64">
        <f t="shared" si="35"/>
        <v>0</v>
      </c>
      <c r="EF37" s="64">
        <f t="shared" si="35"/>
        <v>0</v>
      </c>
      <c r="EG37" s="64">
        <f t="shared" si="35"/>
        <v>0</v>
      </c>
      <c r="EH37" s="64">
        <f t="shared" si="35"/>
        <v>0</v>
      </c>
      <c r="EI37" s="64">
        <f t="shared" si="35"/>
        <v>0</v>
      </c>
      <c r="EJ37" s="64">
        <f t="shared" si="35"/>
        <v>0</v>
      </c>
      <c r="EK37" s="64">
        <f t="shared" si="35"/>
        <v>0</v>
      </c>
      <c r="EL37" s="64">
        <f t="shared" si="35"/>
        <v>0</v>
      </c>
      <c r="EM37" s="64">
        <f t="shared" si="35"/>
        <v>0</v>
      </c>
      <c r="EN37" s="121">
        <f t="shared" si="35"/>
        <v>0</v>
      </c>
      <c r="EO37" s="83"/>
    </row>
    <row r="38" spans="1:145" ht="11.25" customHeight="1">
      <c r="A38" s="202"/>
      <c r="B38" s="15"/>
      <c r="C38" s="16"/>
      <c r="D38" s="16"/>
      <c r="E38" s="16"/>
      <c r="F38" s="17"/>
      <c r="G38" s="17"/>
      <c r="H38" s="18">
        <f t="shared" si="23"/>
        <v>0</v>
      </c>
      <c r="I38" s="19">
        <f t="shared" si="10"/>
        <v>0</v>
      </c>
      <c r="J38" s="161">
        <f t="shared" si="11"/>
        <v>0</v>
      </c>
      <c r="K38" s="5"/>
      <c r="L38" s="5"/>
      <c r="M38" s="110"/>
      <c r="N38" s="62">
        <f t="shared" si="12"/>
        <v>2027</v>
      </c>
      <c r="O38" s="63">
        <v>3.1</v>
      </c>
      <c r="P38" s="64">
        <f t="shared" si="0"/>
        <v>1.031</v>
      </c>
      <c r="Q38" s="65">
        <f>PRODUCT($P$14:$P38)</f>
        <v>2.0806928117709944</v>
      </c>
      <c r="R38" s="5"/>
      <c r="S38" s="83">
        <v>38</v>
      </c>
      <c r="T38" s="173">
        <f t="shared" si="13"/>
        <v>0</v>
      </c>
      <c r="U38" s="174">
        <f t="shared" si="1"/>
        <v>0</v>
      </c>
      <c r="V38" s="175">
        <f t="shared" si="2"/>
        <v>0</v>
      </c>
      <c r="W38" s="174">
        <f t="shared" si="3"/>
        <v>0</v>
      </c>
      <c r="X38" s="174">
        <f t="shared" si="14"/>
        <v>0</v>
      </c>
      <c r="Y38" s="174">
        <f t="shared" si="15"/>
        <v>0</v>
      </c>
      <c r="Z38" s="174">
        <f t="shared" si="16"/>
        <v>0</v>
      </c>
      <c r="AA38" s="168"/>
      <c r="AB38" s="62">
        <v>38</v>
      </c>
      <c r="AC38" s="18">
        <f t="shared" si="17"/>
        <v>0</v>
      </c>
      <c r="AD38" s="18">
        <f t="shared" si="18"/>
        <v>0</v>
      </c>
      <c r="AE38" s="18">
        <f t="shared" si="19"/>
        <v>0</v>
      </c>
      <c r="AF38" s="18">
        <f t="shared" si="20"/>
        <v>0</v>
      </c>
      <c r="AG38" s="18">
        <f t="shared" si="21"/>
        <v>0</v>
      </c>
      <c r="AH38" s="18">
        <f t="shared" si="4"/>
        <v>0</v>
      </c>
      <c r="AI38" s="157">
        <f t="shared" si="24"/>
        <v>0</v>
      </c>
      <c r="AJ38" s="141"/>
      <c r="AK38" s="171">
        <f t="shared" si="22"/>
        <v>0</v>
      </c>
      <c r="AL38" s="216">
        <f t="shared" si="25"/>
        <v>0</v>
      </c>
      <c r="AT38" s="212"/>
      <c r="CK38" s="83"/>
      <c r="CL38" s="83"/>
      <c r="CM38" s="83"/>
      <c r="CN38" s="83"/>
      <c r="CO38" s="83"/>
      <c r="CP38" s="83"/>
      <c r="CQ38" s="148">
        <f t="shared" si="31"/>
        <v>0</v>
      </c>
      <c r="CR38" s="64">
        <f t="shared" si="31"/>
        <v>0</v>
      </c>
      <c r="CS38" s="64">
        <f t="shared" si="31"/>
        <v>0</v>
      </c>
      <c r="CT38" s="64">
        <f t="shared" si="31"/>
        <v>0</v>
      </c>
      <c r="CU38" s="64">
        <f t="shared" si="31"/>
        <v>0</v>
      </c>
      <c r="CV38" s="64">
        <f t="shared" si="31"/>
        <v>0</v>
      </c>
      <c r="CW38" s="64">
        <f t="shared" si="31"/>
        <v>0</v>
      </c>
      <c r="CX38" s="64">
        <f t="shared" si="31"/>
        <v>0</v>
      </c>
      <c r="CY38" s="64">
        <f t="shared" si="31"/>
        <v>0</v>
      </c>
      <c r="CZ38" s="64">
        <f t="shared" si="31"/>
        <v>0</v>
      </c>
      <c r="DA38" s="64">
        <f t="shared" si="32"/>
        <v>0</v>
      </c>
      <c r="DB38" s="64">
        <f t="shared" si="32"/>
        <v>0</v>
      </c>
      <c r="DC38" s="64">
        <f t="shared" si="32"/>
        <v>0</v>
      </c>
      <c r="DD38" s="64">
        <f t="shared" si="32"/>
        <v>0</v>
      </c>
      <c r="DE38" s="64">
        <f t="shared" si="32"/>
        <v>0</v>
      </c>
      <c r="DF38" s="64">
        <f t="shared" si="32"/>
        <v>0</v>
      </c>
      <c r="DG38" s="64">
        <f t="shared" si="32"/>
        <v>0</v>
      </c>
      <c r="DH38" s="64">
        <f t="shared" si="32"/>
        <v>0</v>
      </c>
      <c r="DI38" s="64">
        <f t="shared" si="32"/>
        <v>0</v>
      </c>
      <c r="DJ38" s="64">
        <f t="shared" si="32"/>
        <v>0</v>
      </c>
      <c r="DK38" s="64">
        <f t="shared" si="33"/>
        <v>0</v>
      </c>
      <c r="DL38" s="64">
        <f t="shared" si="33"/>
        <v>0</v>
      </c>
      <c r="DM38" s="64">
        <f t="shared" si="33"/>
        <v>0</v>
      </c>
      <c r="DN38" s="64">
        <f t="shared" si="33"/>
        <v>0</v>
      </c>
      <c r="DO38" s="64">
        <f t="shared" si="33"/>
        <v>0</v>
      </c>
      <c r="DP38" s="64">
        <f t="shared" si="33"/>
        <v>0</v>
      </c>
      <c r="DQ38" s="64">
        <f t="shared" si="33"/>
        <v>0</v>
      </c>
      <c r="DR38" s="64">
        <f t="shared" si="33"/>
        <v>0</v>
      </c>
      <c r="DS38" s="64">
        <f t="shared" si="33"/>
        <v>0</v>
      </c>
      <c r="DT38" s="64">
        <f t="shared" si="33"/>
        <v>0</v>
      </c>
      <c r="DU38" s="64">
        <f t="shared" si="34"/>
        <v>0</v>
      </c>
      <c r="DV38" s="64">
        <f t="shared" si="34"/>
        <v>0</v>
      </c>
      <c r="DW38" s="64">
        <f t="shared" si="34"/>
        <v>0</v>
      </c>
      <c r="DX38" s="64">
        <f t="shared" si="34"/>
        <v>0</v>
      </c>
      <c r="DY38" s="64">
        <f t="shared" si="34"/>
        <v>0</v>
      </c>
      <c r="DZ38" s="64">
        <f t="shared" si="34"/>
        <v>0</v>
      </c>
      <c r="EA38" s="64">
        <f t="shared" si="34"/>
        <v>0</v>
      </c>
      <c r="EB38" s="64">
        <f t="shared" si="34"/>
        <v>0</v>
      </c>
      <c r="EC38" s="64">
        <f t="shared" si="34"/>
        <v>0</v>
      </c>
      <c r="ED38" s="64">
        <f t="shared" si="34"/>
        <v>0</v>
      </c>
      <c r="EE38" s="64">
        <f t="shared" si="35"/>
        <v>0</v>
      </c>
      <c r="EF38" s="64">
        <f t="shared" si="35"/>
        <v>0</v>
      </c>
      <c r="EG38" s="64">
        <f t="shared" si="35"/>
        <v>0</v>
      </c>
      <c r="EH38" s="64">
        <f t="shared" si="35"/>
        <v>0</v>
      </c>
      <c r="EI38" s="64">
        <f t="shared" si="35"/>
        <v>0</v>
      </c>
      <c r="EJ38" s="64">
        <f t="shared" si="35"/>
        <v>0</v>
      </c>
      <c r="EK38" s="64">
        <f t="shared" si="35"/>
        <v>0</v>
      </c>
      <c r="EL38" s="64">
        <f t="shared" si="35"/>
        <v>0</v>
      </c>
      <c r="EM38" s="64">
        <f t="shared" si="35"/>
        <v>0</v>
      </c>
      <c r="EN38" s="121">
        <f t="shared" si="35"/>
        <v>0</v>
      </c>
      <c r="EO38" s="83"/>
    </row>
    <row r="39" spans="1:145" ht="11.25" customHeight="1">
      <c r="A39" s="202"/>
      <c r="B39" s="15"/>
      <c r="C39" s="16"/>
      <c r="D39" s="16"/>
      <c r="E39" s="16"/>
      <c r="F39" s="17"/>
      <c r="G39" s="17"/>
      <c r="H39" s="18">
        <f t="shared" si="23"/>
        <v>0</v>
      </c>
      <c r="I39" s="19">
        <f t="shared" si="10"/>
        <v>0</v>
      </c>
      <c r="J39" s="161">
        <f t="shared" si="11"/>
        <v>0</v>
      </c>
      <c r="K39" s="5"/>
      <c r="L39" s="5"/>
      <c r="M39" s="110"/>
      <c r="N39" s="62">
        <f t="shared" si="12"/>
        <v>2028</v>
      </c>
      <c r="O39" s="63">
        <v>3.1</v>
      </c>
      <c r="P39" s="64">
        <f t="shared" si="0"/>
        <v>1.031</v>
      </c>
      <c r="Q39" s="65">
        <f>PRODUCT($P$14:$P39)</f>
        <v>2.1451942889358953</v>
      </c>
      <c r="R39" s="5"/>
      <c r="S39" s="83">
        <v>39</v>
      </c>
      <c r="T39" s="173">
        <f t="shared" si="13"/>
        <v>0</v>
      </c>
      <c r="U39" s="174">
        <f t="shared" si="1"/>
        <v>0</v>
      </c>
      <c r="V39" s="175">
        <f t="shared" si="2"/>
        <v>0</v>
      </c>
      <c r="W39" s="174">
        <f t="shared" si="3"/>
        <v>0</v>
      </c>
      <c r="X39" s="174">
        <f t="shared" si="14"/>
        <v>0</v>
      </c>
      <c r="Y39" s="174">
        <f t="shared" si="15"/>
        <v>0</v>
      </c>
      <c r="Z39" s="174">
        <f t="shared" si="16"/>
        <v>0</v>
      </c>
      <c r="AA39" s="168"/>
      <c r="AB39" s="62">
        <v>39</v>
      </c>
      <c r="AC39" s="18">
        <f t="shared" si="17"/>
        <v>0</v>
      </c>
      <c r="AD39" s="18">
        <f t="shared" si="18"/>
        <v>0</v>
      </c>
      <c r="AE39" s="18">
        <f t="shared" si="19"/>
        <v>0</v>
      </c>
      <c r="AF39" s="18">
        <f t="shared" si="20"/>
        <v>0</v>
      </c>
      <c r="AG39" s="18">
        <f t="shared" si="21"/>
        <v>0</v>
      </c>
      <c r="AH39" s="18">
        <f t="shared" si="4"/>
        <v>0</v>
      </c>
      <c r="AI39" s="157">
        <f t="shared" si="24"/>
        <v>0</v>
      </c>
      <c r="AJ39" s="141"/>
      <c r="AK39" s="171">
        <f t="shared" si="22"/>
        <v>0</v>
      </c>
      <c r="AL39" s="216">
        <f t="shared" si="25"/>
        <v>0</v>
      </c>
      <c r="AT39" s="212"/>
      <c r="CK39" s="83"/>
      <c r="CL39" s="83"/>
      <c r="CM39" s="83"/>
      <c r="CN39" s="83"/>
      <c r="CO39" s="83"/>
      <c r="CP39" s="83"/>
      <c r="CQ39" s="148">
        <f t="shared" si="31"/>
        <v>0</v>
      </c>
      <c r="CR39" s="64">
        <f t="shared" si="31"/>
        <v>0</v>
      </c>
      <c r="CS39" s="64">
        <f t="shared" si="31"/>
        <v>0</v>
      </c>
      <c r="CT39" s="64">
        <f t="shared" si="31"/>
        <v>0</v>
      </c>
      <c r="CU39" s="64">
        <f t="shared" si="31"/>
        <v>0</v>
      </c>
      <c r="CV39" s="64">
        <f t="shared" si="31"/>
        <v>0</v>
      </c>
      <c r="CW39" s="64">
        <f t="shared" si="31"/>
        <v>0</v>
      </c>
      <c r="CX39" s="64">
        <f t="shared" si="31"/>
        <v>0</v>
      </c>
      <c r="CY39" s="64">
        <f t="shared" si="31"/>
        <v>0</v>
      </c>
      <c r="CZ39" s="64">
        <f t="shared" si="31"/>
        <v>0</v>
      </c>
      <c r="DA39" s="64">
        <f t="shared" si="32"/>
        <v>0</v>
      </c>
      <c r="DB39" s="64">
        <f t="shared" si="32"/>
        <v>0</v>
      </c>
      <c r="DC39" s="64">
        <f t="shared" si="32"/>
        <v>0</v>
      </c>
      <c r="DD39" s="64">
        <f t="shared" si="32"/>
        <v>0</v>
      </c>
      <c r="DE39" s="64">
        <f t="shared" si="32"/>
        <v>0</v>
      </c>
      <c r="DF39" s="64">
        <f t="shared" si="32"/>
        <v>0</v>
      </c>
      <c r="DG39" s="64">
        <f t="shared" si="32"/>
        <v>0</v>
      </c>
      <c r="DH39" s="64">
        <f t="shared" si="32"/>
        <v>0</v>
      </c>
      <c r="DI39" s="64">
        <f t="shared" si="32"/>
        <v>0</v>
      </c>
      <c r="DJ39" s="64">
        <f t="shared" si="32"/>
        <v>0</v>
      </c>
      <c r="DK39" s="64">
        <f t="shared" si="33"/>
        <v>0</v>
      </c>
      <c r="DL39" s="64">
        <f t="shared" si="33"/>
        <v>0</v>
      </c>
      <c r="DM39" s="64">
        <f t="shared" si="33"/>
        <v>0</v>
      </c>
      <c r="DN39" s="64">
        <f t="shared" si="33"/>
        <v>0</v>
      </c>
      <c r="DO39" s="64">
        <f t="shared" si="33"/>
        <v>0</v>
      </c>
      <c r="DP39" s="64">
        <f t="shared" si="33"/>
        <v>0</v>
      </c>
      <c r="DQ39" s="64">
        <f t="shared" si="33"/>
        <v>0</v>
      </c>
      <c r="DR39" s="64">
        <f t="shared" si="33"/>
        <v>0</v>
      </c>
      <c r="DS39" s="64">
        <f t="shared" si="33"/>
        <v>0</v>
      </c>
      <c r="DT39" s="64">
        <f t="shared" si="33"/>
        <v>0</v>
      </c>
      <c r="DU39" s="64">
        <f t="shared" si="34"/>
        <v>0</v>
      </c>
      <c r="DV39" s="64">
        <f t="shared" si="34"/>
        <v>0</v>
      </c>
      <c r="DW39" s="64">
        <f t="shared" si="34"/>
        <v>0</v>
      </c>
      <c r="DX39" s="64">
        <f t="shared" si="34"/>
        <v>0</v>
      </c>
      <c r="DY39" s="64">
        <f t="shared" si="34"/>
        <v>0</v>
      </c>
      <c r="DZ39" s="64">
        <f t="shared" si="34"/>
        <v>0</v>
      </c>
      <c r="EA39" s="64">
        <f t="shared" si="34"/>
        <v>0</v>
      </c>
      <c r="EB39" s="64">
        <f t="shared" si="34"/>
        <v>0</v>
      </c>
      <c r="EC39" s="64">
        <f t="shared" si="34"/>
        <v>0</v>
      </c>
      <c r="ED39" s="64">
        <f t="shared" si="34"/>
        <v>0</v>
      </c>
      <c r="EE39" s="64">
        <f t="shared" si="35"/>
        <v>0</v>
      </c>
      <c r="EF39" s="64">
        <f t="shared" si="35"/>
        <v>0</v>
      </c>
      <c r="EG39" s="64">
        <f t="shared" si="35"/>
        <v>0</v>
      </c>
      <c r="EH39" s="64">
        <f t="shared" si="35"/>
        <v>0</v>
      </c>
      <c r="EI39" s="64">
        <f t="shared" si="35"/>
        <v>0</v>
      </c>
      <c r="EJ39" s="64">
        <f t="shared" si="35"/>
        <v>0</v>
      </c>
      <c r="EK39" s="64">
        <f t="shared" si="35"/>
        <v>0</v>
      </c>
      <c r="EL39" s="64">
        <f t="shared" si="35"/>
        <v>0</v>
      </c>
      <c r="EM39" s="64">
        <f t="shared" si="35"/>
        <v>0</v>
      </c>
      <c r="EN39" s="121">
        <f t="shared" si="35"/>
        <v>0</v>
      </c>
      <c r="EO39" s="83"/>
    </row>
    <row r="40" spans="1:145" ht="11.25" customHeight="1">
      <c r="A40" s="202"/>
      <c r="B40" s="15"/>
      <c r="C40" s="16"/>
      <c r="D40" s="16"/>
      <c r="E40" s="16"/>
      <c r="F40" s="17"/>
      <c r="G40" s="17"/>
      <c r="H40" s="18">
        <f t="shared" si="23"/>
        <v>0</v>
      </c>
      <c r="I40" s="19">
        <f t="shared" si="10"/>
        <v>0</v>
      </c>
      <c r="J40" s="161">
        <f t="shared" si="11"/>
        <v>0</v>
      </c>
      <c r="K40" s="5"/>
      <c r="L40" s="5"/>
      <c r="M40" s="110"/>
      <c r="N40" s="73">
        <f t="shared" si="12"/>
        <v>2029</v>
      </c>
      <c r="O40" s="74">
        <v>3.1</v>
      </c>
      <c r="P40" s="75">
        <f t="shared" si="0"/>
        <v>1.031</v>
      </c>
      <c r="Q40" s="65">
        <f>PRODUCT($P$14:$P40)</f>
        <v>2.2116953118929077</v>
      </c>
      <c r="R40" s="5"/>
      <c r="S40" s="83">
        <v>40</v>
      </c>
      <c r="T40" s="173">
        <f t="shared" si="13"/>
        <v>0</v>
      </c>
      <c r="U40" s="174">
        <f t="shared" si="1"/>
        <v>0</v>
      </c>
      <c r="V40" s="175">
        <f t="shared" si="2"/>
        <v>0</v>
      </c>
      <c r="W40" s="174">
        <f t="shared" si="3"/>
        <v>0</v>
      </c>
      <c r="X40" s="174">
        <f t="shared" si="14"/>
        <v>0</v>
      </c>
      <c r="Y40" s="174">
        <f t="shared" si="15"/>
        <v>0</v>
      </c>
      <c r="Z40" s="174">
        <f t="shared" si="16"/>
        <v>0</v>
      </c>
      <c r="AA40" s="168"/>
      <c r="AB40" s="62">
        <v>40</v>
      </c>
      <c r="AC40" s="18">
        <f t="shared" si="17"/>
        <v>0</v>
      </c>
      <c r="AD40" s="18">
        <f t="shared" si="18"/>
        <v>0</v>
      </c>
      <c r="AE40" s="18">
        <f t="shared" si="19"/>
        <v>0</v>
      </c>
      <c r="AF40" s="18">
        <f t="shared" si="20"/>
        <v>0</v>
      </c>
      <c r="AG40" s="18">
        <f t="shared" si="21"/>
        <v>0</v>
      </c>
      <c r="AH40" s="18">
        <f t="shared" si="4"/>
        <v>0</v>
      </c>
      <c r="AI40" s="157">
        <f t="shared" si="24"/>
        <v>0</v>
      </c>
      <c r="AJ40" s="141"/>
      <c r="AK40" s="171">
        <f t="shared" si="22"/>
        <v>0</v>
      </c>
      <c r="AL40" s="216">
        <f t="shared" si="25"/>
        <v>0</v>
      </c>
      <c r="AT40" s="212"/>
      <c r="CK40" s="83"/>
      <c r="CL40" s="83"/>
      <c r="CM40" s="83"/>
      <c r="CN40" s="83"/>
      <c r="CO40" s="83"/>
      <c r="CP40" s="83"/>
      <c r="CQ40" s="148">
        <f t="shared" si="31"/>
        <v>0</v>
      </c>
      <c r="CR40" s="64">
        <f t="shared" si="31"/>
        <v>0</v>
      </c>
      <c r="CS40" s="64">
        <f t="shared" si="31"/>
        <v>0</v>
      </c>
      <c r="CT40" s="64">
        <f t="shared" si="31"/>
        <v>0</v>
      </c>
      <c r="CU40" s="64">
        <f t="shared" si="31"/>
        <v>0</v>
      </c>
      <c r="CV40" s="64">
        <f t="shared" si="31"/>
        <v>0</v>
      </c>
      <c r="CW40" s="64">
        <f t="shared" si="31"/>
        <v>0</v>
      </c>
      <c r="CX40" s="64">
        <f t="shared" si="31"/>
        <v>0</v>
      </c>
      <c r="CY40" s="64">
        <f t="shared" si="31"/>
        <v>0</v>
      </c>
      <c r="CZ40" s="64">
        <f t="shared" si="31"/>
        <v>0</v>
      </c>
      <c r="DA40" s="64">
        <f t="shared" si="32"/>
        <v>0</v>
      </c>
      <c r="DB40" s="64">
        <f t="shared" si="32"/>
        <v>0</v>
      </c>
      <c r="DC40" s="64">
        <f t="shared" si="32"/>
        <v>0</v>
      </c>
      <c r="DD40" s="64">
        <f t="shared" si="32"/>
        <v>0</v>
      </c>
      <c r="DE40" s="64">
        <f t="shared" si="32"/>
        <v>0</v>
      </c>
      <c r="DF40" s="64">
        <f t="shared" si="32"/>
        <v>0</v>
      </c>
      <c r="DG40" s="64">
        <f t="shared" si="32"/>
        <v>0</v>
      </c>
      <c r="DH40" s="64">
        <f t="shared" si="32"/>
        <v>0</v>
      </c>
      <c r="DI40" s="64">
        <f t="shared" si="32"/>
        <v>0</v>
      </c>
      <c r="DJ40" s="64">
        <f t="shared" si="32"/>
        <v>0</v>
      </c>
      <c r="DK40" s="64">
        <f t="shared" si="33"/>
        <v>0</v>
      </c>
      <c r="DL40" s="64">
        <f t="shared" si="33"/>
        <v>0</v>
      </c>
      <c r="DM40" s="64">
        <f t="shared" si="33"/>
        <v>0</v>
      </c>
      <c r="DN40" s="64">
        <f t="shared" si="33"/>
        <v>0</v>
      </c>
      <c r="DO40" s="64">
        <f t="shared" si="33"/>
        <v>0</v>
      </c>
      <c r="DP40" s="64">
        <f t="shared" si="33"/>
        <v>0</v>
      </c>
      <c r="DQ40" s="64">
        <f t="shared" si="33"/>
        <v>0</v>
      </c>
      <c r="DR40" s="64">
        <f t="shared" si="33"/>
        <v>0</v>
      </c>
      <c r="DS40" s="64">
        <f t="shared" si="33"/>
        <v>0</v>
      </c>
      <c r="DT40" s="64">
        <f t="shared" si="33"/>
        <v>0</v>
      </c>
      <c r="DU40" s="64">
        <f t="shared" si="34"/>
        <v>0</v>
      </c>
      <c r="DV40" s="64">
        <f t="shared" si="34"/>
        <v>0</v>
      </c>
      <c r="DW40" s="64">
        <f t="shared" si="34"/>
        <v>0</v>
      </c>
      <c r="DX40" s="64">
        <f t="shared" si="34"/>
        <v>0</v>
      </c>
      <c r="DY40" s="64">
        <f t="shared" si="34"/>
        <v>0</v>
      </c>
      <c r="DZ40" s="64">
        <f t="shared" si="34"/>
        <v>0</v>
      </c>
      <c r="EA40" s="64">
        <f t="shared" si="34"/>
        <v>0</v>
      </c>
      <c r="EB40" s="64">
        <f t="shared" si="34"/>
        <v>0</v>
      </c>
      <c r="EC40" s="64">
        <f t="shared" si="34"/>
        <v>0</v>
      </c>
      <c r="ED40" s="64">
        <f t="shared" si="34"/>
        <v>0</v>
      </c>
      <c r="EE40" s="64">
        <f t="shared" si="35"/>
        <v>0</v>
      </c>
      <c r="EF40" s="64">
        <f t="shared" si="35"/>
        <v>0</v>
      </c>
      <c r="EG40" s="64">
        <f t="shared" si="35"/>
        <v>0</v>
      </c>
      <c r="EH40" s="64">
        <f t="shared" si="35"/>
        <v>0</v>
      </c>
      <c r="EI40" s="64">
        <f t="shared" si="35"/>
        <v>0</v>
      </c>
      <c r="EJ40" s="64">
        <f t="shared" si="35"/>
        <v>0</v>
      </c>
      <c r="EK40" s="64">
        <f t="shared" si="35"/>
        <v>0</v>
      </c>
      <c r="EL40" s="64">
        <f t="shared" si="35"/>
        <v>0</v>
      </c>
      <c r="EM40" s="64">
        <f t="shared" si="35"/>
        <v>0</v>
      </c>
      <c r="EN40" s="121">
        <f t="shared" si="35"/>
        <v>0</v>
      </c>
      <c r="EO40" s="83"/>
    </row>
    <row r="41" spans="1:145" ht="11.25" customHeight="1">
      <c r="A41" s="202"/>
      <c r="B41" s="15"/>
      <c r="C41" s="16"/>
      <c r="D41" s="16"/>
      <c r="E41" s="16"/>
      <c r="F41" s="17"/>
      <c r="G41" s="17"/>
      <c r="H41" s="18">
        <f t="shared" si="23"/>
        <v>0</v>
      </c>
      <c r="I41" s="19">
        <f t="shared" si="10"/>
        <v>0</v>
      </c>
      <c r="J41" s="161">
        <f t="shared" si="11"/>
        <v>0</v>
      </c>
      <c r="K41" s="5"/>
      <c r="L41" s="5"/>
      <c r="M41" s="5"/>
      <c r="N41" s="62">
        <v>2029</v>
      </c>
      <c r="O41" s="74">
        <v>3.1</v>
      </c>
      <c r="P41" s="75">
        <f t="shared" si="0"/>
        <v>1.031</v>
      </c>
      <c r="Q41" s="65">
        <f>PRODUCT($P$14:$P41)</f>
        <v>2.2802578665615876</v>
      </c>
      <c r="R41" s="5"/>
      <c r="S41" s="83">
        <v>41</v>
      </c>
      <c r="T41" s="173">
        <f t="shared" si="13"/>
        <v>0</v>
      </c>
      <c r="U41" s="174">
        <f t="shared" si="1"/>
        <v>0</v>
      </c>
      <c r="V41" s="175">
        <f t="shared" si="2"/>
        <v>0</v>
      </c>
      <c r="W41" s="174">
        <f t="shared" si="3"/>
        <v>0</v>
      </c>
      <c r="X41" s="174">
        <f t="shared" si="14"/>
        <v>0</v>
      </c>
      <c r="Y41" s="174">
        <f t="shared" si="15"/>
        <v>0</v>
      </c>
      <c r="Z41" s="174">
        <f t="shared" si="16"/>
        <v>0</v>
      </c>
      <c r="AA41" s="168"/>
      <c r="AB41" s="62">
        <v>41</v>
      </c>
      <c r="AC41" s="18">
        <f t="shared" si="17"/>
        <v>0</v>
      </c>
      <c r="AD41" s="18">
        <f t="shared" si="18"/>
        <v>0</v>
      </c>
      <c r="AE41" s="18">
        <f t="shared" si="19"/>
        <v>0</v>
      </c>
      <c r="AF41" s="18">
        <f t="shared" si="20"/>
        <v>0</v>
      </c>
      <c r="AG41" s="18">
        <f t="shared" si="21"/>
        <v>0</v>
      </c>
      <c r="AH41" s="18">
        <f t="shared" si="4"/>
        <v>0</v>
      </c>
      <c r="AI41" s="157">
        <f t="shared" si="24"/>
        <v>0</v>
      </c>
      <c r="AJ41" s="141"/>
      <c r="AK41" s="171">
        <f t="shared" si="22"/>
        <v>0</v>
      </c>
      <c r="AL41" s="216">
        <f t="shared" si="25"/>
        <v>0</v>
      </c>
      <c r="AT41" s="212"/>
      <c r="CK41" s="83"/>
      <c r="CL41" s="83"/>
      <c r="CM41" s="83"/>
      <c r="CN41" s="83"/>
      <c r="CO41" s="83"/>
      <c r="CP41" s="83"/>
      <c r="CQ41" s="148">
        <f t="shared" si="31"/>
        <v>0</v>
      </c>
      <c r="CR41" s="64">
        <f t="shared" si="31"/>
        <v>0</v>
      </c>
      <c r="CS41" s="64">
        <f t="shared" si="31"/>
        <v>0</v>
      </c>
      <c r="CT41" s="64">
        <f t="shared" si="31"/>
        <v>0</v>
      </c>
      <c r="CU41" s="64">
        <f t="shared" si="31"/>
        <v>0</v>
      </c>
      <c r="CV41" s="64">
        <f t="shared" si="31"/>
        <v>0</v>
      </c>
      <c r="CW41" s="64">
        <f t="shared" si="31"/>
        <v>0</v>
      </c>
      <c r="CX41" s="64">
        <f t="shared" si="31"/>
        <v>0</v>
      </c>
      <c r="CY41" s="64">
        <f t="shared" si="31"/>
        <v>0</v>
      </c>
      <c r="CZ41" s="64">
        <f t="shared" si="31"/>
        <v>0</v>
      </c>
      <c r="DA41" s="64">
        <f t="shared" si="32"/>
        <v>0</v>
      </c>
      <c r="DB41" s="64">
        <f t="shared" si="32"/>
        <v>0</v>
      </c>
      <c r="DC41" s="64">
        <f t="shared" si="32"/>
        <v>0</v>
      </c>
      <c r="DD41" s="64">
        <f t="shared" si="32"/>
        <v>0</v>
      </c>
      <c r="DE41" s="64">
        <f t="shared" si="32"/>
        <v>0</v>
      </c>
      <c r="DF41" s="64">
        <f t="shared" si="32"/>
        <v>0</v>
      </c>
      <c r="DG41" s="64">
        <f t="shared" si="32"/>
        <v>0</v>
      </c>
      <c r="DH41" s="64">
        <f t="shared" si="32"/>
        <v>0</v>
      </c>
      <c r="DI41" s="64">
        <f t="shared" si="32"/>
        <v>0</v>
      </c>
      <c r="DJ41" s="64">
        <f t="shared" si="32"/>
        <v>0</v>
      </c>
      <c r="DK41" s="64">
        <f t="shared" si="33"/>
        <v>0</v>
      </c>
      <c r="DL41" s="64">
        <f t="shared" si="33"/>
        <v>0</v>
      </c>
      <c r="DM41" s="64">
        <f t="shared" si="33"/>
        <v>0</v>
      </c>
      <c r="DN41" s="64">
        <f t="shared" si="33"/>
        <v>0</v>
      </c>
      <c r="DO41" s="64">
        <f t="shared" si="33"/>
        <v>0</v>
      </c>
      <c r="DP41" s="64">
        <f t="shared" si="33"/>
        <v>0</v>
      </c>
      <c r="DQ41" s="64">
        <f t="shared" si="33"/>
        <v>0</v>
      </c>
      <c r="DR41" s="64">
        <f t="shared" si="33"/>
        <v>0</v>
      </c>
      <c r="DS41" s="64">
        <f t="shared" si="33"/>
        <v>0</v>
      </c>
      <c r="DT41" s="64">
        <f t="shared" si="33"/>
        <v>0</v>
      </c>
      <c r="DU41" s="64">
        <f t="shared" si="34"/>
        <v>0</v>
      </c>
      <c r="DV41" s="64">
        <f t="shared" si="34"/>
        <v>0</v>
      </c>
      <c r="DW41" s="64">
        <f t="shared" si="34"/>
        <v>0</v>
      </c>
      <c r="DX41" s="64">
        <f t="shared" si="34"/>
        <v>0</v>
      </c>
      <c r="DY41" s="64">
        <f t="shared" si="34"/>
        <v>0</v>
      </c>
      <c r="DZ41" s="64">
        <f t="shared" si="34"/>
        <v>0</v>
      </c>
      <c r="EA41" s="64">
        <f t="shared" si="34"/>
        <v>0</v>
      </c>
      <c r="EB41" s="64">
        <f t="shared" si="34"/>
        <v>0</v>
      </c>
      <c r="EC41" s="64">
        <f t="shared" si="34"/>
        <v>0</v>
      </c>
      <c r="ED41" s="64">
        <f t="shared" si="34"/>
        <v>0</v>
      </c>
      <c r="EE41" s="64">
        <f t="shared" si="35"/>
        <v>0</v>
      </c>
      <c r="EF41" s="64">
        <f t="shared" si="35"/>
        <v>0</v>
      </c>
      <c r="EG41" s="64">
        <f t="shared" si="35"/>
        <v>0</v>
      </c>
      <c r="EH41" s="64">
        <f t="shared" si="35"/>
        <v>0</v>
      </c>
      <c r="EI41" s="64">
        <f t="shared" si="35"/>
        <v>0</v>
      </c>
      <c r="EJ41" s="64">
        <f t="shared" si="35"/>
        <v>0</v>
      </c>
      <c r="EK41" s="64">
        <f t="shared" si="35"/>
        <v>0</v>
      </c>
      <c r="EL41" s="64">
        <f t="shared" si="35"/>
        <v>0</v>
      </c>
      <c r="EM41" s="64">
        <f t="shared" si="35"/>
        <v>0</v>
      </c>
      <c r="EN41" s="121">
        <f t="shared" si="35"/>
        <v>0</v>
      </c>
      <c r="EO41" s="83"/>
    </row>
    <row r="42" spans="1:145" ht="11.25" customHeight="1">
      <c r="A42" s="202"/>
      <c r="B42" s="20"/>
      <c r="C42" s="16"/>
      <c r="D42" s="16"/>
      <c r="E42" s="16"/>
      <c r="F42" s="17"/>
      <c r="G42" s="17"/>
      <c r="H42" s="18">
        <f t="shared" si="23"/>
        <v>0</v>
      </c>
      <c r="I42" s="19">
        <f t="shared" si="10"/>
        <v>0</v>
      </c>
      <c r="J42" s="161">
        <f t="shared" si="11"/>
        <v>0</v>
      </c>
      <c r="K42" s="5"/>
      <c r="L42" s="5"/>
      <c r="M42" s="5"/>
      <c r="N42" s="62">
        <v>2030</v>
      </c>
      <c r="O42" s="74">
        <v>3.1</v>
      </c>
      <c r="P42" s="75">
        <f t="shared" si="0"/>
        <v>1.031</v>
      </c>
      <c r="Q42" s="65">
        <f>PRODUCT($P$14:$P42)</f>
        <v>2.3509458604249964</v>
      </c>
      <c r="R42" s="5"/>
      <c r="S42" s="83">
        <v>42</v>
      </c>
      <c r="T42" s="173">
        <f t="shared" si="13"/>
        <v>0</v>
      </c>
      <c r="U42" s="174">
        <f t="shared" si="1"/>
        <v>0</v>
      </c>
      <c r="V42" s="175">
        <f t="shared" si="2"/>
        <v>0</v>
      </c>
      <c r="W42" s="174">
        <f t="shared" si="3"/>
        <v>0</v>
      </c>
      <c r="X42" s="174">
        <f t="shared" si="14"/>
        <v>0</v>
      </c>
      <c r="Y42" s="174">
        <f t="shared" si="15"/>
        <v>0</v>
      </c>
      <c r="Z42" s="174">
        <f t="shared" si="16"/>
        <v>0</v>
      </c>
      <c r="AA42" s="168"/>
      <c r="AB42" s="62">
        <v>42</v>
      </c>
      <c r="AC42" s="18">
        <f t="shared" si="17"/>
        <v>0</v>
      </c>
      <c r="AD42" s="18">
        <f t="shared" si="18"/>
        <v>0</v>
      </c>
      <c r="AE42" s="18">
        <f t="shared" si="19"/>
        <v>0</v>
      </c>
      <c r="AF42" s="18">
        <f t="shared" si="20"/>
        <v>0</v>
      </c>
      <c r="AG42" s="18">
        <f t="shared" si="21"/>
        <v>0</v>
      </c>
      <c r="AH42" s="18">
        <f t="shared" si="4"/>
        <v>0</v>
      </c>
      <c r="AI42" s="157">
        <f t="shared" si="24"/>
        <v>0</v>
      </c>
      <c r="AJ42" s="141"/>
      <c r="AK42" s="171">
        <f t="shared" si="22"/>
        <v>0</v>
      </c>
      <c r="AL42" s="216">
        <f t="shared" si="25"/>
        <v>0</v>
      </c>
      <c r="AT42" s="212"/>
      <c r="CK42" s="83"/>
      <c r="CL42" s="83"/>
      <c r="CM42" s="83"/>
      <c r="CN42" s="83"/>
      <c r="CO42" s="83"/>
      <c r="CP42" s="83"/>
      <c r="CQ42" s="148">
        <f t="shared" si="31"/>
        <v>0</v>
      </c>
      <c r="CR42" s="64">
        <f t="shared" si="31"/>
        <v>0</v>
      </c>
      <c r="CS42" s="64">
        <f t="shared" si="31"/>
        <v>0</v>
      </c>
      <c r="CT42" s="64">
        <f t="shared" si="31"/>
        <v>0</v>
      </c>
      <c r="CU42" s="64">
        <f t="shared" si="31"/>
        <v>0</v>
      </c>
      <c r="CV42" s="64">
        <f t="shared" si="31"/>
        <v>0</v>
      </c>
      <c r="CW42" s="64">
        <f t="shared" si="31"/>
        <v>0</v>
      </c>
      <c r="CX42" s="64">
        <f t="shared" si="31"/>
        <v>0</v>
      </c>
      <c r="CY42" s="64">
        <f t="shared" si="31"/>
        <v>0</v>
      </c>
      <c r="CZ42" s="64">
        <f t="shared" si="31"/>
        <v>0</v>
      </c>
      <c r="DA42" s="64">
        <f t="shared" si="32"/>
        <v>0</v>
      </c>
      <c r="DB42" s="64">
        <f t="shared" si="32"/>
        <v>0</v>
      </c>
      <c r="DC42" s="64">
        <f t="shared" si="32"/>
        <v>0</v>
      </c>
      <c r="DD42" s="64">
        <f t="shared" si="32"/>
        <v>0</v>
      </c>
      <c r="DE42" s="64">
        <f t="shared" si="32"/>
        <v>0</v>
      </c>
      <c r="DF42" s="64">
        <f t="shared" si="32"/>
        <v>0</v>
      </c>
      <c r="DG42" s="64">
        <f t="shared" si="32"/>
        <v>0</v>
      </c>
      <c r="DH42" s="64">
        <f t="shared" si="32"/>
        <v>0</v>
      </c>
      <c r="DI42" s="64">
        <f t="shared" si="32"/>
        <v>0</v>
      </c>
      <c r="DJ42" s="64">
        <f t="shared" si="32"/>
        <v>0</v>
      </c>
      <c r="DK42" s="64">
        <f t="shared" si="33"/>
        <v>0</v>
      </c>
      <c r="DL42" s="64">
        <f t="shared" si="33"/>
        <v>0</v>
      </c>
      <c r="DM42" s="64">
        <f t="shared" si="33"/>
        <v>0</v>
      </c>
      <c r="DN42" s="64">
        <f t="shared" si="33"/>
        <v>0</v>
      </c>
      <c r="DO42" s="64">
        <f t="shared" si="33"/>
        <v>0</v>
      </c>
      <c r="DP42" s="64">
        <f t="shared" si="33"/>
        <v>0</v>
      </c>
      <c r="DQ42" s="64">
        <f t="shared" si="33"/>
        <v>0</v>
      </c>
      <c r="DR42" s="64">
        <f t="shared" si="33"/>
        <v>0</v>
      </c>
      <c r="DS42" s="64">
        <f t="shared" si="33"/>
        <v>0</v>
      </c>
      <c r="DT42" s="64">
        <f t="shared" si="33"/>
        <v>0</v>
      </c>
      <c r="DU42" s="64">
        <f t="shared" si="34"/>
        <v>0</v>
      </c>
      <c r="DV42" s="64">
        <f t="shared" si="34"/>
        <v>0</v>
      </c>
      <c r="DW42" s="64">
        <f t="shared" si="34"/>
        <v>0</v>
      </c>
      <c r="DX42" s="64">
        <f t="shared" si="34"/>
        <v>0</v>
      </c>
      <c r="DY42" s="64">
        <f t="shared" si="34"/>
        <v>0</v>
      </c>
      <c r="DZ42" s="64">
        <f t="shared" si="34"/>
        <v>0</v>
      </c>
      <c r="EA42" s="64">
        <f t="shared" si="34"/>
        <v>0</v>
      </c>
      <c r="EB42" s="64">
        <f t="shared" si="34"/>
        <v>0</v>
      </c>
      <c r="EC42" s="64">
        <f t="shared" si="34"/>
        <v>0</v>
      </c>
      <c r="ED42" s="64">
        <f t="shared" si="34"/>
        <v>0</v>
      </c>
      <c r="EE42" s="64">
        <f t="shared" si="35"/>
        <v>0</v>
      </c>
      <c r="EF42" s="64">
        <f t="shared" si="35"/>
        <v>0</v>
      </c>
      <c r="EG42" s="64">
        <f t="shared" si="35"/>
        <v>0</v>
      </c>
      <c r="EH42" s="64">
        <f t="shared" si="35"/>
        <v>0</v>
      </c>
      <c r="EI42" s="64">
        <f t="shared" si="35"/>
        <v>0</v>
      </c>
      <c r="EJ42" s="64">
        <f t="shared" si="35"/>
        <v>0</v>
      </c>
      <c r="EK42" s="64">
        <f t="shared" si="35"/>
        <v>0</v>
      </c>
      <c r="EL42" s="64">
        <f t="shared" si="35"/>
        <v>0</v>
      </c>
      <c r="EM42" s="64">
        <f t="shared" si="35"/>
        <v>0</v>
      </c>
      <c r="EN42" s="121">
        <f t="shared" si="35"/>
        <v>0</v>
      </c>
      <c r="EO42" s="83"/>
    </row>
    <row r="43" spans="1:145" ht="11.25" customHeight="1">
      <c r="A43" s="202"/>
      <c r="B43" s="21"/>
      <c r="C43" s="16"/>
      <c r="D43" s="22"/>
      <c r="E43" s="22"/>
      <c r="F43" s="23"/>
      <c r="G43" s="23"/>
      <c r="H43" s="18">
        <f t="shared" si="23"/>
        <v>0</v>
      </c>
      <c r="I43" s="19">
        <f t="shared" si="10"/>
        <v>0</v>
      </c>
      <c r="J43" s="161">
        <f t="shared" si="11"/>
        <v>0</v>
      </c>
      <c r="K43" s="5"/>
      <c r="L43" s="5"/>
      <c r="M43" s="5"/>
      <c r="N43" s="62">
        <v>2031</v>
      </c>
      <c r="O43" s="74">
        <v>3.1</v>
      </c>
      <c r="P43" s="75">
        <f t="shared" si="0"/>
        <v>1.031</v>
      </c>
      <c r="Q43" s="65">
        <f>PRODUCT($P$14:$P43)</f>
        <v>2.423825182098171</v>
      </c>
      <c r="R43" s="5"/>
      <c r="S43" s="83">
        <v>43</v>
      </c>
      <c r="T43" s="173">
        <f t="shared" si="13"/>
        <v>0</v>
      </c>
      <c r="U43" s="174">
        <f t="shared" si="1"/>
        <v>0</v>
      </c>
      <c r="V43" s="175">
        <f t="shared" si="2"/>
        <v>0</v>
      </c>
      <c r="W43" s="174">
        <f t="shared" si="3"/>
        <v>0</v>
      </c>
      <c r="X43" s="174">
        <f t="shared" si="14"/>
        <v>0</v>
      </c>
      <c r="Y43" s="174">
        <f t="shared" si="15"/>
        <v>0</v>
      </c>
      <c r="Z43" s="174">
        <f t="shared" si="16"/>
        <v>0</v>
      </c>
      <c r="AA43" s="168"/>
      <c r="AB43" s="62">
        <v>43</v>
      </c>
      <c r="AC43" s="18">
        <f t="shared" si="17"/>
        <v>0</v>
      </c>
      <c r="AD43" s="18">
        <f t="shared" si="18"/>
        <v>0</v>
      </c>
      <c r="AE43" s="18">
        <f t="shared" si="19"/>
        <v>0</v>
      </c>
      <c r="AF43" s="18">
        <f t="shared" si="20"/>
        <v>0</v>
      </c>
      <c r="AG43" s="18">
        <f t="shared" si="21"/>
        <v>0</v>
      </c>
      <c r="AH43" s="18">
        <f t="shared" si="4"/>
        <v>0</v>
      </c>
      <c r="AI43" s="157">
        <f t="shared" si="24"/>
        <v>0</v>
      </c>
      <c r="AJ43" s="141"/>
      <c r="AK43" s="171">
        <f t="shared" si="22"/>
        <v>0</v>
      </c>
      <c r="AL43" s="216">
        <f t="shared" si="25"/>
        <v>0</v>
      </c>
      <c r="AT43" s="212"/>
      <c r="CK43" s="83"/>
      <c r="CL43" s="83"/>
      <c r="CM43" s="83"/>
      <c r="CN43" s="83"/>
      <c r="CO43" s="83"/>
      <c r="CP43" s="83"/>
      <c r="CQ43" s="148">
        <f t="shared" si="31"/>
        <v>0</v>
      </c>
      <c r="CR43" s="64">
        <f t="shared" si="31"/>
        <v>0</v>
      </c>
      <c r="CS43" s="64">
        <f t="shared" si="31"/>
        <v>0</v>
      </c>
      <c r="CT43" s="64">
        <f t="shared" si="31"/>
        <v>0</v>
      </c>
      <c r="CU43" s="64">
        <f t="shared" si="31"/>
        <v>0</v>
      </c>
      <c r="CV43" s="64">
        <f t="shared" si="31"/>
        <v>0</v>
      </c>
      <c r="CW43" s="64">
        <f t="shared" si="31"/>
        <v>0</v>
      </c>
      <c r="CX43" s="64">
        <f t="shared" si="31"/>
        <v>0</v>
      </c>
      <c r="CY43" s="64">
        <f t="shared" si="31"/>
        <v>0</v>
      </c>
      <c r="CZ43" s="64">
        <f t="shared" si="31"/>
        <v>0</v>
      </c>
      <c r="DA43" s="64">
        <f t="shared" si="32"/>
        <v>0</v>
      </c>
      <c r="DB43" s="64">
        <f t="shared" si="32"/>
        <v>0</v>
      </c>
      <c r="DC43" s="64">
        <f t="shared" si="32"/>
        <v>0</v>
      </c>
      <c r="DD43" s="64">
        <f t="shared" si="32"/>
        <v>0</v>
      </c>
      <c r="DE43" s="64">
        <f t="shared" si="32"/>
        <v>0</v>
      </c>
      <c r="DF43" s="64">
        <f t="shared" si="32"/>
        <v>0</v>
      </c>
      <c r="DG43" s="64">
        <f t="shared" si="32"/>
        <v>0</v>
      </c>
      <c r="DH43" s="64">
        <f t="shared" si="32"/>
        <v>0</v>
      </c>
      <c r="DI43" s="64">
        <f t="shared" si="32"/>
        <v>0</v>
      </c>
      <c r="DJ43" s="64">
        <f t="shared" si="32"/>
        <v>0</v>
      </c>
      <c r="DK43" s="64">
        <f t="shared" si="33"/>
        <v>0</v>
      </c>
      <c r="DL43" s="64">
        <f t="shared" si="33"/>
        <v>0</v>
      </c>
      <c r="DM43" s="64">
        <f t="shared" si="33"/>
        <v>0</v>
      </c>
      <c r="DN43" s="64">
        <f t="shared" si="33"/>
        <v>0</v>
      </c>
      <c r="DO43" s="64">
        <f t="shared" si="33"/>
        <v>0</v>
      </c>
      <c r="DP43" s="64">
        <f t="shared" si="33"/>
        <v>0</v>
      </c>
      <c r="DQ43" s="64">
        <f t="shared" si="33"/>
        <v>0</v>
      </c>
      <c r="DR43" s="64">
        <f t="shared" si="33"/>
        <v>0</v>
      </c>
      <c r="DS43" s="64">
        <f t="shared" si="33"/>
        <v>0</v>
      </c>
      <c r="DT43" s="64">
        <f t="shared" si="33"/>
        <v>0</v>
      </c>
      <c r="DU43" s="64">
        <f t="shared" si="34"/>
        <v>0</v>
      </c>
      <c r="DV43" s="64">
        <f t="shared" si="34"/>
        <v>0</v>
      </c>
      <c r="DW43" s="64">
        <f t="shared" si="34"/>
        <v>0</v>
      </c>
      <c r="DX43" s="64">
        <f t="shared" si="34"/>
        <v>0</v>
      </c>
      <c r="DY43" s="64">
        <f t="shared" si="34"/>
        <v>0</v>
      </c>
      <c r="DZ43" s="64">
        <f t="shared" si="34"/>
        <v>0</v>
      </c>
      <c r="EA43" s="64">
        <f t="shared" si="34"/>
        <v>0</v>
      </c>
      <c r="EB43" s="64">
        <f t="shared" si="34"/>
        <v>0</v>
      </c>
      <c r="EC43" s="64">
        <f t="shared" si="34"/>
        <v>0</v>
      </c>
      <c r="ED43" s="64">
        <f t="shared" si="34"/>
        <v>0</v>
      </c>
      <c r="EE43" s="64">
        <f t="shared" si="35"/>
        <v>0</v>
      </c>
      <c r="EF43" s="64">
        <f t="shared" si="35"/>
        <v>0</v>
      </c>
      <c r="EG43" s="64">
        <f t="shared" si="35"/>
        <v>0</v>
      </c>
      <c r="EH43" s="64">
        <f t="shared" si="35"/>
        <v>0</v>
      </c>
      <c r="EI43" s="64">
        <f t="shared" si="35"/>
        <v>0</v>
      </c>
      <c r="EJ43" s="64">
        <f t="shared" si="35"/>
        <v>0</v>
      </c>
      <c r="EK43" s="64">
        <f t="shared" si="35"/>
        <v>0</v>
      </c>
      <c r="EL43" s="64">
        <f t="shared" si="35"/>
        <v>0</v>
      </c>
      <c r="EM43" s="64">
        <f t="shared" si="35"/>
        <v>0</v>
      </c>
      <c r="EN43" s="121">
        <f t="shared" si="35"/>
        <v>0</v>
      </c>
      <c r="EO43" s="83"/>
    </row>
    <row r="44" spans="1:145" ht="11.25" customHeight="1" thickBot="1">
      <c r="A44" s="202"/>
      <c r="B44" s="15"/>
      <c r="C44" s="16"/>
      <c r="D44" s="16"/>
      <c r="E44" s="16"/>
      <c r="F44" s="17"/>
      <c r="G44" s="17"/>
      <c r="H44" s="18">
        <f t="shared" si="23"/>
        <v>0</v>
      </c>
      <c r="I44" s="19">
        <f t="shared" si="10"/>
        <v>0</v>
      </c>
      <c r="J44" s="161">
        <f t="shared" si="11"/>
        <v>0</v>
      </c>
      <c r="K44" s="5"/>
      <c r="L44" s="5"/>
      <c r="M44" s="5"/>
      <c r="N44" s="67">
        <v>2032</v>
      </c>
      <c r="O44" s="68">
        <v>3.1</v>
      </c>
      <c r="P44" s="69">
        <f t="shared" si="0"/>
        <v>1.031</v>
      </c>
      <c r="Q44" s="70">
        <f>PRODUCT($P$14:$P44)</f>
        <v>2.498963762743214</v>
      </c>
      <c r="R44" s="5"/>
      <c r="S44" s="83">
        <v>44</v>
      </c>
      <c r="T44" s="173">
        <f t="shared" si="13"/>
        <v>0</v>
      </c>
      <c r="U44" s="174">
        <f t="shared" si="1"/>
        <v>0</v>
      </c>
      <c r="V44" s="175">
        <f t="shared" si="2"/>
        <v>0</v>
      </c>
      <c r="W44" s="174">
        <f t="shared" si="3"/>
        <v>0</v>
      </c>
      <c r="X44" s="174">
        <f t="shared" si="14"/>
        <v>0</v>
      </c>
      <c r="Y44" s="174">
        <f t="shared" si="15"/>
        <v>0</v>
      </c>
      <c r="Z44" s="174">
        <f t="shared" si="16"/>
        <v>0</v>
      </c>
      <c r="AA44" s="168"/>
      <c r="AB44" s="62">
        <v>44</v>
      </c>
      <c r="AC44" s="18">
        <f t="shared" si="17"/>
        <v>0</v>
      </c>
      <c r="AD44" s="18">
        <f t="shared" si="18"/>
        <v>0</v>
      </c>
      <c r="AE44" s="18">
        <f t="shared" si="19"/>
        <v>0</v>
      </c>
      <c r="AF44" s="18">
        <f t="shared" si="20"/>
        <v>0</v>
      </c>
      <c r="AG44" s="18">
        <f t="shared" si="21"/>
        <v>0</v>
      </c>
      <c r="AH44" s="18">
        <f t="shared" si="4"/>
        <v>0</v>
      </c>
      <c r="AI44" s="157">
        <f t="shared" si="24"/>
        <v>0</v>
      </c>
      <c r="AJ44" s="141"/>
      <c r="AK44" s="171">
        <f t="shared" si="22"/>
        <v>0</v>
      </c>
      <c r="AL44" s="216">
        <f t="shared" si="25"/>
        <v>0</v>
      </c>
      <c r="CK44" s="83"/>
      <c r="CL44" s="83"/>
      <c r="CM44" s="83"/>
      <c r="CN44" s="83"/>
      <c r="CO44" s="83"/>
      <c r="CP44" s="83"/>
      <c r="CQ44" s="148">
        <f aca="true" t="shared" si="36" ref="CQ44:CZ53">IF($A44=CQ$12,$F44,0)</f>
        <v>0</v>
      </c>
      <c r="CR44" s="64">
        <f t="shared" si="36"/>
        <v>0</v>
      </c>
      <c r="CS44" s="64">
        <f t="shared" si="36"/>
        <v>0</v>
      </c>
      <c r="CT44" s="64">
        <f t="shared" si="36"/>
        <v>0</v>
      </c>
      <c r="CU44" s="64">
        <f t="shared" si="36"/>
        <v>0</v>
      </c>
      <c r="CV44" s="64">
        <f t="shared" si="36"/>
        <v>0</v>
      </c>
      <c r="CW44" s="64">
        <f t="shared" si="36"/>
        <v>0</v>
      </c>
      <c r="CX44" s="64">
        <f t="shared" si="36"/>
        <v>0</v>
      </c>
      <c r="CY44" s="64">
        <f t="shared" si="36"/>
        <v>0</v>
      </c>
      <c r="CZ44" s="64">
        <f t="shared" si="36"/>
        <v>0</v>
      </c>
      <c r="DA44" s="64">
        <f aca="true" t="shared" si="37" ref="DA44:DJ53">IF($A44=DA$12,$F44,0)</f>
        <v>0</v>
      </c>
      <c r="DB44" s="64">
        <f t="shared" si="37"/>
        <v>0</v>
      </c>
      <c r="DC44" s="64">
        <f t="shared" si="37"/>
        <v>0</v>
      </c>
      <c r="DD44" s="64">
        <f t="shared" si="37"/>
        <v>0</v>
      </c>
      <c r="DE44" s="64">
        <f t="shared" si="37"/>
        <v>0</v>
      </c>
      <c r="DF44" s="64">
        <f t="shared" si="37"/>
        <v>0</v>
      </c>
      <c r="DG44" s="64">
        <f t="shared" si="37"/>
        <v>0</v>
      </c>
      <c r="DH44" s="64">
        <f t="shared" si="37"/>
        <v>0</v>
      </c>
      <c r="DI44" s="64">
        <f t="shared" si="37"/>
        <v>0</v>
      </c>
      <c r="DJ44" s="64">
        <f t="shared" si="37"/>
        <v>0</v>
      </c>
      <c r="DK44" s="64">
        <f aca="true" t="shared" si="38" ref="DK44:DT53">IF($A44=DK$12,$F44,0)</f>
        <v>0</v>
      </c>
      <c r="DL44" s="64">
        <f t="shared" si="38"/>
        <v>0</v>
      </c>
      <c r="DM44" s="64">
        <f t="shared" si="38"/>
        <v>0</v>
      </c>
      <c r="DN44" s="64">
        <f t="shared" si="38"/>
        <v>0</v>
      </c>
      <c r="DO44" s="64">
        <f t="shared" si="38"/>
        <v>0</v>
      </c>
      <c r="DP44" s="64">
        <f t="shared" si="38"/>
        <v>0</v>
      </c>
      <c r="DQ44" s="64">
        <f t="shared" si="38"/>
        <v>0</v>
      </c>
      <c r="DR44" s="64">
        <f t="shared" si="38"/>
        <v>0</v>
      </c>
      <c r="DS44" s="64">
        <f t="shared" si="38"/>
        <v>0</v>
      </c>
      <c r="DT44" s="64">
        <f t="shared" si="38"/>
        <v>0</v>
      </c>
      <c r="DU44" s="64">
        <f aca="true" t="shared" si="39" ref="DU44:ED53">IF($A44=DU$12,$F44,0)</f>
        <v>0</v>
      </c>
      <c r="DV44" s="64">
        <f t="shared" si="39"/>
        <v>0</v>
      </c>
      <c r="DW44" s="64">
        <f t="shared" si="39"/>
        <v>0</v>
      </c>
      <c r="DX44" s="64">
        <f t="shared" si="39"/>
        <v>0</v>
      </c>
      <c r="DY44" s="64">
        <f t="shared" si="39"/>
        <v>0</v>
      </c>
      <c r="DZ44" s="64">
        <f t="shared" si="39"/>
        <v>0</v>
      </c>
      <c r="EA44" s="64">
        <f t="shared" si="39"/>
        <v>0</v>
      </c>
      <c r="EB44" s="64">
        <f t="shared" si="39"/>
        <v>0</v>
      </c>
      <c r="EC44" s="64">
        <f t="shared" si="39"/>
        <v>0</v>
      </c>
      <c r="ED44" s="64">
        <f t="shared" si="39"/>
        <v>0</v>
      </c>
      <c r="EE44" s="64">
        <f aca="true" t="shared" si="40" ref="EE44:EN53">IF($A44=EE$12,$F44,0)</f>
        <v>0</v>
      </c>
      <c r="EF44" s="64">
        <f t="shared" si="40"/>
        <v>0</v>
      </c>
      <c r="EG44" s="64">
        <f t="shared" si="40"/>
        <v>0</v>
      </c>
      <c r="EH44" s="64">
        <f t="shared" si="40"/>
        <v>0</v>
      </c>
      <c r="EI44" s="64">
        <f t="shared" si="40"/>
        <v>0</v>
      </c>
      <c r="EJ44" s="64">
        <f t="shared" si="40"/>
        <v>0</v>
      </c>
      <c r="EK44" s="64">
        <f t="shared" si="40"/>
        <v>0</v>
      </c>
      <c r="EL44" s="64">
        <f t="shared" si="40"/>
        <v>0</v>
      </c>
      <c r="EM44" s="64">
        <f t="shared" si="40"/>
        <v>0</v>
      </c>
      <c r="EN44" s="121">
        <f t="shared" si="40"/>
        <v>0</v>
      </c>
      <c r="EO44" s="83"/>
    </row>
    <row r="45" spans="1:145" ht="11.25" customHeight="1">
      <c r="A45" s="202"/>
      <c r="B45" s="15"/>
      <c r="C45" s="16"/>
      <c r="D45" s="16"/>
      <c r="E45" s="16"/>
      <c r="F45" s="17"/>
      <c r="G45" s="17"/>
      <c r="H45" s="18">
        <f t="shared" si="23"/>
        <v>0</v>
      </c>
      <c r="I45" s="19">
        <f t="shared" si="10"/>
        <v>0</v>
      </c>
      <c r="J45" s="161">
        <f t="shared" si="11"/>
        <v>0</v>
      </c>
      <c r="K45" s="5"/>
      <c r="L45" s="5"/>
      <c r="M45" s="5"/>
      <c r="N45" s="5"/>
      <c r="O45" s="5"/>
      <c r="P45" s="5"/>
      <c r="Q45" s="5"/>
      <c r="R45" s="5"/>
      <c r="S45" s="82">
        <v>45</v>
      </c>
      <c r="T45" s="173">
        <f t="shared" si="13"/>
        <v>0</v>
      </c>
      <c r="U45" s="174">
        <f t="shared" si="1"/>
        <v>0</v>
      </c>
      <c r="V45" s="175">
        <f t="shared" si="2"/>
        <v>0</v>
      </c>
      <c r="W45" s="174">
        <f t="shared" si="3"/>
        <v>0</v>
      </c>
      <c r="X45" s="174">
        <f t="shared" si="14"/>
        <v>0</v>
      </c>
      <c r="Y45" s="174">
        <f t="shared" si="15"/>
        <v>0</v>
      </c>
      <c r="Z45" s="174">
        <f t="shared" si="16"/>
        <v>0</v>
      </c>
      <c r="AA45" s="168"/>
      <c r="AB45" s="62">
        <v>45</v>
      </c>
      <c r="AC45" s="18">
        <f t="shared" si="17"/>
        <v>0</v>
      </c>
      <c r="AD45" s="18">
        <f t="shared" si="18"/>
        <v>0</v>
      </c>
      <c r="AE45" s="18">
        <f t="shared" si="19"/>
        <v>0</v>
      </c>
      <c r="AF45" s="18">
        <f t="shared" si="20"/>
        <v>0</v>
      </c>
      <c r="AG45" s="18">
        <f t="shared" si="21"/>
        <v>0</v>
      </c>
      <c r="AH45" s="18">
        <f t="shared" si="4"/>
        <v>0</v>
      </c>
      <c r="AI45" s="157">
        <f t="shared" si="24"/>
        <v>0</v>
      </c>
      <c r="AJ45" s="141"/>
      <c r="AK45" s="171">
        <f t="shared" si="22"/>
        <v>0</v>
      </c>
      <c r="AL45" s="216">
        <f t="shared" si="25"/>
        <v>0</v>
      </c>
      <c r="CK45" s="83"/>
      <c r="CL45" s="83"/>
      <c r="CM45" s="83"/>
      <c r="CN45" s="83"/>
      <c r="CO45" s="83"/>
      <c r="CP45" s="83"/>
      <c r="CQ45" s="148">
        <f t="shared" si="36"/>
        <v>0</v>
      </c>
      <c r="CR45" s="64">
        <f t="shared" si="36"/>
        <v>0</v>
      </c>
      <c r="CS45" s="64">
        <f t="shared" si="36"/>
        <v>0</v>
      </c>
      <c r="CT45" s="64">
        <f t="shared" si="36"/>
        <v>0</v>
      </c>
      <c r="CU45" s="64">
        <f t="shared" si="36"/>
        <v>0</v>
      </c>
      <c r="CV45" s="64">
        <f t="shared" si="36"/>
        <v>0</v>
      </c>
      <c r="CW45" s="64">
        <f t="shared" si="36"/>
        <v>0</v>
      </c>
      <c r="CX45" s="64">
        <f t="shared" si="36"/>
        <v>0</v>
      </c>
      <c r="CY45" s="64">
        <f t="shared" si="36"/>
        <v>0</v>
      </c>
      <c r="CZ45" s="64">
        <f t="shared" si="36"/>
        <v>0</v>
      </c>
      <c r="DA45" s="64">
        <f t="shared" si="37"/>
        <v>0</v>
      </c>
      <c r="DB45" s="64">
        <f t="shared" si="37"/>
        <v>0</v>
      </c>
      <c r="DC45" s="64">
        <f t="shared" si="37"/>
        <v>0</v>
      </c>
      <c r="DD45" s="64">
        <f t="shared" si="37"/>
        <v>0</v>
      </c>
      <c r="DE45" s="64">
        <f t="shared" si="37"/>
        <v>0</v>
      </c>
      <c r="DF45" s="64">
        <f t="shared" si="37"/>
        <v>0</v>
      </c>
      <c r="DG45" s="64">
        <f t="shared" si="37"/>
        <v>0</v>
      </c>
      <c r="DH45" s="64">
        <f t="shared" si="37"/>
        <v>0</v>
      </c>
      <c r="DI45" s="64">
        <f t="shared" si="37"/>
        <v>0</v>
      </c>
      <c r="DJ45" s="64">
        <f t="shared" si="37"/>
        <v>0</v>
      </c>
      <c r="DK45" s="64">
        <f t="shared" si="38"/>
        <v>0</v>
      </c>
      <c r="DL45" s="64">
        <f t="shared" si="38"/>
        <v>0</v>
      </c>
      <c r="DM45" s="64">
        <f t="shared" si="38"/>
        <v>0</v>
      </c>
      <c r="DN45" s="64">
        <f t="shared" si="38"/>
        <v>0</v>
      </c>
      <c r="DO45" s="64">
        <f t="shared" si="38"/>
        <v>0</v>
      </c>
      <c r="DP45" s="64">
        <f t="shared" si="38"/>
        <v>0</v>
      </c>
      <c r="DQ45" s="64">
        <f t="shared" si="38"/>
        <v>0</v>
      </c>
      <c r="DR45" s="64">
        <f t="shared" si="38"/>
        <v>0</v>
      </c>
      <c r="DS45" s="64">
        <f t="shared" si="38"/>
        <v>0</v>
      </c>
      <c r="DT45" s="64">
        <f t="shared" si="38"/>
        <v>0</v>
      </c>
      <c r="DU45" s="64">
        <f t="shared" si="39"/>
        <v>0</v>
      </c>
      <c r="DV45" s="64">
        <f t="shared" si="39"/>
        <v>0</v>
      </c>
      <c r="DW45" s="64">
        <f t="shared" si="39"/>
        <v>0</v>
      </c>
      <c r="DX45" s="64">
        <f t="shared" si="39"/>
        <v>0</v>
      </c>
      <c r="DY45" s="64">
        <f t="shared" si="39"/>
        <v>0</v>
      </c>
      <c r="DZ45" s="64">
        <f t="shared" si="39"/>
        <v>0</v>
      </c>
      <c r="EA45" s="64">
        <f t="shared" si="39"/>
        <v>0</v>
      </c>
      <c r="EB45" s="64">
        <f t="shared" si="39"/>
        <v>0</v>
      </c>
      <c r="EC45" s="64">
        <f t="shared" si="39"/>
        <v>0</v>
      </c>
      <c r="ED45" s="64">
        <f t="shared" si="39"/>
        <v>0</v>
      </c>
      <c r="EE45" s="64">
        <f t="shared" si="40"/>
        <v>0</v>
      </c>
      <c r="EF45" s="64">
        <f t="shared" si="40"/>
        <v>0</v>
      </c>
      <c r="EG45" s="64">
        <f t="shared" si="40"/>
        <v>0</v>
      </c>
      <c r="EH45" s="64">
        <f t="shared" si="40"/>
        <v>0</v>
      </c>
      <c r="EI45" s="64">
        <f t="shared" si="40"/>
        <v>0</v>
      </c>
      <c r="EJ45" s="64">
        <f t="shared" si="40"/>
        <v>0</v>
      </c>
      <c r="EK45" s="64">
        <f t="shared" si="40"/>
        <v>0</v>
      </c>
      <c r="EL45" s="64">
        <f t="shared" si="40"/>
        <v>0</v>
      </c>
      <c r="EM45" s="64">
        <f t="shared" si="40"/>
        <v>0</v>
      </c>
      <c r="EN45" s="121">
        <f t="shared" si="40"/>
        <v>0</v>
      </c>
      <c r="EO45" s="83"/>
    </row>
    <row r="46" spans="1:145" ht="11.25" customHeight="1">
      <c r="A46" s="202"/>
      <c r="B46" s="15"/>
      <c r="C46" s="16"/>
      <c r="D46" s="16"/>
      <c r="E46" s="16"/>
      <c r="F46" s="17"/>
      <c r="G46" s="17"/>
      <c r="H46" s="18">
        <f t="shared" si="23"/>
        <v>0</v>
      </c>
      <c r="I46" s="19">
        <f t="shared" si="10"/>
        <v>0</v>
      </c>
      <c r="J46" s="161">
        <f t="shared" si="11"/>
        <v>0</v>
      </c>
      <c r="K46" s="5"/>
      <c r="L46" s="5"/>
      <c r="M46" s="5"/>
      <c r="N46" s="5"/>
      <c r="O46" s="5"/>
      <c r="P46" s="5"/>
      <c r="Q46" s="5"/>
      <c r="R46" s="5"/>
      <c r="S46" s="83">
        <v>46</v>
      </c>
      <c r="T46" s="173">
        <f t="shared" si="13"/>
        <v>0</v>
      </c>
      <c r="U46" s="174">
        <f aca="true" t="shared" si="41" ref="U46:U64">IF(A46=0,0,IF(D46=0,0,IF($C$7="Standard Pass",IF($C$6="Gov-Reimb",IF($C$4="Real-Year",(IF(B46="MSPA",(($Q$2)*(0.5)*VLOOKUP(D46,$N$14:$Q$44,4)*VLOOKUP(C46,$N$2:$O$8,2)*(0.9+AL46/10)*I46+$U$6),(($Q$2)*VLOOKUP(D46,$N$14:$Q$44,4)*VLOOKUP(C46,$N$2:$O$8,2)*(0.9+AL46/10)*I46+$U$6))),(IF(B46="MSPA",(($Q$2)*(0.5)*VLOOKUP($C$5,$N$14:$Q$44,4)*VLOOKUP(C46,$N$2:$O$8,2)*(0.9+AL46/10)*I46+$U$6),(($Q$2)*VLOOKUP($C$5,$N$14:$Q$44,4)*VLOOKUP(C46,$N$2:$O$8,2)*(0.9+AL46/10)*I46+$U$6)))),0),0)))</f>
        <v>0</v>
      </c>
      <c r="V46" s="175">
        <f aca="true" t="shared" si="42" ref="V46:V64">IF(A46=0,0,IF(D46=0,0,IF($C$7="Standard Pass",IF($C$6="Non-Gov-Reimb",IF($C$4="Real-Year",(IF(B46="MSPA",(($Q$2)*(0.5)*VLOOKUP(D46,$N$14:$Q$44,4)*VLOOKUP(C46,$N$2:$O$8,2)*(0.9+AL46/10)*I46*$V37),(($Q$2)*VLOOKUP(D46,$N$14:$Q$44,4)*VLOOKUP(C46,$N$2:$O$8,2)*(0.9+AL46/10)*I46*$V$6))),(IF(B46="MSPA",(($Q$2)*(0.5)*VLOOKUP($C$5,$N$14:$Q$44,4)*VLOOKUP(C46,$N$2:$O$8,2)*(0.9+AL46/10)*I46*$V$6),(($Q$2)*VLOOKUP($C$5,$N$14:$Q$44,4)*VLOOKUP(C46,$N$2:$O$8,2)*(0.9+AL46/10)*I46*$V$6)))),0),0)))</f>
        <v>0</v>
      </c>
      <c r="W46" s="174">
        <f t="shared" si="3"/>
        <v>0</v>
      </c>
      <c r="X46" s="174">
        <f t="shared" si="14"/>
        <v>0</v>
      </c>
      <c r="Y46" s="174">
        <f t="shared" si="15"/>
        <v>0</v>
      </c>
      <c r="Z46" s="174">
        <f t="shared" si="16"/>
        <v>0</v>
      </c>
      <c r="AA46" s="168"/>
      <c r="AB46" s="62">
        <v>46</v>
      </c>
      <c r="AC46" s="18">
        <f t="shared" si="17"/>
        <v>0</v>
      </c>
      <c r="AD46" s="18">
        <f t="shared" si="18"/>
        <v>0</v>
      </c>
      <c r="AE46" s="18">
        <f t="shared" si="19"/>
        <v>0</v>
      </c>
      <c r="AF46" s="18">
        <f t="shared" si="20"/>
        <v>0</v>
      </c>
      <c r="AG46" s="18">
        <f t="shared" si="21"/>
        <v>0</v>
      </c>
      <c r="AH46" s="18">
        <f t="shared" si="4"/>
        <v>0</v>
      </c>
      <c r="AI46" s="157">
        <f t="shared" si="24"/>
        <v>0</v>
      </c>
      <c r="AJ46" s="141"/>
      <c r="AK46" s="171">
        <f t="shared" si="22"/>
        <v>0</v>
      </c>
      <c r="AL46" s="216">
        <f t="shared" si="25"/>
        <v>0</v>
      </c>
      <c r="CK46" s="83"/>
      <c r="CL46" s="83"/>
      <c r="CM46" s="83"/>
      <c r="CN46" s="83"/>
      <c r="CO46" s="83"/>
      <c r="CP46" s="83"/>
      <c r="CQ46" s="148">
        <f t="shared" si="36"/>
        <v>0</v>
      </c>
      <c r="CR46" s="64">
        <f t="shared" si="36"/>
        <v>0</v>
      </c>
      <c r="CS46" s="64">
        <f t="shared" si="36"/>
        <v>0</v>
      </c>
      <c r="CT46" s="64">
        <f t="shared" si="36"/>
        <v>0</v>
      </c>
      <c r="CU46" s="64">
        <f t="shared" si="36"/>
        <v>0</v>
      </c>
      <c r="CV46" s="64">
        <f t="shared" si="36"/>
        <v>0</v>
      </c>
      <c r="CW46" s="64">
        <f t="shared" si="36"/>
        <v>0</v>
      </c>
      <c r="CX46" s="64">
        <f t="shared" si="36"/>
        <v>0</v>
      </c>
      <c r="CY46" s="64">
        <f t="shared" si="36"/>
        <v>0</v>
      </c>
      <c r="CZ46" s="64">
        <f t="shared" si="36"/>
        <v>0</v>
      </c>
      <c r="DA46" s="64">
        <f t="shared" si="37"/>
        <v>0</v>
      </c>
      <c r="DB46" s="64">
        <f t="shared" si="37"/>
        <v>0</v>
      </c>
      <c r="DC46" s="64">
        <f t="shared" si="37"/>
        <v>0</v>
      </c>
      <c r="DD46" s="64">
        <f t="shared" si="37"/>
        <v>0</v>
      </c>
      <c r="DE46" s="64">
        <f t="shared" si="37"/>
        <v>0</v>
      </c>
      <c r="DF46" s="64">
        <f t="shared" si="37"/>
        <v>0</v>
      </c>
      <c r="DG46" s="64">
        <f t="shared" si="37"/>
        <v>0</v>
      </c>
      <c r="DH46" s="64">
        <f t="shared" si="37"/>
        <v>0</v>
      </c>
      <c r="DI46" s="64">
        <f t="shared" si="37"/>
        <v>0</v>
      </c>
      <c r="DJ46" s="64">
        <f t="shared" si="37"/>
        <v>0</v>
      </c>
      <c r="DK46" s="64">
        <f t="shared" si="38"/>
        <v>0</v>
      </c>
      <c r="DL46" s="64">
        <f t="shared" si="38"/>
        <v>0</v>
      </c>
      <c r="DM46" s="64">
        <f t="shared" si="38"/>
        <v>0</v>
      </c>
      <c r="DN46" s="64">
        <f t="shared" si="38"/>
        <v>0</v>
      </c>
      <c r="DO46" s="64">
        <f t="shared" si="38"/>
        <v>0</v>
      </c>
      <c r="DP46" s="64">
        <f t="shared" si="38"/>
        <v>0</v>
      </c>
      <c r="DQ46" s="64">
        <f t="shared" si="38"/>
        <v>0</v>
      </c>
      <c r="DR46" s="64">
        <f t="shared" si="38"/>
        <v>0</v>
      </c>
      <c r="DS46" s="64">
        <f t="shared" si="38"/>
        <v>0</v>
      </c>
      <c r="DT46" s="64">
        <f t="shared" si="38"/>
        <v>0</v>
      </c>
      <c r="DU46" s="64">
        <f t="shared" si="39"/>
        <v>0</v>
      </c>
      <c r="DV46" s="64">
        <f t="shared" si="39"/>
        <v>0</v>
      </c>
      <c r="DW46" s="64">
        <f t="shared" si="39"/>
        <v>0</v>
      </c>
      <c r="DX46" s="64">
        <f t="shared" si="39"/>
        <v>0</v>
      </c>
      <c r="DY46" s="64">
        <f t="shared" si="39"/>
        <v>0</v>
      </c>
      <c r="DZ46" s="64">
        <f t="shared" si="39"/>
        <v>0</v>
      </c>
      <c r="EA46" s="64">
        <f t="shared" si="39"/>
        <v>0</v>
      </c>
      <c r="EB46" s="64">
        <f t="shared" si="39"/>
        <v>0</v>
      </c>
      <c r="EC46" s="64">
        <f t="shared" si="39"/>
        <v>0</v>
      </c>
      <c r="ED46" s="64">
        <f t="shared" si="39"/>
        <v>0</v>
      </c>
      <c r="EE46" s="64">
        <f t="shared" si="40"/>
        <v>0</v>
      </c>
      <c r="EF46" s="64">
        <f t="shared" si="40"/>
        <v>0</v>
      </c>
      <c r="EG46" s="64">
        <f t="shared" si="40"/>
        <v>0</v>
      </c>
      <c r="EH46" s="64">
        <f t="shared" si="40"/>
        <v>0</v>
      </c>
      <c r="EI46" s="64">
        <f t="shared" si="40"/>
        <v>0</v>
      </c>
      <c r="EJ46" s="64">
        <f t="shared" si="40"/>
        <v>0</v>
      </c>
      <c r="EK46" s="64">
        <f t="shared" si="40"/>
        <v>0</v>
      </c>
      <c r="EL46" s="64">
        <f t="shared" si="40"/>
        <v>0</v>
      </c>
      <c r="EM46" s="64">
        <f t="shared" si="40"/>
        <v>0</v>
      </c>
      <c r="EN46" s="121">
        <f t="shared" si="40"/>
        <v>0</v>
      </c>
      <c r="EO46" s="83"/>
    </row>
    <row r="47" spans="1:145" ht="11.25" customHeight="1">
      <c r="A47" s="202"/>
      <c r="B47" s="41"/>
      <c r="C47" s="16"/>
      <c r="D47" s="42"/>
      <c r="E47" s="42"/>
      <c r="F47" s="43"/>
      <c r="G47" s="43"/>
      <c r="H47" s="18">
        <f t="shared" si="23"/>
        <v>0</v>
      </c>
      <c r="I47" s="19">
        <f t="shared" si="10"/>
        <v>0</v>
      </c>
      <c r="J47" s="161">
        <f t="shared" si="11"/>
        <v>0</v>
      </c>
      <c r="K47" s="5"/>
      <c r="L47" s="5"/>
      <c r="M47" s="5"/>
      <c r="N47" s="5"/>
      <c r="O47" s="5"/>
      <c r="P47" s="5"/>
      <c r="Q47" s="5"/>
      <c r="R47" s="5"/>
      <c r="S47" s="83">
        <v>47</v>
      </c>
      <c r="T47" s="173">
        <f t="shared" si="13"/>
        <v>0</v>
      </c>
      <c r="U47" s="174">
        <f t="shared" si="41"/>
        <v>0</v>
      </c>
      <c r="V47" s="175">
        <f t="shared" si="42"/>
        <v>0</v>
      </c>
      <c r="W47" s="174">
        <f t="shared" si="3"/>
        <v>0</v>
      </c>
      <c r="X47" s="174">
        <f t="shared" si="14"/>
        <v>0</v>
      </c>
      <c r="Y47" s="174">
        <f t="shared" si="15"/>
        <v>0</v>
      </c>
      <c r="Z47" s="174">
        <f t="shared" si="16"/>
        <v>0</v>
      </c>
      <c r="AA47" s="168"/>
      <c r="AB47" s="62">
        <v>47</v>
      </c>
      <c r="AC47" s="18">
        <f t="shared" si="17"/>
        <v>0</v>
      </c>
      <c r="AD47" s="18">
        <f t="shared" si="18"/>
        <v>0</v>
      </c>
      <c r="AE47" s="18">
        <f t="shared" si="19"/>
        <v>0</v>
      </c>
      <c r="AF47" s="18">
        <f t="shared" si="20"/>
        <v>0</v>
      </c>
      <c r="AG47" s="18">
        <f t="shared" si="21"/>
        <v>0</v>
      </c>
      <c r="AH47" s="18">
        <f t="shared" si="4"/>
        <v>0</v>
      </c>
      <c r="AI47" s="157">
        <f t="shared" si="24"/>
        <v>0</v>
      </c>
      <c r="AJ47" s="141"/>
      <c r="AK47" s="171">
        <f t="shared" si="22"/>
        <v>0</v>
      </c>
      <c r="AL47" s="216">
        <f t="shared" si="25"/>
        <v>0</v>
      </c>
      <c r="CK47" s="83"/>
      <c r="CL47" s="83"/>
      <c r="CM47" s="83"/>
      <c r="CN47" s="83"/>
      <c r="CO47" s="83"/>
      <c r="CP47" s="83"/>
      <c r="CQ47" s="148">
        <f t="shared" si="36"/>
        <v>0</v>
      </c>
      <c r="CR47" s="64">
        <f t="shared" si="36"/>
        <v>0</v>
      </c>
      <c r="CS47" s="64">
        <f t="shared" si="36"/>
        <v>0</v>
      </c>
      <c r="CT47" s="64">
        <f t="shared" si="36"/>
        <v>0</v>
      </c>
      <c r="CU47" s="64">
        <f t="shared" si="36"/>
        <v>0</v>
      </c>
      <c r="CV47" s="64">
        <f t="shared" si="36"/>
        <v>0</v>
      </c>
      <c r="CW47" s="64">
        <f t="shared" si="36"/>
        <v>0</v>
      </c>
      <c r="CX47" s="64">
        <f t="shared" si="36"/>
        <v>0</v>
      </c>
      <c r="CY47" s="64">
        <f t="shared" si="36"/>
        <v>0</v>
      </c>
      <c r="CZ47" s="64">
        <f t="shared" si="36"/>
        <v>0</v>
      </c>
      <c r="DA47" s="64">
        <f t="shared" si="37"/>
        <v>0</v>
      </c>
      <c r="DB47" s="64">
        <f t="shared" si="37"/>
        <v>0</v>
      </c>
      <c r="DC47" s="64">
        <f t="shared" si="37"/>
        <v>0</v>
      </c>
      <c r="DD47" s="64">
        <f t="shared" si="37"/>
        <v>0</v>
      </c>
      <c r="DE47" s="64">
        <f t="shared" si="37"/>
        <v>0</v>
      </c>
      <c r="DF47" s="64">
        <f t="shared" si="37"/>
        <v>0</v>
      </c>
      <c r="DG47" s="64">
        <f t="shared" si="37"/>
        <v>0</v>
      </c>
      <c r="DH47" s="64">
        <f t="shared" si="37"/>
        <v>0</v>
      </c>
      <c r="DI47" s="64">
        <f t="shared" si="37"/>
        <v>0</v>
      </c>
      <c r="DJ47" s="64">
        <f t="shared" si="37"/>
        <v>0</v>
      </c>
      <c r="DK47" s="64">
        <f t="shared" si="38"/>
        <v>0</v>
      </c>
      <c r="DL47" s="64">
        <f t="shared" si="38"/>
        <v>0</v>
      </c>
      <c r="DM47" s="64">
        <f t="shared" si="38"/>
        <v>0</v>
      </c>
      <c r="DN47" s="64">
        <f t="shared" si="38"/>
        <v>0</v>
      </c>
      <c r="DO47" s="64">
        <f t="shared" si="38"/>
        <v>0</v>
      </c>
      <c r="DP47" s="64">
        <f t="shared" si="38"/>
        <v>0</v>
      </c>
      <c r="DQ47" s="64">
        <f t="shared" si="38"/>
        <v>0</v>
      </c>
      <c r="DR47" s="64">
        <f t="shared" si="38"/>
        <v>0</v>
      </c>
      <c r="DS47" s="64">
        <f t="shared" si="38"/>
        <v>0</v>
      </c>
      <c r="DT47" s="64">
        <f t="shared" si="38"/>
        <v>0</v>
      </c>
      <c r="DU47" s="64">
        <f t="shared" si="39"/>
        <v>0</v>
      </c>
      <c r="DV47" s="64">
        <f t="shared" si="39"/>
        <v>0</v>
      </c>
      <c r="DW47" s="64">
        <f t="shared" si="39"/>
        <v>0</v>
      </c>
      <c r="DX47" s="64">
        <f t="shared" si="39"/>
        <v>0</v>
      </c>
      <c r="DY47" s="64">
        <f t="shared" si="39"/>
        <v>0</v>
      </c>
      <c r="DZ47" s="64">
        <f t="shared" si="39"/>
        <v>0</v>
      </c>
      <c r="EA47" s="64">
        <f t="shared" si="39"/>
        <v>0</v>
      </c>
      <c r="EB47" s="64">
        <f t="shared" si="39"/>
        <v>0</v>
      </c>
      <c r="EC47" s="64">
        <f t="shared" si="39"/>
        <v>0</v>
      </c>
      <c r="ED47" s="64">
        <f t="shared" si="39"/>
        <v>0</v>
      </c>
      <c r="EE47" s="64">
        <f t="shared" si="40"/>
        <v>0</v>
      </c>
      <c r="EF47" s="64">
        <f t="shared" si="40"/>
        <v>0</v>
      </c>
      <c r="EG47" s="64">
        <f t="shared" si="40"/>
        <v>0</v>
      </c>
      <c r="EH47" s="64">
        <f t="shared" si="40"/>
        <v>0</v>
      </c>
      <c r="EI47" s="64">
        <f t="shared" si="40"/>
        <v>0</v>
      </c>
      <c r="EJ47" s="64">
        <f t="shared" si="40"/>
        <v>0</v>
      </c>
      <c r="EK47" s="64">
        <f t="shared" si="40"/>
        <v>0</v>
      </c>
      <c r="EL47" s="64">
        <f t="shared" si="40"/>
        <v>0</v>
      </c>
      <c r="EM47" s="64">
        <f t="shared" si="40"/>
        <v>0</v>
      </c>
      <c r="EN47" s="121">
        <f t="shared" si="40"/>
        <v>0</v>
      </c>
      <c r="EO47" s="83"/>
    </row>
    <row r="48" spans="1:145" ht="11.25" customHeight="1">
      <c r="A48" s="202"/>
      <c r="B48" s="41"/>
      <c r="C48" s="16"/>
      <c r="D48" s="42"/>
      <c r="E48" s="42"/>
      <c r="F48" s="43"/>
      <c r="G48" s="43"/>
      <c r="H48" s="18">
        <f t="shared" si="23"/>
        <v>0</v>
      </c>
      <c r="I48" s="19">
        <f t="shared" si="10"/>
        <v>0</v>
      </c>
      <c r="J48" s="161">
        <f t="shared" si="11"/>
        <v>0</v>
      </c>
      <c r="K48" s="5"/>
      <c r="L48" s="5"/>
      <c r="M48" s="5"/>
      <c r="N48" s="5"/>
      <c r="O48" s="5"/>
      <c r="P48" s="5"/>
      <c r="Q48" s="5"/>
      <c r="R48" s="5"/>
      <c r="S48" s="83">
        <v>48</v>
      </c>
      <c r="T48" s="173">
        <f t="shared" si="13"/>
        <v>0</v>
      </c>
      <c r="U48" s="174">
        <f t="shared" si="41"/>
        <v>0</v>
      </c>
      <c r="V48" s="175">
        <f t="shared" si="42"/>
        <v>0</v>
      </c>
      <c r="W48" s="174">
        <f t="shared" si="3"/>
        <v>0</v>
      </c>
      <c r="X48" s="174">
        <f t="shared" si="14"/>
        <v>0</v>
      </c>
      <c r="Y48" s="174">
        <f t="shared" si="15"/>
        <v>0</v>
      </c>
      <c r="Z48" s="174">
        <f t="shared" si="16"/>
        <v>0</v>
      </c>
      <c r="AA48" s="168"/>
      <c r="AB48" s="62">
        <v>48</v>
      </c>
      <c r="AC48" s="18">
        <f t="shared" si="17"/>
        <v>0</v>
      </c>
      <c r="AD48" s="18">
        <f t="shared" si="18"/>
        <v>0</v>
      </c>
      <c r="AE48" s="18">
        <f t="shared" si="19"/>
        <v>0</v>
      </c>
      <c r="AF48" s="18">
        <f t="shared" si="20"/>
        <v>0</v>
      </c>
      <c r="AG48" s="18">
        <f t="shared" si="21"/>
        <v>0</v>
      </c>
      <c r="AH48" s="18">
        <f t="shared" si="4"/>
        <v>0</v>
      </c>
      <c r="AI48" s="157">
        <f t="shared" si="24"/>
        <v>0</v>
      </c>
      <c r="AJ48" s="141"/>
      <c r="AK48" s="171">
        <f t="shared" si="22"/>
        <v>0</v>
      </c>
      <c r="AL48" s="216">
        <f t="shared" si="25"/>
        <v>0</v>
      </c>
      <c r="CK48" s="83"/>
      <c r="CL48" s="83"/>
      <c r="CM48" s="83"/>
      <c r="CN48" s="83"/>
      <c r="CO48" s="83"/>
      <c r="CP48" s="83"/>
      <c r="CQ48" s="148">
        <f t="shared" si="36"/>
        <v>0</v>
      </c>
      <c r="CR48" s="64">
        <f t="shared" si="36"/>
        <v>0</v>
      </c>
      <c r="CS48" s="64">
        <f t="shared" si="36"/>
        <v>0</v>
      </c>
      <c r="CT48" s="64">
        <f t="shared" si="36"/>
        <v>0</v>
      </c>
      <c r="CU48" s="64">
        <f t="shared" si="36"/>
        <v>0</v>
      </c>
      <c r="CV48" s="64">
        <f t="shared" si="36"/>
        <v>0</v>
      </c>
      <c r="CW48" s="64">
        <f t="shared" si="36"/>
        <v>0</v>
      </c>
      <c r="CX48" s="64">
        <f t="shared" si="36"/>
        <v>0</v>
      </c>
      <c r="CY48" s="64">
        <f t="shared" si="36"/>
        <v>0</v>
      </c>
      <c r="CZ48" s="64">
        <f t="shared" si="36"/>
        <v>0</v>
      </c>
      <c r="DA48" s="64">
        <f t="shared" si="37"/>
        <v>0</v>
      </c>
      <c r="DB48" s="64">
        <f t="shared" si="37"/>
        <v>0</v>
      </c>
      <c r="DC48" s="64">
        <f t="shared" si="37"/>
        <v>0</v>
      </c>
      <c r="DD48" s="64">
        <f t="shared" si="37"/>
        <v>0</v>
      </c>
      <c r="DE48" s="64">
        <f t="shared" si="37"/>
        <v>0</v>
      </c>
      <c r="DF48" s="64">
        <f t="shared" si="37"/>
        <v>0</v>
      </c>
      <c r="DG48" s="64">
        <f t="shared" si="37"/>
        <v>0</v>
      </c>
      <c r="DH48" s="64">
        <f t="shared" si="37"/>
        <v>0</v>
      </c>
      <c r="DI48" s="64">
        <f t="shared" si="37"/>
        <v>0</v>
      </c>
      <c r="DJ48" s="64">
        <f t="shared" si="37"/>
        <v>0</v>
      </c>
      <c r="DK48" s="64">
        <f t="shared" si="38"/>
        <v>0</v>
      </c>
      <c r="DL48" s="64">
        <f t="shared" si="38"/>
        <v>0</v>
      </c>
      <c r="DM48" s="64">
        <f t="shared" si="38"/>
        <v>0</v>
      </c>
      <c r="DN48" s="64">
        <f t="shared" si="38"/>
        <v>0</v>
      </c>
      <c r="DO48" s="64">
        <f t="shared" si="38"/>
        <v>0</v>
      </c>
      <c r="DP48" s="64">
        <f t="shared" si="38"/>
        <v>0</v>
      </c>
      <c r="DQ48" s="64">
        <f t="shared" si="38"/>
        <v>0</v>
      </c>
      <c r="DR48" s="64">
        <f t="shared" si="38"/>
        <v>0</v>
      </c>
      <c r="DS48" s="64">
        <f t="shared" si="38"/>
        <v>0</v>
      </c>
      <c r="DT48" s="64">
        <f t="shared" si="38"/>
        <v>0</v>
      </c>
      <c r="DU48" s="64">
        <f t="shared" si="39"/>
        <v>0</v>
      </c>
      <c r="DV48" s="64">
        <f t="shared" si="39"/>
        <v>0</v>
      </c>
      <c r="DW48" s="64">
        <f t="shared" si="39"/>
        <v>0</v>
      </c>
      <c r="DX48" s="64">
        <f t="shared" si="39"/>
        <v>0</v>
      </c>
      <c r="DY48" s="64">
        <f t="shared" si="39"/>
        <v>0</v>
      </c>
      <c r="DZ48" s="64">
        <f t="shared" si="39"/>
        <v>0</v>
      </c>
      <c r="EA48" s="64">
        <f t="shared" si="39"/>
        <v>0</v>
      </c>
      <c r="EB48" s="64">
        <f t="shared" si="39"/>
        <v>0</v>
      </c>
      <c r="EC48" s="64">
        <f t="shared" si="39"/>
        <v>0</v>
      </c>
      <c r="ED48" s="64">
        <f t="shared" si="39"/>
        <v>0</v>
      </c>
      <c r="EE48" s="64">
        <f t="shared" si="40"/>
        <v>0</v>
      </c>
      <c r="EF48" s="64">
        <f t="shared" si="40"/>
        <v>0</v>
      </c>
      <c r="EG48" s="64">
        <f t="shared" si="40"/>
        <v>0</v>
      </c>
      <c r="EH48" s="64">
        <f t="shared" si="40"/>
        <v>0</v>
      </c>
      <c r="EI48" s="64">
        <f t="shared" si="40"/>
        <v>0</v>
      </c>
      <c r="EJ48" s="64">
        <f t="shared" si="40"/>
        <v>0</v>
      </c>
      <c r="EK48" s="64">
        <f t="shared" si="40"/>
        <v>0</v>
      </c>
      <c r="EL48" s="64">
        <f t="shared" si="40"/>
        <v>0</v>
      </c>
      <c r="EM48" s="64">
        <f t="shared" si="40"/>
        <v>0</v>
      </c>
      <c r="EN48" s="121">
        <f t="shared" si="40"/>
        <v>0</v>
      </c>
      <c r="EO48" s="83"/>
    </row>
    <row r="49" spans="1:145" ht="11.25" customHeight="1">
      <c r="A49" s="202"/>
      <c r="B49" s="41"/>
      <c r="C49" s="16"/>
      <c r="D49" s="42"/>
      <c r="E49" s="42"/>
      <c r="F49" s="43"/>
      <c r="G49" s="43"/>
      <c r="H49" s="18">
        <f t="shared" si="23"/>
        <v>0</v>
      </c>
      <c r="I49" s="19">
        <f t="shared" si="10"/>
        <v>0</v>
      </c>
      <c r="J49" s="161">
        <f t="shared" si="11"/>
        <v>0</v>
      </c>
      <c r="K49" s="5"/>
      <c r="L49" s="5"/>
      <c r="M49" s="5"/>
      <c r="N49" s="5"/>
      <c r="O49" s="5"/>
      <c r="P49" s="5"/>
      <c r="Q49" s="5"/>
      <c r="R49" s="5"/>
      <c r="S49" s="83">
        <v>49</v>
      </c>
      <c r="T49" s="173">
        <f t="shared" si="13"/>
        <v>0</v>
      </c>
      <c r="U49" s="174">
        <f t="shared" si="41"/>
        <v>0</v>
      </c>
      <c r="V49" s="175">
        <f t="shared" si="42"/>
        <v>0</v>
      </c>
      <c r="W49" s="174">
        <f t="shared" si="3"/>
        <v>0</v>
      </c>
      <c r="X49" s="174">
        <f t="shared" si="14"/>
        <v>0</v>
      </c>
      <c r="Y49" s="174">
        <f t="shared" si="15"/>
        <v>0</v>
      </c>
      <c r="Z49" s="174">
        <f t="shared" si="16"/>
        <v>0</v>
      </c>
      <c r="AA49" s="168"/>
      <c r="AB49" s="62">
        <v>49</v>
      </c>
      <c r="AC49" s="18">
        <f t="shared" si="17"/>
        <v>0</v>
      </c>
      <c r="AD49" s="18">
        <f t="shared" si="18"/>
        <v>0</v>
      </c>
      <c r="AE49" s="18">
        <f t="shared" si="19"/>
        <v>0</v>
      </c>
      <c r="AF49" s="18">
        <f t="shared" si="20"/>
        <v>0</v>
      </c>
      <c r="AG49" s="18">
        <f t="shared" si="21"/>
        <v>0</v>
      </c>
      <c r="AH49" s="18">
        <f t="shared" si="4"/>
        <v>0</v>
      </c>
      <c r="AI49" s="157">
        <f t="shared" si="24"/>
        <v>0</v>
      </c>
      <c r="AJ49" s="141"/>
      <c r="AK49" s="171">
        <f t="shared" si="22"/>
        <v>0</v>
      </c>
      <c r="AL49" s="216">
        <f t="shared" si="25"/>
        <v>0</v>
      </c>
      <c r="CK49" s="83"/>
      <c r="CL49" s="83"/>
      <c r="CM49" s="83"/>
      <c r="CN49" s="83"/>
      <c r="CO49" s="83"/>
      <c r="CP49" s="83"/>
      <c r="CQ49" s="148">
        <f t="shared" si="36"/>
        <v>0</v>
      </c>
      <c r="CR49" s="64">
        <f t="shared" si="36"/>
        <v>0</v>
      </c>
      <c r="CS49" s="64">
        <f t="shared" si="36"/>
        <v>0</v>
      </c>
      <c r="CT49" s="64">
        <f t="shared" si="36"/>
        <v>0</v>
      </c>
      <c r="CU49" s="64">
        <f t="shared" si="36"/>
        <v>0</v>
      </c>
      <c r="CV49" s="64">
        <f t="shared" si="36"/>
        <v>0</v>
      </c>
      <c r="CW49" s="64">
        <f t="shared" si="36"/>
        <v>0</v>
      </c>
      <c r="CX49" s="64">
        <f t="shared" si="36"/>
        <v>0</v>
      </c>
      <c r="CY49" s="64">
        <f t="shared" si="36"/>
        <v>0</v>
      </c>
      <c r="CZ49" s="64">
        <f t="shared" si="36"/>
        <v>0</v>
      </c>
      <c r="DA49" s="64">
        <f t="shared" si="37"/>
        <v>0</v>
      </c>
      <c r="DB49" s="64">
        <f t="shared" si="37"/>
        <v>0</v>
      </c>
      <c r="DC49" s="64">
        <f t="shared" si="37"/>
        <v>0</v>
      </c>
      <c r="DD49" s="64">
        <f t="shared" si="37"/>
        <v>0</v>
      </c>
      <c r="DE49" s="64">
        <f t="shared" si="37"/>
        <v>0</v>
      </c>
      <c r="DF49" s="64">
        <f t="shared" si="37"/>
        <v>0</v>
      </c>
      <c r="DG49" s="64">
        <f t="shared" si="37"/>
        <v>0</v>
      </c>
      <c r="DH49" s="64">
        <f t="shared" si="37"/>
        <v>0</v>
      </c>
      <c r="DI49" s="64">
        <f t="shared" si="37"/>
        <v>0</v>
      </c>
      <c r="DJ49" s="64">
        <f t="shared" si="37"/>
        <v>0</v>
      </c>
      <c r="DK49" s="64">
        <f t="shared" si="38"/>
        <v>0</v>
      </c>
      <c r="DL49" s="64">
        <f t="shared" si="38"/>
        <v>0</v>
      </c>
      <c r="DM49" s="64">
        <f t="shared" si="38"/>
        <v>0</v>
      </c>
      <c r="DN49" s="64">
        <f t="shared" si="38"/>
        <v>0</v>
      </c>
      <c r="DO49" s="64">
        <f t="shared" si="38"/>
        <v>0</v>
      </c>
      <c r="DP49" s="64">
        <f t="shared" si="38"/>
        <v>0</v>
      </c>
      <c r="DQ49" s="64">
        <f t="shared" si="38"/>
        <v>0</v>
      </c>
      <c r="DR49" s="64">
        <f t="shared" si="38"/>
        <v>0</v>
      </c>
      <c r="DS49" s="64">
        <f t="shared" si="38"/>
        <v>0</v>
      </c>
      <c r="DT49" s="64">
        <f t="shared" si="38"/>
        <v>0</v>
      </c>
      <c r="DU49" s="64">
        <f t="shared" si="39"/>
        <v>0</v>
      </c>
      <c r="DV49" s="64">
        <f t="shared" si="39"/>
        <v>0</v>
      </c>
      <c r="DW49" s="64">
        <f t="shared" si="39"/>
        <v>0</v>
      </c>
      <c r="DX49" s="64">
        <f t="shared" si="39"/>
        <v>0</v>
      </c>
      <c r="DY49" s="64">
        <f t="shared" si="39"/>
        <v>0</v>
      </c>
      <c r="DZ49" s="64">
        <f t="shared" si="39"/>
        <v>0</v>
      </c>
      <c r="EA49" s="64">
        <f t="shared" si="39"/>
        <v>0</v>
      </c>
      <c r="EB49" s="64">
        <f t="shared" si="39"/>
        <v>0</v>
      </c>
      <c r="EC49" s="64">
        <f t="shared" si="39"/>
        <v>0</v>
      </c>
      <c r="ED49" s="64">
        <f t="shared" si="39"/>
        <v>0</v>
      </c>
      <c r="EE49" s="64">
        <f t="shared" si="40"/>
        <v>0</v>
      </c>
      <c r="EF49" s="64">
        <f t="shared" si="40"/>
        <v>0</v>
      </c>
      <c r="EG49" s="64">
        <f t="shared" si="40"/>
        <v>0</v>
      </c>
      <c r="EH49" s="64">
        <f t="shared" si="40"/>
        <v>0</v>
      </c>
      <c r="EI49" s="64">
        <f t="shared" si="40"/>
        <v>0</v>
      </c>
      <c r="EJ49" s="64">
        <f t="shared" si="40"/>
        <v>0</v>
      </c>
      <c r="EK49" s="64">
        <f t="shared" si="40"/>
        <v>0</v>
      </c>
      <c r="EL49" s="64">
        <f t="shared" si="40"/>
        <v>0</v>
      </c>
      <c r="EM49" s="64">
        <f t="shared" si="40"/>
        <v>0</v>
      </c>
      <c r="EN49" s="121">
        <f t="shared" si="40"/>
        <v>0</v>
      </c>
      <c r="EO49" s="83"/>
    </row>
    <row r="50" spans="1:145" ht="11.25" customHeight="1">
      <c r="A50" s="202"/>
      <c r="B50" s="41"/>
      <c r="C50" s="16"/>
      <c r="D50" s="42"/>
      <c r="E50" s="42"/>
      <c r="F50" s="43"/>
      <c r="G50" s="43"/>
      <c r="H50" s="18">
        <f t="shared" si="23"/>
        <v>0</v>
      </c>
      <c r="I50" s="19">
        <f t="shared" si="10"/>
        <v>0</v>
      </c>
      <c r="J50" s="161">
        <f t="shared" si="11"/>
        <v>0</v>
      </c>
      <c r="K50" s="5"/>
      <c r="L50" s="5"/>
      <c r="M50" s="5"/>
      <c r="N50" s="5"/>
      <c r="O50" s="5"/>
      <c r="P50" s="5"/>
      <c r="Q50" s="5"/>
      <c r="R50" s="5"/>
      <c r="S50" s="83">
        <v>50</v>
      </c>
      <c r="T50" s="173">
        <f t="shared" si="13"/>
        <v>0</v>
      </c>
      <c r="U50" s="174">
        <f t="shared" si="41"/>
        <v>0</v>
      </c>
      <c r="V50" s="175">
        <f t="shared" si="42"/>
        <v>0</v>
      </c>
      <c r="W50" s="174">
        <f t="shared" si="3"/>
        <v>0</v>
      </c>
      <c r="X50" s="174">
        <f t="shared" si="14"/>
        <v>0</v>
      </c>
      <c r="Y50" s="174">
        <f t="shared" si="15"/>
        <v>0</v>
      </c>
      <c r="Z50" s="174">
        <f t="shared" si="16"/>
        <v>0</v>
      </c>
      <c r="AA50" s="168"/>
      <c r="AB50" s="62">
        <v>50</v>
      </c>
      <c r="AC50" s="18">
        <f t="shared" si="17"/>
        <v>0</v>
      </c>
      <c r="AD50" s="18">
        <f t="shared" si="18"/>
        <v>0</v>
      </c>
      <c r="AE50" s="18">
        <f t="shared" si="19"/>
        <v>0</v>
      </c>
      <c r="AF50" s="18">
        <f t="shared" si="20"/>
        <v>0</v>
      </c>
      <c r="AG50" s="18">
        <f t="shared" si="21"/>
        <v>0</v>
      </c>
      <c r="AH50" s="18">
        <f t="shared" si="4"/>
        <v>0</v>
      </c>
      <c r="AI50" s="157">
        <f t="shared" si="24"/>
        <v>0</v>
      </c>
      <c r="AJ50" s="141"/>
      <c r="AK50" s="171">
        <f t="shared" si="22"/>
        <v>0</v>
      </c>
      <c r="AL50" s="216">
        <f t="shared" si="25"/>
        <v>0</v>
      </c>
      <c r="CK50" s="83"/>
      <c r="CL50" s="83"/>
      <c r="CM50" s="83"/>
      <c r="CN50" s="83"/>
      <c r="CO50" s="83"/>
      <c r="CP50" s="83"/>
      <c r="CQ50" s="148">
        <f t="shared" si="36"/>
        <v>0</v>
      </c>
      <c r="CR50" s="64">
        <f t="shared" si="36"/>
        <v>0</v>
      </c>
      <c r="CS50" s="64">
        <f t="shared" si="36"/>
        <v>0</v>
      </c>
      <c r="CT50" s="64">
        <f t="shared" si="36"/>
        <v>0</v>
      </c>
      <c r="CU50" s="64">
        <f t="shared" si="36"/>
        <v>0</v>
      </c>
      <c r="CV50" s="64">
        <f t="shared" si="36"/>
        <v>0</v>
      </c>
      <c r="CW50" s="64">
        <f t="shared" si="36"/>
        <v>0</v>
      </c>
      <c r="CX50" s="64">
        <f t="shared" si="36"/>
        <v>0</v>
      </c>
      <c r="CY50" s="64">
        <f t="shared" si="36"/>
        <v>0</v>
      </c>
      <c r="CZ50" s="64">
        <f t="shared" si="36"/>
        <v>0</v>
      </c>
      <c r="DA50" s="64">
        <f t="shared" si="37"/>
        <v>0</v>
      </c>
      <c r="DB50" s="64">
        <f t="shared" si="37"/>
        <v>0</v>
      </c>
      <c r="DC50" s="64">
        <f t="shared" si="37"/>
        <v>0</v>
      </c>
      <c r="DD50" s="64">
        <f t="shared" si="37"/>
        <v>0</v>
      </c>
      <c r="DE50" s="64">
        <f t="shared" si="37"/>
        <v>0</v>
      </c>
      <c r="DF50" s="64">
        <f t="shared" si="37"/>
        <v>0</v>
      </c>
      <c r="DG50" s="64">
        <f t="shared" si="37"/>
        <v>0</v>
      </c>
      <c r="DH50" s="64">
        <f t="shared" si="37"/>
        <v>0</v>
      </c>
      <c r="DI50" s="64">
        <f t="shared" si="37"/>
        <v>0</v>
      </c>
      <c r="DJ50" s="64">
        <f t="shared" si="37"/>
        <v>0</v>
      </c>
      <c r="DK50" s="64">
        <f t="shared" si="38"/>
        <v>0</v>
      </c>
      <c r="DL50" s="64">
        <f t="shared" si="38"/>
        <v>0</v>
      </c>
      <c r="DM50" s="64">
        <f t="shared" si="38"/>
        <v>0</v>
      </c>
      <c r="DN50" s="64">
        <f t="shared" si="38"/>
        <v>0</v>
      </c>
      <c r="DO50" s="64">
        <f t="shared" si="38"/>
        <v>0</v>
      </c>
      <c r="DP50" s="64">
        <f t="shared" si="38"/>
        <v>0</v>
      </c>
      <c r="DQ50" s="64">
        <f t="shared" si="38"/>
        <v>0</v>
      </c>
      <c r="DR50" s="64">
        <f t="shared" si="38"/>
        <v>0</v>
      </c>
      <c r="DS50" s="64">
        <f t="shared" si="38"/>
        <v>0</v>
      </c>
      <c r="DT50" s="64">
        <f t="shared" si="38"/>
        <v>0</v>
      </c>
      <c r="DU50" s="64">
        <f t="shared" si="39"/>
        <v>0</v>
      </c>
      <c r="DV50" s="64">
        <f t="shared" si="39"/>
        <v>0</v>
      </c>
      <c r="DW50" s="64">
        <f t="shared" si="39"/>
        <v>0</v>
      </c>
      <c r="DX50" s="64">
        <f t="shared" si="39"/>
        <v>0</v>
      </c>
      <c r="DY50" s="64">
        <f t="shared" si="39"/>
        <v>0</v>
      </c>
      <c r="DZ50" s="64">
        <f t="shared" si="39"/>
        <v>0</v>
      </c>
      <c r="EA50" s="64">
        <f t="shared" si="39"/>
        <v>0</v>
      </c>
      <c r="EB50" s="64">
        <f t="shared" si="39"/>
        <v>0</v>
      </c>
      <c r="EC50" s="64">
        <f t="shared" si="39"/>
        <v>0</v>
      </c>
      <c r="ED50" s="64">
        <f t="shared" si="39"/>
        <v>0</v>
      </c>
      <c r="EE50" s="64">
        <f t="shared" si="40"/>
        <v>0</v>
      </c>
      <c r="EF50" s="64">
        <f t="shared" si="40"/>
        <v>0</v>
      </c>
      <c r="EG50" s="64">
        <f t="shared" si="40"/>
        <v>0</v>
      </c>
      <c r="EH50" s="64">
        <f t="shared" si="40"/>
        <v>0</v>
      </c>
      <c r="EI50" s="64">
        <f t="shared" si="40"/>
        <v>0</v>
      </c>
      <c r="EJ50" s="64">
        <f t="shared" si="40"/>
        <v>0</v>
      </c>
      <c r="EK50" s="64">
        <f t="shared" si="40"/>
        <v>0</v>
      </c>
      <c r="EL50" s="64">
        <f t="shared" si="40"/>
        <v>0</v>
      </c>
      <c r="EM50" s="64">
        <f t="shared" si="40"/>
        <v>0</v>
      </c>
      <c r="EN50" s="121">
        <f t="shared" si="40"/>
        <v>0</v>
      </c>
      <c r="EO50" s="83"/>
    </row>
    <row r="51" spans="1:145" ht="11.25" customHeight="1">
      <c r="A51" s="202"/>
      <c r="B51" s="41"/>
      <c r="C51" s="16"/>
      <c r="D51" s="42"/>
      <c r="E51" s="42"/>
      <c r="F51" s="43"/>
      <c r="G51" s="43"/>
      <c r="H51" s="18">
        <f t="shared" si="23"/>
        <v>0</v>
      </c>
      <c r="I51" s="19">
        <f t="shared" si="10"/>
        <v>0</v>
      </c>
      <c r="J51" s="161">
        <f t="shared" si="11"/>
        <v>0</v>
      </c>
      <c r="K51" s="5"/>
      <c r="L51" s="5"/>
      <c r="M51" s="5"/>
      <c r="N51" s="5"/>
      <c r="O51" s="5"/>
      <c r="P51" s="5"/>
      <c r="Q51" s="5"/>
      <c r="R51" s="5"/>
      <c r="S51" s="83">
        <v>51</v>
      </c>
      <c r="T51" s="173">
        <f t="shared" si="13"/>
        <v>0</v>
      </c>
      <c r="U51" s="174">
        <f t="shared" si="41"/>
        <v>0</v>
      </c>
      <c r="V51" s="175">
        <f t="shared" si="42"/>
        <v>0</v>
      </c>
      <c r="W51" s="174">
        <f t="shared" si="3"/>
        <v>0</v>
      </c>
      <c r="X51" s="174">
        <f t="shared" si="14"/>
        <v>0</v>
      </c>
      <c r="Y51" s="174">
        <f t="shared" si="15"/>
        <v>0</v>
      </c>
      <c r="Z51" s="174">
        <f t="shared" si="16"/>
        <v>0</v>
      </c>
      <c r="AA51" s="168"/>
      <c r="AB51" s="62">
        <v>51</v>
      </c>
      <c r="AC51" s="18">
        <f t="shared" si="17"/>
        <v>0</v>
      </c>
      <c r="AD51" s="18">
        <f t="shared" si="18"/>
        <v>0</v>
      </c>
      <c r="AE51" s="18">
        <f t="shared" si="19"/>
        <v>0</v>
      </c>
      <c r="AF51" s="18">
        <f t="shared" si="20"/>
        <v>0</v>
      </c>
      <c r="AG51" s="18">
        <f t="shared" si="21"/>
        <v>0</v>
      </c>
      <c r="AH51" s="18">
        <f t="shared" si="4"/>
        <v>0</v>
      </c>
      <c r="AI51" s="157">
        <f t="shared" si="24"/>
        <v>0</v>
      </c>
      <c r="AJ51" s="141"/>
      <c r="AK51" s="171">
        <f t="shared" si="22"/>
        <v>0</v>
      </c>
      <c r="AL51" s="216">
        <f t="shared" si="25"/>
        <v>0</v>
      </c>
      <c r="CK51" s="83"/>
      <c r="CL51" s="83"/>
      <c r="CM51" s="83"/>
      <c r="CN51" s="83"/>
      <c r="CO51" s="83"/>
      <c r="CP51" s="83"/>
      <c r="CQ51" s="148">
        <f t="shared" si="36"/>
        <v>0</v>
      </c>
      <c r="CR51" s="64">
        <f t="shared" si="36"/>
        <v>0</v>
      </c>
      <c r="CS51" s="64">
        <f t="shared" si="36"/>
        <v>0</v>
      </c>
      <c r="CT51" s="64">
        <f t="shared" si="36"/>
        <v>0</v>
      </c>
      <c r="CU51" s="64">
        <f t="shared" si="36"/>
        <v>0</v>
      </c>
      <c r="CV51" s="64">
        <f t="shared" si="36"/>
        <v>0</v>
      </c>
      <c r="CW51" s="64">
        <f t="shared" si="36"/>
        <v>0</v>
      </c>
      <c r="CX51" s="64">
        <f t="shared" si="36"/>
        <v>0</v>
      </c>
      <c r="CY51" s="64">
        <f t="shared" si="36"/>
        <v>0</v>
      </c>
      <c r="CZ51" s="64">
        <f t="shared" si="36"/>
        <v>0</v>
      </c>
      <c r="DA51" s="64">
        <f t="shared" si="37"/>
        <v>0</v>
      </c>
      <c r="DB51" s="64">
        <f t="shared" si="37"/>
        <v>0</v>
      </c>
      <c r="DC51" s="64">
        <f t="shared" si="37"/>
        <v>0</v>
      </c>
      <c r="DD51" s="64">
        <f t="shared" si="37"/>
        <v>0</v>
      </c>
      <c r="DE51" s="64">
        <f t="shared" si="37"/>
        <v>0</v>
      </c>
      <c r="DF51" s="64">
        <f t="shared" si="37"/>
        <v>0</v>
      </c>
      <c r="DG51" s="64">
        <f t="shared" si="37"/>
        <v>0</v>
      </c>
      <c r="DH51" s="64">
        <f t="shared" si="37"/>
        <v>0</v>
      </c>
      <c r="DI51" s="64">
        <f t="shared" si="37"/>
        <v>0</v>
      </c>
      <c r="DJ51" s="64">
        <f t="shared" si="37"/>
        <v>0</v>
      </c>
      <c r="DK51" s="64">
        <f t="shared" si="38"/>
        <v>0</v>
      </c>
      <c r="DL51" s="64">
        <f t="shared" si="38"/>
        <v>0</v>
      </c>
      <c r="DM51" s="64">
        <f t="shared" si="38"/>
        <v>0</v>
      </c>
      <c r="DN51" s="64">
        <f t="shared" si="38"/>
        <v>0</v>
      </c>
      <c r="DO51" s="64">
        <f t="shared" si="38"/>
        <v>0</v>
      </c>
      <c r="DP51" s="64">
        <f t="shared" si="38"/>
        <v>0</v>
      </c>
      <c r="DQ51" s="64">
        <f t="shared" si="38"/>
        <v>0</v>
      </c>
      <c r="DR51" s="64">
        <f t="shared" si="38"/>
        <v>0</v>
      </c>
      <c r="DS51" s="64">
        <f t="shared" si="38"/>
        <v>0</v>
      </c>
      <c r="DT51" s="64">
        <f t="shared" si="38"/>
        <v>0</v>
      </c>
      <c r="DU51" s="64">
        <f t="shared" si="39"/>
        <v>0</v>
      </c>
      <c r="DV51" s="64">
        <f t="shared" si="39"/>
        <v>0</v>
      </c>
      <c r="DW51" s="64">
        <f t="shared" si="39"/>
        <v>0</v>
      </c>
      <c r="DX51" s="64">
        <f t="shared" si="39"/>
        <v>0</v>
      </c>
      <c r="DY51" s="64">
        <f t="shared" si="39"/>
        <v>0</v>
      </c>
      <c r="DZ51" s="64">
        <f t="shared" si="39"/>
        <v>0</v>
      </c>
      <c r="EA51" s="64">
        <f t="shared" si="39"/>
        <v>0</v>
      </c>
      <c r="EB51" s="64">
        <f t="shared" si="39"/>
        <v>0</v>
      </c>
      <c r="EC51" s="64">
        <f t="shared" si="39"/>
        <v>0</v>
      </c>
      <c r="ED51" s="64">
        <f t="shared" si="39"/>
        <v>0</v>
      </c>
      <c r="EE51" s="64">
        <f t="shared" si="40"/>
        <v>0</v>
      </c>
      <c r="EF51" s="64">
        <f t="shared" si="40"/>
        <v>0</v>
      </c>
      <c r="EG51" s="64">
        <f t="shared" si="40"/>
        <v>0</v>
      </c>
      <c r="EH51" s="64">
        <f t="shared" si="40"/>
        <v>0</v>
      </c>
      <c r="EI51" s="64">
        <f t="shared" si="40"/>
        <v>0</v>
      </c>
      <c r="EJ51" s="64">
        <f t="shared" si="40"/>
        <v>0</v>
      </c>
      <c r="EK51" s="64">
        <f t="shared" si="40"/>
        <v>0</v>
      </c>
      <c r="EL51" s="64">
        <f t="shared" si="40"/>
        <v>0</v>
      </c>
      <c r="EM51" s="64">
        <f t="shared" si="40"/>
        <v>0</v>
      </c>
      <c r="EN51" s="121">
        <f t="shared" si="40"/>
        <v>0</v>
      </c>
      <c r="EO51" s="83"/>
    </row>
    <row r="52" spans="1:145" ht="11.25" customHeight="1">
      <c r="A52" s="202"/>
      <c r="B52" s="41"/>
      <c r="C52" s="16"/>
      <c r="D52" s="42"/>
      <c r="E52" s="42"/>
      <c r="F52" s="43"/>
      <c r="G52" s="43"/>
      <c r="H52" s="18">
        <f t="shared" si="23"/>
        <v>0</v>
      </c>
      <c r="I52" s="19">
        <f t="shared" si="10"/>
        <v>0</v>
      </c>
      <c r="J52" s="161">
        <f t="shared" si="11"/>
        <v>0</v>
      </c>
      <c r="K52" s="5"/>
      <c r="L52" s="5"/>
      <c r="M52" s="5"/>
      <c r="N52" s="5"/>
      <c r="O52" s="5"/>
      <c r="P52" s="5"/>
      <c r="Q52" s="5"/>
      <c r="R52" s="5"/>
      <c r="S52" s="83">
        <v>52</v>
      </c>
      <c r="T52" s="173">
        <f t="shared" si="13"/>
        <v>0</v>
      </c>
      <c r="U52" s="174">
        <f t="shared" si="41"/>
        <v>0</v>
      </c>
      <c r="V52" s="175">
        <f t="shared" si="42"/>
        <v>0</v>
      </c>
      <c r="W52" s="174">
        <f t="shared" si="3"/>
        <v>0</v>
      </c>
      <c r="X52" s="174">
        <f t="shared" si="14"/>
        <v>0</v>
      </c>
      <c r="Y52" s="174">
        <f t="shared" si="15"/>
        <v>0</v>
      </c>
      <c r="Z52" s="174">
        <f t="shared" si="16"/>
        <v>0</v>
      </c>
      <c r="AA52" s="168"/>
      <c r="AB52" s="62">
        <v>52</v>
      </c>
      <c r="AC52" s="18">
        <f t="shared" si="17"/>
        <v>0</v>
      </c>
      <c r="AD52" s="18">
        <f t="shared" si="18"/>
        <v>0</v>
      </c>
      <c r="AE52" s="18">
        <f t="shared" si="19"/>
        <v>0</v>
      </c>
      <c r="AF52" s="18">
        <f t="shared" si="20"/>
        <v>0</v>
      </c>
      <c r="AG52" s="18">
        <f t="shared" si="21"/>
        <v>0</v>
      </c>
      <c r="AH52" s="18">
        <f t="shared" si="4"/>
        <v>0</v>
      </c>
      <c r="AI52" s="157">
        <f t="shared" si="24"/>
        <v>0</v>
      </c>
      <c r="AJ52" s="141"/>
      <c r="AK52" s="171">
        <f t="shared" si="22"/>
        <v>0</v>
      </c>
      <c r="AL52" s="216">
        <f t="shared" si="25"/>
        <v>0</v>
      </c>
      <c r="CK52" s="83"/>
      <c r="CL52" s="83"/>
      <c r="CM52" s="83"/>
      <c r="CN52" s="83"/>
      <c r="CO52" s="83"/>
      <c r="CP52" s="83"/>
      <c r="CQ52" s="148">
        <f t="shared" si="36"/>
        <v>0</v>
      </c>
      <c r="CR52" s="64">
        <f t="shared" si="36"/>
        <v>0</v>
      </c>
      <c r="CS52" s="64">
        <f t="shared" si="36"/>
        <v>0</v>
      </c>
      <c r="CT52" s="64">
        <f t="shared" si="36"/>
        <v>0</v>
      </c>
      <c r="CU52" s="64">
        <f t="shared" si="36"/>
        <v>0</v>
      </c>
      <c r="CV52" s="64">
        <f t="shared" si="36"/>
        <v>0</v>
      </c>
      <c r="CW52" s="64">
        <f t="shared" si="36"/>
        <v>0</v>
      </c>
      <c r="CX52" s="64">
        <f t="shared" si="36"/>
        <v>0</v>
      </c>
      <c r="CY52" s="64">
        <f t="shared" si="36"/>
        <v>0</v>
      </c>
      <c r="CZ52" s="64">
        <f t="shared" si="36"/>
        <v>0</v>
      </c>
      <c r="DA52" s="64">
        <f t="shared" si="37"/>
        <v>0</v>
      </c>
      <c r="DB52" s="64">
        <f t="shared" si="37"/>
        <v>0</v>
      </c>
      <c r="DC52" s="64">
        <f t="shared" si="37"/>
        <v>0</v>
      </c>
      <c r="DD52" s="64">
        <f t="shared" si="37"/>
        <v>0</v>
      </c>
      <c r="DE52" s="64">
        <f t="shared" si="37"/>
        <v>0</v>
      </c>
      <c r="DF52" s="64">
        <f t="shared" si="37"/>
        <v>0</v>
      </c>
      <c r="DG52" s="64">
        <f t="shared" si="37"/>
        <v>0</v>
      </c>
      <c r="DH52" s="64">
        <f t="shared" si="37"/>
        <v>0</v>
      </c>
      <c r="DI52" s="64">
        <f t="shared" si="37"/>
        <v>0</v>
      </c>
      <c r="DJ52" s="64">
        <f t="shared" si="37"/>
        <v>0</v>
      </c>
      <c r="DK52" s="64">
        <f t="shared" si="38"/>
        <v>0</v>
      </c>
      <c r="DL52" s="64">
        <f t="shared" si="38"/>
        <v>0</v>
      </c>
      <c r="DM52" s="64">
        <f t="shared" si="38"/>
        <v>0</v>
      </c>
      <c r="DN52" s="64">
        <f t="shared" si="38"/>
        <v>0</v>
      </c>
      <c r="DO52" s="64">
        <f t="shared" si="38"/>
        <v>0</v>
      </c>
      <c r="DP52" s="64">
        <f t="shared" si="38"/>
        <v>0</v>
      </c>
      <c r="DQ52" s="64">
        <f t="shared" si="38"/>
        <v>0</v>
      </c>
      <c r="DR52" s="64">
        <f t="shared" si="38"/>
        <v>0</v>
      </c>
      <c r="DS52" s="64">
        <f t="shared" si="38"/>
        <v>0</v>
      </c>
      <c r="DT52" s="64">
        <f t="shared" si="38"/>
        <v>0</v>
      </c>
      <c r="DU52" s="64">
        <f t="shared" si="39"/>
        <v>0</v>
      </c>
      <c r="DV52" s="64">
        <f t="shared" si="39"/>
        <v>0</v>
      </c>
      <c r="DW52" s="64">
        <f t="shared" si="39"/>
        <v>0</v>
      </c>
      <c r="DX52" s="64">
        <f t="shared" si="39"/>
        <v>0</v>
      </c>
      <c r="DY52" s="64">
        <f t="shared" si="39"/>
        <v>0</v>
      </c>
      <c r="DZ52" s="64">
        <f t="shared" si="39"/>
        <v>0</v>
      </c>
      <c r="EA52" s="64">
        <f t="shared" si="39"/>
        <v>0</v>
      </c>
      <c r="EB52" s="64">
        <f t="shared" si="39"/>
        <v>0</v>
      </c>
      <c r="EC52" s="64">
        <f t="shared" si="39"/>
        <v>0</v>
      </c>
      <c r="ED52" s="64">
        <f t="shared" si="39"/>
        <v>0</v>
      </c>
      <c r="EE52" s="64">
        <f t="shared" si="40"/>
        <v>0</v>
      </c>
      <c r="EF52" s="64">
        <f t="shared" si="40"/>
        <v>0</v>
      </c>
      <c r="EG52" s="64">
        <f t="shared" si="40"/>
        <v>0</v>
      </c>
      <c r="EH52" s="64">
        <f t="shared" si="40"/>
        <v>0</v>
      </c>
      <c r="EI52" s="64">
        <f t="shared" si="40"/>
        <v>0</v>
      </c>
      <c r="EJ52" s="64">
        <f t="shared" si="40"/>
        <v>0</v>
      </c>
      <c r="EK52" s="64">
        <f t="shared" si="40"/>
        <v>0</v>
      </c>
      <c r="EL52" s="64">
        <f t="shared" si="40"/>
        <v>0</v>
      </c>
      <c r="EM52" s="64">
        <f t="shared" si="40"/>
        <v>0</v>
      </c>
      <c r="EN52" s="121">
        <f t="shared" si="40"/>
        <v>0</v>
      </c>
      <c r="EO52" s="83"/>
    </row>
    <row r="53" spans="1:145" ht="11.25" customHeight="1">
      <c r="A53" s="202"/>
      <c r="B53" s="41"/>
      <c r="C53" s="16"/>
      <c r="D53" s="42"/>
      <c r="E53" s="42"/>
      <c r="F53" s="43"/>
      <c r="G53" s="43"/>
      <c r="H53" s="18">
        <f t="shared" si="23"/>
        <v>0</v>
      </c>
      <c r="I53" s="19">
        <f t="shared" si="10"/>
        <v>0</v>
      </c>
      <c r="J53" s="161">
        <f t="shared" si="11"/>
        <v>0</v>
      </c>
      <c r="K53" s="5"/>
      <c r="L53" s="5"/>
      <c r="M53" s="5"/>
      <c r="N53" s="5"/>
      <c r="O53" s="5"/>
      <c r="P53" s="5"/>
      <c r="Q53" s="5"/>
      <c r="R53" s="5"/>
      <c r="S53" s="83">
        <v>53</v>
      </c>
      <c r="T53" s="173">
        <f t="shared" si="13"/>
        <v>0</v>
      </c>
      <c r="U53" s="174">
        <f t="shared" si="41"/>
        <v>0</v>
      </c>
      <c r="V53" s="175">
        <f t="shared" si="42"/>
        <v>0</v>
      </c>
      <c r="W53" s="174">
        <f t="shared" si="3"/>
        <v>0</v>
      </c>
      <c r="X53" s="174">
        <f t="shared" si="14"/>
        <v>0</v>
      </c>
      <c r="Y53" s="174">
        <f t="shared" si="15"/>
        <v>0</v>
      </c>
      <c r="Z53" s="174">
        <f t="shared" si="16"/>
        <v>0</v>
      </c>
      <c r="AA53" s="168"/>
      <c r="AB53" s="62">
        <v>53</v>
      </c>
      <c r="AC53" s="18">
        <f t="shared" si="17"/>
        <v>0</v>
      </c>
      <c r="AD53" s="18">
        <f t="shared" si="18"/>
        <v>0</v>
      </c>
      <c r="AE53" s="18">
        <f t="shared" si="19"/>
        <v>0</v>
      </c>
      <c r="AF53" s="18">
        <f t="shared" si="20"/>
        <v>0</v>
      </c>
      <c r="AG53" s="18">
        <f t="shared" si="21"/>
        <v>0</v>
      </c>
      <c r="AH53" s="18">
        <f t="shared" si="4"/>
        <v>0</v>
      </c>
      <c r="AI53" s="157">
        <f t="shared" si="24"/>
        <v>0</v>
      </c>
      <c r="AJ53" s="141"/>
      <c r="AK53" s="171">
        <f t="shared" si="22"/>
        <v>0</v>
      </c>
      <c r="AL53" s="216">
        <f t="shared" si="25"/>
        <v>0</v>
      </c>
      <c r="CK53" s="83"/>
      <c r="CL53" s="83"/>
      <c r="CM53" s="83"/>
      <c r="CN53" s="83"/>
      <c r="CO53" s="83"/>
      <c r="CP53" s="83"/>
      <c r="CQ53" s="148">
        <f t="shared" si="36"/>
        <v>0</v>
      </c>
      <c r="CR53" s="64">
        <f t="shared" si="36"/>
        <v>0</v>
      </c>
      <c r="CS53" s="64">
        <f t="shared" si="36"/>
        <v>0</v>
      </c>
      <c r="CT53" s="64">
        <f t="shared" si="36"/>
        <v>0</v>
      </c>
      <c r="CU53" s="64">
        <f t="shared" si="36"/>
        <v>0</v>
      </c>
      <c r="CV53" s="64">
        <f t="shared" si="36"/>
        <v>0</v>
      </c>
      <c r="CW53" s="64">
        <f t="shared" si="36"/>
        <v>0</v>
      </c>
      <c r="CX53" s="64">
        <f t="shared" si="36"/>
        <v>0</v>
      </c>
      <c r="CY53" s="64">
        <f t="shared" si="36"/>
        <v>0</v>
      </c>
      <c r="CZ53" s="64">
        <f t="shared" si="36"/>
        <v>0</v>
      </c>
      <c r="DA53" s="64">
        <f t="shared" si="37"/>
        <v>0</v>
      </c>
      <c r="DB53" s="64">
        <f t="shared" si="37"/>
        <v>0</v>
      </c>
      <c r="DC53" s="64">
        <f t="shared" si="37"/>
        <v>0</v>
      </c>
      <c r="DD53" s="64">
        <f t="shared" si="37"/>
        <v>0</v>
      </c>
      <c r="DE53" s="64">
        <f t="shared" si="37"/>
        <v>0</v>
      </c>
      <c r="DF53" s="64">
        <f t="shared" si="37"/>
        <v>0</v>
      </c>
      <c r="DG53" s="64">
        <f t="shared" si="37"/>
        <v>0</v>
      </c>
      <c r="DH53" s="64">
        <f t="shared" si="37"/>
        <v>0</v>
      </c>
      <c r="DI53" s="64">
        <f t="shared" si="37"/>
        <v>0</v>
      </c>
      <c r="DJ53" s="64">
        <f t="shared" si="37"/>
        <v>0</v>
      </c>
      <c r="DK53" s="64">
        <f t="shared" si="38"/>
        <v>0</v>
      </c>
      <c r="DL53" s="64">
        <f t="shared" si="38"/>
        <v>0</v>
      </c>
      <c r="DM53" s="64">
        <f t="shared" si="38"/>
        <v>0</v>
      </c>
      <c r="DN53" s="64">
        <f t="shared" si="38"/>
        <v>0</v>
      </c>
      <c r="DO53" s="64">
        <f t="shared" si="38"/>
        <v>0</v>
      </c>
      <c r="DP53" s="64">
        <f t="shared" si="38"/>
        <v>0</v>
      </c>
      <c r="DQ53" s="64">
        <f t="shared" si="38"/>
        <v>0</v>
      </c>
      <c r="DR53" s="64">
        <f t="shared" si="38"/>
        <v>0</v>
      </c>
      <c r="DS53" s="64">
        <f t="shared" si="38"/>
        <v>0</v>
      </c>
      <c r="DT53" s="64">
        <f t="shared" si="38"/>
        <v>0</v>
      </c>
      <c r="DU53" s="64">
        <f t="shared" si="39"/>
        <v>0</v>
      </c>
      <c r="DV53" s="64">
        <f t="shared" si="39"/>
        <v>0</v>
      </c>
      <c r="DW53" s="64">
        <f t="shared" si="39"/>
        <v>0</v>
      </c>
      <c r="DX53" s="64">
        <f t="shared" si="39"/>
        <v>0</v>
      </c>
      <c r="DY53" s="64">
        <f t="shared" si="39"/>
        <v>0</v>
      </c>
      <c r="DZ53" s="64">
        <f t="shared" si="39"/>
        <v>0</v>
      </c>
      <c r="EA53" s="64">
        <f t="shared" si="39"/>
        <v>0</v>
      </c>
      <c r="EB53" s="64">
        <f t="shared" si="39"/>
        <v>0</v>
      </c>
      <c r="EC53" s="64">
        <f t="shared" si="39"/>
        <v>0</v>
      </c>
      <c r="ED53" s="64">
        <f t="shared" si="39"/>
        <v>0</v>
      </c>
      <c r="EE53" s="64">
        <f t="shared" si="40"/>
        <v>0</v>
      </c>
      <c r="EF53" s="64">
        <f t="shared" si="40"/>
        <v>0</v>
      </c>
      <c r="EG53" s="64">
        <f t="shared" si="40"/>
        <v>0</v>
      </c>
      <c r="EH53" s="64">
        <f t="shared" si="40"/>
        <v>0</v>
      </c>
      <c r="EI53" s="64">
        <f t="shared" si="40"/>
        <v>0</v>
      </c>
      <c r="EJ53" s="64">
        <f t="shared" si="40"/>
        <v>0</v>
      </c>
      <c r="EK53" s="64">
        <f t="shared" si="40"/>
        <v>0</v>
      </c>
      <c r="EL53" s="64">
        <f t="shared" si="40"/>
        <v>0</v>
      </c>
      <c r="EM53" s="64">
        <f t="shared" si="40"/>
        <v>0</v>
      </c>
      <c r="EN53" s="121">
        <f t="shared" si="40"/>
        <v>0</v>
      </c>
      <c r="EO53" s="83"/>
    </row>
    <row r="54" spans="1:145" ht="11.25" customHeight="1">
      <c r="A54" s="202"/>
      <c r="B54" s="41"/>
      <c r="C54" s="16"/>
      <c r="D54" s="42"/>
      <c r="E54" s="42"/>
      <c r="F54" s="43"/>
      <c r="G54" s="43"/>
      <c r="H54" s="18">
        <f t="shared" si="23"/>
        <v>0</v>
      </c>
      <c r="I54" s="19">
        <f t="shared" si="10"/>
        <v>0</v>
      </c>
      <c r="J54" s="161">
        <f t="shared" si="11"/>
        <v>0</v>
      </c>
      <c r="K54" s="5"/>
      <c r="L54" s="5"/>
      <c r="M54" s="5"/>
      <c r="N54" s="5"/>
      <c r="O54" s="5"/>
      <c r="P54" s="5"/>
      <c r="Q54" s="5"/>
      <c r="R54" s="5"/>
      <c r="S54" s="83">
        <v>54</v>
      </c>
      <c r="T54" s="173">
        <f t="shared" si="13"/>
        <v>0</v>
      </c>
      <c r="U54" s="174">
        <f t="shared" si="41"/>
        <v>0</v>
      </c>
      <c r="V54" s="175">
        <f t="shared" si="42"/>
        <v>0</v>
      </c>
      <c r="W54" s="174">
        <f t="shared" si="3"/>
        <v>0</v>
      </c>
      <c r="X54" s="174">
        <f t="shared" si="14"/>
        <v>0</v>
      </c>
      <c r="Y54" s="174">
        <f t="shared" si="15"/>
        <v>0</v>
      </c>
      <c r="Z54" s="174">
        <f t="shared" si="16"/>
        <v>0</v>
      </c>
      <c r="AA54" s="168"/>
      <c r="AB54" s="62">
        <v>54</v>
      </c>
      <c r="AC54" s="18">
        <f t="shared" si="17"/>
        <v>0</v>
      </c>
      <c r="AD54" s="18">
        <f t="shared" si="18"/>
        <v>0</v>
      </c>
      <c r="AE54" s="18">
        <f t="shared" si="19"/>
        <v>0</v>
      </c>
      <c r="AF54" s="18">
        <f t="shared" si="20"/>
        <v>0</v>
      </c>
      <c r="AG54" s="18">
        <f t="shared" si="21"/>
        <v>0</v>
      </c>
      <c r="AH54" s="18">
        <f t="shared" si="4"/>
        <v>0</v>
      </c>
      <c r="AI54" s="157">
        <f t="shared" si="24"/>
        <v>0</v>
      </c>
      <c r="AJ54" s="141"/>
      <c r="AK54" s="171">
        <f t="shared" si="22"/>
        <v>0</v>
      </c>
      <c r="AL54" s="216">
        <f t="shared" si="25"/>
        <v>0</v>
      </c>
      <c r="CK54" s="83"/>
      <c r="CL54" s="83"/>
      <c r="CM54" s="83"/>
      <c r="CN54" s="83"/>
      <c r="CO54" s="83"/>
      <c r="CP54" s="83"/>
      <c r="CQ54" s="148">
        <f aca="true" t="shared" si="43" ref="CQ54:CZ64">IF($A54=CQ$12,$F54,0)</f>
        <v>0</v>
      </c>
      <c r="CR54" s="64">
        <f t="shared" si="43"/>
        <v>0</v>
      </c>
      <c r="CS54" s="64">
        <f t="shared" si="43"/>
        <v>0</v>
      </c>
      <c r="CT54" s="64">
        <f t="shared" si="43"/>
        <v>0</v>
      </c>
      <c r="CU54" s="64">
        <f t="shared" si="43"/>
        <v>0</v>
      </c>
      <c r="CV54" s="64">
        <f t="shared" si="43"/>
        <v>0</v>
      </c>
      <c r="CW54" s="64">
        <f t="shared" si="43"/>
        <v>0</v>
      </c>
      <c r="CX54" s="64">
        <f t="shared" si="43"/>
        <v>0</v>
      </c>
      <c r="CY54" s="64">
        <f t="shared" si="43"/>
        <v>0</v>
      </c>
      <c r="CZ54" s="64">
        <f t="shared" si="43"/>
        <v>0</v>
      </c>
      <c r="DA54" s="64">
        <f aca="true" t="shared" si="44" ref="DA54:DJ64">IF($A54=DA$12,$F54,0)</f>
        <v>0</v>
      </c>
      <c r="DB54" s="64">
        <f t="shared" si="44"/>
        <v>0</v>
      </c>
      <c r="DC54" s="64">
        <f t="shared" si="44"/>
        <v>0</v>
      </c>
      <c r="DD54" s="64">
        <f t="shared" si="44"/>
        <v>0</v>
      </c>
      <c r="DE54" s="64">
        <f t="shared" si="44"/>
        <v>0</v>
      </c>
      <c r="DF54" s="64">
        <f t="shared" si="44"/>
        <v>0</v>
      </c>
      <c r="DG54" s="64">
        <f t="shared" si="44"/>
        <v>0</v>
      </c>
      <c r="DH54" s="64">
        <f t="shared" si="44"/>
        <v>0</v>
      </c>
      <c r="DI54" s="64">
        <f t="shared" si="44"/>
        <v>0</v>
      </c>
      <c r="DJ54" s="64">
        <f t="shared" si="44"/>
        <v>0</v>
      </c>
      <c r="DK54" s="64">
        <f aca="true" t="shared" si="45" ref="DK54:DT64">IF($A54=DK$12,$F54,0)</f>
        <v>0</v>
      </c>
      <c r="DL54" s="64">
        <f t="shared" si="45"/>
        <v>0</v>
      </c>
      <c r="DM54" s="64">
        <f t="shared" si="45"/>
        <v>0</v>
      </c>
      <c r="DN54" s="64">
        <f t="shared" si="45"/>
        <v>0</v>
      </c>
      <c r="DO54" s="64">
        <f t="shared" si="45"/>
        <v>0</v>
      </c>
      <c r="DP54" s="64">
        <f t="shared" si="45"/>
        <v>0</v>
      </c>
      <c r="DQ54" s="64">
        <f t="shared" si="45"/>
        <v>0</v>
      </c>
      <c r="DR54" s="64">
        <f t="shared" si="45"/>
        <v>0</v>
      </c>
      <c r="DS54" s="64">
        <f t="shared" si="45"/>
        <v>0</v>
      </c>
      <c r="DT54" s="64">
        <f t="shared" si="45"/>
        <v>0</v>
      </c>
      <c r="DU54" s="64">
        <f aca="true" t="shared" si="46" ref="DU54:ED64">IF($A54=DU$12,$F54,0)</f>
        <v>0</v>
      </c>
      <c r="DV54" s="64">
        <f t="shared" si="46"/>
        <v>0</v>
      </c>
      <c r="DW54" s="64">
        <f t="shared" si="46"/>
        <v>0</v>
      </c>
      <c r="DX54" s="64">
        <f t="shared" si="46"/>
        <v>0</v>
      </c>
      <c r="DY54" s="64">
        <f t="shared" si="46"/>
        <v>0</v>
      </c>
      <c r="DZ54" s="64">
        <f t="shared" si="46"/>
        <v>0</v>
      </c>
      <c r="EA54" s="64">
        <f t="shared" si="46"/>
        <v>0</v>
      </c>
      <c r="EB54" s="64">
        <f t="shared" si="46"/>
        <v>0</v>
      </c>
      <c r="EC54" s="64">
        <f t="shared" si="46"/>
        <v>0</v>
      </c>
      <c r="ED54" s="64">
        <f t="shared" si="46"/>
        <v>0</v>
      </c>
      <c r="EE54" s="64">
        <f aca="true" t="shared" si="47" ref="EE54:EN64">IF($A54=EE$12,$F54,0)</f>
        <v>0</v>
      </c>
      <c r="EF54" s="64">
        <f t="shared" si="47"/>
        <v>0</v>
      </c>
      <c r="EG54" s="64">
        <f t="shared" si="47"/>
        <v>0</v>
      </c>
      <c r="EH54" s="64">
        <f t="shared" si="47"/>
        <v>0</v>
      </c>
      <c r="EI54" s="64">
        <f t="shared" si="47"/>
        <v>0</v>
      </c>
      <c r="EJ54" s="64">
        <f t="shared" si="47"/>
        <v>0</v>
      </c>
      <c r="EK54" s="64">
        <f t="shared" si="47"/>
        <v>0</v>
      </c>
      <c r="EL54" s="64">
        <f t="shared" si="47"/>
        <v>0</v>
      </c>
      <c r="EM54" s="64">
        <f t="shared" si="47"/>
        <v>0</v>
      </c>
      <c r="EN54" s="121">
        <f t="shared" si="47"/>
        <v>0</v>
      </c>
      <c r="EO54" s="83"/>
    </row>
    <row r="55" spans="1:145" ht="11.25" customHeight="1">
      <c r="A55" s="202"/>
      <c r="B55" s="41"/>
      <c r="C55" s="16"/>
      <c r="D55" s="42"/>
      <c r="E55" s="42"/>
      <c r="F55" s="43"/>
      <c r="G55" s="43"/>
      <c r="H55" s="18">
        <f t="shared" si="23"/>
        <v>0</v>
      </c>
      <c r="I55" s="19">
        <f t="shared" si="10"/>
        <v>0</v>
      </c>
      <c r="J55" s="161">
        <f t="shared" si="11"/>
        <v>0</v>
      </c>
      <c r="K55" s="5"/>
      <c r="L55" s="5"/>
      <c r="M55" s="5"/>
      <c r="N55" s="5"/>
      <c r="O55" s="5"/>
      <c r="P55" s="5"/>
      <c r="Q55" s="5"/>
      <c r="R55" s="5"/>
      <c r="S55" s="83">
        <v>55</v>
      </c>
      <c r="T55" s="173">
        <f t="shared" si="13"/>
        <v>0</v>
      </c>
      <c r="U55" s="174">
        <f t="shared" si="41"/>
        <v>0</v>
      </c>
      <c r="V55" s="175">
        <f t="shared" si="42"/>
        <v>0</v>
      </c>
      <c r="W55" s="174">
        <f t="shared" si="3"/>
        <v>0</v>
      </c>
      <c r="X55" s="174">
        <f t="shared" si="14"/>
        <v>0</v>
      </c>
      <c r="Y55" s="174">
        <f t="shared" si="15"/>
        <v>0</v>
      </c>
      <c r="Z55" s="174">
        <f t="shared" si="16"/>
        <v>0</v>
      </c>
      <c r="AA55" s="168"/>
      <c r="AB55" s="62">
        <v>55</v>
      </c>
      <c r="AC55" s="18">
        <f t="shared" si="17"/>
        <v>0</v>
      </c>
      <c r="AD55" s="18">
        <f t="shared" si="18"/>
        <v>0</v>
      </c>
      <c r="AE55" s="18">
        <f t="shared" si="19"/>
        <v>0</v>
      </c>
      <c r="AF55" s="18">
        <f t="shared" si="20"/>
        <v>0</v>
      </c>
      <c r="AG55" s="18">
        <f t="shared" si="21"/>
        <v>0</v>
      </c>
      <c r="AH55" s="18">
        <f t="shared" si="4"/>
        <v>0</v>
      </c>
      <c r="AI55" s="157">
        <f t="shared" si="24"/>
        <v>0</v>
      </c>
      <c r="AJ55" s="141"/>
      <c r="AK55" s="171">
        <f t="shared" si="22"/>
        <v>0</v>
      </c>
      <c r="AL55" s="216">
        <f t="shared" si="25"/>
        <v>0</v>
      </c>
      <c r="AR55" s="5"/>
      <c r="AS55" s="5"/>
      <c r="AT55" s="5"/>
      <c r="AU55" s="5"/>
      <c r="AV55" s="5"/>
      <c r="CK55" s="83"/>
      <c r="CL55" s="83"/>
      <c r="CM55" s="83"/>
      <c r="CN55" s="83"/>
      <c r="CO55" s="83"/>
      <c r="CP55" s="83"/>
      <c r="CQ55" s="148">
        <f t="shared" si="43"/>
        <v>0</v>
      </c>
      <c r="CR55" s="64">
        <f t="shared" si="43"/>
        <v>0</v>
      </c>
      <c r="CS55" s="64">
        <f t="shared" si="43"/>
        <v>0</v>
      </c>
      <c r="CT55" s="64">
        <f t="shared" si="43"/>
        <v>0</v>
      </c>
      <c r="CU55" s="64">
        <f t="shared" si="43"/>
        <v>0</v>
      </c>
      <c r="CV55" s="64">
        <f t="shared" si="43"/>
        <v>0</v>
      </c>
      <c r="CW55" s="64">
        <f t="shared" si="43"/>
        <v>0</v>
      </c>
      <c r="CX55" s="64">
        <f t="shared" si="43"/>
        <v>0</v>
      </c>
      <c r="CY55" s="64">
        <f t="shared" si="43"/>
        <v>0</v>
      </c>
      <c r="CZ55" s="64">
        <f t="shared" si="43"/>
        <v>0</v>
      </c>
      <c r="DA55" s="64">
        <f t="shared" si="44"/>
        <v>0</v>
      </c>
      <c r="DB55" s="64">
        <f t="shared" si="44"/>
        <v>0</v>
      </c>
      <c r="DC55" s="64">
        <f t="shared" si="44"/>
        <v>0</v>
      </c>
      <c r="DD55" s="64">
        <f t="shared" si="44"/>
        <v>0</v>
      </c>
      <c r="DE55" s="64">
        <f t="shared" si="44"/>
        <v>0</v>
      </c>
      <c r="DF55" s="64">
        <f t="shared" si="44"/>
        <v>0</v>
      </c>
      <c r="DG55" s="64">
        <f t="shared" si="44"/>
        <v>0</v>
      </c>
      <c r="DH55" s="64">
        <f t="shared" si="44"/>
        <v>0</v>
      </c>
      <c r="DI55" s="64">
        <f t="shared" si="44"/>
        <v>0</v>
      </c>
      <c r="DJ55" s="64">
        <f t="shared" si="44"/>
        <v>0</v>
      </c>
      <c r="DK55" s="64">
        <f t="shared" si="45"/>
        <v>0</v>
      </c>
      <c r="DL55" s="64">
        <f t="shared" si="45"/>
        <v>0</v>
      </c>
      <c r="DM55" s="64">
        <f t="shared" si="45"/>
        <v>0</v>
      </c>
      <c r="DN55" s="64">
        <f t="shared" si="45"/>
        <v>0</v>
      </c>
      <c r="DO55" s="64">
        <f t="shared" si="45"/>
        <v>0</v>
      </c>
      <c r="DP55" s="64">
        <f t="shared" si="45"/>
        <v>0</v>
      </c>
      <c r="DQ55" s="64">
        <f t="shared" si="45"/>
        <v>0</v>
      </c>
      <c r="DR55" s="64">
        <f t="shared" si="45"/>
        <v>0</v>
      </c>
      <c r="DS55" s="64">
        <f t="shared" si="45"/>
        <v>0</v>
      </c>
      <c r="DT55" s="64">
        <f t="shared" si="45"/>
        <v>0</v>
      </c>
      <c r="DU55" s="64">
        <f t="shared" si="46"/>
        <v>0</v>
      </c>
      <c r="DV55" s="64">
        <f t="shared" si="46"/>
        <v>0</v>
      </c>
      <c r="DW55" s="64">
        <f t="shared" si="46"/>
        <v>0</v>
      </c>
      <c r="DX55" s="64">
        <f t="shared" si="46"/>
        <v>0</v>
      </c>
      <c r="DY55" s="64">
        <f t="shared" si="46"/>
        <v>0</v>
      </c>
      <c r="DZ55" s="64">
        <f t="shared" si="46"/>
        <v>0</v>
      </c>
      <c r="EA55" s="64">
        <f t="shared" si="46"/>
        <v>0</v>
      </c>
      <c r="EB55" s="64">
        <f t="shared" si="46"/>
        <v>0</v>
      </c>
      <c r="EC55" s="64">
        <f t="shared" si="46"/>
        <v>0</v>
      </c>
      <c r="ED55" s="64">
        <f t="shared" si="46"/>
        <v>0</v>
      </c>
      <c r="EE55" s="64">
        <f t="shared" si="47"/>
        <v>0</v>
      </c>
      <c r="EF55" s="64">
        <f t="shared" si="47"/>
        <v>0</v>
      </c>
      <c r="EG55" s="64">
        <f t="shared" si="47"/>
        <v>0</v>
      </c>
      <c r="EH55" s="64">
        <f t="shared" si="47"/>
        <v>0</v>
      </c>
      <c r="EI55" s="64">
        <f t="shared" si="47"/>
        <v>0</v>
      </c>
      <c r="EJ55" s="64">
        <f t="shared" si="47"/>
        <v>0</v>
      </c>
      <c r="EK55" s="64">
        <f t="shared" si="47"/>
        <v>0</v>
      </c>
      <c r="EL55" s="64">
        <f t="shared" si="47"/>
        <v>0</v>
      </c>
      <c r="EM55" s="64">
        <f t="shared" si="47"/>
        <v>0</v>
      </c>
      <c r="EN55" s="121">
        <f t="shared" si="47"/>
        <v>0</v>
      </c>
      <c r="EO55" s="83"/>
    </row>
    <row r="56" spans="1:145" ht="11.25" customHeight="1">
      <c r="A56" s="202"/>
      <c r="B56" s="41"/>
      <c r="C56" s="16"/>
      <c r="D56" s="42"/>
      <c r="E56" s="42"/>
      <c r="F56" s="43"/>
      <c r="G56" s="43"/>
      <c r="H56" s="18">
        <f t="shared" si="23"/>
        <v>0</v>
      </c>
      <c r="I56" s="19">
        <f t="shared" si="10"/>
        <v>0</v>
      </c>
      <c r="J56" s="161">
        <f t="shared" si="11"/>
        <v>0</v>
      </c>
      <c r="K56" s="5"/>
      <c r="L56" s="5"/>
      <c r="M56" s="5"/>
      <c r="N56" s="5"/>
      <c r="O56" s="5"/>
      <c r="P56" s="5"/>
      <c r="Q56" s="5"/>
      <c r="R56" s="5"/>
      <c r="S56" s="83">
        <v>56</v>
      </c>
      <c r="T56" s="173">
        <f t="shared" si="13"/>
        <v>0</v>
      </c>
      <c r="U56" s="174">
        <f t="shared" si="41"/>
        <v>0</v>
      </c>
      <c r="V56" s="175">
        <f t="shared" si="42"/>
        <v>0</v>
      </c>
      <c r="W56" s="174">
        <f t="shared" si="3"/>
        <v>0</v>
      </c>
      <c r="X56" s="174">
        <f t="shared" si="14"/>
        <v>0</v>
      </c>
      <c r="Y56" s="174">
        <f t="shared" si="15"/>
        <v>0</v>
      </c>
      <c r="Z56" s="174">
        <f t="shared" si="16"/>
        <v>0</v>
      </c>
      <c r="AA56" s="168"/>
      <c r="AB56" s="62">
        <v>56</v>
      </c>
      <c r="AC56" s="18">
        <f t="shared" si="17"/>
        <v>0</v>
      </c>
      <c r="AD56" s="18">
        <f t="shared" si="18"/>
        <v>0</v>
      </c>
      <c r="AE56" s="18">
        <f t="shared" si="19"/>
        <v>0</v>
      </c>
      <c r="AF56" s="18">
        <f t="shared" si="20"/>
        <v>0</v>
      </c>
      <c r="AG56" s="18">
        <f t="shared" si="21"/>
        <v>0</v>
      </c>
      <c r="AH56" s="18">
        <f t="shared" si="4"/>
        <v>0</v>
      </c>
      <c r="AI56" s="157">
        <f t="shared" si="24"/>
        <v>0</v>
      </c>
      <c r="AJ56" s="141"/>
      <c r="AK56" s="171">
        <f t="shared" si="22"/>
        <v>0</v>
      </c>
      <c r="AL56" s="216">
        <f t="shared" si="25"/>
        <v>0</v>
      </c>
      <c r="AR56" s="5"/>
      <c r="AS56" s="5"/>
      <c r="AT56" s="5"/>
      <c r="AU56" s="5"/>
      <c r="AV56" s="5"/>
      <c r="CK56" s="83"/>
      <c r="CL56" s="83"/>
      <c r="CM56" s="83"/>
      <c r="CN56" s="83"/>
      <c r="CO56" s="83"/>
      <c r="CP56" s="83"/>
      <c r="CQ56" s="148">
        <f t="shared" si="43"/>
        <v>0</v>
      </c>
      <c r="CR56" s="64">
        <f t="shared" si="43"/>
        <v>0</v>
      </c>
      <c r="CS56" s="64">
        <f t="shared" si="43"/>
        <v>0</v>
      </c>
      <c r="CT56" s="64">
        <f t="shared" si="43"/>
        <v>0</v>
      </c>
      <c r="CU56" s="64">
        <f t="shared" si="43"/>
        <v>0</v>
      </c>
      <c r="CV56" s="64">
        <f t="shared" si="43"/>
        <v>0</v>
      </c>
      <c r="CW56" s="64">
        <f t="shared" si="43"/>
        <v>0</v>
      </c>
      <c r="CX56" s="64">
        <f t="shared" si="43"/>
        <v>0</v>
      </c>
      <c r="CY56" s="64">
        <f t="shared" si="43"/>
        <v>0</v>
      </c>
      <c r="CZ56" s="64">
        <f t="shared" si="43"/>
        <v>0</v>
      </c>
      <c r="DA56" s="64">
        <f t="shared" si="44"/>
        <v>0</v>
      </c>
      <c r="DB56" s="64">
        <f t="shared" si="44"/>
        <v>0</v>
      </c>
      <c r="DC56" s="64">
        <f t="shared" si="44"/>
        <v>0</v>
      </c>
      <c r="DD56" s="64">
        <f t="shared" si="44"/>
        <v>0</v>
      </c>
      <c r="DE56" s="64">
        <f t="shared" si="44"/>
        <v>0</v>
      </c>
      <c r="DF56" s="64">
        <f t="shared" si="44"/>
        <v>0</v>
      </c>
      <c r="DG56" s="64">
        <f t="shared" si="44"/>
        <v>0</v>
      </c>
      <c r="DH56" s="64">
        <f t="shared" si="44"/>
        <v>0</v>
      </c>
      <c r="DI56" s="64">
        <f t="shared" si="44"/>
        <v>0</v>
      </c>
      <c r="DJ56" s="64">
        <f t="shared" si="44"/>
        <v>0</v>
      </c>
      <c r="DK56" s="64">
        <f t="shared" si="45"/>
        <v>0</v>
      </c>
      <c r="DL56" s="64">
        <f t="shared" si="45"/>
        <v>0</v>
      </c>
      <c r="DM56" s="64">
        <f t="shared" si="45"/>
        <v>0</v>
      </c>
      <c r="DN56" s="64">
        <f t="shared" si="45"/>
        <v>0</v>
      </c>
      <c r="DO56" s="64">
        <f t="shared" si="45"/>
        <v>0</v>
      </c>
      <c r="DP56" s="64">
        <f t="shared" si="45"/>
        <v>0</v>
      </c>
      <c r="DQ56" s="64">
        <f t="shared" si="45"/>
        <v>0</v>
      </c>
      <c r="DR56" s="64">
        <f t="shared" si="45"/>
        <v>0</v>
      </c>
      <c r="DS56" s="64">
        <f t="shared" si="45"/>
        <v>0</v>
      </c>
      <c r="DT56" s="64">
        <f t="shared" si="45"/>
        <v>0</v>
      </c>
      <c r="DU56" s="64">
        <f t="shared" si="46"/>
        <v>0</v>
      </c>
      <c r="DV56" s="64">
        <f t="shared" si="46"/>
        <v>0</v>
      </c>
      <c r="DW56" s="64">
        <f t="shared" si="46"/>
        <v>0</v>
      </c>
      <c r="DX56" s="64">
        <f t="shared" si="46"/>
        <v>0</v>
      </c>
      <c r="DY56" s="64">
        <f t="shared" si="46"/>
        <v>0</v>
      </c>
      <c r="DZ56" s="64">
        <f t="shared" si="46"/>
        <v>0</v>
      </c>
      <c r="EA56" s="64">
        <f t="shared" si="46"/>
        <v>0</v>
      </c>
      <c r="EB56" s="64">
        <f t="shared" si="46"/>
        <v>0</v>
      </c>
      <c r="EC56" s="64">
        <f t="shared" si="46"/>
        <v>0</v>
      </c>
      <c r="ED56" s="64">
        <f t="shared" si="46"/>
        <v>0</v>
      </c>
      <c r="EE56" s="64">
        <f t="shared" si="47"/>
        <v>0</v>
      </c>
      <c r="EF56" s="64">
        <f t="shared" si="47"/>
        <v>0</v>
      </c>
      <c r="EG56" s="64">
        <f t="shared" si="47"/>
        <v>0</v>
      </c>
      <c r="EH56" s="64">
        <f t="shared" si="47"/>
        <v>0</v>
      </c>
      <c r="EI56" s="64">
        <f t="shared" si="47"/>
        <v>0</v>
      </c>
      <c r="EJ56" s="64">
        <f t="shared" si="47"/>
        <v>0</v>
      </c>
      <c r="EK56" s="64">
        <f t="shared" si="47"/>
        <v>0</v>
      </c>
      <c r="EL56" s="64">
        <f t="shared" si="47"/>
        <v>0</v>
      </c>
      <c r="EM56" s="64">
        <f t="shared" si="47"/>
        <v>0</v>
      </c>
      <c r="EN56" s="121">
        <f t="shared" si="47"/>
        <v>0</v>
      </c>
      <c r="EO56" s="83"/>
    </row>
    <row r="57" spans="1:145" ht="11.25" customHeight="1">
      <c r="A57" s="202"/>
      <c r="B57" s="41"/>
      <c r="C57" s="16"/>
      <c r="D57" s="42"/>
      <c r="E57" s="42"/>
      <c r="F57" s="43"/>
      <c r="G57" s="43"/>
      <c r="H57" s="18">
        <f t="shared" si="23"/>
        <v>0</v>
      </c>
      <c r="I57" s="19">
        <f t="shared" si="10"/>
        <v>0</v>
      </c>
      <c r="J57" s="161">
        <f t="shared" si="11"/>
        <v>0</v>
      </c>
      <c r="K57" s="5"/>
      <c r="L57" s="5"/>
      <c r="M57" s="5"/>
      <c r="N57" s="5"/>
      <c r="O57" s="5"/>
      <c r="P57" s="5"/>
      <c r="Q57" s="5"/>
      <c r="R57" s="5"/>
      <c r="S57" s="83">
        <v>57</v>
      </c>
      <c r="T57" s="173">
        <f t="shared" si="13"/>
        <v>0</v>
      </c>
      <c r="U57" s="174">
        <f t="shared" si="41"/>
        <v>0</v>
      </c>
      <c r="V57" s="175">
        <f t="shared" si="42"/>
        <v>0</v>
      </c>
      <c r="W57" s="174">
        <f t="shared" si="3"/>
        <v>0</v>
      </c>
      <c r="X57" s="174">
        <f t="shared" si="14"/>
        <v>0</v>
      </c>
      <c r="Y57" s="174">
        <f t="shared" si="15"/>
        <v>0</v>
      </c>
      <c r="Z57" s="174">
        <f t="shared" si="16"/>
        <v>0</v>
      </c>
      <c r="AA57" s="168"/>
      <c r="AB57" s="62">
        <v>57</v>
      </c>
      <c r="AC57" s="18">
        <f t="shared" si="17"/>
        <v>0</v>
      </c>
      <c r="AD57" s="18">
        <f t="shared" si="18"/>
        <v>0</v>
      </c>
      <c r="AE57" s="18">
        <f t="shared" si="19"/>
        <v>0</v>
      </c>
      <c r="AF57" s="18">
        <f t="shared" si="20"/>
        <v>0</v>
      </c>
      <c r="AG57" s="18">
        <f t="shared" si="21"/>
        <v>0</v>
      </c>
      <c r="AH57" s="18">
        <f t="shared" si="4"/>
        <v>0</v>
      </c>
      <c r="AI57" s="157">
        <f t="shared" si="24"/>
        <v>0</v>
      </c>
      <c r="AJ57" s="141"/>
      <c r="AK57" s="171">
        <f t="shared" si="22"/>
        <v>0</v>
      </c>
      <c r="AL57" s="216">
        <f t="shared" si="25"/>
        <v>0</v>
      </c>
      <c r="AR57" s="5"/>
      <c r="AS57" s="5"/>
      <c r="AT57" s="5"/>
      <c r="AU57" s="5"/>
      <c r="AV57" s="5"/>
      <c r="CK57" s="83"/>
      <c r="CL57" s="83"/>
      <c r="CM57" s="83"/>
      <c r="CN57" s="83"/>
      <c r="CO57" s="83"/>
      <c r="CP57" s="83"/>
      <c r="CQ57" s="148">
        <f t="shared" si="43"/>
        <v>0</v>
      </c>
      <c r="CR57" s="64">
        <f t="shared" si="43"/>
        <v>0</v>
      </c>
      <c r="CS57" s="64">
        <f t="shared" si="43"/>
        <v>0</v>
      </c>
      <c r="CT57" s="64">
        <f t="shared" si="43"/>
        <v>0</v>
      </c>
      <c r="CU57" s="64">
        <f t="shared" si="43"/>
        <v>0</v>
      </c>
      <c r="CV57" s="64">
        <f t="shared" si="43"/>
        <v>0</v>
      </c>
      <c r="CW57" s="64">
        <f t="shared" si="43"/>
        <v>0</v>
      </c>
      <c r="CX57" s="64">
        <f t="shared" si="43"/>
        <v>0</v>
      </c>
      <c r="CY57" s="64">
        <f t="shared" si="43"/>
        <v>0</v>
      </c>
      <c r="CZ57" s="64">
        <f t="shared" si="43"/>
        <v>0</v>
      </c>
      <c r="DA57" s="64">
        <f t="shared" si="44"/>
        <v>0</v>
      </c>
      <c r="DB57" s="64">
        <f t="shared" si="44"/>
        <v>0</v>
      </c>
      <c r="DC57" s="64">
        <f t="shared" si="44"/>
        <v>0</v>
      </c>
      <c r="DD57" s="64">
        <f t="shared" si="44"/>
        <v>0</v>
      </c>
      <c r="DE57" s="64">
        <f t="shared" si="44"/>
        <v>0</v>
      </c>
      <c r="DF57" s="64">
        <f t="shared" si="44"/>
        <v>0</v>
      </c>
      <c r="DG57" s="64">
        <f t="shared" si="44"/>
        <v>0</v>
      </c>
      <c r="DH57" s="64">
        <f t="shared" si="44"/>
        <v>0</v>
      </c>
      <c r="DI57" s="64">
        <f t="shared" si="44"/>
        <v>0</v>
      </c>
      <c r="DJ57" s="64">
        <f t="shared" si="44"/>
        <v>0</v>
      </c>
      <c r="DK57" s="64">
        <f t="shared" si="45"/>
        <v>0</v>
      </c>
      <c r="DL57" s="64">
        <f t="shared" si="45"/>
        <v>0</v>
      </c>
      <c r="DM57" s="64">
        <f t="shared" si="45"/>
        <v>0</v>
      </c>
      <c r="DN57" s="64">
        <f t="shared" si="45"/>
        <v>0</v>
      </c>
      <c r="DO57" s="64">
        <f t="shared" si="45"/>
        <v>0</v>
      </c>
      <c r="DP57" s="64">
        <f t="shared" si="45"/>
        <v>0</v>
      </c>
      <c r="DQ57" s="64">
        <f t="shared" si="45"/>
        <v>0</v>
      </c>
      <c r="DR57" s="64">
        <f t="shared" si="45"/>
        <v>0</v>
      </c>
      <c r="DS57" s="64">
        <f t="shared" si="45"/>
        <v>0</v>
      </c>
      <c r="DT57" s="64">
        <f t="shared" si="45"/>
        <v>0</v>
      </c>
      <c r="DU57" s="64">
        <f t="shared" si="46"/>
        <v>0</v>
      </c>
      <c r="DV57" s="64">
        <f t="shared" si="46"/>
        <v>0</v>
      </c>
      <c r="DW57" s="64">
        <f t="shared" si="46"/>
        <v>0</v>
      </c>
      <c r="DX57" s="64">
        <f t="shared" si="46"/>
        <v>0</v>
      </c>
      <c r="DY57" s="64">
        <f t="shared" si="46"/>
        <v>0</v>
      </c>
      <c r="DZ57" s="64">
        <f t="shared" si="46"/>
        <v>0</v>
      </c>
      <c r="EA57" s="64">
        <f t="shared" si="46"/>
        <v>0</v>
      </c>
      <c r="EB57" s="64">
        <f t="shared" si="46"/>
        <v>0</v>
      </c>
      <c r="EC57" s="64">
        <f t="shared" si="46"/>
        <v>0</v>
      </c>
      <c r="ED57" s="64">
        <f t="shared" si="46"/>
        <v>0</v>
      </c>
      <c r="EE57" s="64">
        <f t="shared" si="47"/>
        <v>0</v>
      </c>
      <c r="EF57" s="64">
        <f t="shared" si="47"/>
        <v>0</v>
      </c>
      <c r="EG57" s="64">
        <f t="shared" si="47"/>
        <v>0</v>
      </c>
      <c r="EH57" s="64">
        <f t="shared" si="47"/>
        <v>0</v>
      </c>
      <c r="EI57" s="64">
        <f t="shared" si="47"/>
        <v>0</v>
      </c>
      <c r="EJ57" s="64">
        <f t="shared" si="47"/>
        <v>0</v>
      </c>
      <c r="EK57" s="64">
        <f t="shared" si="47"/>
        <v>0</v>
      </c>
      <c r="EL57" s="64">
        <f t="shared" si="47"/>
        <v>0</v>
      </c>
      <c r="EM57" s="64">
        <f t="shared" si="47"/>
        <v>0</v>
      </c>
      <c r="EN57" s="121">
        <f t="shared" si="47"/>
        <v>0</v>
      </c>
      <c r="EO57" s="83"/>
    </row>
    <row r="58" spans="1:145" ht="11.25" customHeight="1">
      <c r="A58" s="202"/>
      <c r="B58" s="41"/>
      <c r="C58" s="16"/>
      <c r="D58" s="42"/>
      <c r="E58" s="42"/>
      <c r="F58" s="43"/>
      <c r="G58" s="43"/>
      <c r="H58" s="18">
        <f t="shared" si="23"/>
        <v>0</v>
      </c>
      <c r="I58" s="19">
        <f t="shared" si="10"/>
        <v>0</v>
      </c>
      <c r="J58" s="161">
        <f t="shared" si="11"/>
        <v>0</v>
      </c>
      <c r="K58" s="5"/>
      <c r="L58" s="5"/>
      <c r="M58" s="5"/>
      <c r="N58" s="5"/>
      <c r="O58" s="5"/>
      <c r="P58" s="5"/>
      <c r="Q58" s="5"/>
      <c r="R58" s="5"/>
      <c r="S58" s="83">
        <v>58</v>
      </c>
      <c r="T58" s="173">
        <f t="shared" si="13"/>
        <v>0</v>
      </c>
      <c r="U58" s="174">
        <f t="shared" si="41"/>
        <v>0</v>
      </c>
      <c r="V58" s="175">
        <f t="shared" si="42"/>
        <v>0</v>
      </c>
      <c r="W58" s="174">
        <f t="shared" si="3"/>
        <v>0</v>
      </c>
      <c r="X58" s="174">
        <f t="shared" si="14"/>
        <v>0</v>
      </c>
      <c r="Y58" s="174">
        <f t="shared" si="15"/>
        <v>0</v>
      </c>
      <c r="Z58" s="174">
        <f t="shared" si="16"/>
        <v>0</v>
      </c>
      <c r="AA58" s="168"/>
      <c r="AB58" s="62">
        <v>58</v>
      </c>
      <c r="AC58" s="18">
        <f t="shared" si="17"/>
        <v>0</v>
      </c>
      <c r="AD58" s="18">
        <f t="shared" si="18"/>
        <v>0</v>
      </c>
      <c r="AE58" s="18">
        <f t="shared" si="19"/>
        <v>0</v>
      </c>
      <c r="AF58" s="18">
        <f t="shared" si="20"/>
        <v>0</v>
      </c>
      <c r="AG58" s="18">
        <f t="shared" si="21"/>
        <v>0</v>
      </c>
      <c r="AH58" s="18">
        <f t="shared" si="4"/>
        <v>0</v>
      </c>
      <c r="AI58" s="157">
        <f t="shared" si="24"/>
        <v>0</v>
      </c>
      <c r="AJ58" s="141"/>
      <c r="AK58" s="171">
        <f t="shared" si="22"/>
        <v>0</v>
      </c>
      <c r="AL58" s="216">
        <f t="shared" si="25"/>
        <v>0</v>
      </c>
      <c r="AR58" s="5"/>
      <c r="AS58" s="5"/>
      <c r="AT58" s="5"/>
      <c r="AU58" s="5"/>
      <c r="AV58" s="5"/>
      <c r="CK58" s="83"/>
      <c r="CL58" s="83"/>
      <c r="CM58" s="83"/>
      <c r="CN58" s="83"/>
      <c r="CO58" s="83"/>
      <c r="CP58" s="83"/>
      <c r="CQ58" s="148">
        <f t="shared" si="43"/>
        <v>0</v>
      </c>
      <c r="CR58" s="64">
        <f t="shared" si="43"/>
        <v>0</v>
      </c>
      <c r="CS58" s="64">
        <f t="shared" si="43"/>
        <v>0</v>
      </c>
      <c r="CT58" s="64">
        <f t="shared" si="43"/>
        <v>0</v>
      </c>
      <c r="CU58" s="64">
        <f t="shared" si="43"/>
        <v>0</v>
      </c>
      <c r="CV58" s="64">
        <f t="shared" si="43"/>
        <v>0</v>
      </c>
      <c r="CW58" s="64">
        <f t="shared" si="43"/>
        <v>0</v>
      </c>
      <c r="CX58" s="64">
        <f t="shared" si="43"/>
        <v>0</v>
      </c>
      <c r="CY58" s="64">
        <f t="shared" si="43"/>
        <v>0</v>
      </c>
      <c r="CZ58" s="64">
        <f t="shared" si="43"/>
        <v>0</v>
      </c>
      <c r="DA58" s="64">
        <f t="shared" si="44"/>
        <v>0</v>
      </c>
      <c r="DB58" s="64">
        <f t="shared" si="44"/>
        <v>0</v>
      </c>
      <c r="DC58" s="64">
        <f t="shared" si="44"/>
        <v>0</v>
      </c>
      <c r="DD58" s="64">
        <f t="shared" si="44"/>
        <v>0</v>
      </c>
      <c r="DE58" s="64">
        <f t="shared" si="44"/>
        <v>0</v>
      </c>
      <c r="DF58" s="64">
        <f t="shared" si="44"/>
        <v>0</v>
      </c>
      <c r="DG58" s="64">
        <f t="shared" si="44"/>
        <v>0</v>
      </c>
      <c r="DH58" s="64">
        <f t="shared" si="44"/>
        <v>0</v>
      </c>
      <c r="DI58" s="64">
        <f t="shared" si="44"/>
        <v>0</v>
      </c>
      <c r="DJ58" s="64">
        <f t="shared" si="44"/>
        <v>0</v>
      </c>
      <c r="DK58" s="64">
        <f t="shared" si="45"/>
        <v>0</v>
      </c>
      <c r="DL58" s="64">
        <f t="shared" si="45"/>
        <v>0</v>
      </c>
      <c r="DM58" s="64">
        <f t="shared" si="45"/>
        <v>0</v>
      </c>
      <c r="DN58" s="64">
        <f t="shared" si="45"/>
        <v>0</v>
      </c>
      <c r="DO58" s="64">
        <f t="shared" si="45"/>
        <v>0</v>
      </c>
      <c r="DP58" s="64">
        <f t="shared" si="45"/>
        <v>0</v>
      </c>
      <c r="DQ58" s="64">
        <f t="shared" si="45"/>
        <v>0</v>
      </c>
      <c r="DR58" s="64">
        <f t="shared" si="45"/>
        <v>0</v>
      </c>
      <c r="DS58" s="64">
        <f t="shared" si="45"/>
        <v>0</v>
      </c>
      <c r="DT58" s="64">
        <f t="shared" si="45"/>
        <v>0</v>
      </c>
      <c r="DU58" s="64">
        <f t="shared" si="46"/>
        <v>0</v>
      </c>
      <c r="DV58" s="64">
        <f t="shared" si="46"/>
        <v>0</v>
      </c>
      <c r="DW58" s="64">
        <f t="shared" si="46"/>
        <v>0</v>
      </c>
      <c r="DX58" s="64">
        <f t="shared" si="46"/>
        <v>0</v>
      </c>
      <c r="DY58" s="64">
        <f t="shared" si="46"/>
        <v>0</v>
      </c>
      <c r="DZ58" s="64">
        <f t="shared" si="46"/>
        <v>0</v>
      </c>
      <c r="EA58" s="64">
        <f t="shared" si="46"/>
        <v>0</v>
      </c>
      <c r="EB58" s="64">
        <f t="shared" si="46"/>
        <v>0</v>
      </c>
      <c r="EC58" s="64">
        <f t="shared" si="46"/>
        <v>0</v>
      </c>
      <c r="ED58" s="64">
        <f t="shared" si="46"/>
        <v>0</v>
      </c>
      <c r="EE58" s="64">
        <f t="shared" si="47"/>
        <v>0</v>
      </c>
      <c r="EF58" s="64">
        <f t="shared" si="47"/>
        <v>0</v>
      </c>
      <c r="EG58" s="64">
        <f t="shared" si="47"/>
        <v>0</v>
      </c>
      <c r="EH58" s="64">
        <f t="shared" si="47"/>
        <v>0</v>
      </c>
      <c r="EI58" s="64">
        <f t="shared" si="47"/>
        <v>0</v>
      </c>
      <c r="EJ58" s="64">
        <f t="shared" si="47"/>
        <v>0</v>
      </c>
      <c r="EK58" s="64">
        <f t="shared" si="47"/>
        <v>0</v>
      </c>
      <c r="EL58" s="64">
        <f t="shared" si="47"/>
        <v>0</v>
      </c>
      <c r="EM58" s="64">
        <f t="shared" si="47"/>
        <v>0</v>
      </c>
      <c r="EN58" s="121">
        <f t="shared" si="47"/>
        <v>0</v>
      </c>
      <c r="EO58" s="83"/>
    </row>
    <row r="59" spans="1:145" ht="11.25" customHeight="1">
      <c r="A59" s="202"/>
      <c r="B59" s="41"/>
      <c r="C59" s="16"/>
      <c r="D59" s="42"/>
      <c r="E59" s="42"/>
      <c r="F59" s="43"/>
      <c r="G59" s="43"/>
      <c r="H59" s="18">
        <f t="shared" si="23"/>
        <v>0</v>
      </c>
      <c r="I59" s="19">
        <f t="shared" si="10"/>
        <v>0</v>
      </c>
      <c r="J59" s="161">
        <f t="shared" si="11"/>
        <v>0</v>
      </c>
      <c r="K59" s="5"/>
      <c r="L59" s="5"/>
      <c r="M59" s="5"/>
      <c r="N59" s="5"/>
      <c r="O59" s="5"/>
      <c r="P59" s="5"/>
      <c r="Q59" s="5"/>
      <c r="R59" s="5"/>
      <c r="S59" s="83">
        <v>59</v>
      </c>
      <c r="T59" s="173">
        <f t="shared" si="13"/>
        <v>0</v>
      </c>
      <c r="U59" s="174">
        <f t="shared" si="41"/>
        <v>0</v>
      </c>
      <c r="V59" s="175">
        <f t="shared" si="42"/>
        <v>0</v>
      </c>
      <c r="W59" s="174">
        <f t="shared" si="3"/>
        <v>0</v>
      </c>
      <c r="X59" s="174">
        <f t="shared" si="14"/>
        <v>0</v>
      </c>
      <c r="Y59" s="174">
        <f t="shared" si="15"/>
        <v>0</v>
      </c>
      <c r="Z59" s="174">
        <f t="shared" si="16"/>
        <v>0</v>
      </c>
      <c r="AA59" s="168"/>
      <c r="AB59" s="62">
        <v>59</v>
      </c>
      <c r="AC59" s="18">
        <f t="shared" si="17"/>
        <v>0</v>
      </c>
      <c r="AD59" s="18">
        <f t="shared" si="18"/>
        <v>0</v>
      </c>
      <c r="AE59" s="18">
        <f t="shared" si="19"/>
        <v>0</v>
      </c>
      <c r="AF59" s="18">
        <f t="shared" si="20"/>
        <v>0</v>
      </c>
      <c r="AG59" s="18">
        <f t="shared" si="21"/>
        <v>0</v>
      </c>
      <c r="AH59" s="18">
        <f t="shared" si="4"/>
        <v>0</v>
      </c>
      <c r="AI59" s="157">
        <f t="shared" si="24"/>
        <v>0</v>
      </c>
      <c r="AJ59" s="141"/>
      <c r="AK59" s="171">
        <f t="shared" si="22"/>
        <v>0</v>
      </c>
      <c r="AL59" s="216">
        <f t="shared" si="25"/>
        <v>0</v>
      </c>
      <c r="AR59" s="5"/>
      <c r="AS59" s="5"/>
      <c r="AT59" s="5"/>
      <c r="AU59" s="5"/>
      <c r="AV59" s="5"/>
      <c r="CK59" s="83"/>
      <c r="CL59" s="83"/>
      <c r="CM59" s="83"/>
      <c r="CN59" s="83"/>
      <c r="CO59" s="83"/>
      <c r="CP59" s="83"/>
      <c r="CQ59" s="148">
        <f t="shared" si="43"/>
        <v>0</v>
      </c>
      <c r="CR59" s="64">
        <f t="shared" si="43"/>
        <v>0</v>
      </c>
      <c r="CS59" s="64">
        <f t="shared" si="43"/>
        <v>0</v>
      </c>
      <c r="CT59" s="64">
        <f t="shared" si="43"/>
        <v>0</v>
      </c>
      <c r="CU59" s="64">
        <f t="shared" si="43"/>
        <v>0</v>
      </c>
      <c r="CV59" s="64">
        <f t="shared" si="43"/>
        <v>0</v>
      </c>
      <c r="CW59" s="64">
        <f t="shared" si="43"/>
        <v>0</v>
      </c>
      <c r="CX59" s="64">
        <f t="shared" si="43"/>
        <v>0</v>
      </c>
      <c r="CY59" s="64">
        <f t="shared" si="43"/>
        <v>0</v>
      </c>
      <c r="CZ59" s="64">
        <f t="shared" si="43"/>
        <v>0</v>
      </c>
      <c r="DA59" s="64">
        <f t="shared" si="44"/>
        <v>0</v>
      </c>
      <c r="DB59" s="64">
        <f t="shared" si="44"/>
        <v>0</v>
      </c>
      <c r="DC59" s="64">
        <f t="shared" si="44"/>
        <v>0</v>
      </c>
      <c r="DD59" s="64">
        <f t="shared" si="44"/>
        <v>0</v>
      </c>
      <c r="DE59" s="64">
        <f t="shared" si="44"/>
        <v>0</v>
      </c>
      <c r="DF59" s="64">
        <f t="shared" si="44"/>
        <v>0</v>
      </c>
      <c r="DG59" s="64">
        <f t="shared" si="44"/>
        <v>0</v>
      </c>
      <c r="DH59" s="64">
        <f t="shared" si="44"/>
        <v>0</v>
      </c>
      <c r="DI59" s="64">
        <f t="shared" si="44"/>
        <v>0</v>
      </c>
      <c r="DJ59" s="64">
        <f t="shared" si="44"/>
        <v>0</v>
      </c>
      <c r="DK59" s="64">
        <f t="shared" si="45"/>
        <v>0</v>
      </c>
      <c r="DL59" s="64">
        <f t="shared" si="45"/>
        <v>0</v>
      </c>
      <c r="DM59" s="64">
        <f t="shared" si="45"/>
        <v>0</v>
      </c>
      <c r="DN59" s="64">
        <f t="shared" si="45"/>
        <v>0</v>
      </c>
      <c r="DO59" s="64">
        <f t="shared" si="45"/>
        <v>0</v>
      </c>
      <c r="DP59" s="64">
        <f t="shared" si="45"/>
        <v>0</v>
      </c>
      <c r="DQ59" s="64">
        <f t="shared" si="45"/>
        <v>0</v>
      </c>
      <c r="DR59" s="64">
        <f t="shared" si="45"/>
        <v>0</v>
      </c>
      <c r="DS59" s="64">
        <f t="shared" si="45"/>
        <v>0</v>
      </c>
      <c r="DT59" s="64">
        <f t="shared" si="45"/>
        <v>0</v>
      </c>
      <c r="DU59" s="64">
        <f t="shared" si="46"/>
        <v>0</v>
      </c>
      <c r="DV59" s="64">
        <f t="shared" si="46"/>
        <v>0</v>
      </c>
      <c r="DW59" s="64">
        <f t="shared" si="46"/>
        <v>0</v>
      </c>
      <c r="DX59" s="64">
        <f t="shared" si="46"/>
        <v>0</v>
      </c>
      <c r="DY59" s="64">
        <f t="shared" si="46"/>
        <v>0</v>
      </c>
      <c r="DZ59" s="64">
        <f t="shared" si="46"/>
        <v>0</v>
      </c>
      <c r="EA59" s="64">
        <f t="shared" si="46"/>
        <v>0</v>
      </c>
      <c r="EB59" s="64">
        <f t="shared" si="46"/>
        <v>0</v>
      </c>
      <c r="EC59" s="64">
        <f t="shared" si="46"/>
        <v>0</v>
      </c>
      <c r="ED59" s="64">
        <f t="shared" si="46"/>
        <v>0</v>
      </c>
      <c r="EE59" s="64">
        <f t="shared" si="47"/>
        <v>0</v>
      </c>
      <c r="EF59" s="64">
        <f t="shared" si="47"/>
        <v>0</v>
      </c>
      <c r="EG59" s="64">
        <f t="shared" si="47"/>
        <v>0</v>
      </c>
      <c r="EH59" s="64">
        <f t="shared" si="47"/>
        <v>0</v>
      </c>
      <c r="EI59" s="64">
        <f t="shared" si="47"/>
        <v>0</v>
      </c>
      <c r="EJ59" s="64">
        <f t="shared" si="47"/>
        <v>0</v>
      </c>
      <c r="EK59" s="64">
        <f t="shared" si="47"/>
        <v>0</v>
      </c>
      <c r="EL59" s="64">
        <f t="shared" si="47"/>
        <v>0</v>
      </c>
      <c r="EM59" s="64">
        <f t="shared" si="47"/>
        <v>0</v>
      </c>
      <c r="EN59" s="121">
        <f t="shared" si="47"/>
        <v>0</v>
      </c>
      <c r="EO59" s="83"/>
    </row>
    <row r="60" spans="1:145" ht="11.25" customHeight="1">
      <c r="A60" s="202"/>
      <c r="B60" s="41"/>
      <c r="C60" s="16"/>
      <c r="D60" s="42"/>
      <c r="E60" s="42"/>
      <c r="F60" s="43"/>
      <c r="G60" s="43"/>
      <c r="H60" s="18">
        <f t="shared" si="23"/>
        <v>0</v>
      </c>
      <c r="I60" s="19">
        <f t="shared" si="10"/>
        <v>0</v>
      </c>
      <c r="J60" s="161">
        <f t="shared" si="11"/>
        <v>0</v>
      </c>
      <c r="K60" s="5"/>
      <c r="L60" s="5"/>
      <c r="M60" s="5"/>
      <c r="N60" s="5"/>
      <c r="O60" s="5"/>
      <c r="P60" s="5"/>
      <c r="Q60" s="5"/>
      <c r="R60" s="5"/>
      <c r="S60" s="83">
        <v>60</v>
      </c>
      <c r="T60" s="173">
        <f t="shared" si="13"/>
        <v>0</v>
      </c>
      <c r="U60" s="174">
        <f t="shared" si="41"/>
        <v>0</v>
      </c>
      <c r="V60" s="175">
        <f t="shared" si="42"/>
        <v>0</v>
      </c>
      <c r="W60" s="174">
        <f t="shared" si="3"/>
        <v>0</v>
      </c>
      <c r="X60" s="174">
        <f t="shared" si="14"/>
        <v>0</v>
      </c>
      <c r="Y60" s="174">
        <f t="shared" si="15"/>
        <v>0</v>
      </c>
      <c r="Z60" s="174">
        <f t="shared" si="16"/>
        <v>0</v>
      </c>
      <c r="AA60" s="168"/>
      <c r="AB60" s="62">
        <v>60</v>
      </c>
      <c r="AC60" s="18">
        <f t="shared" si="17"/>
        <v>0</v>
      </c>
      <c r="AD60" s="18">
        <f t="shared" si="18"/>
        <v>0</v>
      </c>
      <c r="AE60" s="18">
        <f t="shared" si="19"/>
        <v>0</v>
      </c>
      <c r="AF60" s="18">
        <f t="shared" si="20"/>
        <v>0</v>
      </c>
      <c r="AG60" s="18">
        <f t="shared" si="21"/>
        <v>0</v>
      </c>
      <c r="AH60" s="18">
        <f t="shared" si="4"/>
        <v>0</v>
      </c>
      <c r="AI60" s="157">
        <f t="shared" si="24"/>
        <v>0</v>
      </c>
      <c r="AJ60" s="141"/>
      <c r="AK60" s="171">
        <f t="shared" si="22"/>
        <v>0</v>
      </c>
      <c r="AL60" s="216">
        <f t="shared" si="25"/>
        <v>0</v>
      </c>
      <c r="AR60" s="5"/>
      <c r="AS60" s="5"/>
      <c r="AT60" s="5"/>
      <c r="AU60" s="5"/>
      <c r="AV60" s="5"/>
      <c r="CK60" s="83"/>
      <c r="CL60" s="83"/>
      <c r="CM60" s="83"/>
      <c r="CN60" s="83"/>
      <c r="CO60" s="83"/>
      <c r="CP60" s="83"/>
      <c r="CQ60" s="148">
        <f t="shared" si="43"/>
        <v>0</v>
      </c>
      <c r="CR60" s="64">
        <f t="shared" si="43"/>
        <v>0</v>
      </c>
      <c r="CS60" s="64">
        <f t="shared" si="43"/>
        <v>0</v>
      </c>
      <c r="CT60" s="64">
        <f t="shared" si="43"/>
        <v>0</v>
      </c>
      <c r="CU60" s="64">
        <f t="shared" si="43"/>
        <v>0</v>
      </c>
      <c r="CV60" s="64">
        <f t="shared" si="43"/>
        <v>0</v>
      </c>
      <c r="CW60" s="64">
        <f t="shared" si="43"/>
        <v>0</v>
      </c>
      <c r="CX60" s="64">
        <f t="shared" si="43"/>
        <v>0</v>
      </c>
      <c r="CY60" s="64">
        <f t="shared" si="43"/>
        <v>0</v>
      </c>
      <c r="CZ60" s="64">
        <f t="shared" si="43"/>
        <v>0</v>
      </c>
      <c r="DA60" s="64">
        <f t="shared" si="44"/>
        <v>0</v>
      </c>
      <c r="DB60" s="64">
        <f t="shared" si="44"/>
        <v>0</v>
      </c>
      <c r="DC60" s="64">
        <f t="shared" si="44"/>
        <v>0</v>
      </c>
      <c r="DD60" s="64">
        <f t="shared" si="44"/>
        <v>0</v>
      </c>
      <c r="DE60" s="64">
        <f t="shared" si="44"/>
        <v>0</v>
      </c>
      <c r="DF60" s="64">
        <f t="shared" si="44"/>
        <v>0</v>
      </c>
      <c r="DG60" s="64">
        <f t="shared" si="44"/>
        <v>0</v>
      </c>
      <c r="DH60" s="64">
        <f t="shared" si="44"/>
        <v>0</v>
      </c>
      <c r="DI60" s="64">
        <f t="shared" si="44"/>
        <v>0</v>
      </c>
      <c r="DJ60" s="64">
        <f t="shared" si="44"/>
        <v>0</v>
      </c>
      <c r="DK60" s="64">
        <f t="shared" si="45"/>
        <v>0</v>
      </c>
      <c r="DL60" s="64">
        <f t="shared" si="45"/>
        <v>0</v>
      </c>
      <c r="DM60" s="64">
        <f t="shared" si="45"/>
        <v>0</v>
      </c>
      <c r="DN60" s="64">
        <f t="shared" si="45"/>
        <v>0</v>
      </c>
      <c r="DO60" s="64">
        <f t="shared" si="45"/>
        <v>0</v>
      </c>
      <c r="DP60" s="64">
        <f t="shared" si="45"/>
        <v>0</v>
      </c>
      <c r="DQ60" s="64">
        <f t="shared" si="45"/>
        <v>0</v>
      </c>
      <c r="DR60" s="64">
        <f t="shared" si="45"/>
        <v>0</v>
      </c>
      <c r="DS60" s="64">
        <f t="shared" si="45"/>
        <v>0</v>
      </c>
      <c r="DT60" s="64">
        <f t="shared" si="45"/>
        <v>0</v>
      </c>
      <c r="DU60" s="64">
        <f t="shared" si="46"/>
        <v>0</v>
      </c>
      <c r="DV60" s="64">
        <f t="shared" si="46"/>
        <v>0</v>
      </c>
      <c r="DW60" s="64">
        <f t="shared" si="46"/>
        <v>0</v>
      </c>
      <c r="DX60" s="64">
        <f t="shared" si="46"/>
        <v>0</v>
      </c>
      <c r="DY60" s="64">
        <f t="shared" si="46"/>
        <v>0</v>
      </c>
      <c r="DZ60" s="64">
        <f t="shared" si="46"/>
        <v>0</v>
      </c>
      <c r="EA60" s="64">
        <f t="shared" si="46"/>
        <v>0</v>
      </c>
      <c r="EB60" s="64">
        <f t="shared" si="46"/>
        <v>0</v>
      </c>
      <c r="EC60" s="64">
        <f t="shared" si="46"/>
        <v>0</v>
      </c>
      <c r="ED60" s="64">
        <f t="shared" si="46"/>
        <v>0</v>
      </c>
      <c r="EE60" s="64">
        <f t="shared" si="47"/>
        <v>0</v>
      </c>
      <c r="EF60" s="64">
        <f t="shared" si="47"/>
        <v>0</v>
      </c>
      <c r="EG60" s="64">
        <f t="shared" si="47"/>
        <v>0</v>
      </c>
      <c r="EH60" s="64">
        <f t="shared" si="47"/>
        <v>0</v>
      </c>
      <c r="EI60" s="64">
        <f t="shared" si="47"/>
        <v>0</v>
      </c>
      <c r="EJ60" s="64">
        <f t="shared" si="47"/>
        <v>0</v>
      </c>
      <c r="EK60" s="64">
        <f t="shared" si="47"/>
        <v>0</v>
      </c>
      <c r="EL60" s="64">
        <f t="shared" si="47"/>
        <v>0</v>
      </c>
      <c r="EM60" s="64">
        <f t="shared" si="47"/>
        <v>0</v>
      </c>
      <c r="EN60" s="121">
        <f t="shared" si="47"/>
        <v>0</v>
      </c>
      <c r="EO60" s="83"/>
    </row>
    <row r="61" spans="1:145" ht="11.25" customHeight="1">
      <c r="A61" s="202"/>
      <c r="B61" s="41"/>
      <c r="C61" s="16"/>
      <c r="D61" s="42"/>
      <c r="E61" s="42"/>
      <c r="F61" s="43"/>
      <c r="G61" s="43"/>
      <c r="H61" s="18">
        <f t="shared" si="23"/>
        <v>0</v>
      </c>
      <c r="I61" s="19">
        <f t="shared" si="10"/>
        <v>0</v>
      </c>
      <c r="J61" s="161">
        <f t="shared" si="11"/>
        <v>0</v>
      </c>
      <c r="K61" s="5"/>
      <c r="L61" s="5"/>
      <c r="M61" s="5"/>
      <c r="N61" s="5"/>
      <c r="O61" s="5"/>
      <c r="P61" s="5"/>
      <c r="Q61" s="5"/>
      <c r="R61" s="5"/>
      <c r="S61" s="83">
        <v>61</v>
      </c>
      <c r="T61" s="173">
        <f t="shared" si="13"/>
        <v>0</v>
      </c>
      <c r="U61" s="174">
        <f t="shared" si="41"/>
        <v>0</v>
      </c>
      <c r="V61" s="175">
        <f t="shared" si="42"/>
        <v>0</v>
      </c>
      <c r="W61" s="174">
        <f t="shared" si="3"/>
        <v>0</v>
      </c>
      <c r="X61" s="174">
        <f t="shared" si="14"/>
        <v>0</v>
      </c>
      <c r="Y61" s="174">
        <f t="shared" si="15"/>
        <v>0</v>
      </c>
      <c r="Z61" s="174">
        <f t="shared" si="16"/>
        <v>0</v>
      </c>
      <c r="AA61" s="168"/>
      <c r="AB61" s="62">
        <v>61</v>
      </c>
      <c r="AC61" s="18">
        <f t="shared" si="17"/>
        <v>0</v>
      </c>
      <c r="AD61" s="18">
        <f t="shared" si="18"/>
        <v>0</v>
      </c>
      <c r="AE61" s="18">
        <f t="shared" si="19"/>
        <v>0</v>
      </c>
      <c r="AF61" s="18">
        <f t="shared" si="20"/>
        <v>0</v>
      </c>
      <c r="AG61" s="18">
        <f t="shared" si="21"/>
        <v>0</v>
      </c>
      <c r="AH61" s="18">
        <f t="shared" si="4"/>
        <v>0</v>
      </c>
      <c r="AI61" s="157">
        <f t="shared" si="24"/>
        <v>0</v>
      </c>
      <c r="AJ61" s="141"/>
      <c r="AK61" s="171">
        <f t="shared" si="22"/>
        <v>0</v>
      </c>
      <c r="AL61" s="216">
        <f t="shared" si="25"/>
        <v>0</v>
      </c>
      <c r="AR61" s="5"/>
      <c r="AS61" s="5"/>
      <c r="AT61" s="5"/>
      <c r="AU61" s="5"/>
      <c r="AV61" s="5"/>
      <c r="CK61" s="83"/>
      <c r="CL61" s="83"/>
      <c r="CM61" s="83"/>
      <c r="CN61" s="83"/>
      <c r="CO61" s="83"/>
      <c r="CP61" s="83"/>
      <c r="CQ61" s="148">
        <f t="shared" si="43"/>
        <v>0</v>
      </c>
      <c r="CR61" s="64">
        <f t="shared" si="43"/>
        <v>0</v>
      </c>
      <c r="CS61" s="64">
        <f t="shared" si="43"/>
        <v>0</v>
      </c>
      <c r="CT61" s="64">
        <f t="shared" si="43"/>
        <v>0</v>
      </c>
      <c r="CU61" s="64">
        <f t="shared" si="43"/>
        <v>0</v>
      </c>
      <c r="CV61" s="64">
        <f t="shared" si="43"/>
        <v>0</v>
      </c>
      <c r="CW61" s="64">
        <f t="shared" si="43"/>
        <v>0</v>
      </c>
      <c r="CX61" s="64">
        <f t="shared" si="43"/>
        <v>0</v>
      </c>
      <c r="CY61" s="64">
        <f t="shared" si="43"/>
        <v>0</v>
      </c>
      <c r="CZ61" s="64">
        <f t="shared" si="43"/>
        <v>0</v>
      </c>
      <c r="DA61" s="64">
        <f t="shared" si="44"/>
        <v>0</v>
      </c>
      <c r="DB61" s="64">
        <f t="shared" si="44"/>
        <v>0</v>
      </c>
      <c r="DC61" s="64">
        <f t="shared" si="44"/>
        <v>0</v>
      </c>
      <c r="DD61" s="64">
        <f t="shared" si="44"/>
        <v>0</v>
      </c>
      <c r="DE61" s="64">
        <f t="shared" si="44"/>
        <v>0</v>
      </c>
      <c r="DF61" s="64">
        <f t="shared" si="44"/>
        <v>0</v>
      </c>
      <c r="DG61" s="64">
        <f t="shared" si="44"/>
        <v>0</v>
      </c>
      <c r="DH61" s="64">
        <f t="shared" si="44"/>
        <v>0</v>
      </c>
      <c r="DI61" s="64">
        <f t="shared" si="44"/>
        <v>0</v>
      </c>
      <c r="DJ61" s="64">
        <f t="shared" si="44"/>
        <v>0</v>
      </c>
      <c r="DK61" s="64">
        <f t="shared" si="45"/>
        <v>0</v>
      </c>
      <c r="DL61" s="64">
        <f t="shared" si="45"/>
        <v>0</v>
      </c>
      <c r="DM61" s="64">
        <f t="shared" si="45"/>
        <v>0</v>
      </c>
      <c r="DN61" s="64">
        <f t="shared" si="45"/>
        <v>0</v>
      </c>
      <c r="DO61" s="64">
        <f t="shared" si="45"/>
        <v>0</v>
      </c>
      <c r="DP61" s="64">
        <f t="shared" si="45"/>
        <v>0</v>
      </c>
      <c r="DQ61" s="64">
        <f t="shared" si="45"/>
        <v>0</v>
      </c>
      <c r="DR61" s="64">
        <f t="shared" si="45"/>
        <v>0</v>
      </c>
      <c r="DS61" s="64">
        <f t="shared" si="45"/>
        <v>0</v>
      </c>
      <c r="DT61" s="64">
        <f t="shared" si="45"/>
        <v>0</v>
      </c>
      <c r="DU61" s="64">
        <f t="shared" si="46"/>
        <v>0</v>
      </c>
      <c r="DV61" s="64">
        <f t="shared" si="46"/>
        <v>0</v>
      </c>
      <c r="DW61" s="64">
        <f t="shared" si="46"/>
        <v>0</v>
      </c>
      <c r="DX61" s="64">
        <f t="shared" si="46"/>
        <v>0</v>
      </c>
      <c r="DY61" s="64">
        <f t="shared" si="46"/>
        <v>0</v>
      </c>
      <c r="DZ61" s="64">
        <f t="shared" si="46"/>
        <v>0</v>
      </c>
      <c r="EA61" s="64">
        <f t="shared" si="46"/>
        <v>0</v>
      </c>
      <c r="EB61" s="64">
        <f t="shared" si="46"/>
        <v>0</v>
      </c>
      <c r="EC61" s="64">
        <f t="shared" si="46"/>
        <v>0</v>
      </c>
      <c r="ED61" s="64">
        <f t="shared" si="46"/>
        <v>0</v>
      </c>
      <c r="EE61" s="64">
        <f t="shared" si="47"/>
        <v>0</v>
      </c>
      <c r="EF61" s="64">
        <f t="shared" si="47"/>
        <v>0</v>
      </c>
      <c r="EG61" s="64">
        <f t="shared" si="47"/>
        <v>0</v>
      </c>
      <c r="EH61" s="64">
        <f t="shared" si="47"/>
        <v>0</v>
      </c>
      <c r="EI61" s="64">
        <f t="shared" si="47"/>
        <v>0</v>
      </c>
      <c r="EJ61" s="64">
        <f t="shared" si="47"/>
        <v>0</v>
      </c>
      <c r="EK61" s="64">
        <f t="shared" si="47"/>
        <v>0</v>
      </c>
      <c r="EL61" s="64">
        <f t="shared" si="47"/>
        <v>0</v>
      </c>
      <c r="EM61" s="64">
        <f t="shared" si="47"/>
        <v>0</v>
      </c>
      <c r="EN61" s="121">
        <f t="shared" si="47"/>
        <v>0</v>
      </c>
      <c r="EO61" s="83"/>
    </row>
    <row r="62" spans="1:145" ht="11.25" customHeight="1">
      <c r="A62" s="202"/>
      <c r="B62" s="41"/>
      <c r="C62" s="16"/>
      <c r="D62" s="42"/>
      <c r="E62" s="42"/>
      <c r="F62" s="43"/>
      <c r="G62" s="43"/>
      <c r="H62" s="18">
        <f t="shared" si="23"/>
        <v>0</v>
      </c>
      <c r="I62" s="19">
        <f t="shared" si="10"/>
        <v>0</v>
      </c>
      <c r="J62" s="161">
        <f t="shared" si="11"/>
        <v>0</v>
      </c>
      <c r="K62" s="5"/>
      <c r="L62" s="5"/>
      <c r="M62" s="5"/>
      <c r="N62" s="5"/>
      <c r="O62" s="5"/>
      <c r="P62" s="5"/>
      <c r="Q62" s="5"/>
      <c r="R62" s="5"/>
      <c r="S62" s="83">
        <v>62</v>
      </c>
      <c r="T62" s="173">
        <f t="shared" si="13"/>
        <v>0</v>
      </c>
      <c r="U62" s="174">
        <f t="shared" si="41"/>
        <v>0</v>
      </c>
      <c r="V62" s="175">
        <f t="shared" si="42"/>
        <v>0</v>
      </c>
      <c r="W62" s="174">
        <f t="shared" si="3"/>
        <v>0</v>
      </c>
      <c r="X62" s="174">
        <f t="shared" si="14"/>
        <v>0</v>
      </c>
      <c r="Y62" s="174">
        <f t="shared" si="15"/>
        <v>0</v>
      </c>
      <c r="Z62" s="174">
        <f t="shared" si="16"/>
        <v>0</v>
      </c>
      <c r="AA62" s="168"/>
      <c r="AB62" s="62">
        <v>62</v>
      </c>
      <c r="AC62" s="18">
        <f t="shared" si="17"/>
        <v>0</v>
      </c>
      <c r="AD62" s="18">
        <f t="shared" si="18"/>
        <v>0</v>
      </c>
      <c r="AE62" s="18">
        <f t="shared" si="19"/>
        <v>0</v>
      </c>
      <c r="AF62" s="18">
        <f t="shared" si="20"/>
        <v>0</v>
      </c>
      <c r="AG62" s="18">
        <f t="shared" si="21"/>
        <v>0</v>
      </c>
      <c r="AH62" s="18">
        <f t="shared" si="4"/>
        <v>0</v>
      </c>
      <c r="AI62" s="157">
        <f t="shared" si="24"/>
        <v>0</v>
      </c>
      <c r="AJ62" s="141"/>
      <c r="AK62" s="171">
        <f t="shared" si="22"/>
        <v>0</v>
      </c>
      <c r="AL62" s="216">
        <f t="shared" si="25"/>
        <v>0</v>
      </c>
      <c r="AR62" s="5"/>
      <c r="AS62" s="5"/>
      <c r="AT62" s="5"/>
      <c r="AU62" s="5"/>
      <c r="AV62" s="5"/>
      <c r="CK62" s="83"/>
      <c r="CL62" s="83"/>
      <c r="CM62" s="83"/>
      <c r="CN62" s="83"/>
      <c r="CO62" s="83"/>
      <c r="CP62" s="83"/>
      <c r="CQ62" s="148">
        <f t="shared" si="43"/>
        <v>0</v>
      </c>
      <c r="CR62" s="64">
        <f t="shared" si="43"/>
        <v>0</v>
      </c>
      <c r="CS62" s="64">
        <f t="shared" si="43"/>
        <v>0</v>
      </c>
      <c r="CT62" s="64">
        <f t="shared" si="43"/>
        <v>0</v>
      </c>
      <c r="CU62" s="64">
        <f t="shared" si="43"/>
        <v>0</v>
      </c>
      <c r="CV62" s="64">
        <f t="shared" si="43"/>
        <v>0</v>
      </c>
      <c r="CW62" s="64">
        <f t="shared" si="43"/>
        <v>0</v>
      </c>
      <c r="CX62" s="64">
        <f t="shared" si="43"/>
        <v>0</v>
      </c>
      <c r="CY62" s="64">
        <f t="shared" si="43"/>
        <v>0</v>
      </c>
      <c r="CZ62" s="64">
        <f t="shared" si="43"/>
        <v>0</v>
      </c>
      <c r="DA62" s="64">
        <f t="shared" si="44"/>
        <v>0</v>
      </c>
      <c r="DB62" s="64">
        <f t="shared" si="44"/>
        <v>0</v>
      </c>
      <c r="DC62" s="64">
        <f t="shared" si="44"/>
        <v>0</v>
      </c>
      <c r="DD62" s="64">
        <f t="shared" si="44"/>
        <v>0</v>
      </c>
      <c r="DE62" s="64">
        <f t="shared" si="44"/>
        <v>0</v>
      </c>
      <c r="DF62" s="64">
        <f t="shared" si="44"/>
        <v>0</v>
      </c>
      <c r="DG62" s="64">
        <f t="shared" si="44"/>
        <v>0</v>
      </c>
      <c r="DH62" s="64">
        <f t="shared" si="44"/>
        <v>0</v>
      </c>
      <c r="DI62" s="64">
        <f t="shared" si="44"/>
        <v>0</v>
      </c>
      <c r="DJ62" s="64">
        <f t="shared" si="44"/>
        <v>0</v>
      </c>
      <c r="DK62" s="64">
        <f t="shared" si="45"/>
        <v>0</v>
      </c>
      <c r="DL62" s="64">
        <f t="shared" si="45"/>
        <v>0</v>
      </c>
      <c r="DM62" s="64">
        <f t="shared" si="45"/>
        <v>0</v>
      </c>
      <c r="DN62" s="64">
        <f t="shared" si="45"/>
        <v>0</v>
      </c>
      <c r="DO62" s="64">
        <f t="shared" si="45"/>
        <v>0</v>
      </c>
      <c r="DP62" s="64">
        <f t="shared" si="45"/>
        <v>0</v>
      </c>
      <c r="DQ62" s="64">
        <f t="shared" si="45"/>
        <v>0</v>
      </c>
      <c r="DR62" s="64">
        <f t="shared" si="45"/>
        <v>0</v>
      </c>
      <c r="DS62" s="64">
        <f t="shared" si="45"/>
        <v>0</v>
      </c>
      <c r="DT62" s="64">
        <f t="shared" si="45"/>
        <v>0</v>
      </c>
      <c r="DU62" s="64">
        <f t="shared" si="46"/>
        <v>0</v>
      </c>
      <c r="DV62" s="64">
        <f t="shared" si="46"/>
        <v>0</v>
      </c>
      <c r="DW62" s="64">
        <f t="shared" si="46"/>
        <v>0</v>
      </c>
      <c r="DX62" s="64">
        <f t="shared" si="46"/>
        <v>0</v>
      </c>
      <c r="DY62" s="64">
        <f t="shared" si="46"/>
        <v>0</v>
      </c>
      <c r="DZ62" s="64">
        <f t="shared" si="46"/>
        <v>0</v>
      </c>
      <c r="EA62" s="64">
        <f t="shared" si="46"/>
        <v>0</v>
      </c>
      <c r="EB62" s="64">
        <f t="shared" si="46"/>
        <v>0</v>
      </c>
      <c r="EC62" s="64">
        <f t="shared" si="46"/>
        <v>0</v>
      </c>
      <c r="ED62" s="64">
        <f t="shared" si="46"/>
        <v>0</v>
      </c>
      <c r="EE62" s="64">
        <f t="shared" si="47"/>
        <v>0</v>
      </c>
      <c r="EF62" s="64">
        <f t="shared" si="47"/>
        <v>0</v>
      </c>
      <c r="EG62" s="64">
        <f t="shared" si="47"/>
        <v>0</v>
      </c>
      <c r="EH62" s="64">
        <f t="shared" si="47"/>
        <v>0</v>
      </c>
      <c r="EI62" s="64">
        <f t="shared" si="47"/>
        <v>0</v>
      </c>
      <c r="EJ62" s="64">
        <f t="shared" si="47"/>
        <v>0</v>
      </c>
      <c r="EK62" s="64">
        <f t="shared" si="47"/>
        <v>0</v>
      </c>
      <c r="EL62" s="64">
        <f t="shared" si="47"/>
        <v>0</v>
      </c>
      <c r="EM62" s="64">
        <f t="shared" si="47"/>
        <v>0</v>
      </c>
      <c r="EN62" s="121">
        <f t="shared" si="47"/>
        <v>0</v>
      </c>
      <c r="EO62" s="83"/>
    </row>
    <row r="63" spans="1:145" ht="11.25" customHeight="1">
      <c r="A63" s="202"/>
      <c r="B63" s="41"/>
      <c r="C63" s="16"/>
      <c r="D63" s="42"/>
      <c r="E63" s="42"/>
      <c r="F63" s="43"/>
      <c r="G63" s="43"/>
      <c r="H63" s="18">
        <f t="shared" si="23"/>
        <v>0</v>
      </c>
      <c r="I63" s="19">
        <f t="shared" si="10"/>
        <v>0</v>
      </c>
      <c r="J63" s="161">
        <f t="shared" si="11"/>
        <v>0</v>
      </c>
      <c r="K63" s="5"/>
      <c r="L63" s="5"/>
      <c r="M63" s="5"/>
      <c r="N63" s="5"/>
      <c r="O63" s="5"/>
      <c r="P63" s="5"/>
      <c r="Q63" s="5"/>
      <c r="R63" s="5"/>
      <c r="S63" s="83">
        <v>63</v>
      </c>
      <c r="T63" s="173">
        <f t="shared" si="13"/>
        <v>0</v>
      </c>
      <c r="U63" s="174">
        <f t="shared" si="41"/>
        <v>0</v>
      </c>
      <c r="V63" s="175">
        <f t="shared" si="42"/>
        <v>0</v>
      </c>
      <c r="W63" s="174">
        <f t="shared" si="3"/>
        <v>0</v>
      </c>
      <c r="X63" s="179">
        <f t="shared" si="14"/>
        <v>0</v>
      </c>
      <c r="Y63" s="174">
        <f t="shared" si="15"/>
        <v>0</v>
      </c>
      <c r="Z63" s="174">
        <f t="shared" si="16"/>
        <v>0</v>
      </c>
      <c r="AA63" s="168"/>
      <c r="AB63" s="62">
        <v>63</v>
      </c>
      <c r="AC63" s="18">
        <f t="shared" si="17"/>
        <v>0</v>
      </c>
      <c r="AD63" s="18">
        <f t="shared" si="18"/>
        <v>0</v>
      </c>
      <c r="AE63" s="18">
        <f t="shared" si="19"/>
        <v>0</v>
      </c>
      <c r="AF63" s="18">
        <f t="shared" si="20"/>
        <v>0</v>
      </c>
      <c r="AG63" s="18">
        <f t="shared" si="21"/>
        <v>0</v>
      </c>
      <c r="AH63" s="18">
        <f t="shared" si="4"/>
        <v>0</v>
      </c>
      <c r="AI63" s="157">
        <f t="shared" si="24"/>
        <v>0</v>
      </c>
      <c r="AJ63" s="141"/>
      <c r="AK63" s="171">
        <f t="shared" si="22"/>
        <v>0</v>
      </c>
      <c r="AL63" s="216">
        <f t="shared" si="25"/>
        <v>0</v>
      </c>
      <c r="AR63" s="5"/>
      <c r="AS63" s="5"/>
      <c r="AT63" s="5"/>
      <c r="AU63" s="5"/>
      <c r="AV63" s="5"/>
      <c r="CK63" s="83"/>
      <c r="CL63" s="83"/>
      <c r="CM63" s="83"/>
      <c r="CN63" s="83"/>
      <c r="CO63" s="83"/>
      <c r="CP63" s="83"/>
      <c r="CQ63" s="148">
        <f t="shared" si="43"/>
        <v>0</v>
      </c>
      <c r="CR63" s="64">
        <f t="shared" si="43"/>
        <v>0</v>
      </c>
      <c r="CS63" s="64">
        <f t="shared" si="43"/>
        <v>0</v>
      </c>
      <c r="CT63" s="64">
        <f t="shared" si="43"/>
        <v>0</v>
      </c>
      <c r="CU63" s="64">
        <f t="shared" si="43"/>
        <v>0</v>
      </c>
      <c r="CV63" s="64">
        <f t="shared" si="43"/>
        <v>0</v>
      </c>
      <c r="CW63" s="64">
        <f t="shared" si="43"/>
        <v>0</v>
      </c>
      <c r="CX63" s="64">
        <f t="shared" si="43"/>
        <v>0</v>
      </c>
      <c r="CY63" s="64">
        <f t="shared" si="43"/>
        <v>0</v>
      </c>
      <c r="CZ63" s="64">
        <f t="shared" si="43"/>
        <v>0</v>
      </c>
      <c r="DA63" s="64">
        <f t="shared" si="44"/>
        <v>0</v>
      </c>
      <c r="DB63" s="64">
        <f t="shared" si="44"/>
        <v>0</v>
      </c>
      <c r="DC63" s="64">
        <f t="shared" si="44"/>
        <v>0</v>
      </c>
      <c r="DD63" s="64">
        <f t="shared" si="44"/>
        <v>0</v>
      </c>
      <c r="DE63" s="64">
        <f t="shared" si="44"/>
        <v>0</v>
      </c>
      <c r="DF63" s="64">
        <f t="shared" si="44"/>
        <v>0</v>
      </c>
      <c r="DG63" s="64">
        <f t="shared" si="44"/>
        <v>0</v>
      </c>
      <c r="DH63" s="64">
        <f t="shared" si="44"/>
        <v>0</v>
      </c>
      <c r="DI63" s="64">
        <f t="shared" si="44"/>
        <v>0</v>
      </c>
      <c r="DJ63" s="64">
        <f t="shared" si="44"/>
        <v>0</v>
      </c>
      <c r="DK63" s="64">
        <f t="shared" si="45"/>
        <v>0</v>
      </c>
      <c r="DL63" s="64">
        <f t="shared" si="45"/>
        <v>0</v>
      </c>
      <c r="DM63" s="64">
        <f t="shared" si="45"/>
        <v>0</v>
      </c>
      <c r="DN63" s="64">
        <f t="shared" si="45"/>
        <v>0</v>
      </c>
      <c r="DO63" s="64">
        <f t="shared" si="45"/>
        <v>0</v>
      </c>
      <c r="DP63" s="64">
        <f t="shared" si="45"/>
        <v>0</v>
      </c>
      <c r="DQ63" s="64">
        <f t="shared" si="45"/>
        <v>0</v>
      </c>
      <c r="DR63" s="64">
        <f t="shared" si="45"/>
        <v>0</v>
      </c>
      <c r="DS63" s="64">
        <f t="shared" si="45"/>
        <v>0</v>
      </c>
      <c r="DT63" s="64">
        <f t="shared" si="45"/>
        <v>0</v>
      </c>
      <c r="DU63" s="64">
        <f t="shared" si="46"/>
        <v>0</v>
      </c>
      <c r="DV63" s="64">
        <f t="shared" si="46"/>
        <v>0</v>
      </c>
      <c r="DW63" s="64">
        <f t="shared" si="46"/>
        <v>0</v>
      </c>
      <c r="DX63" s="64">
        <f t="shared" si="46"/>
        <v>0</v>
      </c>
      <c r="DY63" s="64">
        <f t="shared" si="46"/>
        <v>0</v>
      </c>
      <c r="DZ63" s="64">
        <f t="shared" si="46"/>
        <v>0</v>
      </c>
      <c r="EA63" s="64">
        <f t="shared" si="46"/>
        <v>0</v>
      </c>
      <c r="EB63" s="64">
        <f t="shared" si="46"/>
        <v>0</v>
      </c>
      <c r="EC63" s="64">
        <f t="shared" si="46"/>
        <v>0</v>
      </c>
      <c r="ED63" s="64">
        <f t="shared" si="46"/>
        <v>0</v>
      </c>
      <c r="EE63" s="64">
        <f t="shared" si="47"/>
        <v>0</v>
      </c>
      <c r="EF63" s="64">
        <f t="shared" si="47"/>
        <v>0</v>
      </c>
      <c r="EG63" s="64">
        <f t="shared" si="47"/>
        <v>0</v>
      </c>
      <c r="EH63" s="64">
        <f t="shared" si="47"/>
        <v>0</v>
      </c>
      <c r="EI63" s="64">
        <f t="shared" si="47"/>
        <v>0</v>
      </c>
      <c r="EJ63" s="64">
        <f t="shared" si="47"/>
        <v>0</v>
      </c>
      <c r="EK63" s="64">
        <f t="shared" si="47"/>
        <v>0</v>
      </c>
      <c r="EL63" s="64">
        <f t="shared" si="47"/>
        <v>0</v>
      </c>
      <c r="EM63" s="64">
        <f t="shared" si="47"/>
        <v>0</v>
      </c>
      <c r="EN63" s="121">
        <f t="shared" si="47"/>
        <v>0</v>
      </c>
      <c r="EO63" s="83"/>
    </row>
    <row r="64" spans="1:145" ht="11.25" customHeight="1" thickBot="1">
      <c r="A64" s="203"/>
      <c r="B64" s="204"/>
      <c r="C64" s="205"/>
      <c r="D64" s="205"/>
      <c r="E64" s="205"/>
      <c r="F64" s="206"/>
      <c r="G64" s="206"/>
      <c r="H64" s="207">
        <f t="shared" si="23"/>
        <v>0</v>
      </c>
      <c r="I64" s="208">
        <f t="shared" si="10"/>
        <v>0</v>
      </c>
      <c r="J64" s="209">
        <f t="shared" si="11"/>
        <v>0</v>
      </c>
      <c r="K64" s="5"/>
      <c r="L64" s="5"/>
      <c r="M64" s="5"/>
      <c r="N64" s="5"/>
      <c r="O64" s="5"/>
      <c r="P64" s="5"/>
      <c r="Q64" s="5"/>
      <c r="R64" s="5"/>
      <c r="S64" s="83">
        <v>64</v>
      </c>
      <c r="T64" s="173">
        <f t="shared" si="13"/>
        <v>0</v>
      </c>
      <c r="U64" s="174">
        <f t="shared" si="41"/>
        <v>0</v>
      </c>
      <c r="V64" s="175">
        <f t="shared" si="42"/>
        <v>0</v>
      </c>
      <c r="W64" s="179">
        <f t="shared" si="3"/>
        <v>0</v>
      </c>
      <c r="X64" s="179">
        <f t="shared" si="14"/>
        <v>0</v>
      </c>
      <c r="Y64" s="177">
        <f t="shared" si="15"/>
        <v>0</v>
      </c>
      <c r="Z64" s="174">
        <f t="shared" si="16"/>
        <v>0</v>
      </c>
      <c r="AA64" s="168"/>
      <c r="AB64" s="67">
        <v>64</v>
      </c>
      <c r="AC64" s="18">
        <f t="shared" si="17"/>
        <v>0</v>
      </c>
      <c r="AD64" s="18">
        <f t="shared" si="18"/>
        <v>0</v>
      </c>
      <c r="AE64" s="18">
        <f t="shared" si="19"/>
        <v>0</v>
      </c>
      <c r="AF64" s="18">
        <f t="shared" si="20"/>
        <v>0</v>
      </c>
      <c r="AG64" s="18">
        <f t="shared" si="21"/>
        <v>0</v>
      </c>
      <c r="AH64" s="18">
        <f t="shared" si="4"/>
        <v>0</v>
      </c>
      <c r="AI64" s="157">
        <f t="shared" si="24"/>
        <v>0</v>
      </c>
      <c r="AJ64" s="141"/>
      <c r="AK64" s="171">
        <f t="shared" si="22"/>
        <v>0</v>
      </c>
      <c r="AL64" s="216">
        <f t="shared" si="25"/>
        <v>0</v>
      </c>
      <c r="CK64" s="83"/>
      <c r="CL64" s="83"/>
      <c r="CM64" s="83"/>
      <c r="CN64" s="83"/>
      <c r="CO64" s="83"/>
      <c r="CP64" s="83"/>
      <c r="CQ64" s="148">
        <f t="shared" si="43"/>
        <v>0</v>
      </c>
      <c r="CR64" s="69">
        <f t="shared" si="43"/>
        <v>0</v>
      </c>
      <c r="CS64" s="69">
        <f t="shared" si="43"/>
        <v>0</v>
      </c>
      <c r="CT64" s="69">
        <f t="shared" si="43"/>
        <v>0</v>
      </c>
      <c r="CU64" s="69">
        <f t="shared" si="43"/>
        <v>0</v>
      </c>
      <c r="CV64" s="69">
        <f t="shared" si="43"/>
        <v>0</v>
      </c>
      <c r="CW64" s="69">
        <f t="shared" si="43"/>
        <v>0</v>
      </c>
      <c r="CX64" s="69">
        <f t="shared" si="43"/>
        <v>0</v>
      </c>
      <c r="CY64" s="69">
        <f t="shared" si="43"/>
        <v>0</v>
      </c>
      <c r="CZ64" s="69">
        <f t="shared" si="43"/>
        <v>0</v>
      </c>
      <c r="DA64" s="69">
        <f t="shared" si="44"/>
        <v>0</v>
      </c>
      <c r="DB64" s="69">
        <f t="shared" si="44"/>
        <v>0</v>
      </c>
      <c r="DC64" s="69">
        <f t="shared" si="44"/>
        <v>0</v>
      </c>
      <c r="DD64" s="69">
        <f t="shared" si="44"/>
        <v>0</v>
      </c>
      <c r="DE64" s="69">
        <f t="shared" si="44"/>
        <v>0</v>
      </c>
      <c r="DF64" s="69">
        <f t="shared" si="44"/>
        <v>0</v>
      </c>
      <c r="DG64" s="69">
        <f t="shared" si="44"/>
        <v>0</v>
      </c>
      <c r="DH64" s="69">
        <f t="shared" si="44"/>
        <v>0</v>
      </c>
      <c r="DI64" s="69">
        <f t="shared" si="44"/>
        <v>0</v>
      </c>
      <c r="DJ64" s="69">
        <f t="shared" si="44"/>
        <v>0</v>
      </c>
      <c r="DK64" s="69">
        <f t="shared" si="45"/>
        <v>0</v>
      </c>
      <c r="DL64" s="69">
        <f t="shared" si="45"/>
        <v>0</v>
      </c>
      <c r="DM64" s="69">
        <f t="shared" si="45"/>
        <v>0</v>
      </c>
      <c r="DN64" s="69">
        <f t="shared" si="45"/>
        <v>0</v>
      </c>
      <c r="DO64" s="69">
        <f t="shared" si="45"/>
        <v>0</v>
      </c>
      <c r="DP64" s="69">
        <f t="shared" si="45"/>
        <v>0</v>
      </c>
      <c r="DQ64" s="69">
        <f t="shared" si="45"/>
        <v>0</v>
      </c>
      <c r="DR64" s="69">
        <f t="shared" si="45"/>
        <v>0</v>
      </c>
      <c r="DS64" s="69">
        <f t="shared" si="45"/>
        <v>0</v>
      </c>
      <c r="DT64" s="69">
        <f t="shared" si="45"/>
        <v>0</v>
      </c>
      <c r="DU64" s="69">
        <f t="shared" si="46"/>
        <v>0</v>
      </c>
      <c r="DV64" s="69">
        <f t="shared" si="46"/>
        <v>0</v>
      </c>
      <c r="DW64" s="69">
        <f t="shared" si="46"/>
        <v>0</v>
      </c>
      <c r="DX64" s="69">
        <f t="shared" si="46"/>
        <v>0</v>
      </c>
      <c r="DY64" s="69">
        <f t="shared" si="46"/>
        <v>0</v>
      </c>
      <c r="DZ64" s="69">
        <f t="shared" si="46"/>
        <v>0</v>
      </c>
      <c r="EA64" s="69">
        <f t="shared" si="46"/>
        <v>0</v>
      </c>
      <c r="EB64" s="69">
        <f t="shared" si="46"/>
        <v>0</v>
      </c>
      <c r="EC64" s="69">
        <f t="shared" si="46"/>
        <v>0</v>
      </c>
      <c r="ED64" s="69">
        <f t="shared" si="46"/>
        <v>0</v>
      </c>
      <c r="EE64" s="69">
        <f t="shared" si="47"/>
        <v>0</v>
      </c>
      <c r="EF64" s="69">
        <f t="shared" si="47"/>
        <v>0</v>
      </c>
      <c r="EG64" s="69">
        <f t="shared" si="47"/>
        <v>0</v>
      </c>
      <c r="EH64" s="69">
        <f t="shared" si="47"/>
        <v>0</v>
      </c>
      <c r="EI64" s="69">
        <f t="shared" si="47"/>
        <v>0</v>
      </c>
      <c r="EJ64" s="69">
        <f t="shared" si="47"/>
        <v>0</v>
      </c>
      <c r="EK64" s="69">
        <f t="shared" si="47"/>
        <v>0</v>
      </c>
      <c r="EL64" s="69">
        <f t="shared" si="47"/>
        <v>0</v>
      </c>
      <c r="EM64" s="69">
        <f t="shared" si="47"/>
        <v>0</v>
      </c>
      <c r="EN64" s="95">
        <f t="shared" si="47"/>
        <v>0</v>
      </c>
      <c r="EO64" s="83"/>
    </row>
    <row r="65" spans="1:145" ht="11.25" customHeight="1" thickBot="1">
      <c r="A65" s="112"/>
      <c r="B65" s="112"/>
      <c r="C65" s="112"/>
      <c r="D65" s="112"/>
      <c r="E65" s="112"/>
      <c r="F65" s="112"/>
      <c r="G65" s="112"/>
      <c r="H65" s="112"/>
      <c r="I65" s="112"/>
      <c r="J65" s="220" t="s">
        <v>51</v>
      </c>
      <c r="K65" s="5"/>
      <c r="L65" s="5"/>
      <c r="M65" s="5"/>
      <c r="N65" s="5"/>
      <c r="O65" s="5"/>
      <c r="P65" s="5"/>
      <c r="Q65" s="5"/>
      <c r="R65" s="5"/>
      <c r="S65" s="5"/>
      <c r="T65" s="111"/>
      <c r="U65" s="111"/>
      <c r="V65" s="111"/>
      <c r="W65" s="111"/>
      <c r="X65" s="111"/>
      <c r="Y65" s="111"/>
      <c r="Z65" s="111"/>
      <c r="AA65" s="113"/>
      <c r="AB65" s="146"/>
      <c r="AC65" s="146"/>
      <c r="AD65" s="146"/>
      <c r="AE65" s="146"/>
      <c r="AF65" s="146"/>
      <c r="AG65" s="146"/>
      <c r="AH65" s="146"/>
      <c r="AI65" s="146"/>
      <c r="AJ65" s="82"/>
      <c r="AK65" s="160"/>
      <c r="AL65" s="169"/>
      <c r="CK65" s="83"/>
      <c r="CL65" s="83"/>
      <c r="CM65" s="83"/>
      <c r="CN65" s="83"/>
      <c r="CO65" s="83"/>
      <c r="CP65" s="83"/>
      <c r="CQ65" s="147">
        <f>SUM(CQ14:CQ64)</f>
        <v>0</v>
      </c>
      <c r="CR65" s="147">
        <f aca="true" t="shared" si="48" ref="CR65:EN65">SUM(CR14:CR64)</f>
        <v>0</v>
      </c>
      <c r="CS65" s="147">
        <f t="shared" si="48"/>
        <v>0</v>
      </c>
      <c r="CT65" s="147">
        <f t="shared" si="48"/>
        <v>0</v>
      </c>
      <c r="CU65" s="147">
        <f t="shared" si="48"/>
        <v>0</v>
      </c>
      <c r="CV65" s="147">
        <f t="shared" si="48"/>
        <v>0</v>
      </c>
      <c r="CW65" s="147">
        <f t="shared" si="48"/>
        <v>0</v>
      </c>
      <c r="CX65" s="147">
        <f t="shared" si="48"/>
        <v>0</v>
      </c>
      <c r="CY65" s="147">
        <f t="shared" si="48"/>
        <v>0</v>
      </c>
      <c r="CZ65" s="147">
        <f t="shared" si="48"/>
        <v>0</v>
      </c>
      <c r="DA65" s="147">
        <f t="shared" si="48"/>
        <v>0</v>
      </c>
      <c r="DB65" s="147">
        <f t="shared" si="48"/>
        <v>0</v>
      </c>
      <c r="DC65" s="147">
        <f t="shared" si="48"/>
        <v>0</v>
      </c>
      <c r="DD65" s="147">
        <f t="shared" si="48"/>
        <v>0</v>
      </c>
      <c r="DE65" s="147">
        <f t="shared" si="48"/>
        <v>0</v>
      </c>
      <c r="DF65" s="147">
        <f t="shared" si="48"/>
        <v>0</v>
      </c>
      <c r="DG65" s="147">
        <f t="shared" si="48"/>
        <v>0</v>
      </c>
      <c r="DH65" s="147">
        <f t="shared" si="48"/>
        <v>0</v>
      </c>
      <c r="DI65" s="147">
        <f t="shared" si="48"/>
        <v>0</v>
      </c>
      <c r="DJ65" s="147">
        <f t="shared" si="48"/>
        <v>0</v>
      </c>
      <c r="DK65" s="147">
        <f t="shared" si="48"/>
        <v>0</v>
      </c>
      <c r="DL65" s="147">
        <f t="shared" si="48"/>
        <v>0</v>
      </c>
      <c r="DM65" s="147">
        <f t="shared" si="48"/>
        <v>0</v>
      </c>
      <c r="DN65" s="147">
        <f t="shared" si="48"/>
        <v>0</v>
      </c>
      <c r="DO65" s="147">
        <f t="shared" si="48"/>
        <v>0</v>
      </c>
      <c r="DP65" s="147">
        <f t="shared" si="48"/>
        <v>0</v>
      </c>
      <c r="DQ65" s="147">
        <f t="shared" si="48"/>
        <v>0</v>
      </c>
      <c r="DR65" s="147">
        <f t="shared" si="48"/>
        <v>0</v>
      </c>
      <c r="DS65" s="147">
        <f t="shared" si="48"/>
        <v>0</v>
      </c>
      <c r="DT65" s="147">
        <f t="shared" si="48"/>
        <v>0</v>
      </c>
      <c r="DU65" s="147">
        <f t="shared" si="48"/>
        <v>0</v>
      </c>
      <c r="DV65" s="147">
        <f t="shared" si="48"/>
        <v>0</v>
      </c>
      <c r="DW65" s="147">
        <f t="shared" si="48"/>
        <v>0</v>
      </c>
      <c r="DX65" s="147">
        <f t="shared" si="48"/>
        <v>0</v>
      </c>
      <c r="DY65" s="147">
        <f t="shared" si="48"/>
        <v>0</v>
      </c>
      <c r="DZ65" s="147">
        <f t="shared" si="48"/>
        <v>0</v>
      </c>
      <c r="EA65" s="147">
        <f t="shared" si="48"/>
        <v>0</v>
      </c>
      <c r="EB65" s="147">
        <f t="shared" si="48"/>
        <v>0</v>
      </c>
      <c r="EC65" s="147">
        <f t="shared" si="48"/>
        <v>0</v>
      </c>
      <c r="ED65" s="147">
        <f t="shared" si="48"/>
        <v>0</v>
      </c>
      <c r="EE65" s="147">
        <f t="shared" si="48"/>
        <v>0</v>
      </c>
      <c r="EF65" s="147">
        <f t="shared" si="48"/>
        <v>0</v>
      </c>
      <c r="EG65" s="147">
        <f t="shared" si="48"/>
        <v>0</v>
      </c>
      <c r="EH65" s="147">
        <f t="shared" si="48"/>
        <v>0</v>
      </c>
      <c r="EI65" s="147">
        <f t="shared" si="48"/>
        <v>0</v>
      </c>
      <c r="EJ65" s="147">
        <f t="shared" si="48"/>
        <v>0</v>
      </c>
      <c r="EK65" s="147">
        <f t="shared" si="48"/>
        <v>0</v>
      </c>
      <c r="EL65" s="147">
        <f t="shared" si="48"/>
        <v>0</v>
      </c>
      <c r="EM65" s="147">
        <f t="shared" si="48"/>
        <v>0</v>
      </c>
      <c r="EN65" s="147">
        <f t="shared" si="48"/>
        <v>0</v>
      </c>
      <c r="EO65" s="83"/>
    </row>
    <row r="66" spans="1:145" ht="11.2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5"/>
      <c r="L66" s="5"/>
      <c r="M66" s="5"/>
      <c r="N66" s="5"/>
      <c r="O66" s="5"/>
      <c r="P66" s="5"/>
      <c r="Q66" s="5"/>
      <c r="R66" s="5"/>
      <c r="S66" s="106"/>
      <c r="T66" s="5"/>
      <c r="U66" s="5"/>
      <c r="V66" s="5"/>
      <c r="W66" s="5"/>
      <c r="X66" s="5"/>
      <c r="Y66" s="5"/>
      <c r="Z66" s="5"/>
      <c r="AA66" s="5"/>
      <c r="AB66" s="106"/>
      <c r="AC66" s="106"/>
      <c r="AD66" s="106"/>
      <c r="AE66" s="106"/>
      <c r="AF66" s="106"/>
      <c r="AG66" s="106"/>
      <c r="AH66" s="106"/>
      <c r="AI66" s="106"/>
      <c r="AJ66" s="83"/>
      <c r="AK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</row>
    <row r="67" spans="1:145" ht="11.2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5"/>
      <c r="M67" s="5"/>
      <c r="N67" s="5"/>
      <c r="O67" s="5"/>
      <c r="P67" s="5"/>
      <c r="Q67" s="5"/>
      <c r="R67" s="5"/>
      <c r="S67" s="106"/>
      <c r="T67" s="5"/>
      <c r="U67" s="5"/>
      <c r="V67" s="5"/>
      <c r="W67" s="5"/>
      <c r="X67" s="5"/>
      <c r="Y67" s="5"/>
      <c r="Z67" s="5"/>
      <c r="AA67" s="5"/>
      <c r="AB67" s="106"/>
      <c r="AC67" s="106"/>
      <c r="AD67" s="106"/>
      <c r="AE67" s="106"/>
      <c r="AF67" s="106"/>
      <c r="AG67" s="106"/>
      <c r="AH67" s="106"/>
      <c r="AI67" s="106"/>
      <c r="AJ67" s="83"/>
      <c r="AK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</row>
    <row r="68" spans="1:145" ht="11.2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5"/>
      <c r="M68" s="5"/>
      <c r="N68" s="5"/>
      <c r="O68" s="5"/>
      <c r="P68" s="5"/>
      <c r="Q68" s="5"/>
      <c r="R68" s="5"/>
      <c r="S68" s="106"/>
      <c r="T68" s="5"/>
      <c r="U68" s="5"/>
      <c r="V68" s="5"/>
      <c r="W68" s="5"/>
      <c r="X68" s="5"/>
      <c r="Y68" s="5"/>
      <c r="Z68" s="5"/>
      <c r="AA68" s="5"/>
      <c r="AB68" s="106"/>
      <c r="AC68" s="106"/>
      <c r="AD68" s="106"/>
      <c r="AE68" s="106"/>
      <c r="AF68" s="106"/>
      <c r="AG68" s="106"/>
      <c r="AH68" s="106"/>
      <c r="AI68" s="106"/>
      <c r="AJ68" s="83"/>
      <c r="AK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</row>
    <row r="69" spans="1:145" ht="11.25" customHeight="1" thickBo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5"/>
      <c r="M69" s="5"/>
      <c r="N69" s="5"/>
      <c r="O69" s="5"/>
      <c r="P69" s="5"/>
      <c r="Q69" s="5"/>
      <c r="R69" s="5"/>
      <c r="S69" s="106"/>
      <c r="T69" s="5"/>
      <c r="U69" s="5"/>
      <c r="V69" s="5"/>
      <c r="W69" s="5"/>
      <c r="X69" s="5"/>
      <c r="Y69" s="5"/>
      <c r="Z69" s="5"/>
      <c r="AA69" s="5"/>
      <c r="AB69" s="106"/>
      <c r="AC69" s="106"/>
      <c r="AD69" s="106"/>
      <c r="AE69" s="106"/>
      <c r="AF69" s="106"/>
      <c r="AG69" s="106"/>
      <c r="AH69" s="106"/>
      <c r="AI69" s="106"/>
      <c r="AJ69" s="83"/>
      <c r="AK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</row>
    <row r="70" spans="1:145" ht="11.25" customHeight="1">
      <c r="A70" s="228" t="s">
        <v>9</v>
      </c>
      <c r="B70" s="85"/>
      <c r="C70" s="85"/>
      <c r="D70" s="85"/>
      <c r="E70" s="85"/>
      <c r="F70" s="85"/>
      <c r="G70" s="85"/>
      <c r="H70" s="85"/>
      <c r="I70" s="85"/>
      <c r="J70" s="183"/>
      <c r="K70" s="27"/>
      <c r="L70" s="5"/>
      <c r="M70" s="5"/>
      <c r="N70" s="5"/>
      <c r="O70" s="5"/>
      <c r="P70" s="5"/>
      <c r="Q70" s="5"/>
      <c r="R70" s="5"/>
      <c r="S70" s="106"/>
      <c r="T70" s="5"/>
      <c r="U70" s="5"/>
      <c r="V70" s="5"/>
      <c r="W70" s="5"/>
      <c r="X70" s="5"/>
      <c r="Y70" s="5"/>
      <c r="Z70" s="5"/>
      <c r="AA70" s="5"/>
      <c r="AB70" s="106"/>
      <c r="AC70" s="106"/>
      <c r="AD70" s="106"/>
      <c r="AE70" s="106"/>
      <c r="AF70" s="106"/>
      <c r="AG70" s="106"/>
      <c r="AH70" s="106"/>
      <c r="AI70" s="106"/>
      <c r="AJ70" s="83"/>
      <c r="AK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</row>
    <row r="71" spans="1:145" ht="11.25" customHeight="1">
      <c r="A71" s="196"/>
      <c r="B71" s="194"/>
      <c r="C71" s="194"/>
      <c r="D71" s="194"/>
      <c r="E71" s="194"/>
      <c r="F71" s="194"/>
      <c r="G71" s="194"/>
      <c r="H71" s="194"/>
      <c r="I71" s="194"/>
      <c r="J71" s="195"/>
      <c r="K71" s="27"/>
      <c r="L71" s="5"/>
      <c r="M71" s="5"/>
      <c r="N71" s="5"/>
      <c r="O71" s="5"/>
      <c r="P71" s="5"/>
      <c r="Q71" s="5"/>
      <c r="R71" s="5"/>
      <c r="S71" s="106"/>
      <c r="T71" s="5"/>
      <c r="U71" s="5"/>
      <c r="V71" s="5"/>
      <c r="W71" s="5"/>
      <c r="X71" s="5"/>
      <c r="Y71" s="5"/>
      <c r="Z71" s="5"/>
      <c r="AA71" s="5"/>
      <c r="AB71" s="106"/>
      <c r="AC71" s="106"/>
      <c r="AD71" s="106"/>
      <c r="AE71" s="106"/>
      <c r="AF71" s="106"/>
      <c r="AG71" s="106"/>
      <c r="AH71" s="106"/>
      <c r="AI71" s="106"/>
      <c r="AJ71" s="83"/>
      <c r="AK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</row>
    <row r="72" spans="1:145" ht="11.25" customHeight="1">
      <c r="A72" s="197" t="s">
        <v>173</v>
      </c>
      <c r="B72" s="194"/>
      <c r="C72" s="194"/>
      <c r="D72" s="194"/>
      <c r="E72" s="194"/>
      <c r="F72" s="194"/>
      <c r="G72" s="194"/>
      <c r="H72" s="194"/>
      <c r="I72" s="194"/>
      <c r="J72" s="195"/>
      <c r="K72" s="27"/>
      <c r="L72" s="5"/>
      <c r="M72" s="5"/>
      <c r="N72" s="5"/>
      <c r="O72" s="5"/>
      <c r="P72" s="5"/>
      <c r="Q72" s="5"/>
      <c r="R72" s="5"/>
      <c r="S72" s="106"/>
      <c r="T72" s="5"/>
      <c r="U72" s="5"/>
      <c r="V72" s="5"/>
      <c r="W72" s="5"/>
      <c r="X72" s="5"/>
      <c r="Y72" s="5"/>
      <c r="Z72" s="5"/>
      <c r="AA72" s="5"/>
      <c r="AB72" s="106"/>
      <c r="AC72" s="106"/>
      <c r="AD72" s="106"/>
      <c r="AE72" s="106"/>
      <c r="AF72" s="106"/>
      <c r="AG72" s="106"/>
      <c r="AH72" s="106"/>
      <c r="AI72" s="106"/>
      <c r="AJ72" s="83"/>
      <c r="AK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</row>
    <row r="73" spans="1:145" ht="11.25" customHeight="1">
      <c r="A73" s="197" t="s">
        <v>174</v>
      </c>
      <c r="B73" s="194"/>
      <c r="C73" s="194"/>
      <c r="D73" s="194"/>
      <c r="E73" s="194"/>
      <c r="F73" s="194"/>
      <c r="G73" s="194"/>
      <c r="H73" s="194"/>
      <c r="I73" s="194"/>
      <c r="J73" s="195"/>
      <c r="K73" s="27"/>
      <c r="L73" s="5"/>
      <c r="M73" s="5"/>
      <c r="N73" s="5"/>
      <c r="O73" s="5"/>
      <c r="P73" s="5"/>
      <c r="Q73" s="5"/>
      <c r="R73" s="5"/>
      <c r="S73" s="106"/>
      <c r="T73" s="5"/>
      <c r="U73" s="5"/>
      <c r="V73" s="5"/>
      <c r="W73" s="5"/>
      <c r="X73" s="5"/>
      <c r="Y73" s="5"/>
      <c r="Z73" s="5"/>
      <c r="AA73" s="5"/>
      <c r="AB73" s="106"/>
      <c r="AC73" s="106"/>
      <c r="AD73" s="106"/>
      <c r="AE73" s="106"/>
      <c r="AF73" s="106"/>
      <c r="AG73" s="106"/>
      <c r="AH73" s="106"/>
      <c r="AI73" s="106"/>
      <c r="AJ73" s="83"/>
      <c r="AK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</row>
    <row r="74" spans="1:145" ht="11.25" customHeight="1">
      <c r="A74" s="141"/>
      <c r="B74" s="184"/>
      <c r="C74" s="184"/>
      <c r="D74" s="184"/>
      <c r="E74" s="184"/>
      <c r="F74" s="184"/>
      <c r="G74" s="184"/>
      <c r="H74" s="184"/>
      <c r="I74" s="184"/>
      <c r="J74" s="185"/>
      <c r="K74" s="27"/>
      <c r="L74" s="5"/>
      <c r="M74" s="5"/>
      <c r="N74" s="5"/>
      <c r="O74" s="5"/>
      <c r="P74" s="5"/>
      <c r="Q74" s="5"/>
      <c r="R74" s="5"/>
      <c r="S74" s="106"/>
      <c r="T74" s="5"/>
      <c r="U74" s="5"/>
      <c r="V74" s="5"/>
      <c r="W74" s="5"/>
      <c r="X74" s="5"/>
      <c r="Y74" s="5"/>
      <c r="Z74" s="5"/>
      <c r="AA74" s="5"/>
      <c r="AB74" s="106"/>
      <c r="AC74" s="106"/>
      <c r="AD74" s="106"/>
      <c r="AE74" s="106"/>
      <c r="AF74" s="106"/>
      <c r="AG74" s="106"/>
      <c r="AH74" s="106"/>
      <c r="AI74" s="106"/>
      <c r="AJ74" s="83"/>
      <c r="AK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</row>
    <row r="75" spans="1:145" ht="11.25" customHeight="1">
      <c r="A75" s="186">
        <v>1</v>
      </c>
      <c r="B75" s="190" t="s">
        <v>175</v>
      </c>
      <c r="C75" s="187"/>
      <c r="D75" s="187"/>
      <c r="E75" s="187"/>
      <c r="F75" s="187"/>
      <c r="G75" s="187"/>
      <c r="H75" s="187"/>
      <c r="I75" s="187"/>
      <c r="J75" s="188"/>
      <c r="K75" s="27"/>
      <c r="L75" s="5"/>
      <c r="M75" s="5"/>
      <c r="N75" s="5"/>
      <c r="O75" s="5"/>
      <c r="P75" s="5"/>
      <c r="Q75" s="5"/>
      <c r="R75" s="5"/>
      <c r="S75" s="106"/>
      <c r="T75" s="5"/>
      <c r="U75" s="5"/>
      <c r="V75" s="5"/>
      <c r="W75" s="5"/>
      <c r="X75" s="5"/>
      <c r="Y75" s="5"/>
      <c r="Z75" s="5"/>
      <c r="AA75" s="5"/>
      <c r="AB75" s="106"/>
      <c r="AC75" s="106"/>
      <c r="AD75" s="106"/>
      <c r="AE75" s="106"/>
      <c r="AF75" s="106"/>
      <c r="AG75" s="106"/>
      <c r="AH75" s="106"/>
      <c r="AI75" s="106"/>
      <c r="AJ75" s="83"/>
      <c r="AK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</row>
    <row r="76" spans="1:145" ht="11.25" customHeight="1">
      <c r="A76" s="186"/>
      <c r="B76" s="187" t="s">
        <v>167</v>
      </c>
      <c r="C76" s="187"/>
      <c r="D76" s="187"/>
      <c r="E76" s="187"/>
      <c r="F76" s="187"/>
      <c r="G76" s="187"/>
      <c r="H76" s="187"/>
      <c r="I76" s="187"/>
      <c r="J76" s="188"/>
      <c r="K76" s="27"/>
      <c r="L76" s="5"/>
      <c r="M76" s="5"/>
      <c r="N76" s="5"/>
      <c r="O76" s="5"/>
      <c r="P76" s="5"/>
      <c r="Q76" s="5"/>
      <c r="R76" s="5"/>
      <c r="S76" s="106"/>
      <c r="T76" s="5"/>
      <c r="U76" s="5"/>
      <c r="V76" s="5"/>
      <c r="W76" s="5"/>
      <c r="X76" s="5"/>
      <c r="Y76" s="5"/>
      <c r="Z76" s="5"/>
      <c r="AA76" s="5"/>
      <c r="AB76" s="106"/>
      <c r="AC76" s="106"/>
      <c r="AD76" s="106"/>
      <c r="AE76" s="106"/>
      <c r="AF76" s="106"/>
      <c r="AG76" s="106"/>
      <c r="AH76" s="106"/>
      <c r="AI76" s="106"/>
      <c r="AJ76" s="83"/>
      <c r="AK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</row>
    <row r="77" spans="1:145" ht="11.25" customHeight="1">
      <c r="A77" s="186"/>
      <c r="B77" s="187" t="s">
        <v>178</v>
      </c>
      <c r="C77" s="187"/>
      <c r="D77" s="187"/>
      <c r="E77" s="187"/>
      <c r="F77" s="187"/>
      <c r="G77" s="187"/>
      <c r="H77" s="187"/>
      <c r="I77" s="187"/>
      <c r="J77" s="188"/>
      <c r="K77" s="27"/>
      <c r="L77" s="5"/>
      <c r="M77" s="5"/>
      <c r="N77" s="5"/>
      <c r="O77" s="5"/>
      <c r="P77" s="5"/>
      <c r="Q77" s="5"/>
      <c r="R77" s="5"/>
      <c r="S77" s="106"/>
      <c r="T77" s="5"/>
      <c r="U77" s="5"/>
      <c r="V77" s="5"/>
      <c r="W77" s="5"/>
      <c r="X77" s="5"/>
      <c r="Y77" s="5"/>
      <c r="Z77" s="5"/>
      <c r="AA77" s="5"/>
      <c r="AB77" s="106"/>
      <c r="AC77" s="106"/>
      <c r="AD77" s="106"/>
      <c r="AE77" s="106"/>
      <c r="AF77" s="106"/>
      <c r="AG77" s="106"/>
      <c r="AH77" s="106"/>
      <c r="AI77" s="106"/>
      <c r="AJ77" s="83"/>
      <c r="AK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</row>
    <row r="78" spans="1:145" ht="11.25" customHeight="1">
      <c r="A78" s="186"/>
      <c r="B78" s="187" t="s">
        <v>170</v>
      </c>
      <c r="C78" s="187"/>
      <c r="D78" s="187"/>
      <c r="E78" s="187"/>
      <c r="F78" s="187"/>
      <c r="G78" s="187"/>
      <c r="H78" s="187"/>
      <c r="I78" s="187"/>
      <c r="J78" s="188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110"/>
      <c r="AK78" s="110"/>
      <c r="CK78" s="66"/>
      <c r="CL78" s="66"/>
      <c r="CM78" s="66"/>
      <c r="CN78" s="66"/>
      <c r="CO78" s="66"/>
      <c r="CP78" s="66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</row>
    <row r="79" spans="1:53" ht="11.25" customHeight="1">
      <c r="A79" s="186"/>
      <c r="B79" s="187" t="s">
        <v>168</v>
      </c>
      <c r="C79" s="187"/>
      <c r="D79" s="187"/>
      <c r="E79" s="187"/>
      <c r="F79" s="187"/>
      <c r="G79" s="187"/>
      <c r="H79" s="187"/>
      <c r="I79" s="187"/>
      <c r="J79" s="188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M79" s="5"/>
      <c r="AN79" s="5"/>
      <c r="AO79" s="5"/>
      <c r="AP79" s="5"/>
      <c r="AQ79" s="5"/>
      <c r="AW79" s="5"/>
      <c r="AX79" s="5"/>
      <c r="AY79" s="5"/>
      <c r="AZ79" s="5"/>
      <c r="BA79" s="5"/>
    </row>
    <row r="80" spans="1:53" ht="11.25" customHeight="1">
      <c r="A80" s="186"/>
      <c r="B80" s="187" t="s">
        <v>169</v>
      </c>
      <c r="C80" s="187"/>
      <c r="D80" s="187"/>
      <c r="E80" s="187"/>
      <c r="F80" s="187"/>
      <c r="G80" s="187"/>
      <c r="H80" s="187"/>
      <c r="I80" s="187"/>
      <c r="J80" s="188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M80" s="5"/>
      <c r="AN80" s="5"/>
      <c r="AO80" s="5"/>
      <c r="AP80" s="5"/>
      <c r="AQ80" s="5"/>
      <c r="AW80" s="5"/>
      <c r="AX80" s="5"/>
      <c r="AY80" s="5"/>
      <c r="AZ80" s="5"/>
      <c r="BA80" s="5"/>
    </row>
    <row r="81" spans="1:53" ht="12">
      <c r="A81" s="186"/>
      <c r="B81" s="187" t="s">
        <v>179</v>
      </c>
      <c r="C81" s="187"/>
      <c r="D81" s="187"/>
      <c r="E81" s="187"/>
      <c r="F81" s="187"/>
      <c r="G81" s="187"/>
      <c r="H81" s="187"/>
      <c r="I81" s="187"/>
      <c r="J81" s="188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M81" s="5"/>
      <c r="AN81" s="5"/>
      <c r="AO81" s="5"/>
      <c r="AP81" s="5"/>
      <c r="AQ81" s="5"/>
      <c r="AW81" s="5"/>
      <c r="AX81" s="5"/>
      <c r="AY81" s="5"/>
      <c r="AZ81" s="5"/>
      <c r="BA81" s="5"/>
    </row>
    <row r="82" spans="1:53" ht="12">
      <c r="A82" s="186"/>
      <c r="B82" s="187" t="s">
        <v>171</v>
      </c>
      <c r="C82" s="187"/>
      <c r="D82" s="187"/>
      <c r="E82" s="187"/>
      <c r="F82" s="187"/>
      <c r="G82" s="187"/>
      <c r="H82" s="187"/>
      <c r="I82" s="187"/>
      <c r="J82" s="188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M82" s="5"/>
      <c r="AN82" s="5"/>
      <c r="AO82" s="5"/>
      <c r="AP82" s="5"/>
      <c r="AQ82" s="5"/>
      <c r="AW82" s="5"/>
      <c r="AX82" s="5"/>
      <c r="AY82" s="5"/>
      <c r="AZ82" s="5"/>
      <c r="BA82" s="5"/>
    </row>
    <row r="83" spans="1:53" ht="12">
      <c r="A83" s="186"/>
      <c r="B83" s="198" t="s">
        <v>123</v>
      </c>
      <c r="C83" s="187"/>
      <c r="D83" s="187"/>
      <c r="E83" s="187"/>
      <c r="F83" s="187"/>
      <c r="G83" s="187"/>
      <c r="H83" s="187"/>
      <c r="I83" s="187"/>
      <c r="J83" s="188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M83" s="5"/>
      <c r="AN83" s="5"/>
      <c r="AO83" s="5"/>
      <c r="AP83" s="5"/>
      <c r="AQ83" s="5"/>
      <c r="AW83" s="5"/>
      <c r="AX83" s="5"/>
      <c r="AY83" s="5"/>
      <c r="AZ83" s="5"/>
      <c r="BA83" s="5"/>
    </row>
    <row r="84" spans="1:53" ht="12">
      <c r="A84" s="186"/>
      <c r="B84" s="187" t="s">
        <v>124</v>
      </c>
      <c r="C84" s="187"/>
      <c r="D84" s="187"/>
      <c r="E84" s="187"/>
      <c r="F84" s="187"/>
      <c r="G84" s="187"/>
      <c r="H84" s="187"/>
      <c r="I84" s="187"/>
      <c r="J84" s="188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M84" s="5"/>
      <c r="AN84" s="5"/>
      <c r="AO84" s="5"/>
      <c r="AP84" s="5"/>
      <c r="AQ84" s="5"/>
      <c r="AW84" s="5"/>
      <c r="AX84" s="5"/>
      <c r="AY84" s="5"/>
      <c r="AZ84" s="5"/>
      <c r="BA84" s="5"/>
    </row>
    <row r="85" spans="1:53" ht="12">
      <c r="A85" s="186"/>
      <c r="B85" s="187" t="s">
        <v>34</v>
      </c>
      <c r="C85" s="187"/>
      <c r="D85" s="187"/>
      <c r="E85" s="187"/>
      <c r="F85" s="187"/>
      <c r="G85" s="187"/>
      <c r="H85" s="187"/>
      <c r="I85" s="187"/>
      <c r="J85" s="188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M85" s="5"/>
      <c r="AN85" s="5"/>
      <c r="AO85" s="5"/>
      <c r="AP85" s="5"/>
      <c r="AQ85" s="5"/>
      <c r="AW85" s="5"/>
      <c r="AX85" s="5"/>
      <c r="AY85" s="5"/>
      <c r="AZ85" s="5"/>
      <c r="BA85" s="5"/>
    </row>
    <row r="86" spans="1:53" ht="12">
      <c r="A86" s="186"/>
      <c r="B86" s="187" t="s">
        <v>35</v>
      </c>
      <c r="C86" s="187"/>
      <c r="D86" s="187"/>
      <c r="E86" s="187"/>
      <c r="F86" s="187"/>
      <c r="G86" s="187"/>
      <c r="H86" s="187"/>
      <c r="I86" s="187"/>
      <c r="J86" s="188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M86" s="5"/>
      <c r="AN86" s="5"/>
      <c r="AO86" s="5"/>
      <c r="AP86" s="5"/>
      <c r="AQ86" s="5"/>
      <c r="AW86" s="5"/>
      <c r="AX86" s="5"/>
      <c r="AY86" s="5"/>
      <c r="AZ86" s="5"/>
      <c r="BA86" s="5"/>
    </row>
    <row r="87" spans="1:53" ht="12">
      <c r="A87" s="186"/>
      <c r="B87" s="187" t="s">
        <v>36</v>
      </c>
      <c r="C87" s="187"/>
      <c r="D87" s="187"/>
      <c r="E87" s="187"/>
      <c r="F87" s="187"/>
      <c r="G87" s="187"/>
      <c r="H87" s="187"/>
      <c r="I87" s="187"/>
      <c r="J87" s="188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M87" s="5"/>
      <c r="AN87" s="5"/>
      <c r="AO87" s="5"/>
      <c r="AP87" s="5"/>
      <c r="AQ87" s="5"/>
      <c r="AW87" s="5"/>
      <c r="AX87" s="5"/>
      <c r="AY87" s="5"/>
      <c r="AZ87" s="5"/>
      <c r="BA87" s="5"/>
    </row>
    <row r="88" spans="1:13" ht="12">
      <c r="A88" s="186"/>
      <c r="B88" s="187" t="s">
        <v>37</v>
      </c>
      <c r="C88" s="187"/>
      <c r="D88" s="187"/>
      <c r="E88" s="187"/>
      <c r="F88" s="187"/>
      <c r="G88" s="187"/>
      <c r="H88" s="187"/>
      <c r="I88" s="187"/>
      <c r="J88" s="188"/>
      <c r="K88" s="5"/>
      <c r="L88" s="5"/>
      <c r="M88" s="5"/>
    </row>
    <row r="89" spans="1:13" ht="12">
      <c r="A89" s="186"/>
      <c r="B89" s="187"/>
      <c r="C89" s="187"/>
      <c r="D89" s="187"/>
      <c r="E89" s="187"/>
      <c r="F89" s="187"/>
      <c r="G89" s="187"/>
      <c r="H89" s="187"/>
      <c r="I89" s="187"/>
      <c r="J89" s="188"/>
      <c r="K89" s="5"/>
      <c r="L89" s="5"/>
      <c r="M89" s="5"/>
    </row>
    <row r="90" spans="1:13" ht="12">
      <c r="A90" s="186">
        <v>2</v>
      </c>
      <c r="B90" s="190" t="s">
        <v>176</v>
      </c>
      <c r="C90" s="187"/>
      <c r="D90" s="187"/>
      <c r="E90" s="187"/>
      <c r="F90" s="187"/>
      <c r="G90" s="187"/>
      <c r="H90" s="187"/>
      <c r="I90" s="187"/>
      <c r="J90" s="188"/>
      <c r="K90" s="192"/>
      <c r="L90" s="5"/>
      <c r="M90" s="5"/>
    </row>
    <row r="91" spans="1:13" ht="12">
      <c r="A91" s="186"/>
      <c r="B91" s="198" t="s">
        <v>44</v>
      </c>
      <c r="C91" s="187"/>
      <c r="D91" s="187"/>
      <c r="E91" s="187"/>
      <c r="F91" s="187"/>
      <c r="G91" s="187"/>
      <c r="H91" s="187"/>
      <c r="I91" s="187"/>
      <c r="J91" s="188"/>
      <c r="K91" s="192"/>
      <c r="L91" s="5"/>
      <c r="M91" s="5"/>
    </row>
    <row r="92" spans="1:13" ht="12">
      <c r="A92" s="186"/>
      <c r="B92" s="187" t="s">
        <v>45</v>
      </c>
      <c r="C92" s="187"/>
      <c r="D92" s="187"/>
      <c r="E92" s="187"/>
      <c r="F92" s="187"/>
      <c r="G92" s="187"/>
      <c r="H92" s="187"/>
      <c r="I92" s="187"/>
      <c r="J92" s="188"/>
      <c r="K92" s="192"/>
      <c r="L92" s="5"/>
      <c r="M92" s="5"/>
    </row>
    <row r="93" spans="1:13" ht="12">
      <c r="A93" s="186"/>
      <c r="B93" s="187" t="s">
        <v>12</v>
      </c>
      <c r="C93" s="187"/>
      <c r="D93" s="187"/>
      <c r="E93" s="187"/>
      <c r="F93" s="187"/>
      <c r="G93" s="187"/>
      <c r="H93" s="187"/>
      <c r="I93" s="187"/>
      <c r="J93" s="188"/>
      <c r="K93" s="192"/>
      <c r="L93" s="5"/>
      <c r="M93" s="5"/>
    </row>
    <row r="94" spans="1:13" ht="12">
      <c r="A94" s="186"/>
      <c r="B94" s="187" t="s">
        <v>23</v>
      </c>
      <c r="C94" s="187"/>
      <c r="D94" s="187"/>
      <c r="E94" s="187"/>
      <c r="F94" s="187"/>
      <c r="G94" s="187"/>
      <c r="H94" s="187"/>
      <c r="I94" s="187"/>
      <c r="J94" s="188"/>
      <c r="K94" s="192"/>
      <c r="L94" s="5"/>
      <c r="M94" s="5"/>
    </row>
    <row r="95" spans="1:11" ht="12">
      <c r="A95" s="186"/>
      <c r="B95" s="187" t="s">
        <v>27</v>
      </c>
      <c r="C95" s="187"/>
      <c r="D95" s="187"/>
      <c r="E95" s="187"/>
      <c r="F95" s="187"/>
      <c r="G95" s="187"/>
      <c r="H95" s="187"/>
      <c r="I95" s="187"/>
      <c r="J95" s="188"/>
      <c r="K95" s="193"/>
    </row>
    <row r="96" spans="1:11" ht="12">
      <c r="A96" s="186"/>
      <c r="B96" s="198" t="s">
        <v>56</v>
      </c>
      <c r="C96" s="187"/>
      <c r="D96" s="187"/>
      <c r="E96" s="187"/>
      <c r="F96" s="187"/>
      <c r="G96" s="187"/>
      <c r="H96" s="187"/>
      <c r="I96" s="187"/>
      <c r="J96" s="188"/>
      <c r="K96" s="193"/>
    </row>
    <row r="97" spans="1:11" ht="12">
      <c r="A97" s="186"/>
      <c r="B97" s="187" t="s">
        <v>39</v>
      </c>
      <c r="C97" s="187"/>
      <c r="D97" s="187"/>
      <c r="E97" s="187"/>
      <c r="F97" s="187"/>
      <c r="G97" s="187"/>
      <c r="H97" s="187"/>
      <c r="I97" s="187"/>
      <c r="J97" s="188"/>
      <c r="K97" s="193"/>
    </row>
    <row r="98" spans="1:11" ht="12">
      <c r="A98" s="186"/>
      <c r="B98" s="187" t="s">
        <v>46</v>
      </c>
      <c r="C98" s="187"/>
      <c r="D98" s="187"/>
      <c r="E98" s="187"/>
      <c r="F98" s="187"/>
      <c r="G98" s="187"/>
      <c r="H98" s="187"/>
      <c r="I98" s="187"/>
      <c r="J98" s="188"/>
      <c r="K98" s="193"/>
    </row>
    <row r="99" spans="1:11" ht="12">
      <c r="A99" s="186"/>
      <c r="B99" s="187" t="s">
        <v>40</v>
      </c>
      <c r="C99" s="187"/>
      <c r="D99" s="187"/>
      <c r="E99" s="187"/>
      <c r="F99" s="187"/>
      <c r="G99" s="187"/>
      <c r="H99" s="187"/>
      <c r="I99" s="187"/>
      <c r="J99" s="188"/>
      <c r="K99" s="193"/>
    </row>
    <row r="100" spans="1:11" ht="12">
      <c r="A100" s="186"/>
      <c r="B100" s="187" t="s">
        <v>41</v>
      </c>
      <c r="C100" s="187"/>
      <c r="D100" s="187"/>
      <c r="E100" s="187"/>
      <c r="F100" s="187"/>
      <c r="G100" s="187"/>
      <c r="H100" s="187"/>
      <c r="I100" s="187"/>
      <c r="J100" s="188"/>
      <c r="K100" s="193"/>
    </row>
    <row r="101" spans="1:11" ht="12">
      <c r="A101" s="186"/>
      <c r="B101" s="198" t="s">
        <v>120</v>
      </c>
      <c r="C101" s="187"/>
      <c r="D101" s="187"/>
      <c r="E101" s="187"/>
      <c r="F101" s="187"/>
      <c r="G101" s="187"/>
      <c r="H101" s="187"/>
      <c r="I101" s="187"/>
      <c r="J101" s="188"/>
      <c r="K101" s="193"/>
    </row>
    <row r="102" spans="1:11" ht="12">
      <c r="A102" s="186"/>
      <c r="B102" s="187" t="s">
        <v>121</v>
      </c>
      <c r="C102" s="187"/>
      <c r="D102" s="187"/>
      <c r="E102" s="187"/>
      <c r="F102" s="187"/>
      <c r="G102" s="187"/>
      <c r="H102" s="187"/>
      <c r="I102" s="187"/>
      <c r="J102" s="188"/>
      <c r="K102" s="193"/>
    </row>
    <row r="103" spans="1:11" ht="12">
      <c r="A103" s="186"/>
      <c r="B103" s="191" t="s">
        <v>24</v>
      </c>
      <c r="C103" s="187"/>
      <c r="D103" s="187"/>
      <c r="E103" s="187"/>
      <c r="F103" s="187"/>
      <c r="G103" s="187"/>
      <c r="H103" s="187"/>
      <c r="I103" s="187"/>
      <c r="J103" s="188"/>
      <c r="K103" s="193"/>
    </row>
    <row r="104" spans="1:11" ht="12">
      <c r="A104" s="186"/>
      <c r="B104" s="187" t="s">
        <v>50</v>
      </c>
      <c r="C104" s="187"/>
      <c r="D104" s="187"/>
      <c r="E104" s="187"/>
      <c r="F104" s="187"/>
      <c r="G104" s="187"/>
      <c r="H104" s="187"/>
      <c r="I104" s="187"/>
      <c r="J104" s="188"/>
      <c r="K104" s="193"/>
    </row>
    <row r="105" spans="1:11" ht="12">
      <c r="A105" s="186"/>
      <c r="B105" s="198" t="s">
        <v>122</v>
      </c>
      <c r="C105" s="187"/>
      <c r="D105" s="187"/>
      <c r="E105" s="187"/>
      <c r="F105" s="187"/>
      <c r="G105" s="187"/>
      <c r="H105" s="187"/>
      <c r="I105" s="187"/>
      <c r="J105" s="188"/>
      <c r="K105" s="193"/>
    </row>
    <row r="106" spans="1:11" ht="12">
      <c r="A106" s="186"/>
      <c r="B106" s="198" t="s">
        <v>11</v>
      </c>
      <c r="C106" s="187"/>
      <c r="D106" s="187"/>
      <c r="E106" s="187"/>
      <c r="F106" s="187"/>
      <c r="G106" s="187"/>
      <c r="H106" s="187"/>
      <c r="I106" s="187"/>
      <c r="J106" s="188"/>
      <c r="K106" s="193"/>
    </row>
    <row r="107" spans="1:11" ht="12">
      <c r="A107" s="186"/>
      <c r="B107" s="198" t="s">
        <v>10</v>
      </c>
      <c r="C107" s="187"/>
      <c r="D107" s="187"/>
      <c r="E107" s="187"/>
      <c r="F107" s="187"/>
      <c r="G107" s="187"/>
      <c r="H107" s="187"/>
      <c r="I107" s="187"/>
      <c r="J107" s="188"/>
      <c r="K107" s="193"/>
    </row>
    <row r="108" spans="1:11" ht="12">
      <c r="A108" s="186"/>
      <c r="B108" s="187" t="s">
        <v>28</v>
      </c>
      <c r="C108" s="187"/>
      <c r="D108" s="187"/>
      <c r="E108" s="187"/>
      <c r="F108" s="187"/>
      <c r="G108" s="187"/>
      <c r="H108" s="187"/>
      <c r="I108" s="187"/>
      <c r="J108" s="188"/>
      <c r="K108" s="193"/>
    </row>
    <row r="109" spans="1:11" ht="12">
      <c r="A109" s="186"/>
      <c r="B109" s="187" t="s">
        <v>172</v>
      </c>
      <c r="C109" s="187"/>
      <c r="D109" s="187"/>
      <c r="E109" s="187"/>
      <c r="F109" s="187"/>
      <c r="G109" s="187"/>
      <c r="H109" s="187"/>
      <c r="I109" s="187"/>
      <c r="J109" s="188"/>
      <c r="K109" s="193"/>
    </row>
    <row r="110" spans="1:11" ht="12">
      <c r="A110" s="186"/>
      <c r="B110" s="187" t="s">
        <v>119</v>
      </c>
      <c r="C110" s="187"/>
      <c r="D110" s="187"/>
      <c r="E110" s="187"/>
      <c r="F110" s="187"/>
      <c r="G110" s="187"/>
      <c r="H110" s="187"/>
      <c r="I110" s="187"/>
      <c r="J110" s="188"/>
      <c r="K110" s="193"/>
    </row>
    <row r="111" spans="1:48" ht="12">
      <c r="A111" s="186"/>
      <c r="B111" s="198" t="s">
        <v>25</v>
      </c>
      <c r="C111" s="187"/>
      <c r="D111" s="187"/>
      <c r="E111" s="187"/>
      <c r="F111" s="187"/>
      <c r="G111" s="187"/>
      <c r="H111" s="187"/>
      <c r="I111" s="187"/>
      <c r="J111" s="188"/>
      <c r="K111" s="193"/>
      <c r="AR111" s="225"/>
      <c r="AS111" s="225"/>
      <c r="AT111" s="225"/>
      <c r="AU111" s="225"/>
      <c r="AV111" s="225"/>
    </row>
    <row r="112" spans="1:11" ht="12">
      <c r="A112" s="186"/>
      <c r="B112" s="198" t="s">
        <v>48</v>
      </c>
      <c r="C112" s="187"/>
      <c r="D112" s="187"/>
      <c r="E112" s="187"/>
      <c r="F112" s="187"/>
      <c r="G112" s="187"/>
      <c r="H112" s="187"/>
      <c r="I112" s="187"/>
      <c r="J112" s="188"/>
      <c r="K112" s="193"/>
    </row>
    <row r="113" spans="1:11" ht="12">
      <c r="A113" s="186"/>
      <c r="B113" s="198" t="s">
        <v>47</v>
      </c>
      <c r="C113" s="187"/>
      <c r="D113" s="187"/>
      <c r="E113" s="187"/>
      <c r="F113" s="187"/>
      <c r="G113" s="187"/>
      <c r="H113" s="187"/>
      <c r="I113" s="187"/>
      <c r="J113" s="188"/>
      <c r="K113" s="193"/>
    </row>
    <row r="114" spans="1:11" ht="12">
      <c r="A114" s="186"/>
      <c r="B114" s="187" t="s">
        <v>177</v>
      </c>
      <c r="C114" s="187"/>
      <c r="D114" s="187"/>
      <c r="E114" s="187"/>
      <c r="F114" s="187"/>
      <c r="G114" s="187"/>
      <c r="H114" s="187"/>
      <c r="I114" s="187"/>
      <c r="J114" s="188"/>
      <c r="K114" s="193"/>
    </row>
    <row r="115" spans="1:11" ht="12">
      <c r="A115" s="186"/>
      <c r="B115" s="187" t="s">
        <v>26</v>
      </c>
      <c r="C115" s="187"/>
      <c r="D115" s="187"/>
      <c r="E115" s="187"/>
      <c r="F115" s="187"/>
      <c r="G115" s="187"/>
      <c r="H115" s="187"/>
      <c r="I115" s="187"/>
      <c r="J115" s="188"/>
      <c r="K115" s="193"/>
    </row>
    <row r="116" spans="1:20" ht="12">
      <c r="A116" s="186"/>
      <c r="B116" s="217" t="s">
        <v>14</v>
      </c>
      <c r="C116" s="217"/>
      <c r="D116" s="217"/>
      <c r="E116" s="217"/>
      <c r="F116" s="217"/>
      <c r="G116" s="217"/>
      <c r="H116" s="217"/>
      <c r="I116" s="217"/>
      <c r="J116" s="218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</row>
    <row r="117" spans="1:11" ht="12">
      <c r="A117" s="186"/>
      <c r="B117" s="198" t="s">
        <v>13</v>
      </c>
      <c r="C117" s="187"/>
      <c r="D117" s="187"/>
      <c r="E117" s="187"/>
      <c r="F117" s="187"/>
      <c r="G117" s="187"/>
      <c r="H117" s="187"/>
      <c r="I117" s="187"/>
      <c r="J117" s="188"/>
      <c r="K117" s="193"/>
    </row>
    <row r="118" spans="1:11" ht="12">
      <c r="A118" s="186"/>
      <c r="B118" s="187" t="s">
        <v>55</v>
      </c>
      <c r="C118" s="187"/>
      <c r="D118" s="187"/>
      <c r="E118" s="187"/>
      <c r="F118" s="187"/>
      <c r="G118" s="187"/>
      <c r="H118" s="187"/>
      <c r="I118" s="187"/>
      <c r="J118" s="188"/>
      <c r="K118" s="193"/>
    </row>
    <row r="119" spans="1:11" ht="12">
      <c r="A119" s="186"/>
      <c r="B119" s="187" t="s">
        <v>49</v>
      </c>
      <c r="C119" s="187"/>
      <c r="D119" s="187"/>
      <c r="E119" s="187"/>
      <c r="F119" s="187"/>
      <c r="G119" s="187"/>
      <c r="H119" s="187"/>
      <c r="I119" s="187"/>
      <c r="J119" s="188"/>
      <c r="K119" s="193"/>
    </row>
    <row r="120" spans="1:11" ht="12">
      <c r="A120" s="186"/>
      <c r="B120" s="187" t="s">
        <v>15</v>
      </c>
      <c r="C120" s="187"/>
      <c r="D120" s="187"/>
      <c r="E120" s="187"/>
      <c r="F120" s="187"/>
      <c r="G120" s="187"/>
      <c r="H120" s="187"/>
      <c r="I120" s="187"/>
      <c r="J120" s="188"/>
      <c r="K120" s="193"/>
    </row>
    <row r="121" spans="1:11" ht="12">
      <c r="A121" s="129"/>
      <c r="B121" s="187"/>
      <c r="C121" s="187"/>
      <c r="D121" s="187"/>
      <c r="E121" s="187"/>
      <c r="F121" s="187"/>
      <c r="G121" s="187"/>
      <c r="H121" s="187"/>
      <c r="I121" s="187"/>
      <c r="J121" s="188"/>
      <c r="K121" s="193"/>
    </row>
    <row r="122" spans="1:11" ht="12">
      <c r="A122" s="129"/>
      <c r="B122" s="187"/>
      <c r="C122" s="187"/>
      <c r="D122" s="187"/>
      <c r="E122" s="187"/>
      <c r="F122" s="187"/>
      <c r="G122" s="187"/>
      <c r="H122" s="187"/>
      <c r="I122" s="187"/>
      <c r="J122" s="188"/>
      <c r="K122" s="193"/>
    </row>
    <row r="123" spans="1:11" ht="12.75" thickBot="1">
      <c r="A123" s="222"/>
      <c r="B123" s="223"/>
      <c r="C123" s="223"/>
      <c r="D123" s="223"/>
      <c r="E123" s="223"/>
      <c r="F123" s="223"/>
      <c r="G123" s="223"/>
      <c r="H123" s="223"/>
      <c r="I123" s="223"/>
      <c r="J123" s="224"/>
      <c r="K123" s="193"/>
    </row>
    <row r="124" spans="1:11" ht="12">
      <c r="A124" s="199"/>
      <c r="B124" s="200"/>
      <c r="C124" s="200"/>
      <c r="D124" s="200"/>
      <c r="E124" s="200"/>
      <c r="F124" s="200"/>
      <c r="G124" s="200"/>
      <c r="H124" s="200"/>
      <c r="I124" s="200"/>
      <c r="J124" s="200"/>
      <c r="K124" s="193"/>
    </row>
    <row r="125" spans="1:11" ht="12">
      <c r="A125" s="201"/>
      <c r="B125" s="187"/>
      <c r="C125" s="187"/>
      <c r="D125" s="187"/>
      <c r="E125" s="187"/>
      <c r="F125" s="187"/>
      <c r="G125" s="187"/>
      <c r="H125" s="187"/>
      <c r="I125" s="187"/>
      <c r="J125" s="187"/>
      <c r="K125" s="193"/>
    </row>
    <row r="126" spans="1:11" ht="12">
      <c r="A126" s="201"/>
      <c r="B126" s="187"/>
      <c r="C126" s="187"/>
      <c r="D126" s="187"/>
      <c r="E126" s="187"/>
      <c r="F126" s="187"/>
      <c r="G126" s="187"/>
      <c r="H126" s="187"/>
      <c r="I126" s="187"/>
      <c r="J126" s="187"/>
      <c r="K126" s="193"/>
    </row>
    <row r="127" spans="1:11" ht="12">
      <c r="A127" s="201"/>
      <c r="B127" s="187"/>
      <c r="C127" s="187"/>
      <c r="D127" s="187"/>
      <c r="E127" s="187"/>
      <c r="F127" s="187"/>
      <c r="G127" s="187"/>
      <c r="H127" s="187"/>
      <c r="I127" s="187"/>
      <c r="J127" s="187"/>
      <c r="K127" s="193"/>
    </row>
    <row r="128" spans="1:10" ht="12">
      <c r="A128" s="201"/>
      <c r="B128" s="189"/>
      <c r="C128" s="189"/>
      <c r="D128" s="189"/>
      <c r="E128" s="189"/>
      <c r="F128" s="189"/>
      <c r="G128" s="189"/>
      <c r="H128" s="189"/>
      <c r="I128" s="189"/>
      <c r="J128" s="189"/>
    </row>
    <row r="129" spans="1:10" ht="12.75" thickBot="1">
      <c r="A129" s="201"/>
      <c r="B129" s="189"/>
      <c r="C129" s="189"/>
      <c r="D129" s="189"/>
      <c r="E129" s="189"/>
      <c r="F129" s="189"/>
      <c r="G129" s="189"/>
      <c r="H129" s="189"/>
      <c r="I129" s="189"/>
      <c r="J129" s="189"/>
    </row>
    <row r="130" spans="1:10" ht="12">
      <c r="A130" s="228" t="s">
        <v>52</v>
      </c>
      <c r="B130" s="85"/>
      <c r="C130" s="85"/>
      <c r="D130" s="85"/>
      <c r="E130" s="85"/>
      <c r="F130" s="85"/>
      <c r="G130" s="85"/>
      <c r="H130" s="85"/>
      <c r="I130" s="85"/>
      <c r="J130" s="183"/>
    </row>
    <row r="131" spans="1:10" ht="12">
      <c r="A131" s="196"/>
      <c r="B131" s="194"/>
      <c r="C131" s="194"/>
      <c r="D131" s="194"/>
      <c r="E131" s="194"/>
      <c r="F131" s="194"/>
      <c r="G131" s="194"/>
      <c r="H131" s="194"/>
      <c r="I131" s="194"/>
      <c r="J131" s="195"/>
    </row>
    <row r="132" spans="1:10" ht="12">
      <c r="A132" s="197" t="s">
        <v>173</v>
      </c>
      <c r="B132" s="194"/>
      <c r="C132" s="194"/>
      <c r="D132" s="194"/>
      <c r="E132" s="194"/>
      <c r="F132" s="194"/>
      <c r="G132" s="194"/>
      <c r="H132" s="194"/>
      <c r="I132" s="194"/>
      <c r="J132" s="195"/>
    </row>
    <row r="133" spans="1:10" ht="12">
      <c r="A133" s="197" t="s">
        <v>174</v>
      </c>
      <c r="B133" s="194"/>
      <c r="C133" s="194"/>
      <c r="D133" s="194"/>
      <c r="E133" s="194"/>
      <c r="F133" s="194"/>
      <c r="G133" s="194"/>
      <c r="H133" s="194"/>
      <c r="I133" s="194"/>
      <c r="J133" s="195"/>
    </row>
    <row r="134" spans="1:10" ht="12">
      <c r="A134" s="141"/>
      <c r="B134" s="184"/>
      <c r="C134" s="184"/>
      <c r="D134" s="184"/>
      <c r="E134" s="184"/>
      <c r="F134" s="184"/>
      <c r="G134" s="184"/>
      <c r="H134" s="184"/>
      <c r="I134" s="184"/>
      <c r="J134" s="185"/>
    </row>
    <row r="135" spans="1:48" s="225" customFormat="1" ht="24.75" customHeight="1">
      <c r="A135" s="226">
        <v>1</v>
      </c>
      <c r="B135" s="229" t="s">
        <v>31</v>
      </c>
      <c r="C135" s="229"/>
      <c r="D135" s="229"/>
      <c r="E135" s="229"/>
      <c r="F135" s="229"/>
      <c r="G135" s="229"/>
      <c r="H135" s="229"/>
      <c r="I135" s="229"/>
      <c r="J135" s="230"/>
      <c r="AR135"/>
      <c r="AS135"/>
      <c r="AT135"/>
      <c r="AU135"/>
      <c r="AV135"/>
    </row>
    <row r="136" spans="1:10" ht="12">
      <c r="A136" s="186"/>
      <c r="B136" s="187"/>
      <c r="C136" s="187"/>
      <c r="D136" s="187"/>
      <c r="E136" s="187"/>
      <c r="F136" s="187"/>
      <c r="G136" s="187"/>
      <c r="H136" s="187"/>
      <c r="I136" s="187"/>
      <c r="J136" s="188"/>
    </row>
    <row r="137" spans="1:10" ht="12">
      <c r="A137" s="186">
        <v>2</v>
      </c>
      <c r="B137" s="229" t="s">
        <v>30</v>
      </c>
      <c r="C137" s="231"/>
      <c r="D137" s="231"/>
      <c r="E137" s="231"/>
      <c r="F137" s="231"/>
      <c r="G137" s="231"/>
      <c r="H137" s="231"/>
      <c r="I137" s="231"/>
      <c r="J137" s="232"/>
    </row>
    <row r="138" spans="1:10" ht="12">
      <c r="A138" s="186"/>
      <c r="B138" s="187"/>
      <c r="C138" s="187"/>
      <c r="D138" s="187"/>
      <c r="E138" s="187"/>
      <c r="F138" s="187"/>
      <c r="G138" s="187"/>
      <c r="H138" s="187"/>
      <c r="I138" s="187"/>
      <c r="J138" s="188"/>
    </row>
    <row r="139" spans="1:10" ht="24.75" customHeight="1">
      <c r="A139" s="227">
        <v>3</v>
      </c>
      <c r="B139" s="229" t="s">
        <v>32</v>
      </c>
      <c r="C139" s="231"/>
      <c r="D139" s="231"/>
      <c r="E139" s="231"/>
      <c r="F139" s="231"/>
      <c r="G139" s="231"/>
      <c r="H139" s="231"/>
      <c r="I139" s="231"/>
      <c r="J139" s="232"/>
    </row>
    <row r="140" spans="1:10" ht="12">
      <c r="A140" s="186"/>
      <c r="B140" s="187"/>
      <c r="C140" s="187"/>
      <c r="D140" s="187"/>
      <c r="E140" s="187"/>
      <c r="F140" s="187"/>
      <c r="G140" s="187"/>
      <c r="H140" s="187"/>
      <c r="I140" s="187"/>
      <c r="J140" s="188"/>
    </row>
    <row r="141" spans="1:38" ht="12">
      <c r="A141" s="186">
        <v>4</v>
      </c>
      <c r="B141" s="187" t="s">
        <v>33</v>
      </c>
      <c r="C141" s="187"/>
      <c r="D141" s="187"/>
      <c r="E141" s="187"/>
      <c r="F141" s="187"/>
      <c r="G141" s="187"/>
      <c r="H141" s="187"/>
      <c r="I141" s="187"/>
      <c r="J141" s="188"/>
      <c r="AL141">
        <f aca="true" t="shared" si="49" ref="AL141:AL175">SUMIF($A$14:$A$64,$A138,$F$14:$F$64)</f>
        <v>0</v>
      </c>
    </row>
    <row r="142" spans="1:10" ht="12">
      <c r="A142" s="186"/>
      <c r="B142" s="187"/>
      <c r="C142" s="187"/>
      <c r="D142" s="187"/>
      <c r="E142" s="187"/>
      <c r="F142" s="187"/>
      <c r="G142" s="187"/>
      <c r="H142" s="187"/>
      <c r="I142" s="187"/>
      <c r="J142" s="188"/>
    </row>
    <row r="143" spans="1:10" ht="12">
      <c r="A143" s="186">
        <v>5</v>
      </c>
      <c r="B143" s="187" t="s">
        <v>7</v>
      </c>
      <c r="C143" s="187"/>
      <c r="D143" s="187"/>
      <c r="E143" s="187"/>
      <c r="F143" s="187"/>
      <c r="G143" s="187"/>
      <c r="H143" s="187"/>
      <c r="I143" s="187"/>
      <c r="J143" s="188"/>
    </row>
    <row r="144" spans="1:38" ht="12">
      <c r="A144" s="186"/>
      <c r="B144" s="187"/>
      <c r="C144" s="187"/>
      <c r="D144" s="187"/>
      <c r="E144" s="187"/>
      <c r="F144" s="187"/>
      <c r="G144" s="187"/>
      <c r="H144" s="187"/>
      <c r="I144" s="187"/>
      <c r="J144" s="188"/>
      <c r="AL144">
        <f>SUMIF($A$14:$A$64,$A139,$F$14:$F$64)</f>
        <v>0</v>
      </c>
    </row>
    <row r="145" spans="1:38" ht="12">
      <c r="A145" s="186">
        <v>6</v>
      </c>
      <c r="B145" s="184" t="s">
        <v>20</v>
      </c>
      <c r="C145" s="187"/>
      <c r="D145" s="187"/>
      <c r="E145" s="187"/>
      <c r="F145" s="187"/>
      <c r="G145" s="187"/>
      <c r="H145" s="187"/>
      <c r="I145" s="187"/>
      <c r="J145" s="188"/>
      <c r="AL145">
        <f>SUMIF($A$14:$A$64,$A140,$F$14:$F$64)</f>
        <v>0</v>
      </c>
    </row>
    <row r="146" spans="1:38" ht="12">
      <c r="A146" s="186"/>
      <c r="B146" s="187"/>
      <c r="C146" s="187"/>
      <c r="D146" s="187"/>
      <c r="E146" s="187"/>
      <c r="F146" s="187"/>
      <c r="G146" s="187"/>
      <c r="H146" s="187"/>
      <c r="I146" s="187"/>
      <c r="J146" s="188"/>
      <c r="AL146">
        <f>SUMIF($A$14:$A$64,$A141,$F$14:$F$64)</f>
        <v>0</v>
      </c>
    </row>
    <row r="147" spans="1:38" ht="12">
      <c r="A147" s="186">
        <v>7</v>
      </c>
      <c r="B147" s="187" t="s">
        <v>21</v>
      </c>
      <c r="C147" s="187"/>
      <c r="D147" s="187"/>
      <c r="E147" s="187"/>
      <c r="F147" s="187"/>
      <c r="G147" s="187"/>
      <c r="H147" s="187"/>
      <c r="I147" s="187"/>
      <c r="J147" s="188"/>
      <c r="AL147">
        <f t="shared" si="49"/>
        <v>0</v>
      </c>
    </row>
    <row r="148" spans="1:38" ht="12">
      <c r="A148" s="186"/>
      <c r="B148" s="187" t="s">
        <v>54</v>
      </c>
      <c r="C148" s="187"/>
      <c r="D148" s="187"/>
      <c r="E148" s="187"/>
      <c r="F148" s="187"/>
      <c r="G148" s="187"/>
      <c r="H148" s="187"/>
      <c r="I148" s="187"/>
      <c r="J148" s="188"/>
      <c r="AL148">
        <f t="shared" si="49"/>
        <v>0</v>
      </c>
    </row>
    <row r="149" spans="1:38" ht="12">
      <c r="A149" s="186"/>
      <c r="B149" s="187" t="s">
        <v>53</v>
      </c>
      <c r="C149" s="187"/>
      <c r="D149" s="187"/>
      <c r="E149" s="187"/>
      <c r="F149" s="187"/>
      <c r="G149" s="187"/>
      <c r="H149" s="187"/>
      <c r="I149" s="187"/>
      <c r="J149" s="188"/>
      <c r="AL149">
        <f t="shared" si="49"/>
        <v>0</v>
      </c>
    </row>
    <row r="150" spans="1:38" ht="12">
      <c r="A150" s="186"/>
      <c r="B150" s="187"/>
      <c r="C150" s="187"/>
      <c r="D150" s="187"/>
      <c r="E150" s="187"/>
      <c r="F150" s="187"/>
      <c r="G150" s="187"/>
      <c r="H150" s="187"/>
      <c r="I150" s="187"/>
      <c r="J150" s="188"/>
      <c r="AL150">
        <f t="shared" si="49"/>
        <v>0</v>
      </c>
    </row>
    <row r="151" spans="1:38" ht="12">
      <c r="A151" s="186">
        <v>8</v>
      </c>
      <c r="B151" s="187" t="s">
        <v>19</v>
      </c>
      <c r="C151" s="187"/>
      <c r="D151" s="187"/>
      <c r="E151" s="187"/>
      <c r="F151" s="187"/>
      <c r="G151" s="187"/>
      <c r="H151" s="187"/>
      <c r="I151" s="187"/>
      <c r="J151" s="188"/>
      <c r="AL151">
        <f t="shared" si="49"/>
        <v>0</v>
      </c>
    </row>
    <row r="152" spans="1:38" ht="12">
      <c r="A152" s="186"/>
      <c r="B152" s="187" t="s">
        <v>22</v>
      </c>
      <c r="C152" s="187"/>
      <c r="D152" s="187"/>
      <c r="E152" s="187"/>
      <c r="F152" s="187"/>
      <c r="G152" s="187"/>
      <c r="H152" s="187"/>
      <c r="I152" s="187"/>
      <c r="J152" s="188"/>
      <c r="AL152">
        <f t="shared" si="49"/>
        <v>0</v>
      </c>
    </row>
    <row r="153" spans="1:38" ht="12">
      <c r="A153" s="186"/>
      <c r="B153" s="221" t="s">
        <v>29</v>
      </c>
      <c r="C153" s="187"/>
      <c r="D153" s="187"/>
      <c r="E153" s="187"/>
      <c r="F153" s="187"/>
      <c r="G153" s="187"/>
      <c r="H153" s="187"/>
      <c r="I153" s="187"/>
      <c r="J153" s="188"/>
      <c r="AL153">
        <f t="shared" si="49"/>
        <v>0</v>
      </c>
    </row>
    <row r="154" spans="1:38" ht="24.75" customHeight="1">
      <c r="A154" s="186"/>
      <c r="B154" s="229" t="s">
        <v>8</v>
      </c>
      <c r="C154" s="231"/>
      <c r="D154" s="231"/>
      <c r="E154" s="231"/>
      <c r="F154" s="231"/>
      <c r="G154" s="231"/>
      <c r="H154" s="231"/>
      <c r="I154" s="231"/>
      <c r="J154" s="232"/>
      <c r="AL154">
        <f t="shared" si="49"/>
        <v>0</v>
      </c>
    </row>
    <row r="155" spans="1:38" ht="12">
      <c r="A155" s="186"/>
      <c r="B155" s="184"/>
      <c r="C155" s="187"/>
      <c r="D155" s="187"/>
      <c r="E155" s="187"/>
      <c r="F155" s="187"/>
      <c r="G155" s="187"/>
      <c r="H155" s="187"/>
      <c r="I155" s="187"/>
      <c r="J155" s="188"/>
      <c r="AL155">
        <f t="shared" si="49"/>
        <v>0</v>
      </c>
    </row>
    <row r="156" spans="1:38" ht="12">
      <c r="A156" s="186"/>
      <c r="B156" s="187"/>
      <c r="C156" s="187"/>
      <c r="D156" s="187"/>
      <c r="E156" s="187"/>
      <c r="F156" s="187"/>
      <c r="G156" s="187"/>
      <c r="H156" s="187"/>
      <c r="I156" s="187"/>
      <c r="J156" s="188"/>
      <c r="AL156">
        <f t="shared" si="49"/>
        <v>0</v>
      </c>
    </row>
    <row r="157" spans="1:38" ht="12">
      <c r="A157" s="186"/>
      <c r="B157" s="113"/>
      <c r="C157" s="187"/>
      <c r="D157" s="187"/>
      <c r="E157" s="187"/>
      <c r="F157" s="187"/>
      <c r="G157" s="187"/>
      <c r="H157" s="187"/>
      <c r="I157" s="187"/>
      <c r="J157" s="188"/>
      <c r="AL157">
        <f t="shared" si="49"/>
        <v>0</v>
      </c>
    </row>
    <row r="158" spans="1:38" ht="12">
      <c r="A158" s="186"/>
      <c r="B158" s="184"/>
      <c r="C158" s="187"/>
      <c r="D158" s="187"/>
      <c r="E158" s="187"/>
      <c r="F158" s="187"/>
      <c r="G158" s="187"/>
      <c r="H158" s="187"/>
      <c r="I158" s="187"/>
      <c r="J158" s="188"/>
      <c r="AL158">
        <f t="shared" si="49"/>
        <v>0</v>
      </c>
    </row>
    <row r="159" spans="1:38" ht="12">
      <c r="A159" s="186"/>
      <c r="B159" s="187"/>
      <c r="C159" s="187"/>
      <c r="D159" s="187"/>
      <c r="E159" s="187"/>
      <c r="F159" s="187"/>
      <c r="G159" s="187"/>
      <c r="H159" s="187"/>
      <c r="I159" s="187"/>
      <c r="J159" s="188"/>
      <c r="AL159">
        <f t="shared" si="49"/>
        <v>0</v>
      </c>
    </row>
    <row r="160" spans="1:38" ht="12">
      <c r="A160" s="186"/>
      <c r="B160" s="187"/>
      <c r="C160" s="187"/>
      <c r="D160" s="187"/>
      <c r="E160" s="187"/>
      <c r="F160" s="187"/>
      <c r="G160" s="187"/>
      <c r="H160" s="187"/>
      <c r="I160" s="187"/>
      <c r="J160" s="188"/>
      <c r="AL160">
        <f t="shared" si="49"/>
        <v>0</v>
      </c>
    </row>
    <row r="161" spans="1:38" ht="12">
      <c r="A161" s="186"/>
      <c r="B161" s="187"/>
      <c r="C161" s="187"/>
      <c r="D161" s="187"/>
      <c r="E161" s="187"/>
      <c r="F161" s="187"/>
      <c r="G161" s="187"/>
      <c r="H161" s="187"/>
      <c r="I161" s="187"/>
      <c r="J161" s="188"/>
      <c r="AL161">
        <f t="shared" si="49"/>
        <v>0</v>
      </c>
    </row>
    <row r="162" spans="1:38" ht="12">
      <c r="A162" s="186"/>
      <c r="B162" s="187"/>
      <c r="C162" s="187"/>
      <c r="D162" s="187"/>
      <c r="E162" s="187"/>
      <c r="F162" s="187"/>
      <c r="G162" s="187"/>
      <c r="H162" s="187"/>
      <c r="I162" s="187"/>
      <c r="J162" s="188"/>
      <c r="AL162">
        <f t="shared" si="49"/>
        <v>0</v>
      </c>
    </row>
    <row r="163" spans="1:38" ht="12">
      <c r="A163" s="186"/>
      <c r="B163" s="184"/>
      <c r="C163" s="187"/>
      <c r="D163" s="187"/>
      <c r="E163" s="187"/>
      <c r="F163" s="187"/>
      <c r="G163" s="187"/>
      <c r="H163" s="187"/>
      <c r="I163" s="187"/>
      <c r="J163" s="188"/>
      <c r="AL163">
        <f t="shared" si="49"/>
        <v>0</v>
      </c>
    </row>
    <row r="164" spans="1:38" ht="12">
      <c r="A164" s="186"/>
      <c r="B164" s="187"/>
      <c r="C164" s="187"/>
      <c r="D164" s="187"/>
      <c r="E164" s="187"/>
      <c r="F164" s="187"/>
      <c r="G164" s="187"/>
      <c r="H164" s="187"/>
      <c r="I164" s="187"/>
      <c r="J164" s="188"/>
      <c r="AL164">
        <f t="shared" si="49"/>
        <v>0</v>
      </c>
    </row>
    <row r="165" spans="1:38" ht="12">
      <c r="A165" s="186"/>
      <c r="B165" s="191"/>
      <c r="C165" s="187"/>
      <c r="D165" s="187"/>
      <c r="E165" s="187"/>
      <c r="F165" s="187"/>
      <c r="G165" s="187"/>
      <c r="H165" s="187"/>
      <c r="I165" s="187"/>
      <c r="J165" s="188"/>
      <c r="AL165">
        <f t="shared" si="49"/>
        <v>0</v>
      </c>
    </row>
    <row r="166" spans="1:38" ht="12">
      <c r="A166" s="186"/>
      <c r="B166" s="187"/>
      <c r="C166" s="187"/>
      <c r="D166" s="187"/>
      <c r="E166" s="187"/>
      <c r="F166" s="187"/>
      <c r="G166" s="187"/>
      <c r="H166" s="187"/>
      <c r="I166" s="187"/>
      <c r="J166" s="188"/>
      <c r="AL166">
        <f t="shared" si="49"/>
        <v>0</v>
      </c>
    </row>
    <row r="167" spans="1:38" ht="12">
      <c r="A167" s="186"/>
      <c r="B167" s="198"/>
      <c r="C167" s="187"/>
      <c r="D167" s="187"/>
      <c r="E167" s="187"/>
      <c r="F167" s="187"/>
      <c r="G167" s="187"/>
      <c r="H167" s="187"/>
      <c r="I167" s="187"/>
      <c r="J167" s="188"/>
      <c r="AL167">
        <f t="shared" si="49"/>
        <v>0</v>
      </c>
    </row>
    <row r="168" spans="1:38" ht="12">
      <c r="A168" s="186"/>
      <c r="B168" s="198"/>
      <c r="C168" s="187"/>
      <c r="D168" s="187"/>
      <c r="E168" s="187"/>
      <c r="F168" s="187"/>
      <c r="G168" s="187"/>
      <c r="H168" s="187"/>
      <c r="I168" s="187"/>
      <c r="J168" s="188"/>
      <c r="AL168">
        <f t="shared" si="49"/>
        <v>0</v>
      </c>
    </row>
    <row r="169" spans="1:38" ht="12">
      <c r="A169" s="186"/>
      <c r="B169" s="198"/>
      <c r="C169" s="187"/>
      <c r="D169" s="187"/>
      <c r="E169" s="187"/>
      <c r="F169" s="187"/>
      <c r="G169" s="187"/>
      <c r="H169" s="187"/>
      <c r="I169" s="187"/>
      <c r="J169" s="188"/>
      <c r="AL169">
        <f t="shared" si="49"/>
        <v>0</v>
      </c>
    </row>
    <row r="170" spans="1:38" ht="12">
      <c r="A170" s="186"/>
      <c r="B170" s="187"/>
      <c r="C170" s="187"/>
      <c r="D170" s="187"/>
      <c r="E170" s="187"/>
      <c r="F170" s="187"/>
      <c r="G170" s="187"/>
      <c r="H170" s="187"/>
      <c r="I170" s="187"/>
      <c r="J170" s="188"/>
      <c r="AL170">
        <f t="shared" si="49"/>
        <v>0</v>
      </c>
    </row>
    <row r="171" spans="1:38" ht="12">
      <c r="A171" s="186"/>
      <c r="B171" s="187"/>
      <c r="C171" s="187"/>
      <c r="D171" s="187"/>
      <c r="E171" s="187"/>
      <c r="F171" s="187"/>
      <c r="G171" s="187"/>
      <c r="H171" s="187"/>
      <c r="I171" s="187"/>
      <c r="J171" s="188"/>
      <c r="AL171">
        <f t="shared" si="49"/>
        <v>0</v>
      </c>
    </row>
    <row r="172" spans="1:38" ht="12">
      <c r="A172" s="186"/>
      <c r="B172" s="187"/>
      <c r="C172" s="187"/>
      <c r="D172" s="187"/>
      <c r="E172" s="187"/>
      <c r="F172" s="187"/>
      <c r="G172" s="187"/>
      <c r="H172" s="187"/>
      <c r="I172" s="187"/>
      <c r="J172" s="188"/>
      <c r="AL172">
        <f t="shared" si="49"/>
        <v>0</v>
      </c>
    </row>
    <row r="173" spans="1:38" ht="12">
      <c r="A173" s="186"/>
      <c r="B173" s="187"/>
      <c r="C173" s="187"/>
      <c r="D173" s="187"/>
      <c r="E173" s="187"/>
      <c r="F173" s="187"/>
      <c r="G173" s="187"/>
      <c r="H173" s="187"/>
      <c r="I173" s="187"/>
      <c r="J173" s="188"/>
      <c r="AL173">
        <f t="shared" si="49"/>
        <v>0</v>
      </c>
    </row>
    <row r="174" spans="1:38" ht="12">
      <c r="A174" s="186"/>
      <c r="B174" s="217"/>
      <c r="C174" s="217"/>
      <c r="D174" s="217"/>
      <c r="E174" s="217"/>
      <c r="F174" s="217"/>
      <c r="G174" s="217"/>
      <c r="H174" s="217"/>
      <c r="I174" s="217"/>
      <c r="J174" s="218"/>
      <c r="AL174">
        <f t="shared" si="49"/>
        <v>0</v>
      </c>
    </row>
    <row r="175" spans="1:38" ht="12">
      <c r="A175" s="186"/>
      <c r="B175" s="198"/>
      <c r="C175" s="187"/>
      <c r="D175" s="187"/>
      <c r="E175" s="187"/>
      <c r="F175" s="187"/>
      <c r="G175" s="187"/>
      <c r="H175" s="187"/>
      <c r="I175" s="187"/>
      <c r="J175" s="188"/>
      <c r="AL175">
        <f t="shared" si="49"/>
        <v>0</v>
      </c>
    </row>
    <row r="176" spans="1:38" ht="12">
      <c r="A176" s="186"/>
      <c r="B176" s="187"/>
      <c r="C176" s="187"/>
      <c r="D176" s="187"/>
      <c r="E176" s="187"/>
      <c r="F176" s="187"/>
      <c r="G176" s="187"/>
      <c r="H176" s="187"/>
      <c r="I176" s="187"/>
      <c r="J176" s="188"/>
      <c r="AL176">
        <f>SUMIF($A$14:$A$64,#REF!,$F$14:$F$64)</f>
        <v>0</v>
      </c>
    </row>
    <row r="177" spans="1:38" ht="12">
      <c r="A177" s="186"/>
      <c r="B177" s="187"/>
      <c r="C177" s="187"/>
      <c r="D177" s="187"/>
      <c r="E177" s="187"/>
      <c r="F177" s="187"/>
      <c r="G177" s="187"/>
      <c r="H177" s="187"/>
      <c r="I177" s="187"/>
      <c r="J177" s="188"/>
      <c r="AL177">
        <f>SUMIF($A$14:$A$64,#REF!,$F$14:$F$64)</f>
        <v>0</v>
      </c>
    </row>
    <row r="178" spans="1:38" ht="12">
      <c r="A178" s="186"/>
      <c r="B178" s="187"/>
      <c r="C178" s="187"/>
      <c r="D178" s="187"/>
      <c r="E178" s="187"/>
      <c r="F178" s="187"/>
      <c r="G178" s="187"/>
      <c r="H178" s="187"/>
      <c r="I178" s="187"/>
      <c r="J178" s="188"/>
      <c r="AL178">
        <f>SUMIF($A$14:$A$64,#REF!,$F$14:$F$64)</f>
        <v>0</v>
      </c>
    </row>
    <row r="179" spans="1:38" ht="12">
      <c r="A179" s="129"/>
      <c r="B179" s="187"/>
      <c r="C179" s="187"/>
      <c r="D179" s="187"/>
      <c r="E179" s="187"/>
      <c r="F179" s="187"/>
      <c r="G179" s="187"/>
      <c r="H179" s="187"/>
      <c r="I179" s="187"/>
      <c r="J179" s="188"/>
      <c r="AL179">
        <f>SUMIF($A$14:$A$64,#REF!,$F$14:$F$64)</f>
        <v>0</v>
      </c>
    </row>
    <row r="180" spans="1:38" ht="12.75" thickBot="1">
      <c r="A180" s="222"/>
      <c r="B180" s="223"/>
      <c r="C180" s="223"/>
      <c r="D180" s="223"/>
      <c r="E180" s="223"/>
      <c r="F180" s="223"/>
      <c r="G180" s="223"/>
      <c r="H180" s="223"/>
      <c r="I180" s="223"/>
      <c r="J180" s="224"/>
      <c r="AL180">
        <f aca="true" t="shared" si="50" ref="AL180:AL243">SUMIF($A$14:$A$64,$A173,$F$14:$F$64)</f>
        <v>0</v>
      </c>
    </row>
    <row r="181" spans="1:38" ht="12">
      <c r="A181" s="201"/>
      <c r="B181" s="187"/>
      <c r="C181" s="187"/>
      <c r="D181" s="187"/>
      <c r="E181" s="187"/>
      <c r="F181" s="187"/>
      <c r="G181" s="187"/>
      <c r="H181" s="187"/>
      <c r="I181" s="187"/>
      <c r="J181" s="187"/>
      <c r="AL181">
        <f t="shared" si="50"/>
        <v>0</v>
      </c>
    </row>
    <row r="182" ht="12">
      <c r="AL182">
        <f t="shared" si="50"/>
        <v>0</v>
      </c>
    </row>
    <row r="183" ht="12">
      <c r="AL183">
        <f t="shared" si="50"/>
        <v>0</v>
      </c>
    </row>
    <row r="184" ht="12">
      <c r="AL184">
        <f t="shared" si="50"/>
        <v>0</v>
      </c>
    </row>
    <row r="185" ht="12">
      <c r="AL185">
        <f t="shared" si="50"/>
        <v>0</v>
      </c>
    </row>
    <row r="186" ht="12">
      <c r="AL186">
        <f t="shared" si="50"/>
        <v>0</v>
      </c>
    </row>
    <row r="187" ht="12">
      <c r="AL187">
        <f t="shared" si="50"/>
        <v>0</v>
      </c>
    </row>
    <row r="188" ht="12">
      <c r="AL188">
        <f t="shared" si="50"/>
        <v>0</v>
      </c>
    </row>
    <row r="189" ht="12">
      <c r="AL189">
        <f t="shared" si="50"/>
        <v>0</v>
      </c>
    </row>
    <row r="190" ht="12">
      <c r="AL190">
        <f t="shared" si="50"/>
        <v>0</v>
      </c>
    </row>
    <row r="191" ht="12">
      <c r="AL191">
        <f t="shared" si="50"/>
        <v>0</v>
      </c>
    </row>
    <row r="192" ht="12">
      <c r="AL192">
        <f t="shared" si="50"/>
        <v>0</v>
      </c>
    </row>
    <row r="193" ht="12">
      <c r="AL193">
        <f t="shared" si="50"/>
        <v>0</v>
      </c>
    </row>
    <row r="194" ht="12">
      <c r="AL194">
        <f t="shared" si="50"/>
        <v>0</v>
      </c>
    </row>
    <row r="195" ht="12">
      <c r="AL195">
        <f t="shared" si="50"/>
        <v>0</v>
      </c>
    </row>
    <row r="196" ht="12">
      <c r="AL196">
        <f t="shared" si="50"/>
        <v>0</v>
      </c>
    </row>
    <row r="197" ht="12">
      <c r="AL197">
        <f t="shared" si="50"/>
        <v>0</v>
      </c>
    </row>
    <row r="198" ht="12">
      <c r="AL198">
        <f t="shared" si="50"/>
        <v>0</v>
      </c>
    </row>
    <row r="199" ht="12">
      <c r="AL199">
        <f t="shared" si="50"/>
        <v>0</v>
      </c>
    </row>
    <row r="200" ht="12">
      <c r="AL200">
        <f t="shared" si="50"/>
        <v>0</v>
      </c>
    </row>
    <row r="201" ht="12">
      <c r="AL201">
        <f t="shared" si="50"/>
        <v>0</v>
      </c>
    </row>
    <row r="202" ht="12">
      <c r="AL202">
        <f t="shared" si="50"/>
        <v>0</v>
      </c>
    </row>
    <row r="203" ht="12">
      <c r="AL203">
        <f t="shared" si="50"/>
        <v>0</v>
      </c>
    </row>
    <row r="204" ht="12">
      <c r="AL204">
        <f t="shared" si="50"/>
        <v>0</v>
      </c>
    </row>
    <row r="205" ht="12">
      <c r="AL205">
        <f t="shared" si="50"/>
        <v>0</v>
      </c>
    </row>
    <row r="206" ht="12">
      <c r="AL206">
        <f t="shared" si="50"/>
        <v>0</v>
      </c>
    </row>
    <row r="207" ht="12">
      <c r="AL207">
        <f t="shared" si="50"/>
        <v>0</v>
      </c>
    </row>
    <row r="208" ht="12">
      <c r="AL208">
        <f t="shared" si="50"/>
        <v>0</v>
      </c>
    </row>
    <row r="209" ht="12">
      <c r="AL209">
        <f t="shared" si="50"/>
        <v>0</v>
      </c>
    </row>
    <row r="210" ht="12">
      <c r="AL210">
        <f t="shared" si="50"/>
        <v>0</v>
      </c>
    </row>
    <row r="211" ht="12">
      <c r="AL211">
        <f t="shared" si="50"/>
        <v>0</v>
      </c>
    </row>
    <row r="212" ht="12">
      <c r="AL212">
        <f t="shared" si="50"/>
        <v>0</v>
      </c>
    </row>
    <row r="213" ht="12">
      <c r="AL213">
        <f t="shared" si="50"/>
        <v>0</v>
      </c>
    </row>
    <row r="214" ht="12">
      <c r="AL214">
        <f t="shared" si="50"/>
        <v>0</v>
      </c>
    </row>
    <row r="215" ht="12">
      <c r="AL215">
        <f t="shared" si="50"/>
        <v>0</v>
      </c>
    </row>
    <row r="216" ht="12">
      <c r="AL216">
        <f t="shared" si="50"/>
        <v>0</v>
      </c>
    </row>
    <row r="217" ht="12">
      <c r="AL217">
        <f t="shared" si="50"/>
        <v>0</v>
      </c>
    </row>
    <row r="218" ht="12">
      <c r="AL218">
        <f t="shared" si="50"/>
        <v>0</v>
      </c>
    </row>
    <row r="219" ht="12">
      <c r="AL219">
        <f t="shared" si="50"/>
        <v>0</v>
      </c>
    </row>
    <row r="220" ht="12">
      <c r="AL220">
        <f t="shared" si="50"/>
        <v>0</v>
      </c>
    </row>
    <row r="221" ht="12">
      <c r="AL221">
        <f t="shared" si="50"/>
        <v>0</v>
      </c>
    </row>
    <row r="222" ht="12">
      <c r="AL222">
        <f t="shared" si="50"/>
        <v>0</v>
      </c>
    </row>
    <row r="223" ht="12">
      <c r="AL223">
        <f t="shared" si="50"/>
        <v>0</v>
      </c>
    </row>
    <row r="224" ht="12">
      <c r="AL224">
        <f t="shared" si="50"/>
        <v>0</v>
      </c>
    </row>
    <row r="225" ht="12">
      <c r="AL225">
        <f t="shared" si="50"/>
        <v>0</v>
      </c>
    </row>
    <row r="226" ht="12">
      <c r="AL226">
        <f t="shared" si="50"/>
        <v>0</v>
      </c>
    </row>
    <row r="227" ht="12">
      <c r="AL227">
        <f t="shared" si="50"/>
        <v>0</v>
      </c>
    </row>
    <row r="228" ht="12">
      <c r="AL228">
        <f t="shared" si="50"/>
        <v>0</v>
      </c>
    </row>
    <row r="229" ht="12">
      <c r="AL229">
        <f t="shared" si="50"/>
        <v>0</v>
      </c>
    </row>
    <row r="230" ht="12">
      <c r="AL230">
        <f t="shared" si="50"/>
        <v>0</v>
      </c>
    </row>
    <row r="231" ht="12">
      <c r="AL231">
        <f t="shared" si="50"/>
        <v>0</v>
      </c>
    </row>
    <row r="232" ht="12">
      <c r="AL232">
        <f t="shared" si="50"/>
        <v>0</v>
      </c>
    </row>
    <row r="233" ht="12">
      <c r="AL233">
        <f t="shared" si="50"/>
        <v>0</v>
      </c>
    </row>
    <row r="234" ht="12">
      <c r="AL234">
        <f t="shared" si="50"/>
        <v>0</v>
      </c>
    </row>
    <row r="235" ht="12">
      <c r="AL235">
        <f t="shared" si="50"/>
        <v>0</v>
      </c>
    </row>
    <row r="236" ht="12">
      <c r="AL236">
        <f t="shared" si="50"/>
        <v>0</v>
      </c>
    </row>
    <row r="237" ht="12">
      <c r="AL237">
        <f t="shared" si="50"/>
        <v>0</v>
      </c>
    </row>
    <row r="238" ht="12">
      <c r="AL238">
        <f t="shared" si="50"/>
        <v>0</v>
      </c>
    </row>
    <row r="239" ht="12">
      <c r="AL239">
        <f t="shared" si="50"/>
        <v>0</v>
      </c>
    </row>
    <row r="240" ht="12">
      <c r="AL240">
        <f t="shared" si="50"/>
        <v>0</v>
      </c>
    </row>
    <row r="241" ht="12">
      <c r="AL241">
        <f t="shared" si="50"/>
        <v>0</v>
      </c>
    </row>
    <row r="242" ht="12">
      <c r="AL242">
        <f t="shared" si="50"/>
        <v>0</v>
      </c>
    </row>
    <row r="243" ht="12">
      <c r="AL243">
        <f t="shared" si="50"/>
        <v>0</v>
      </c>
    </row>
    <row r="244" ht="12">
      <c r="AL244">
        <f aca="true" t="shared" si="51" ref="AL244:AL307">SUMIF($A$14:$A$64,$A237,$F$14:$F$64)</f>
        <v>0</v>
      </c>
    </row>
    <row r="245" ht="12">
      <c r="AL245">
        <f t="shared" si="51"/>
        <v>0</v>
      </c>
    </row>
    <row r="246" ht="12">
      <c r="AL246">
        <f t="shared" si="51"/>
        <v>0</v>
      </c>
    </row>
    <row r="247" ht="12">
      <c r="AL247">
        <f t="shared" si="51"/>
        <v>0</v>
      </c>
    </row>
    <row r="248" ht="12">
      <c r="AL248">
        <f t="shared" si="51"/>
        <v>0</v>
      </c>
    </row>
    <row r="249" ht="12">
      <c r="AL249">
        <f t="shared" si="51"/>
        <v>0</v>
      </c>
    </row>
    <row r="250" ht="12">
      <c r="AL250">
        <f t="shared" si="51"/>
        <v>0</v>
      </c>
    </row>
    <row r="251" ht="12">
      <c r="AL251">
        <f t="shared" si="51"/>
        <v>0</v>
      </c>
    </row>
    <row r="252" ht="12">
      <c r="AL252">
        <f t="shared" si="51"/>
        <v>0</v>
      </c>
    </row>
    <row r="253" ht="12">
      <c r="AL253">
        <f t="shared" si="51"/>
        <v>0</v>
      </c>
    </row>
    <row r="254" ht="12">
      <c r="AL254">
        <f t="shared" si="51"/>
        <v>0</v>
      </c>
    </row>
    <row r="255" ht="12">
      <c r="AL255">
        <f t="shared" si="51"/>
        <v>0</v>
      </c>
    </row>
    <row r="256" ht="12">
      <c r="AL256">
        <f t="shared" si="51"/>
        <v>0</v>
      </c>
    </row>
    <row r="257" ht="12">
      <c r="AL257">
        <f t="shared" si="51"/>
        <v>0</v>
      </c>
    </row>
    <row r="258" ht="12">
      <c r="AL258">
        <f t="shared" si="51"/>
        <v>0</v>
      </c>
    </row>
    <row r="259" ht="12">
      <c r="AL259">
        <f t="shared" si="51"/>
        <v>0</v>
      </c>
    </row>
    <row r="260" ht="12">
      <c r="AL260">
        <f t="shared" si="51"/>
        <v>0</v>
      </c>
    </row>
    <row r="261" ht="12">
      <c r="AL261">
        <f t="shared" si="51"/>
        <v>0</v>
      </c>
    </row>
    <row r="262" ht="12">
      <c r="AL262">
        <f t="shared" si="51"/>
        <v>0</v>
      </c>
    </row>
    <row r="263" ht="12">
      <c r="AL263">
        <f t="shared" si="51"/>
        <v>0</v>
      </c>
    </row>
    <row r="264" ht="12">
      <c r="AL264">
        <f t="shared" si="51"/>
        <v>0</v>
      </c>
    </row>
    <row r="265" ht="12">
      <c r="AL265">
        <f t="shared" si="51"/>
        <v>0</v>
      </c>
    </row>
    <row r="266" ht="12">
      <c r="AL266">
        <f t="shared" si="51"/>
        <v>0</v>
      </c>
    </row>
    <row r="267" ht="12">
      <c r="AL267">
        <f t="shared" si="51"/>
        <v>0</v>
      </c>
    </row>
    <row r="268" ht="12">
      <c r="AL268">
        <f t="shared" si="51"/>
        <v>0</v>
      </c>
    </row>
    <row r="269" ht="12">
      <c r="AL269">
        <f t="shared" si="51"/>
        <v>0</v>
      </c>
    </row>
    <row r="270" ht="12">
      <c r="AL270">
        <f t="shared" si="51"/>
        <v>0</v>
      </c>
    </row>
    <row r="271" ht="12">
      <c r="AL271">
        <f t="shared" si="51"/>
        <v>0</v>
      </c>
    </row>
    <row r="272" ht="12">
      <c r="AL272">
        <f t="shared" si="51"/>
        <v>0</v>
      </c>
    </row>
    <row r="273" ht="12">
      <c r="AL273">
        <f t="shared" si="51"/>
        <v>0</v>
      </c>
    </row>
    <row r="274" ht="12">
      <c r="AL274">
        <f t="shared" si="51"/>
        <v>0</v>
      </c>
    </row>
    <row r="275" ht="12">
      <c r="AL275">
        <f t="shared" si="51"/>
        <v>0</v>
      </c>
    </row>
    <row r="276" ht="12">
      <c r="AL276">
        <f t="shared" si="51"/>
        <v>0</v>
      </c>
    </row>
    <row r="277" ht="12">
      <c r="AL277">
        <f t="shared" si="51"/>
        <v>0</v>
      </c>
    </row>
    <row r="278" ht="12">
      <c r="AL278">
        <f t="shared" si="51"/>
        <v>0</v>
      </c>
    </row>
    <row r="279" ht="12">
      <c r="AL279">
        <f t="shared" si="51"/>
        <v>0</v>
      </c>
    </row>
    <row r="280" ht="12">
      <c r="AL280">
        <f t="shared" si="51"/>
        <v>0</v>
      </c>
    </row>
    <row r="281" ht="12">
      <c r="AL281">
        <f t="shared" si="51"/>
        <v>0</v>
      </c>
    </row>
    <row r="282" ht="12">
      <c r="AL282">
        <f t="shared" si="51"/>
        <v>0</v>
      </c>
    </row>
    <row r="283" ht="12">
      <c r="AL283">
        <f t="shared" si="51"/>
        <v>0</v>
      </c>
    </row>
    <row r="284" ht="12">
      <c r="AL284">
        <f t="shared" si="51"/>
        <v>0</v>
      </c>
    </row>
    <row r="285" ht="12">
      <c r="AL285">
        <f t="shared" si="51"/>
        <v>0</v>
      </c>
    </row>
    <row r="286" ht="12">
      <c r="AL286">
        <f t="shared" si="51"/>
        <v>0</v>
      </c>
    </row>
    <row r="287" ht="12">
      <c r="AL287">
        <f t="shared" si="51"/>
        <v>0</v>
      </c>
    </row>
    <row r="288" ht="12">
      <c r="AL288">
        <f t="shared" si="51"/>
        <v>0</v>
      </c>
    </row>
    <row r="289" ht="12">
      <c r="AL289">
        <f t="shared" si="51"/>
        <v>0</v>
      </c>
    </row>
    <row r="290" ht="12">
      <c r="AL290">
        <f t="shared" si="51"/>
        <v>0</v>
      </c>
    </row>
    <row r="291" ht="12">
      <c r="AL291">
        <f t="shared" si="51"/>
        <v>0</v>
      </c>
    </row>
    <row r="292" ht="12">
      <c r="AL292">
        <f t="shared" si="51"/>
        <v>0</v>
      </c>
    </row>
    <row r="293" ht="12">
      <c r="AL293">
        <f t="shared" si="51"/>
        <v>0</v>
      </c>
    </row>
    <row r="294" ht="12">
      <c r="AL294">
        <f t="shared" si="51"/>
        <v>0</v>
      </c>
    </row>
    <row r="295" ht="12">
      <c r="AL295">
        <f t="shared" si="51"/>
        <v>0</v>
      </c>
    </row>
    <row r="296" ht="12">
      <c r="AL296">
        <f t="shared" si="51"/>
        <v>0</v>
      </c>
    </row>
    <row r="297" ht="12">
      <c r="AL297">
        <f t="shared" si="51"/>
        <v>0</v>
      </c>
    </row>
    <row r="298" ht="12">
      <c r="AL298">
        <f t="shared" si="51"/>
        <v>0</v>
      </c>
    </row>
    <row r="299" ht="12">
      <c r="AL299">
        <f t="shared" si="51"/>
        <v>0</v>
      </c>
    </row>
    <row r="300" ht="12">
      <c r="AL300">
        <f t="shared" si="51"/>
        <v>0</v>
      </c>
    </row>
    <row r="301" ht="12">
      <c r="AL301">
        <f t="shared" si="51"/>
        <v>0</v>
      </c>
    </row>
    <row r="302" ht="12">
      <c r="AL302">
        <f t="shared" si="51"/>
        <v>0</v>
      </c>
    </row>
    <row r="303" ht="12">
      <c r="AL303">
        <f t="shared" si="51"/>
        <v>0</v>
      </c>
    </row>
    <row r="304" ht="12">
      <c r="AL304">
        <f t="shared" si="51"/>
        <v>0</v>
      </c>
    </row>
    <row r="305" ht="12">
      <c r="AL305">
        <f t="shared" si="51"/>
        <v>0</v>
      </c>
    </row>
    <row r="306" ht="12">
      <c r="AL306">
        <f t="shared" si="51"/>
        <v>0</v>
      </c>
    </row>
    <row r="307" ht="12">
      <c r="AL307">
        <f t="shared" si="51"/>
        <v>0</v>
      </c>
    </row>
    <row r="308" ht="12">
      <c r="AL308">
        <f aca="true" t="shared" si="52" ref="AL308:AL371">SUMIF($A$14:$A$64,$A301,$F$14:$F$64)</f>
        <v>0</v>
      </c>
    </row>
    <row r="309" ht="12">
      <c r="AL309">
        <f t="shared" si="52"/>
        <v>0</v>
      </c>
    </row>
    <row r="310" ht="12">
      <c r="AL310">
        <f t="shared" si="52"/>
        <v>0</v>
      </c>
    </row>
    <row r="311" ht="12">
      <c r="AL311">
        <f t="shared" si="52"/>
        <v>0</v>
      </c>
    </row>
    <row r="312" ht="12">
      <c r="AL312">
        <f t="shared" si="52"/>
        <v>0</v>
      </c>
    </row>
    <row r="313" ht="12">
      <c r="AL313">
        <f t="shared" si="52"/>
        <v>0</v>
      </c>
    </row>
    <row r="314" ht="12">
      <c r="AL314">
        <f t="shared" si="52"/>
        <v>0</v>
      </c>
    </row>
    <row r="315" ht="12">
      <c r="AL315">
        <f t="shared" si="52"/>
        <v>0</v>
      </c>
    </row>
    <row r="316" ht="12">
      <c r="AL316">
        <f t="shared" si="52"/>
        <v>0</v>
      </c>
    </row>
    <row r="317" ht="12">
      <c r="AL317">
        <f t="shared" si="52"/>
        <v>0</v>
      </c>
    </row>
    <row r="318" ht="12">
      <c r="AL318">
        <f t="shared" si="52"/>
        <v>0</v>
      </c>
    </row>
    <row r="319" ht="12">
      <c r="AL319">
        <f t="shared" si="52"/>
        <v>0</v>
      </c>
    </row>
    <row r="320" ht="12">
      <c r="AL320">
        <f t="shared" si="52"/>
        <v>0</v>
      </c>
    </row>
    <row r="321" ht="12">
      <c r="AL321">
        <f t="shared" si="52"/>
        <v>0</v>
      </c>
    </row>
    <row r="322" ht="12">
      <c r="AL322">
        <f t="shared" si="52"/>
        <v>0</v>
      </c>
    </row>
    <row r="323" ht="12">
      <c r="AL323">
        <f t="shared" si="52"/>
        <v>0</v>
      </c>
    </row>
    <row r="324" ht="12">
      <c r="AL324">
        <f t="shared" si="52"/>
        <v>0</v>
      </c>
    </row>
    <row r="325" ht="12">
      <c r="AL325">
        <f t="shared" si="52"/>
        <v>0</v>
      </c>
    </row>
    <row r="326" ht="12">
      <c r="AL326">
        <f t="shared" si="52"/>
        <v>0</v>
      </c>
    </row>
    <row r="327" ht="12">
      <c r="AL327">
        <f t="shared" si="52"/>
        <v>0</v>
      </c>
    </row>
    <row r="328" ht="12">
      <c r="AL328">
        <f t="shared" si="52"/>
        <v>0</v>
      </c>
    </row>
    <row r="329" ht="12">
      <c r="AL329">
        <f t="shared" si="52"/>
        <v>0</v>
      </c>
    </row>
    <row r="330" ht="12">
      <c r="AL330">
        <f t="shared" si="52"/>
        <v>0</v>
      </c>
    </row>
    <row r="331" ht="12">
      <c r="AL331">
        <f t="shared" si="52"/>
        <v>0</v>
      </c>
    </row>
    <row r="332" ht="12">
      <c r="AL332">
        <f t="shared" si="52"/>
        <v>0</v>
      </c>
    </row>
    <row r="333" ht="12">
      <c r="AL333">
        <f t="shared" si="52"/>
        <v>0</v>
      </c>
    </row>
    <row r="334" ht="12">
      <c r="AL334">
        <f t="shared" si="52"/>
        <v>0</v>
      </c>
    </row>
    <row r="335" ht="12">
      <c r="AL335">
        <f t="shared" si="52"/>
        <v>0</v>
      </c>
    </row>
    <row r="336" ht="12">
      <c r="AL336">
        <f t="shared" si="52"/>
        <v>0</v>
      </c>
    </row>
    <row r="337" ht="12">
      <c r="AL337">
        <f t="shared" si="52"/>
        <v>0</v>
      </c>
    </row>
    <row r="338" ht="12">
      <c r="AL338">
        <f t="shared" si="52"/>
        <v>0</v>
      </c>
    </row>
    <row r="339" ht="12">
      <c r="AL339">
        <f t="shared" si="52"/>
        <v>0</v>
      </c>
    </row>
    <row r="340" ht="12">
      <c r="AL340">
        <f t="shared" si="52"/>
        <v>0</v>
      </c>
    </row>
    <row r="341" ht="12">
      <c r="AL341">
        <f t="shared" si="52"/>
        <v>0</v>
      </c>
    </row>
    <row r="342" ht="12">
      <c r="AL342">
        <f t="shared" si="52"/>
        <v>0</v>
      </c>
    </row>
    <row r="343" ht="12">
      <c r="AL343">
        <f t="shared" si="52"/>
        <v>0</v>
      </c>
    </row>
    <row r="344" ht="12">
      <c r="AL344">
        <f t="shared" si="52"/>
        <v>0</v>
      </c>
    </row>
    <row r="345" ht="12">
      <c r="AL345">
        <f t="shared" si="52"/>
        <v>0</v>
      </c>
    </row>
    <row r="346" ht="12">
      <c r="AL346">
        <f t="shared" si="52"/>
        <v>0</v>
      </c>
    </row>
    <row r="347" ht="12">
      <c r="AL347">
        <f t="shared" si="52"/>
        <v>0</v>
      </c>
    </row>
    <row r="348" ht="12">
      <c r="AL348">
        <f t="shared" si="52"/>
        <v>0</v>
      </c>
    </row>
    <row r="349" ht="12">
      <c r="AL349">
        <f t="shared" si="52"/>
        <v>0</v>
      </c>
    </row>
    <row r="350" ht="12">
      <c r="AL350">
        <f t="shared" si="52"/>
        <v>0</v>
      </c>
    </row>
    <row r="351" ht="12">
      <c r="AL351">
        <f t="shared" si="52"/>
        <v>0</v>
      </c>
    </row>
    <row r="352" ht="12">
      <c r="AL352">
        <f t="shared" si="52"/>
        <v>0</v>
      </c>
    </row>
    <row r="353" ht="12">
      <c r="AL353">
        <f t="shared" si="52"/>
        <v>0</v>
      </c>
    </row>
    <row r="354" ht="12">
      <c r="AL354">
        <f t="shared" si="52"/>
        <v>0</v>
      </c>
    </row>
    <row r="355" ht="12">
      <c r="AL355">
        <f t="shared" si="52"/>
        <v>0</v>
      </c>
    </row>
    <row r="356" ht="12">
      <c r="AL356">
        <f t="shared" si="52"/>
        <v>0</v>
      </c>
    </row>
    <row r="357" ht="12">
      <c r="AL357">
        <f t="shared" si="52"/>
        <v>0</v>
      </c>
    </row>
    <row r="358" ht="12">
      <c r="AL358">
        <f t="shared" si="52"/>
        <v>0</v>
      </c>
    </row>
    <row r="359" ht="12">
      <c r="AL359">
        <f t="shared" si="52"/>
        <v>0</v>
      </c>
    </row>
    <row r="360" ht="12">
      <c r="AL360">
        <f t="shared" si="52"/>
        <v>0</v>
      </c>
    </row>
    <row r="361" ht="12">
      <c r="AL361">
        <f t="shared" si="52"/>
        <v>0</v>
      </c>
    </row>
    <row r="362" ht="12">
      <c r="AL362">
        <f t="shared" si="52"/>
        <v>0</v>
      </c>
    </row>
    <row r="363" ht="12">
      <c r="AL363">
        <f t="shared" si="52"/>
        <v>0</v>
      </c>
    </row>
    <row r="364" ht="12">
      <c r="AL364">
        <f t="shared" si="52"/>
        <v>0</v>
      </c>
    </row>
    <row r="365" ht="12">
      <c r="AL365">
        <f t="shared" si="52"/>
        <v>0</v>
      </c>
    </row>
    <row r="366" ht="12">
      <c r="AL366">
        <f t="shared" si="52"/>
        <v>0</v>
      </c>
    </row>
    <row r="367" ht="12">
      <c r="AL367">
        <f t="shared" si="52"/>
        <v>0</v>
      </c>
    </row>
    <row r="368" ht="12">
      <c r="AL368">
        <f t="shared" si="52"/>
        <v>0</v>
      </c>
    </row>
    <row r="369" ht="12">
      <c r="AL369">
        <f t="shared" si="52"/>
        <v>0</v>
      </c>
    </row>
    <row r="370" ht="12">
      <c r="AL370">
        <f t="shared" si="52"/>
        <v>0</v>
      </c>
    </row>
    <row r="371" ht="12">
      <c r="AL371">
        <f t="shared" si="52"/>
        <v>0</v>
      </c>
    </row>
    <row r="372" ht="12">
      <c r="AL372">
        <f aca="true" t="shared" si="53" ref="AL372:AL435">SUMIF($A$14:$A$64,$A365,$F$14:$F$64)</f>
        <v>0</v>
      </c>
    </row>
    <row r="373" ht="12">
      <c r="AL373">
        <f t="shared" si="53"/>
        <v>0</v>
      </c>
    </row>
    <row r="374" ht="12">
      <c r="AL374">
        <f t="shared" si="53"/>
        <v>0</v>
      </c>
    </row>
    <row r="375" ht="12">
      <c r="AL375">
        <f t="shared" si="53"/>
        <v>0</v>
      </c>
    </row>
    <row r="376" ht="12">
      <c r="AL376">
        <f t="shared" si="53"/>
        <v>0</v>
      </c>
    </row>
    <row r="377" ht="12">
      <c r="AL377">
        <f t="shared" si="53"/>
        <v>0</v>
      </c>
    </row>
    <row r="378" ht="12">
      <c r="AL378">
        <f t="shared" si="53"/>
        <v>0</v>
      </c>
    </row>
    <row r="379" ht="12">
      <c r="AL379">
        <f t="shared" si="53"/>
        <v>0</v>
      </c>
    </row>
    <row r="380" ht="12">
      <c r="AL380">
        <f t="shared" si="53"/>
        <v>0</v>
      </c>
    </row>
    <row r="381" ht="12">
      <c r="AL381">
        <f t="shared" si="53"/>
        <v>0</v>
      </c>
    </row>
    <row r="382" ht="12">
      <c r="AL382">
        <f t="shared" si="53"/>
        <v>0</v>
      </c>
    </row>
    <row r="383" ht="12">
      <c r="AL383">
        <f t="shared" si="53"/>
        <v>0</v>
      </c>
    </row>
    <row r="384" ht="12">
      <c r="AL384">
        <f t="shared" si="53"/>
        <v>0</v>
      </c>
    </row>
    <row r="385" ht="12">
      <c r="AL385">
        <f t="shared" si="53"/>
        <v>0</v>
      </c>
    </row>
    <row r="386" ht="12">
      <c r="AL386">
        <f t="shared" si="53"/>
        <v>0</v>
      </c>
    </row>
    <row r="387" ht="12">
      <c r="AL387">
        <f t="shared" si="53"/>
        <v>0</v>
      </c>
    </row>
    <row r="388" ht="12">
      <c r="AL388">
        <f t="shared" si="53"/>
        <v>0</v>
      </c>
    </row>
    <row r="389" ht="12">
      <c r="AL389">
        <f t="shared" si="53"/>
        <v>0</v>
      </c>
    </row>
    <row r="390" ht="12">
      <c r="AL390">
        <f t="shared" si="53"/>
        <v>0</v>
      </c>
    </row>
    <row r="391" ht="12">
      <c r="AL391">
        <f t="shared" si="53"/>
        <v>0</v>
      </c>
    </row>
    <row r="392" ht="12">
      <c r="AL392">
        <f t="shared" si="53"/>
        <v>0</v>
      </c>
    </row>
    <row r="393" ht="12">
      <c r="AL393">
        <f t="shared" si="53"/>
        <v>0</v>
      </c>
    </row>
    <row r="394" ht="12">
      <c r="AL394">
        <f t="shared" si="53"/>
        <v>0</v>
      </c>
    </row>
    <row r="395" ht="12">
      <c r="AL395">
        <f t="shared" si="53"/>
        <v>0</v>
      </c>
    </row>
    <row r="396" ht="12">
      <c r="AL396">
        <f t="shared" si="53"/>
        <v>0</v>
      </c>
    </row>
    <row r="397" ht="12">
      <c r="AL397">
        <f t="shared" si="53"/>
        <v>0</v>
      </c>
    </row>
    <row r="398" ht="12">
      <c r="AL398">
        <f t="shared" si="53"/>
        <v>0</v>
      </c>
    </row>
    <row r="399" ht="12">
      <c r="AL399">
        <f t="shared" si="53"/>
        <v>0</v>
      </c>
    </row>
    <row r="400" ht="12">
      <c r="AL400">
        <f t="shared" si="53"/>
        <v>0</v>
      </c>
    </row>
    <row r="401" ht="12">
      <c r="AL401">
        <f t="shared" si="53"/>
        <v>0</v>
      </c>
    </row>
    <row r="402" ht="12">
      <c r="AL402">
        <f t="shared" si="53"/>
        <v>0</v>
      </c>
    </row>
    <row r="403" ht="12">
      <c r="AL403">
        <f t="shared" si="53"/>
        <v>0</v>
      </c>
    </row>
    <row r="404" ht="12">
      <c r="AL404">
        <f t="shared" si="53"/>
        <v>0</v>
      </c>
    </row>
    <row r="405" ht="12">
      <c r="AL405">
        <f t="shared" si="53"/>
        <v>0</v>
      </c>
    </row>
    <row r="406" ht="12">
      <c r="AL406">
        <f t="shared" si="53"/>
        <v>0</v>
      </c>
    </row>
    <row r="407" ht="12">
      <c r="AL407">
        <f t="shared" si="53"/>
        <v>0</v>
      </c>
    </row>
    <row r="408" ht="12">
      <c r="AL408">
        <f t="shared" si="53"/>
        <v>0</v>
      </c>
    </row>
    <row r="409" ht="12">
      <c r="AL409">
        <f t="shared" si="53"/>
        <v>0</v>
      </c>
    </row>
    <row r="410" ht="12">
      <c r="AL410">
        <f t="shared" si="53"/>
        <v>0</v>
      </c>
    </row>
    <row r="411" ht="12">
      <c r="AL411">
        <f t="shared" si="53"/>
        <v>0</v>
      </c>
    </row>
    <row r="412" ht="12">
      <c r="AL412">
        <f t="shared" si="53"/>
        <v>0</v>
      </c>
    </row>
    <row r="413" ht="12">
      <c r="AL413">
        <f t="shared" si="53"/>
        <v>0</v>
      </c>
    </row>
    <row r="414" ht="12">
      <c r="AL414">
        <f t="shared" si="53"/>
        <v>0</v>
      </c>
    </row>
    <row r="415" ht="12">
      <c r="AL415">
        <f t="shared" si="53"/>
        <v>0</v>
      </c>
    </row>
    <row r="416" ht="12">
      <c r="AL416">
        <f t="shared" si="53"/>
        <v>0</v>
      </c>
    </row>
    <row r="417" ht="12">
      <c r="AL417">
        <f t="shared" si="53"/>
        <v>0</v>
      </c>
    </row>
    <row r="418" ht="12">
      <c r="AL418">
        <f t="shared" si="53"/>
        <v>0</v>
      </c>
    </row>
    <row r="419" ht="12">
      <c r="AL419">
        <f t="shared" si="53"/>
        <v>0</v>
      </c>
    </row>
    <row r="420" ht="12">
      <c r="AL420">
        <f t="shared" si="53"/>
        <v>0</v>
      </c>
    </row>
    <row r="421" ht="12">
      <c r="AL421">
        <f t="shared" si="53"/>
        <v>0</v>
      </c>
    </row>
    <row r="422" ht="12">
      <c r="AL422">
        <f t="shared" si="53"/>
        <v>0</v>
      </c>
    </row>
    <row r="423" ht="12">
      <c r="AL423">
        <f t="shared" si="53"/>
        <v>0</v>
      </c>
    </row>
    <row r="424" ht="12">
      <c r="AL424">
        <f t="shared" si="53"/>
        <v>0</v>
      </c>
    </row>
    <row r="425" ht="12">
      <c r="AL425">
        <f t="shared" si="53"/>
        <v>0</v>
      </c>
    </row>
    <row r="426" ht="12">
      <c r="AL426">
        <f t="shared" si="53"/>
        <v>0</v>
      </c>
    </row>
    <row r="427" ht="12">
      <c r="AL427">
        <f t="shared" si="53"/>
        <v>0</v>
      </c>
    </row>
    <row r="428" ht="12">
      <c r="AL428">
        <f t="shared" si="53"/>
        <v>0</v>
      </c>
    </row>
    <row r="429" ht="12">
      <c r="AL429">
        <f t="shared" si="53"/>
        <v>0</v>
      </c>
    </row>
    <row r="430" ht="12">
      <c r="AL430">
        <f t="shared" si="53"/>
        <v>0</v>
      </c>
    </row>
    <row r="431" ht="12">
      <c r="AL431">
        <f t="shared" si="53"/>
        <v>0</v>
      </c>
    </row>
    <row r="432" ht="12">
      <c r="AL432">
        <f t="shared" si="53"/>
        <v>0</v>
      </c>
    </row>
    <row r="433" ht="12">
      <c r="AL433">
        <f t="shared" si="53"/>
        <v>0</v>
      </c>
    </row>
    <row r="434" ht="12">
      <c r="AL434">
        <f t="shared" si="53"/>
        <v>0</v>
      </c>
    </row>
    <row r="435" ht="12">
      <c r="AL435">
        <f t="shared" si="53"/>
        <v>0</v>
      </c>
    </row>
    <row r="436" ht="12">
      <c r="AL436">
        <f aca="true" t="shared" si="54" ref="AL436:AL499">SUMIF($A$14:$A$64,$A429,$F$14:$F$64)</f>
        <v>0</v>
      </c>
    </row>
    <row r="437" ht="12">
      <c r="AL437">
        <f t="shared" si="54"/>
        <v>0</v>
      </c>
    </row>
    <row r="438" ht="12">
      <c r="AL438">
        <f t="shared" si="54"/>
        <v>0</v>
      </c>
    </row>
    <row r="439" ht="12">
      <c r="AL439">
        <f t="shared" si="54"/>
        <v>0</v>
      </c>
    </row>
    <row r="440" ht="12">
      <c r="AL440">
        <f t="shared" si="54"/>
        <v>0</v>
      </c>
    </row>
    <row r="441" ht="12">
      <c r="AL441">
        <f t="shared" si="54"/>
        <v>0</v>
      </c>
    </row>
    <row r="442" ht="12">
      <c r="AL442">
        <f t="shared" si="54"/>
        <v>0</v>
      </c>
    </row>
    <row r="443" ht="12">
      <c r="AL443">
        <f t="shared" si="54"/>
        <v>0</v>
      </c>
    </row>
    <row r="444" ht="12">
      <c r="AL444">
        <f t="shared" si="54"/>
        <v>0</v>
      </c>
    </row>
    <row r="445" ht="12">
      <c r="AL445">
        <f t="shared" si="54"/>
        <v>0</v>
      </c>
    </row>
    <row r="446" ht="12">
      <c r="AL446">
        <f t="shared" si="54"/>
        <v>0</v>
      </c>
    </row>
    <row r="447" ht="12">
      <c r="AL447">
        <f t="shared" si="54"/>
        <v>0</v>
      </c>
    </row>
    <row r="448" ht="12">
      <c r="AL448">
        <f t="shared" si="54"/>
        <v>0</v>
      </c>
    </row>
    <row r="449" ht="12">
      <c r="AL449">
        <f t="shared" si="54"/>
        <v>0</v>
      </c>
    </row>
    <row r="450" ht="12">
      <c r="AL450">
        <f t="shared" si="54"/>
        <v>0</v>
      </c>
    </row>
    <row r="451" ht="12">
      <c r="AL451">
        <f t="shared" si="54"/>
        <v>0</v>
      </c>
    </row>
    <row r="452" ht="12">
      <c r="AL452">
        <f t="shared" si="54"/>
        <v>0</v>
      </c>
    </row>
    <row r="453" ht="12">
      <c r="AL453">
        <f t="shared" si="54"/>
        <v>0</v>
      </c>
    </row>
    <row r="454" ht="12">
      <c r="AL454">
        <f t="shared" si="54"/>
        <v>0</v>
      </c>
    </row>
    <row r="455" ht="12">
      <c r="AL455">
        <f t="shared" si="54"/>
        <v>0</v>
      </c>
    </row>
    <row r="456" ht="12">
      <c r="AL456">
        <f t="shared" si="54"/>
        <v>0</v>
      </c>
    </row>
    <row r="457" ht="12">
      <c r="AL457">
        <f t="shared" si="54"/>
        <v>0</v>
      </c>
    </row>
    <row r="458" ht="12">
      <c r="AL458">
        <f t="shared" si="54"/>
        <v>0</v>
      </c>
    </row>
    <row r="459" ht="12">
      <c r="AL459">
        <f t="shared" si="54"/>
        <v>0</v>
      </c>
    </row>
    <row r="460" ht="12">
      <c r="AL460">
        <f t="shared" si="54"/>
        <v>0</v>
      </c>
    </row>
    <row r="461" ht="12">
      <c r="AL461">
        <f t="shared" si="54"/>
        <v>0</v>
      </c>
    </row>
    <row r="462" ht="12">
      <c r="AL462">
        <f t="shared" si="54"/>
        <v>0</v>
      </c>
    </row>
    <row r="463" ht="12">
      <c r="AL463">
        <f t="shared" si="54"/>
        <v>0</v>
      </c>
    </row>
    <row r="464" ht="12">
      <c r="AL464">
        <f t="shared" si="54"/>
        <v>0</v>
      </c>
    </row>
    <row r="465" ht="12">
      <c r="AL465">
        <f t="shared" si="54"/>
        <v>0</v>
      </c>
    </row>
    <row r="466" ht="12">
      <c r="AL466">
        <f t="shared" si="54"/>
        <v>0</v>
      </c>
    </row>
    <row r="467" ht="12">
      <c r="AL467">
        <f t="shared" si="54"/>
        <v>0</v>
      </c>
    </row>
    <row r="468" ht="12">
      <c r="AL468">
        <f t="shared" si="54"/>
        <v>0</v>
      </c>
    </row>
    <row r="469" ht="12">
      <c r="AL469">
        <f t="shared" si="54"/>
        <v>0</v>
      </c>
    </row>
    <row r="470" ht="12">
      <c r="AL470">
        <f t="shared" si="54"/>
        <v>0</v>
      </c>
    </row>
    <row r="471" ht="12">
      <c r="AL471">
        <f t="shared" si="54"/>
        <v>0</v>
      </c>
    </row>
    <row r="472" ht="12">
      <c r="AL472">
        <f t="shared" si="54"/>
        <v>0</v>
      </c>
    </row>
    <row r="473" ht="12">
      <c r="AL473">
        <f t="shared" si="54"/>
        <v>0</v>
      </c>
    </row>
    <row r="474" ht="12">
      <c r="AL474">
        <f t="shared" si="54"/>
        <v>0</v>
      </c>
    </row>
    <row r="475" ht="12">
      <c r="AL475">
        <f t="shared" si="54"/>
        <v>0</v>
      </c>
    </row>
    <row r="476" ht="12">
      <c r="AL476">
        <f t="shared" si="54"/>
        <v>0</v>
      </c>
    </row>
    <row r="477" ht="12">
      <c r="AL477">
        <f t="shared" si="54"/>
        <v>0</v>
      </c>
    </row>
    <row r="478" ht="12">
      <c r="AL478">
        <f t="shared" si="54"/>
        <v>0</v>
      </c>
    </row>
    <row r="479" ht="12">
      <c r="AL479">
        <f t="shared" si="54"/>
        <v>0</v>
      </c>
    </row>
    <row r="480" ht="12">
      <c r="AL480">
        <f t="shared" si="54"/>
        <v>0</v>
      </c>
    </row>
    <row r="481" ht="12">
      <c r="AL481">
        <f t="shared" si="54"/>
        <v>0</v>
      </c>
    </row>
    <row r="482" ht="12">
      <c r="AL482">
        <f t="shared" si="54"/>
        <v>0</v>
      </c>
    </row>
    <row r="483" ht="12">
      <c r="AL483">
        <f t="shared" si="54"/>
        <v>0</v>
      </c>
    </row>
    <row r="484" ht="12">
      <c r="AL484">
        <f t="shared" si="54"/>
        <v>0</v>
      </c>
    </row>
    <row r="485" ht="12">
      <c r="AL485">
        <f t="shared" si="54"/>
        <v>0</v>
      </c>
    </row>
    <row r="486" ht="12">
      <c r="AL486">
        <f t="shared" si="54"/>
        <v>0</v>
      </c>
    </row>
    <row r="487" ht="12">
      <c r="AL487">
        <f t="shared" si="54"/>
        <v>0</v>
      </c>
    </row>
    <row r="488" ht="12">
      <c r="AL488">
        <f t="shared" si="54"/>
        <v>0</v>
      </c>
    </row>
    <row r="489" ht="12">
      <c r="AL489">
        <f t="shared" si="54"/>
        <v>0</v>
      </c>
    </row>
    <row r="490" ht="12">
      <c r="AL490">
        <f t="shared" si="54"/>
        <v>0</v>
      </c>
    </row>
    <row r="491" ht="12">
      <c r="AL491">
        <f t="shared" si="54"/>
        <v>0</v>
      </c>
    </row>
    <row r="492" ht="12">
      <c r="AL492">
        <f t="shared" si="54"/>
        <v>0</v>
      </c>
    </row>
    <row r="493" ht="12">
      <c r="AL493">
        <f t="shared" si="54"/>
        <v>0</v>
      </c>
    </row>
    <row r="494" ht="12">
      <c r="AL494">
        <f t="shared" si="54"/>
        <v>0</v>
      </c>
    </row>
    <row r="495" ht="12">
      <c r="AL495">
        <f t="shared" si="54"/>
        <v>0</v>
      </c>
    </row>
    <row r="496" ht="12">
      <c r="AL496">
        <f t="shared" si="54"/>
        <v>0</v>
      </c>
    </row>
    <row r="497" ht="12">
      <c r="AL497">
        <f t="shared" si="54"/>
        <v>0</v>
      </c>
    </row>
    <row r="498" ht="12">
      <c r="AL498">
        <f t="shared" si="54"/>
        <v>0</v>
      </c>
    </row>
    <row r="499" ht="12">
      <c r="AL499">
        <f t="shared" si="54"/>
        <v>0</v>
      </c>
    </row>
    <row r="500" ht="12">
      <c r="AL500">
        <f aca="true" t="shared" si="55" ref="AL500:AL563">SUMIF($A$14:$A$64,$A493,$F$14:$F$64)</f>
        <v>0</v>
      </c>
    </row>
    <row r="501" ht="12">
      <c r="AL501">
        <f t="shared" si="55"/>
        <v>0</v>
      </c>
    </row>
    <row r="502" ht="12">
      <c r="AL502">
        <f t="shared" si="55"/>
        <v>0</v>
      </c>
    </row>
    <row r="503" ht="12">
      <c r="AL503">
        <f t="shared" si="55"/>
        <v>0</v>
      </c>
    </row>
    <row r="504" ht="12">
      <c r="AL504">
        <f t="shared" si="55"/>
        <v>0</v>
      </c>
    </row>
    <row r="505" ht="12">
      <c r="AL505">
        <f t="shared" si="55"/>
        <v>0</v>
      </c>
    </row>
    <row r="506" ht="12">
      <c r="AL506">
        <f t="shared" si="55"/>
        <v>0</v>
      </c>
    </row>
    <row r="507" ht="12">
      <c r="AL507">
        <f t="shared" si="55"/>
        <v>0</v>
      </c>
    </row>
    <row r="508" ht="12">
      <c r="AL508">
        <f t="shared" si="55"/>
        <v>0</v>
      </c>
    </row>
    <row r="509" ht="12">
      <c r="AL509">
        <f t="shared" si="55"/>
        <v>0</v>
      </c>
    </row>
    <row r="510" ht="12">
      <c r="AL510">
        <f t="shared" si="55"/>
        <v>0</v>
      </c>
    </row>
    <row r="511" ht="12">
      <c r="AL511">
        <f t="shared" si="55"/>
        <v>0</v>
      </c>
    </row>
    <row r="512" ht="12">
      <c r="AL512">
        <f t="shared" si="55"/>
        <v>0</v>
      </c>
    </row>
    <row r="513" ht="12">
      <c r="AL513">
        <f t="shared" si="55"/>
        <v>0</v>
      </c>
    </row>
    <row r="514" ht="12">
      <c r="AL514">
        <f t="shared" si="55"/>
        <v>0</v>
      </c>
    </row>
    <row r="515" ht="12">
      <c r="AL515">
        <f t="shared" si="55"/>
        <v>0</v>
      </c>
    </row>
    <row r="516" ht="12">
      <c r="AL516">
        <f t="shared" si="55"/>
        <v>0</v>
      </c>
    </row>
    <row r="517" ht="12">
      <c r="AL517">
        <f t="shared" si="55"/>
        <v>0</v>
      </c>
    </row>
    <row r="518" ht="12">
      <c r="AL518">
        <f t="shared" si="55"/>
        <v>0</v>
      </c>
    </row>
    <row r="519" ht="12">
      <c r="AL519">
        <f t="shared" si="55"/>
        <v>0</v>
      </c>
    </row>
    <row r="520" ht="12">
      <c r="AL520">
        <f t="shared" si="55"/>
        <v>0</v>
      </c>
    </row>
    <row r="521" ht="12">
      <c r="AL521">
        <f t="shared" si="55"/>
        <v>0</v>
      </c>
    </row>
    <row r="522" ht="12">
      <c r="AL522">
        <f t="shared" si="55"/>
        <v>0</v>
      </c>
    </row>
    <row r="523" ht="12">
      <c r="AL523">
        <f t="shared" si="55"/>
        <v>0</v>
      </c>
    </row>
    <row r="524" ht="12">
      <c r="AL524">
        <f t="shared" si="55"/>
        <v>0</v>
      </c>
    </row>
    <row r="525" ht="12">
      <c r="AL525">
        <f t="shared" si="55"/>
        <v>0</v>
      </c>
    </row>
    <row r="526" ht="12">
      <c r="AL526">
        <f t="shared" si="55"/>
        <v>0</v>
      </c>
    </row>
    <row r="527" ht="12">
      <c r="AL527">
        <f t="shared" si="55"/>
        <v>0</v>
      </c>
    </row>
    <row r="528" ht="12">
      <c r="AL528">
        <f t="shared" si="55"/>
        <v>0</v>
      </c>
    </row>
    <row r="529" ht="12">
      <c r="AL529">
        <f t="shared" si="55"/>
        <v>0</v>
      </c>
    </row>
    <row r="530" ht="12">
      <c r="AL530">
        <f t="shared" si="55"/>
        <v>0</v>
      </c>
    </row>
    <row r="531" ht="12">
      <c r="AL531">
        <f t="shared" si="55"/>
        <v>0</v>
      </c>
    </row>
    <row r="532" ht="12">
      <c r="AL532">
        <f t="shared" si="55"/>
        <v>0</v>
      </c>
    </row>
    <row r="533" ht="12">
      <c r="AL533">
        <f t="shared" si="55"/>
        <v>0</v>
      </c>
    </row>
    <row r="534" ht="12">
      <c r="AL534">
        <f t="shared" si="55"/>
        <v>0</v>
      </c>
    </row>
    <row r="535" ht="12">
      <c r="AL535">
        <f t="shared" si="55"/>
        <v>0</v>
      </c>
    </row>
    <row r="536" ht="12">
      <c r="AL536">
        <f t="shared" si="55"/>
        <v>0</v>
      </c>
    </row>
    <row r="537" ht="12">
      <c r="AL537">
        <f t="shared" si="55"/>
        <v>0</v>
      </c>
    </row>
    <row r="538" ht="12">
      <c r="AL538">
        <f t="shared" si="55"/>
        <v>0</v>
      </c>
    </row>
    <row r="539" ht="12">
      <c r="AL539">
        <f t="shared" si="55"/>
        <v>0</v>
      </c>
    </row>
    <row r="540" ht="12">
      <c r="AL540">
        <f t="shared" si="55"/>
        <v>0</v>
      </c>
    </row>
    <row r="541" ht="12">
      <c r="AL541">
        <f t="shared" si="55"/>
        <v>0</v>
      </c>
    </row>
    <row r="542" ht="12">
      <c r="AL542">
        <f t="shared" si="55"/>
        <v>0</v>
      </c>
    </row>
    <row r="543" ht="12">
      <c r="AL543">
        <f t="shared" si="55"/>
        <v>0</v>
      </c>
    </row>
    <row r="544" ht="12">
      <c r="AL544">
        <f t="shared" si="55"/>
        <v>0</v>
      </c>
    </row>
    <row r="545" ht="12">
      <c r="AL545">
        <f t="shared" si="55"/>
        <v>0</v>
      </c>
    </row>
    <row r="546" ht="12">
      <c r="AL546">
        <f t="shared" si="55"/>
        <v>0</v>
      </c>
    </row>
    <row r="547" ht="12">
      <c r="AL547">
        <f t="shared" si="55"/>
        <v>0</v>
      </c>
    </row>
    <row r="548" ht="12">
      <c r="AL548">
        <f t="shared" si="55"/>
        <v>0</v>
      </c>
    </row>
    <row r="549" ht="12">
      <c r="AL549">
        <f t="shared" si="55"/>
        <v>0</v>
      </c>
    </row>
    <row r="550" ht="12">
      <c r="AL550">
        <f t="shared" si="55"/>
        <v>0</v>
      </c>
    </row>
    <row r="551" ht="12">
      <c r="AL551">
        <f t="shared" si="55"/>
        <v>0</v>
      </c>
    </row>
    <row r="552" ht="12">
      <c r="AL552">
        <f t="shared" si="55"/>
        <v>0</v>
      </c>
    </row>
    <row r="553" ht="12">
      <c r="AL553">
        <f t="shared" si="55"/>
        <v>0</v>
      </c>
    </row>
    <row r="554" ht="12">
      <c r="AL554">
        <f t="shared" si="55"/>
        <v>0</v>
      </c>
    </row>
    <row r="555" ht="12">
      <c r="AL555">
        <f t="shared" si="55"/>
        <v>0</v>
      </c>
    </row>
    <row r="556" ht="12">
      <c r="AL556">
        <f t="shared" si="55"/>
        <v>0</v>
      </c>
    </row>
    <row r="557" ht="12">
      <c r="AL557">
        <f t="shared" si="55"/>
        <v>0</v>
      </c>
    </row>
    <row r="558" ht="12">
      <c r="AL558">
        <f t="shared" si="55"/>
        <v>0</v>
      </c>
    </row>
    <row r="559" ht="12">
      <c r="AL559">
        <f t="shared" si="55"/>
        <v>0</v>
      </c>
    </row>
    <row r="560" ht="12">
      <c r="AL560">
        <f t="shared" si="55"/>
        <v>0</v>
      </c>
    </row>
    <row r="561" ht="12">
      <c r="AL561">
        <f t="shared" si="55"/>
        <v>0</v>
      </c>
    </row>
    <row r="562" ht="12">
      <c r="AL562">
        <f t="shared" si="55"/>
        <v>0</v>
      </c>
    </row>
    <row r="563" ht="12">
      <c r="AL563">
        <f t="shared" si="55"/>
        <v>0</v>
      </c>
    </row>
    <row r="564" ht="12">
      <c r="AL564">
        <f aca="true" t="shared" si="56" ref="AL564:AL627">SUMIF($A$14:$A$64,$A557,$F$14:$F$64)</f>
        <v>0</v>
      </c>
    </row>
    <row r="565" ht="12">
      <c r="AL565">
        <f t="shared" si="56"/>
        <v>0</v>
      </c>
    </row>
    <row r="566" ht="12">
      <c r="AL566">
        <f t="shared" si="56"/>
        <v>0</v>
      </c>
    </row>
    <row r="567" ht="12">
      <c r="AL567">
        <f t="shared" si="56"/>
        <v>0</v>
      </c>
    </row>
    <row r="568" ht="12">
      <c r="AL568">
        <f t="shared" si="56"/>
        <v>0</v>
      </c>
    </row>
    <row r="569" ht="12">
      <c r="AL569">
        <f t="shared" si="56"/>
        <v>0</v>
      </c>
    </row>
    <row r="570" ht="12">
      <c r="AL570">
        <f t="shared" si="56"/>
        <v>0</v>
      </c>
    </row>
    <row r="571" ht="12">
      <c r="AL571">
        <f t="shared" si="56"/>
        <v>0</v>
      </c>
    </row>
    <row r="572" ht="12">
      <c r="AL572">
        <f t="shared" si="56"/>
        <v>0</v>
      </c>
    </row>
    <row r="573" ht="12">
      <c r="AL573">
        <f t="shared" si="56"/>
        <v>0</v>
      </c>
    </row>
    <row r="574" ht="12">
      <c r="AL574">
        <f t="shared" si="56"/>
        <v>0</v>
      </c>
    </row>
    <row r="575" ht="12">
      <c r="AL575">
        <f t="shared" si="56"/>
        <v>0</v>
      </c>
    </row>
    <row r="576" ht="12">
      <c r="AL576">
        <f t="shared" si="56"/>
        <v>0</v>
      </c>
    </row>
    <row r="577" ht="12">
      <c r="AL577">
        <f t="shared" si="56"/>
        <v>0</v>
      </c>
    </row>
    <row r="578" ht="12">
      <c r="AL578">
        <f t="shared" si="56"/>
        <v>0</v>
      </c>
    </row>
    <row r="579" ht="12">
      <c r="AL579">
        <f t="shared" si="56"/>
        <v>0</v>
      </c>
    </row>
    <row r="580" ht="12">
      <c r="AL580">
        <f t="shared" si="56"/>
        <v>0</v>
      </c>
    </row>
    <row r="581" ht="12">
      <c r="AL581">
        <f t="shared" si="56"/>
        <v>0</v>
      </c>
    </row>
    <row r="582" ht="12">
      <c r="AL582">
        <f t="shared" si="56"/>
        <v>0</v>
      </c>
    </row>
    <row r="583" ht="12">
      <c r="AL583">
        <f t="shared" si="56"/>
        <v>0</v>
      </c>
    </row>
    <row r="584" ht="12">
      <c r="AL584">
        <f t="shared" si="56"/>
        <v>0</v>
      </c>
    </row>
    <row r="585" ht="12">
      <c r="AL585">
        <f t="shared" si="56"/>
        <v>0</v>
      </c>
    </row>
    <row r="586" ht="12">
      <c r="AL586">
        <f t="shared" si="56"/>
        <v>0</v>
      </c>
    </row>
    <row r="587" ht="12">
      <c r="AL587">
        <f t="shared" si="56"/>
        <v>0</v>
      </c>
    </row>
    <row r="588" ht="12">
      <c r="AL588">
        <f t="shared" si="56"/>
        <v>0</v>
      </c>
    </row>
    <row r="589" ht="12">
      <c r="AL589">
        <f t="shared" si="56"/>
        <v>0</v>
      </c>
    </row>
    <row r="590" ht="12">
      <c r="AL590">
        <f t="shared" si="56"/>
        <v>0</v>
      </c>
    </row>
    <row r="591" ht="12">
      <c r="AL591">
        <f t="shared" si="56"/>
        <v>0</v>
      </c>
    </row>
    <row r="592" ht="12">
      <c r="AL592">
        <f t="shared" si="56"/>
        <v>0</v>
      </c>
    </row>
    <row r="593" ht="12">
      <c r="AL593">
        <f t="shared" si="56"/>
        <v>0</v>
      </c>
    </row>
    <row r="594" ht="12">
      <c r="AL594">
        <f t="shared" si="56"/>
        <v>0</v>
      </c>
    </row>
    <row r="595" ht="12">
      <c r="AL595">
        <f t="shared" si="56"/>
        <v>0</v>
      </c>
    </row>
    <row r="596" ht="12">
      <c r="AL596">
        <f t="shared" si="56"/>
        <v>0</v>
      </c>
    </row>
    <row r="597" ht="12">
      <c r="AL597">
        <f t="shared" si="56"/>
        <v>0</v>
      </c>
    </row>
    <row r="598" ht="12">
      <c r="AL598">
        <f t="shared" si="56"/>
        <v>0</v>
      </c>
    </row>
    <row r="599" ht="12">
      <c r="AL599">
        <f t="shared" si="56"/>
        <v>0</v>
      </c>
    </row>
    <row r="600" ht="12">
      <c r="AL600">
        <f t="shared" si="56"/>
        <v>0</v>
      </c>
    </row>
    <row r="601" ht="12">
      <c r="AL601">
        <f t="shared" si="56"/>
        <v>0</v>
      </c>
    </row>
    <row r="602" ht="12">
      <c r="AL602">
        <f t="shared" si="56"/>
        <v>0</v>
      </c>
    </row>
    <row r="603" ht="12">
      <c r="AL603">
        <f t="shared" si="56"/>
        <v>0</v>
      </c>
    </row>
    <row r="604" ht="12">
      <c r="AL604">
        <f t="shared" si="56"/>
        <v>0</v>
      </c>
    </row>
    <row r="605" ht="12">
      <c r="AL605">
        <f t="shared" si="56"/>
        <v>0</v>
      </c>
    </row>
    <row r="606" ht="12">
      <c r="AL606">
        <f t="shared" si="56"/>
        <v>0</v>
      </c>
    </row>
    <row r="607" ht="12">
      <c r="AL607">
        <f t="shared" si="56"/>
        <v>0</v>
      </c>
    </row>
    <row r="608" ht="12">
      <c r="AL608">
        <f t="shared" si="56"/>
        <v>0</v>
      </c>
    </row>
    <row r="609" ht="12">
      <c r="AL609">
        <f t="shared" si="56"/>
        <v>0</v>
      </c>
    </row>
    <row r="610" ht="12">
      <c r="AL610">
        <f t="shared" si="56"/>
        <v>0</v>
      </c>
    </row>
    <row r="611" ht="12">
      <c r="AL611">
        <f t="shared" si="56"/>
        <v>0</v>
      </c>
    </row>
    <row r="612" ht="12">
      <c r="AL612">
        <f t="shared" si="56"/>
        <v>0</v>
      </c>
    </row>
    <row r="613" ht="12">
      <c r="AL613">
        <f t="shared" si="56"/>
        <v>0</v>
      </c>
    </row>
    <row r="614" ht="12">
      <c r="AL614">
        <f t="shared" si="56"/>
        <v>0</v>
      </c>
    </row>
    <row r="615" ht="12">
      <c r="AL615">
        <f t="shared" si="56"/>
        <v>0</v>
      </c>
    </row>
    <row r="616" ht="12">
      <c r="AL616">
        <f t="shared" si="56"/>
        <v>0</v>
      </c>
    </row>
    <row r="617" ht="12">
      <c r="AL617">
        <f t="shared" si="56"/>
        <v>0</v>
      </c>
    </row>
    <row r="618" ht="12">
      <c r="AL618">
        <f t="shared" si="56"/>
        <v>0</v>
      </c>
    </row>
    <row r="619" ht="12">
      <c r="AL619">
        <f t="shared" si="56"/>
        <v>0</v>
      </c>
    </row>
    <row r="620" ht="12">
      <c r="AL620">
        <f t="shared" si="56"/>
        <v>0</v>
      </c>
    </row>
    <row r="621" ht="12">
      <c r="AL621">
        <f t="shared" si="56"/>
        <v>0</v>
      </c>
    </row>
    <row r="622" ht="12">
      <c r="AL622">
        <f t="shared" si="56"/>
        <v>0</v>
      </c>
    </row>
    <row r="623" ht="12">
      <c r="AL623">
        <f t="shared" si="56"/>
        <v>0</v>
      </c>
    </row>
    <row r="624" ht="12">
      <c r="AL624">
        <f t="shared" si="56"/>
        <v>0</v>
      </c>
    </row>
    <row r="625" ht="12">
      <c r="AL625">
        <f t="shared" si="56"/>
        <v>0</v>
      </c>
    </row>
    <row r="626" ht="12">
      <c r="AL626">
        <f t="shared" si="56"/>
        <v>0</v>
      </c>
    </row>
    <row r="627" ht="12">
      <c r="AL627">
        <f t="shared" si="56"/>
        <v>0</v>
      </c>
    </row>
    <row r="628" ht="12">
      <c r="AL628">
        <f aca="true" t="shared" si="57" ref="AL628:AL691">SUMIF($A$14:$A$64,$A621,$F$14:$F$64)</f>
        <v>0</v>
      </c>
    </row>
    <row r="629" ht="12">
      <c r="AL629">
        <f t="shared" si="57"/>
        <v>0</v>
      </c>
    </row>
    <row r="630" ht="12">
      <c r="AL630">
        <f t="shared" si="57"/>
        <v>0</v>
      </c>
    </row>
    <row r="631" ht="12">
      <c r="AL631">
        <f t="shared" si="57"/>
        <v>0</v>
      </c>
    </row>
    <row r="632" ht="12">
      <c r="AL632">
        <f t="shared" si="57"/>
        <v>0</v>
      </c>
    </row>
    <row r="633" ht="12">
      <c r="AL633">
        <f t="shared" si="57"/>
        <v>0</v>
      </c>
    </row>
    <row r="634" ht="12">
      <c r="AL634">
        <f t="shared" si="57"/>
        <v>0</v>
      </c>
    </row>
    <row r="635" ht="12">
      <c r="AL635">
        <f t="shared" si="57"/>
        <v>0</v>
      </c>
    </row>
    <row r="636" ht="12">
      <c r="AL636">
        <f t="shared" si="57"/>
        <v>0</v>
      </c>
    </row>
    <row r="637" ht="12">
      <c r="AL637">
        <f t="shared" si="57"/>
        <v>0</v>
      </c>
    </row>
    <row r="638" ht="12">
      <c r="AL638">
        <f t="shared" si="57"/>
        <v>0</v>
      </c>
    </row>
    <row r="639" ht="12">
      <c r="AL639">
        <f t="shared" si="57"/>
        <v>0</v>
      </c>
    </row>
    <row r="640" ht="12">
      <c r="AL640">
        <f t="shared" si="57"/>
        <v>0</v>
      </c>
    </row>
    <row r="641" ht="12">
      <c r="AL641">
        <f t="shared" si="57"/>
        <v>0</v>
      </c>
    </row>
    <row r="642" ht="12">
      <c r="AL642">
        <f t="shared" si="57"/>
        <v>0</v>
      </c>
    </row>
    <row r="643" ht="12">
      <c r="AL643">
        <f t="shared" si="57"/>
        <v>0</v>
      </c>
    </row>
    <row r="644" ht="12">
      <c r="AL644">
        <f t="shared" si="57"/>
        <v>0</v>
      </c>
    </row>
    <row r="645" ht="12">
      <c r="AL645">
        <f t="shared" si="57"/>
        <v>0</v>
      </c>
    </row>
    <row r="646" ht="12">
      <c r="AL646">
        <f t="shared" si="57"/>
        <v>0</v>
      </c>
    </row>
    <row r="647" ht="12">
      <c r="AL647">
        <f t="shared" si="57"/>
        <v>0</v>
      </c>
    </row>
    <row r="648" ht="12">
      <c r="AL648">
        <f t="shared" si="57"/>
        <v>0</v>
      </c>
    </row>
    <row r="649" ht="12">
      <c r="AL649">
        <f t="shared" si="57"/>
        <v>0</v>
      </c>
    </row>
    <row r="650" ht="12">
      <c r="AL650">
        <f t="shared" si="57"/>
        <v>0</v>
      </c>
    </row>
    <row r="651" ht="12">
      <c r="AL651">
        <f t="shared" si="57"/>
        <v>0</v>
      </c>
    </row>
    <row r="652" ht="12">
      <c r="AL652">
        <f t="shared" si="57"/>
        <v>0</v>
      </c>
    </row>
    <row r="653" ht="12">
      <c r="AL653">
        <f t="shared" si="57"/>
        <v>0</v>
      </c>
    </row>
    <row r="654" ht="12">
      <c r="AL654">
        <f t="shared" si="57"/>
        <v>0</v>
      </c>
    </row>
    <row r="655" ht="12">
      <c r="AL655">
        <f t="shared" si="57"/>
        <v>0</v>
      </c>
    </row>
    <row r="656" ht="12">
      <c r="AL656">
        <f t="shared" si="57"/>
        <v>0</v>
      </c>
    </row>
    <row r="657" ht="12">
      <c r="AL657">
        <f t="shared" si="57"/>
        <v>0</v>
      </c>
    </row>
    <row r="658" ht="12">
      <c r="AL658">
        <f t="shared" si="57"/>
        <v>0</v>
      </c>
    </row>
    <row r="659" ht="12">
      <c r="AL659">
        <f t="shared" si="57"/>
        <v>0</v>
      </c>
    </row>
    <row r="660" ht="12">
      <c r="AL660">
        <f t="shared" si="57"/>
        <v>0</v>
      </c>
    </row>
    <row r="661" ht="12">
      <c r="AL661">
        <f t="shared" si="57"/>
        <v>0</v>
      </c>
    </row>
    <row r="662" ht="12">
      <c r="AL662">
        <f t="shared" si="57"/>
        <v>0</v>
      </c>
    </row>
    <row r="663" ht="12">
      <c r="AL663">
        <f t="shared" si="57"/>
        <v>0</v>
      </c>
    </row>
    <row r="664" ht="12">
      <c r="AL664">
        <f t="shared" si="57"/>
        <v>0</v>
      </c>
    </row>
    <row r="665" ht="12">
      <c r="AL665">
        <f t="shared" si="57"/>
        <v>0</v>
      </c>
    </row>
    <row r="666" ht="12">
      <c r="AL666">
        <f t="shared" si="57"/>
        <v>0</v>
      </c>
    </row>
    <row r="667" ht="12">
      <c r="AL667">
        <f t="shared" si="57"/>
        <v>0</v>
      </c>
    </row>
    <row r="668" ht="12">
      <c r="AL668">
        <f t="shared" si="57"/>
        <v>0</v>
      </c>
    </row>
    <row r="669" ht="12">
      <c r="AL669">
        <f t="shared" si="57"/>
        <v>0</v>
      </c>
    </row>
    <row r="670" ht="12">
      <c r="AL670">
        <f t="shared" si="57"/>
        <v>0</v>
      </c>
    </row>
    <row r="671" ht="12">
      <c r="AL671">
        <f t="shared" si="57"/>
        <v>0</v>
      </c>
    </row>
    <row r="672" ht="12">
      <c r="AL672">
        <f t="shared" si="57"/>
        <v>0</v>
      </c>
    </row>
    <row r="673" ht="12">
      <c r="AL673">
        <f t="shared" si="57"/>
        <v>0</v>
      </c>
    </row>
    <row r="674" ht="12">
      <c r="AL674">
        <f t="shared" si="57"/>
        <v>0</v>
      </c>
    </row>
    <row r="675" ht="12">
      <c r="AL675">
        <f t="shared" si="57"/>
        <v>0</v>
      </c>
    </row>
    <row r="676" ht="12">
      <c r="AL676">
        <f t="shared" si="57"/>
        <v>0</v>
      </c>
    </row>
    <row r="677" ht="12">
      <c r="AL677">
        <f t="shared" si="57"/>
        <v>0</v>
      </c>
    </row>
    <row r="678" ht="12">
      <c r="AL678">
        <f t="shared" si="57"/>
        <v>0</v>
      </c>
    </row>
    <row r="679" ht="12">
      <c r="AL679">
        <f t="shared" si="57"/>
        <v>0</v>
      </c>
    </row>
    <row r="680" ht="12">
      <c r="AL680">
        <f t="shared" si="57"/>
        <v>0</v>
      </c>
    </row>
    <row r="681" ht="12">
      <c r="AL681">
        <f t="shared" si="57"/>
        <v>0</v>
      </c>
    </row>
    <row r="682" ht="12">
      <c r="AL682">
        <f t="shared" si="57"/>
        <v>0</v>
      </c>
    </row>
    <row r="683" ht="12">
      <c r="AL683">
        <f t="shared" si="57"/>
        <v>0</v>
      </c>
    </row>
    <row r="684" ht="12">
      <c r="AL684">
        <f t="shared" si="57"/>
        <v>0</v>
      </c>
    </row>
    <row r="685" ht="12">
      <c r="AL685">
        <f t="shared" si="57"/>
        <v>0</v>
      </c>
    </row>
    <row r="686" ht="12">
      <c r="AL686">
        <f t="shared" si="57"/>
        <v>0</v>
      </c>
    </row>
    <row r="687" ht="12">
      <c r="AL687">
        <f t="shared" si="57"/>
        <v>0</v>
      </c>
    </row>
    <row r="688" ht="12">
      <c r="AL688">
        <f t="shared" si="57"/>
        <v>0</v>
      </c>
    </row>
    <row r="689" ht="12">
      <c r="AL689">
        <f t="shared" si="57"/>
        <v>0</v>
      </c>
    </row>
    <row r="690" ht="12">
      <c r="AL690">
        <f t="shared" si="57"/>
        <v>0</v>
      </c>
    </row>
    <row r="691" ht="12">
      <c r="AL691">
        <f t="shared" si="57"/>
        <v>0</v>
      </c>
    </row>
    <row r="692" ht="12">
      <c r="AL692">
        <f aca="true" t="shared" si="58" ref="AL692:AL755">SUMIF($A$14:$A$64,$A685,$F$14:$F$64)</f>
        <v>0</v>
      </c>
    </row>
    <row r="693" ht="12">
      <c r="AL693">
        <f t="shared" si="58"/>
        <v>0</v>
      </c>
    </row>
    <row r="694" ht="12">
      <c r="AL694">
        <f t="shared" si="58"/>
        <v>0</v>
      </c>
    </row>
    <row r="695" ht="12">
      <c r="AL695">
        <f t="shared" si="58"/>
        <v>0</v>
      </c>
    </row>
    <row r="696" ht="12">
      <c r="AL696">
        <f t="shared" si="58"/>
        <v>0</v>
      </c>
    </row>
    <row r="697" ht="12">
      <c r="AL697">
        <f t="shared" si="58"/>
        <v>0</v>
      </c>
    </row>
    <row r="698" ht="12">
      <c r="AL698">
        <f t="shared" si="58"/>
        <v>0</v>
      </c>
    </row>
    <row r="699" ht="12">
      <c r="AL699">
        <f t="shared" si="58"/>
        <v>0</v>
      </c>
    </row>
    <row r="700" ht="12">
      <c r="AL700">
        <f t="shared" si="58"/>
        <v>0</v>
      </c>
    </row>
    <row r="701" ht="12">
      <c r="AL701">
        <f t="shared" si="58"/>
        <v>0</v>
      </c>
    </row>
    <row r="702" ht="12">
      <c r="AL702">
        <f t="shared" si="58"/>
        <v>0</v>
      </c>
    </row>
    <row r="703" ht="12">
      <c r="AL703">
        <f t="shared" si="58"/>
        <v>0</v>
      </c>
    </row>
    <row r="704" ht="12">
      <c r="AL704">
        <f t="shared" si="58"/>
        <v>0</v>
      </c>
    </row>
    <row r="705" ht="12">
      <c r="AL705">
        <f t="shared" si="58"/>
        <v>0</v>
      </c>
    </row>
    <row r="706" ht="12">
      <c r="AL706">
        <f t="shared" si="58"/>
        <v>0</v>
      </c>
    </row>
    <row r="707" ht="12">
      <c r="AL707">
        <f t="shared" si="58"/>
        <v>0</v>
      </c>
    </row>
    <row r="708" ht="12">
      <c r="AL708">
        <f t="shared" si="58"/>
        <v>0</v>
      </c>
    </row>
    <row r="709" ht="12">
      <c r="AL709">
        <f t="shared" si="58"/>
        <v>0</v>
      </c>
    </row>
    <row r="710" ht="12">
      <c r="AL710">
        <f t="shared" si="58"/>
        <v>0</v>
      </c>
    </row>
    <row r="711" ht="12">
      <c r="AL711">
        <f t="shared" si="58"/>
        <v>0</v>
      </c>
    </row>
    <row r="712" ht="12">
      <c r="AL712">
        <f t="shared" si="58"/>
        <v>0</v>
      </c>
    </row>
    <row r="713" ht="12">
      <c r="AL713">
        <f t="shared" si="58"/>
        <v>0</v>
      </c>
    </row>
    <row r="714" ht="12">
      <c r="AL714">
        <f t="shared" si="58"/>
        <v>0</v>
      </c>
    </row>
    <row r="715" ht="12">
      <c r="AL715">
        <f t="shared" si="58"/>
        <v>0</v>
      </c>
    </row>
    <row r="716" ht="12">
      <c r="AL716">
        <f t="shared" si="58"/>
        <v>0</v>
      </c>
    </row>
    <row r="717" ht="12">
      <c r="AL717">
        <f t="shared" si="58"/>
        <v>0</v>
      </c>
    </row>
    <row r="718" ht="12">
      <c r="AL718">
        <f t="shared" si="58"/>
        <v>0</v>
      </c>
    </row>
    <row r="719" ht="12">
      <c r="AL719">
        <f t="shared" si="58"/>
        <v>0</v>
      </c>
    </row>
    <row r="720" ht="12">
      <c r="AL720">
        <f t="shared" si="58"/>
        <v>0</v>
      </c>
    </row>
    <row r="721" ht="12">
      <c r="AL721">
        <f t="shared" si="58"/>
        <v>0</v>
      </c>
    </row>
    <row r="722" ht="12">
      <c r="AL722">
        <f t="shared" si="58"/>
        <v>0</v>
      </c>
    </row>
    <row r="723" ht="12">
      <c r="AL723">
        <f t="shared" si="58"/>
        <v>0</v>
      </c>
    </row>
    <row r="724" ht="12">
      <c r="AL724">
        <f t="shared" si="58"/>
        <v>0</v>
      </c>
    </row>
    <row r="725" ht="12">
      <c r="AL725">
        <f t="shared" si="58"/>
        <v>0</v>
      </c>
    </row>
    <row r="726" ht="12">
      <c r="AL726">
        <f t="shared" si="58"/>
        <v>0</v>
      </c>
    </row>
    <row r="727" ht="12">
      <c r="AL727">
        <f t="shared" si="58"/>
        <v>0</v>
      </c>
    </row>
    <row r="728" ht="12">
      <c r="AL728">
        <f t="shared" si="58"/>
        <v>0</v>
      </c>
    </row>
    <row r="729" ht="12">
      <c r="AL729">
        <f t="shared" si="58"/>
        <v>0</v>
      </c>
    </row>
    <row r="730" ht="12">
      <c r="AL730">
        <f t="shared" si="58"/>
        <v>0</v>
      </c>
    </row>
    <row r="731" ht="12">
      <c r="AL731">
        <f t="shared" si="58"/>
        <v>0</v>
      </c>
    </row>
    <row r="732" ht="12">
      <c r="AL732">
        <f t="shared" si="58"/>
        <v>0</v>
      </c>
    </row>
    <row r="733" ht="12">
      <c r="AL733">
        <f t="shared" si="58"/>
        <v>0</v>
      </c>
    </row>
    <row r="734" ht="12">
      <c r="AL734">
        <f t="shared" si="58"/>
        <v>0</v>
      </c>
    </row>
    <row r="735" ht="12">
      <c r="AL735">
        <f t="shared" si="58"/>
        <v>0</v>
      </c>
    </row>
    <row r="736" ht="12">
      <c r="AL736">
        <f t="shared" si="58"/>
        <v>0</v>
      </c>
    </row>
    <row r="737" ht="12">
      <c r="AL737">
        <f t="shared" si="58"/>
        <v>0</v>
      </c>
    </row>
    <row r="738" ht="12">
      <c r="AL738">
        <f t="shared" si="58"/>
        <v>0</v>
      </c>
    </row>
    <row r="739" ht="12">
      <c r="AL739">
        <f t="shared" si="58"/>
        <v>0</v>
      </c>
    </row>
    <row r="740" ht="12">
      <c r="AL740">
        <f t="shared" si="58"/>
        <v>0</v>
      </c>
    </row>
    <row r="741" ht="12">
      <c r="AL741">
        <f t="shared" si="58"/>
        <v>0</v>
      </c>
    </row>
    <row r="742" ht="12">
      <c r="AL742">
        <f t="shared" si="58"/>
        <v>0</v>
      </c>
    </row>
    <row r="743" ht="12">
      <c r="AL743">
        <f t="shared" si="58"/>
        <v>0</v>
      </c>
    </row>
    <row r="744" ht="12">
      <c r="AL744">
        <f t="shared" si="58"/>
        <v>0</v>
      </c>
    </row>
    <row r="745" ht="12">
      <c r="AL745">
        <f t="shared" si="58"/>
        <v>0</v>
      </c>
    </row>
    <row r="746" ht="12">
      <c r="AL746">
        <f t="shared" si="58"/>
        <v>0</v>
      </c>
    </row>
    <row r="747" ht="12">
      <c r="AL747">
        <f t="shared" si="58"/>
        <v>0</v>
      </c>
    </row>
    <row r="748" ht="12">
      <c r="AL748">
        <f t="shared" si="58"/>
        <v>0</v>
      </c>
    </row>
    <row r="749" ht="12">
      <c r="AL749">
        <f t="shared" si="58"/>
        <v>0</v>
      </c>
    </row>
    <row r="750" ht="12">
      <c r="AL750">
        <f t="shared" si="58"/>
        <v>0</v>
      </c>
    </row>
    <row r="751" ht="12">
      <c r="AL751">
        <f t="shared" si="58"/>
        <v>0</v>
      </c>
    </row>
    <row r="752" ht="12">
      <c r="AL752">
        <f t="shared" si="58"/>
        <v>0</v>
      </c>
    </row>
    <row r="753" ht="12">
      <c r="AL753">
        <f t="shared" si="58"/>
        <v>0</v>
      </c>
    </row>
    <row r="754" ht="12">
      <c r="AL754">
        <f t="shared" si="58"/>
        <v>0</v>
      </c>
    </row>
    <row r="755" ht="12">
      <c r="AL755">
        <f t="shared" si="58"/>
        <v>0</v>
      </c>
    </row>
    <row r="756" ht="12">
      <c r="AL756">
        <f aca="true" t="shared" si="59" ref="AL756:AL819">SUMIF($A$14:$A$64,$A749,$F$14:$F$64)</f>
        <v>0</v>
      </c>
    </row>
    <row r="757" ht="12">
      <c r="AL757">
        <f t="shared" si="59"/>
        <v>0</v>
      </c>
    </row>
    <row r="758" ht="12">
      <c r="AL758">
        <f t="shared" si="59"/>
        <v>0</v>
      </c>
    </row>
    <row r="759" ht="12">
      <c r="AL759">
        <f t="shared" si="59"/>
        <v>0</v>
      </c>
    </row>
    <row r="760" ht="12">
      <c r="AL760">
        <f t="shared" si="59"/>
        <v>0</v>
      </c>
    </row>
    <row r="761" ht="12">
      <c r="AL761">
        <f t="shared" si="59"/>
        <v>0</v>
      </c>
    </row>
    <row r="762" ht="12">
      <c r="AL762">
        <f t="shared" si="59"/>
        <v>0</v>
      </c>
    </row>
    <row r="763" ht="12">
      <c r="AL763">
        <f t="shared" si="59"/>
        <v>0</v>
      </c>
    </row>
    <row r="764" ht="12">
      <c r="AL764">
        <f t="shared" si="59"/>
        <v>0</v>
      </c>
    </row>
    <row r="765" ht="12">
      <c r="AL765">
        <f t="shared" si="59"/>
        <v>0</v>
      </c>
    </row>
    <row r="766" ht="12">
      <c r="AL766">
        <f t="shared" si="59"/>
        <v>0</v>
      </c>
    </row>
    <row r="767" ht="12">
      <c r="AL767">
        <f t="shared" si="59"/>
        <v>0</v>
      </c>
    </row>
    <row r="768" ht="12">
      <c r="AL768">
        <f t="shared" si="59"/>
        <v>0</v>
      </c>
    </row>
    <row r="769" ht="12">
      <c r="AL769">
        <f t="shared" si="59"/>
        <v>0</v>
      </c>
    </row>
    <row r="770" ht="12">
      <c r="AL770">
        <f t="shared" si="59"/>
        <v>0</v>
      </c>
    </row>
    <row r="771" ht="12">
      <c r="AL771">
        <f t="shared" si="59"/>
        <v>0</v>
      </c>
    </row>
    <row r="772" ht="12">
      <c r="AL772">
        <f t="shared" si="59"/>
        <v>0</v>
      </c>
    </row>
    <row r="773" ht="12">
      <c r="AL773">
        <f t="shared" si="59"/>
        <v>0</v>
      </c>
    </row>
    <row r="774" ht="12">
      <c r="AL774">
        <f t="shared" si="59"/>
        <v>0</v>
      </c>
    </row>
    <row r="775" ht="12">
      <c r="AL775">
        <f t="shared" si="59"/>
        <v>0</v>
      </c>
    </row>
    <row r="776" ht="12">
      <c r="AL776">
        <f t="shared" si="59"/>
        <v>0</v>
      </c>
    </row>
    <row r="777" ht="12">
      <c r="AL777">
        <f t="shared" si="59"/>
        <v>0</v>
      </c>
    </row>
    <row r="778" ht="12">
      <c r="AL778">
        <f t="shared" si="59"/>
        <v>0</v>
      </c>
    </row>
    <row r="779" ht="12">
      <c r="AL779">
        <f t="shared" si="59"/>
        <v>0</v>
      </c>
    </row>
    <row r="780" ht="12">
      <c r="AL780">
        <f t="shared" si="59"/>
        <v>0</v>
      </c>
    </row>
    <row r="781" ht="12">
      <c r="AL781">
        <f t="shared" si="59"/>
        <v>0</v>
      </c>
    </row>
    <row r="782" ht="12">
      <c r="AL782">
        <f t="shared" si="59"/>
        <v>0</v>
      </c>
    </row>
    <row r="783" ht="12">
      <c r="AL783">
        <f t="shared" si="59"/>
        <v>0</v>
      </c>
    </row>
    <row r="784" ht="12">
      <c r="AL784">
        <f t="shared" si="59"/>
        <v>0</v>
      </c>
    </row>
    <row r="785" ht="12">
      <c r="AL785">
        <f t="shared" si="59"/>
        <v>0</v>
      </c>
    </row>
    <row r="786" ht="12">
      <c r="AL786">
        <f t="shared" si="59"/>
        <v>0</v>
      </c>
    </row>
    <row r="787" ht="12">
      <c r="AL787">
        <f t="shared" si="59"/>
        <v>0</v>
      </c>
    </row>
    <row r="788" ht="12">
      <c r="AL788">
        <f t="shared" si="59"/>
        <v>0</v>
      </c>
    </row>
    <row r="789" ht="12">
      <c r="AL789">
        <f t="shared" si="59"/>
        <v>0</v>
      </c>
    </row>
    <row r="790" ht="12">
      <c r="AL790">
        <f t="shared" si="59"/>
        <v>0</v>
      </c>
    </row>
    <row r="791" ht="12">
      <c r="AL791">
        <f t="shared" si="59"/>
        <v>0</v>
      </c>
    </row>
    <row r="792" ht="12">
      <c r="AL792">
        <f t="shared" si="59"/>
        <v>0</v>
      </c>
    </row>
    <row r="793" ht="12">
      <c r="AL793">
        <f t="shared" si="59"/>
        <v>0</v>
      </c>
    </row>
    <row r="794" ht="12">
      <c r="AL794">
        <f t="shared" si="59"/>
        <v>0</v>
      </c>
    </row>
    <row r="795" ht="12">
      <c r="AL795">
        <f t="shared" si="59"/>
        <v>0</v>
      </c>
    </row>
    <row r="796" ht="12">
      <c r="AL796">
        <f t="shared" si="59"/>
        <v>0</v>
      </c>
    </row>
    <row r="797" ht="12">
      <c r="AL797">
        <f t="shared" si="59"/>
        <v>0</v>
      </c>
    </row>
    <row r="798" ht="12">
      <c r="AL798">
        <f t="shared" si="59"/>
        <v>0</v>
      </c>
    </row>
    <row r="799" ht="12">
      <c r="AL799">
        <f t="shared" si="59"/>
        <v>0</v>
      </c>
    </row>
    <row r="800" ht="12">
      <c r="AL800">
        <f t="shared" si="59"/>
        <v>0</v>
      </c>
    </row>
    <row r="801" ht="12">
      <c r="AL801">
        <f t="shared" si="59"/>
        <v>0</v>
      </c>
    </row>
    <row r="802" ht="12">
      <c r="AL802">
        <f t="shared" si="59"/>
        <v>0</v>
      </c>
    </row>
    <row r="803" ht="12">
      <c r="AL803">
        <f t="shared" si="59"/>
        <v>0</v>
      </c>
    </row>
    <row r="804" ht="12">
      <c r="AL804">
        <f t="shared" si="59"/>
        <v>0</v>
      </c>
    </row>
    <row r="805" ht="12">
      <c r="AL805">
        <f t="shared" si="59"/>
        <v>0</v>
      </c>
    </row>
    <row r="806" ht="12">
      <c r="AL806">
        <f t="shared" si="59"/>
        <v>0</v>
      </c>
    </row>
    <row r="807" ht="12">
      <c r="AL807">
        <f t="shared" si="59"/>
        <v>0</v>
      </c>
    </row>
    <row r="808" ht="12">
      <c r="AL808">
        <f t="shared" si="59"/>
        <v>0</v>
      </c>
    </row>
    <row r="809" ht="12">
      <c r="AL809">
        <f t="shared" si="59"/>
        <v>0</v>
      </c>
    </row>
    <row r="810" ht="12">
      <c r="AL810">
        <f t="shared" si="59"/>
        <v>0</v>
      </c>
    </row>
    <row r="811" ht="12">
      <c r="AL811">
        <f t="shared" si="59"/>
        <v>0</v>
      </c>
    </row>
    <row r="812" ht="12">
      <c r="AL812">
        <f t="shared" si="59"/>
        <v>0</v>
      </c>
    </row>
    <row r="813" ht="12">
      <c r="AL813">
        <f t="shared" si="59"/>
        <v>0</v>
      </c>
    </row>
    <row r="814" ht="12">
      <c r="AL814">
        <f t="shared" si="59"/>
        <v>0</v>
      </c>
    </row>
    <row r="815" ht="12">
      <c r="AL815">
        <f t="shared" si="59"/>
        <v>0</v>
      </c>
    </row>
    <row r="816" ht="12">
      <c r="AL816">
        <f t="shared" si="59"/>
        <v>0</v>
      </c>
    </row>
    <row r="817" ht="12">
      <c r="AL817">
        <f t="shared" si="59"/>
        <v>0</v>
      </c>
    </row>
    <row r="818" ht="12">
      <c r="AL818">
        <f t="shared" si="59"/>
        <v>0</v>
      </c>
    </row>
    <row r="819" ht="12">
      <c r="AL819">
        <f t="shared" si="59"/>
        <v>0</v>
      </c>
    </row>
    <row r="820" ht="12">
      <c r="AL820">
        <f aca="true" t="shared" si="60" ref="AL820:AL883">SUMIF($A$14:$A$64,$A813,$F$14:$F$64)</f>
        <v>0</v>
      </c>
    </row>
    <row r="821" ht="12">
      <c r="AL821">
        <f t="shared" si="60"/>
        <v>0</v>
      </c>
    </row>
    <row r="822" ht="12">
      <c r="AL822">
        <f t="shared" si="60"/>
        <v>0</v>
      </c>
    </row>
    <row r="823" ht="12">
      <c r="AL823">
        <f t="shared" si="60"/>
        <v>0</v>
      </c>
    </row>
    <row r="824" ht="12">
      <c r="AL824">
        <f t="shared" si="60"/>
        <v>0</v>
      </c>
    </row>
    <row r="825" ht="12">
      <c r="AL825">
        <f t="shared" si="60"/>
        <v>0</v>
      </c>
    </row>
    <row r="826" ht="12">
      <c r="AL826">
        <f t="shared" si="60"/>
        <v>0</v>
      </c>
    </row>
    <row r="827" ht="12">
      <c r="AL827">
        <f t="shared" si="60"/>
        <v>0</v>
      </c>
    </row>
    <row r="828" ht="12">
      <c r="AL828">
        <f t="shared" si="60"/>
        <v>0</v>
      </c>
    </row>
    <row r="829" ht="12">
      <c r="AL829">
        <f t="shared" si="60"/>
        <v>0</v>
      </c>
    </row>
    <row r="830" ht="12">
      <c r="AL830">
        <f t="shared" si="60"/>
        <v>0</v>
      </c>
    </row>
    <row r="831" ht="12">
      <c r="AL831">
        <f t="shared" si="60"/>
        <v>0</v>
      </c>
    </row>
    <row r="832" ht="12">
      <c r="AL832">
        <f t="shared" si="60"/>
        <v>0</v>
      </c>
    </row>
    <row r="833" ht="12">
      <c r="AL833">
        <f t="shared" si="60"/>
        <v>0</v>
      </c>
    </row>
    <row r="834" ht="12">
      <c r="AL834">
        <f t="shared" si="60"/>
        <v>0</v>
      </c>
    </row>
    <row r="835" ht="12">
      <c r="AL835">
        <f t="shared" si="60"/>
        <v>0</v>
      </c>
    </row>
    <row r="836" ht="12">
      <c r="AL836">
        <f t="shared" si="60"/>
        <v>0</v>
      </c>
    </row>
    <row r="837" ht="12">
      <c r="AL837">
        <f t="shared" si="60"/>
        <v>0</v>
      </c>
    </row>
    <row r="838" ht="12">
      <c r="AL838">
        <f t="shared" si="60"/>
        <v>0</v>
      </c>
    </row>
    <row r="839" ht="12">
      <c r="AL839">
        <f t="shared" si="60"/>
        <v>0</v>
      </c>
    </row>
    <row r="840" ht="12">
      <c r="AL840">
        <f t="shared" si="60"/>
        <v>0</v>
      </c>
    </row>
    <row r="841" ht="12">
      <c r="AL841">
        <f t="shared" si="60"/>
        <v>0</v>
      </c>
    </row>
    <row r="842" ht="12">
      <c r="AL842">
        <f t="shared" si="60"/>
        <v>0</v>
      </c>
    </row>
    <row r="843" ht="12">
      <c r="AL843">
        <f t="shared" si="60"/>
        <v>0</v>
      </c>
    </row>
    <row r="844" ht="12">
      <c r="AL844">
        <f t="shared" si="60"/>
        <v>0</v>
      </c>
    </row>
    <row r="845" ht="12">
      <c r="AL845">
        <f t="shared" si="60"/>
        <v>0</v>
      </c>
    </row>
    <row r="846" ht="12">
      <c r="AL846">
        <f t="shared" si="60"/>
        <v>0</v>
      </c>
    </row>
    <row r="847" ht="12">
      <c r="AL847">
        <f t="shared" si="60"/>
        <v>0</v>
      </c>
    </row>
    <row r="848" ht="12">
      <c r="AL848">
        <f t="shared" si="60"/>
        <v>0</v>
      </c>
    </row>
    <row r="849" ht="12">
      <c r="AL849">
        <f t="shared" si="60"/>
        <v>0</v>
      </c>
    </row>
    <row r="850" ht="12">
      <c r="AL850">
        <f t="shared" si="60"/>
        <v>0</v>
      </c>
    </row>
    <row r="851" ht="12">
      <c r="AL851">
        <f t="shared" si="60"/>
        <v>0</v>
      </c>
    </row>
    <row r="852" ht="12">
      <c r="AL852">
        <f t="shared" si="60"/>
        <v>0</v>
      </c>
    </row>
    <row r="853" ht="12">
      <c r="AL853">
        <f t="shared" si="60"/>
        <v>0</v>
      </c>
    </row>
    <row r="854" ht="12">
      <c r="AL854">
        <f t="shared" si="60"/>
        <v>0</v>
      </c>
    </row>
    <row r="855" ht="12">
      <c r="AL855">
        <f t="shared" si="60"/>
        <v>0</v>
      </c>
    </row>
    <row r="856" ht="12">
      <c r="AL856">
        <f t="shared" si="60"/>
        <v>0</v>
      </c>
    </row>
    <row r="857" ht="12">
      <c r="AL857">
        <f t="shared" si="60"/>
        <v>0</v>
      </c>
    </row>
    <row r="858" ht="12">
      <c r="AL858">
        <f t="shared" si="60"/>
        <v>0</v>
      </c>
    </row>
    <row r="859" ht="12">
      <c r="AL859">
        <f t="shared" si="60"/>
        <v>0</v>
      </c>
    </row>
    <row r="860" ht="12">
      <c r="AL860">
        <f t="shared" si="60"/>
        <v>0</v>
      </c>
    </row>
    <row r="861" ht="12">
      <c r="AL861">
        <f t="shared" si="60"/>
        <v>0</v>
      </c>
    </row>
    <row r="862" ht="12">
      <c r="AL862">
        <f t="shared" si="60"/>
        <v>0</v>
      </c>
    </row>
    <row r="863" ht="12">
      <c r="AL863">
        <f t="shared" si="60"/>
        <v>0</v>
      </c>
    </row>
    <row r="864" ht="12">
      <c r="AL864">
        <f t="shared" si="60"/>
        <v>0</v>
      </c>
    </row>
    <row r="865" ht="12">
      <c r="AL865">
        <f t="shared" si="60"/>
        <v>0</v>
      </c>
    </row>
    <row r="866" ht="12">
      <c r="AL866">
        <f t="shared" si="60"/>
        <v>0</v>
      </c>
    </row>
    <row r="867" ht="12">
      <c r="AL867">
        <f t="shared" si="60"/>
        <v>0</v>
      </c>
    </row>
    <row r="868" ht="12">
      <c r="AL868">
        <f t="shared" si="60"/>
        <v>0</v>
      </c>
    </row>
    <row r="869" ht="12">
      <c r="AL869">
        <f t="shared" si="60"/>
        <v>0</v>
      </c>
    </row>
    <row r="870" ht="12">
      <c r="AL870">
        <f t="shared" si="60"/>
        <v>0</v>
      </c>
    </row>
    <row r="871" ht="12">
      <c r="AL871">
        <f t="shared" si="60"/>
        <v>0</v>
      </c>
    </row>
    <row r="872" ht="12">
      <c r="AL872">
        <f t="shared" si="60"/>
        <v>0</v>
      </c>
    </row>
    <row r="873" ht="12">
      <c r="AL873">
        <f t="shared" si="60"/>
        <v>0</v>
      </c>
    </row>
    <row r="874" ht="12">
      <c r="AL874">
        <f t="shared" si="60"/>
        <v>0</v>
      </c>
    </row>
    <row r="875" ht="12">
      <c r="AL875">
        <f t="shared" si="60"/>
        <v>0</v>
      </c>
    </row>
    <row r="876" ht="12">
      <c r="AL876">
        <f t="shared" si="60"/>
        <v>0</v>
      </c>
    </row>
    <row r="877" ht="12">
      <c r="AL877">
        <f t="shared" si="60"/>
        <v>0</v>
      </c>
    </row>
    <row r="878" ht="12">
      <c r="AL878">
        <f t="shared" si="60"/>
        <v>0</v>
      </c>
    </row>
    <row r="879" ht="12">
      <c r="AL879">
        <f t="shared" si="60"/>
        <v>0</v>
      </c>
    </row>
    <row r="880" ht="12">
      <c r="AL880">
        <f t="shared" si="60"/>
        <v>0</v>
      </c>
    </row>
    <row r="881" ht="12">
      <c r="AL881">
        <f t="shared" si="60"/>
        <v>0</v>
      </c>
    </row>
    <row r="882" ht="12">
      <c r="AL882">
        <f t="shared" si="60"/>
        <v>0</v>
      </c>
    </row>
    <row r="883" ht="12">
      <c r="AL883">
        <f t="shared" si="60"/>
        <v>0</v>
      </c>
    </row>
    <row r="884" ht="12">
      <c r="AL884">
        <f aca="true" t="shared" si="61" ref="AL884:AL947">SUMIF($A$14:$A$64,$A877,$F$14:$F$64)</f>
        <v>0</v>
      </c>
    </row>
    <row r="885" ht="12">
      <c r="AL885">
        <f t="shared" si="61"/>
        <v>0</v>
      </c>
    </row>
    <row r="886" ht="12">
      <c r="AL886">
        <f t="shared" si="61"/>
        <v>0</v>
      </c>
    </row>
    <row r="887" ht="12">
      <c r="AL887">
        <f t="shared" si="61"/>
        <v>0</v>
      </c>
    </row>
    <row r="888" ht="12">
      <c r="AL888">
        <f t="shared" si="61"/>
        <v>0</v>
      </c>
    </row>
    <row r="889" ht="12">
      <c r="AL889">
        <f t="shared" si="61"/>
        <v>0</v>
      </c>
    </row>
    <row r="890" ht="12">
      <c r="AL890">
        <f t="shared" si="61"/>
        <v>0</v>
      </c>
    </row>
    <row r="891" ht="12">
      <c r="AL891">
        <f t="shared" si="61"/>
        <v>0</v>
      </c>
    </row>
    <row r="892" ht="12">
      <c r="AL892">
        <f t="shared" si="61"/>
        <v>0</v>
      </c>
    </row>
    <row r="893" ht="12">
      <c r="AL893">
        <f t="shared" si="61"/>
        <v>0</v>
      </c>
    </row>
    <row r="894" ht="12">
      <c r="AL894">
        <f t="shared" si="61"/>
        <v>0</v>
      </c>
    </row>
    <row r="895" ht="12">
      <c r="AL895">
        <f t="shared" si="61"/>
        <v>0</v>
      </c>
    </row>
    <row r="896" ht="12">
      <c r="AL896">
        <f t="shared" si="61"/>
        <v>0</v>
      </c>
    </row>
    <row r="897" ht="12">
      <c r="AL897">
        <f t="shared" si="61"/>
        <v>0</v>
      </c>
    </row>
    <row r="898" ht="12">
      <c r="AL898">
        <f t="shared" si="61"/>
        <v>0</v>
      </c>
    </row>
    <row r="899" ht="12">
      <c r="AL899">
        <f t="shared" si="61"/>
        <v>0</v>
      </c>
    </row>
    <row r="900" ht="12">
      <c r="AL900">
        <f t="shared" si="61"/>
        <v>0</v>
      </c>
    </row>
    <row r="901" ht="12">
      <c r="AL901">
        <f t="shared" si="61"/>
        <v>0</v>
      </c>
    </row>
    <row r="902" ht="12">
      <c r="AL902">
        <f t="shared" si="61"/>
        <v>0</v>
      </c>
    </row>
    <row r="903" ht="12">
      <c r="AL903">
        <f t="shared" si="61"/>
        <v>0</v>
      </c>
    </row>
    <row r="904" ht="12">
      <c r="AL904">
        <f t="shared" si="61"/>
        <v>0</v>
      </c>
    </row>
    <row r="905" ht="12">
      <c r="AL905">
        <f t="shared" si="61"/>
        <v>0</v>
      </c>
    </row>
    <row r="906" ht="12">
      <c r="AL906">
        <f t="shared" si="61"/>
        <v>0</v>
      </c>
    </row>
    <row r="907" ht="12">
      <c r="AL907">
        <f t="shared" si="61"/>
        <v>0</v>
      </c>
    </row>
    <row r="908" ht="12">
      <c r="AL908">
        <f t="shared" si="61"/>
        <v>0</v>
      </c>
    </row>
    <row r="909" ht="12">
      <c r="AL909">
        <f t="shared" si="61"/>
        <v>0</v>
      </c>
    </row>
    <row r="910" ht="12">
      <c r="AL910">
        <f t="shared" si="61"/>
        <v>0</v>
      </c>
    </row>
    <row r="911" ht="12">
      <c r="AL911">
        <f t="shared" si="61"/>
        <v>0</v>
      </c>
    </row>
    <row r="912" ht="12">
      <c r="AL912">
        <f t="shared" si="61"/>
        <v>0</v>
      </c>
    </row>
    <row r="913" ht="12">
      <c r="AL913">
        <f t="shared" si="61"/>
        <v>0</v>
      </c>
    </row>
    <row r="914" ht="12">
      <c r="AL914">
        <f t="shared" si="61"/>
        <v>0</v>
      </c>
    </row>
    <row r="915" ht="12">
      <c r="AL915">
        <f t="shared" si="61"/>
        <v>0</v>
      </c>
    </row>
    <row r="916" ht="12">
      <c r="AL916">
        <f t="shared" si="61"/>
        <v>0</v>
      </c>
    </row>
    <row r="917" ht="12">
      <c r="AL917">
        <f t="shared" si="61"/>
        <v>0</v>
      </c>
    </row>
    <row r="918" ht="12">
      <c r="AL918">
        <f t="shared" si="61"/>
        <v>0</v>
      </c>
    </row>
    <row r="919" ht="12">
      <c r="AL919">
        <f t="shared" si="61"/>
        <v>0</v>
      </c>
    </row>
    <row r="920" ht="12">
      <c r="AL920">
        <f t="shared" si="61"/>
        <v>0</v>
      </c>
    </row>
    <row r="921" ht="12">
      <c r="AL921">
        <f t="shared" si="61"/>
        <v>0</v>
      </c>
    </row>
    <row r="922" ht="12">
      <c r="AL922">
        <f t="shared" si="61"/>
        <v>0</v>
      </c>
    </row>
    <row r="923" ht="12">
      <c r="AL923">
        <f t="shared" si="61"/>
        <v>0</v>
      </c>
    </row>
    <row r="924" ht="12">
      <c r="AL924">
        <f t="shared" si="61"/>
        <v>0</v>
      </c>
    </row>
    <row r="925" ht="12">
      <c r="AL925">
        <f t="shared" si="61"/>
        <v>0</v>
      </c>
    </row>
    <row r="926" ht="12">
      <c r="AL926">
        <f t="shared" si="61"/>
        <v>0</v>
      </c>
    </row>
    <row r="927" ht="12">
      <c r="AL927">
        <f t="shared" si="61"/>
        <v>0</v>
      </c>
    </row>
    <row r="928" ht="12">
      <c r="AL928">
        <f t="shared" si="61"/>
        <v>0</v>
      </c>
    </row>
    <row r="929" ht="12">
      <c r="AL929">
        <f t="shared" si="61"/>
        <v>0</v>
      </c>
    </row>
    <row r="930" ht="12">
      <c r="AL930">
        <f t="shared" si="61"/>
        <v>0</v>
      </c>
    </row>
    <row r="931" ht="12">
      <c r="AL931">
        <f t="shared" si="61"/>
        <v>0</v>
      </c>
    </row>
    <row r="932" ht="12">
      <c r="AL932">
        <f t="shared" si="61"/>
        <v>0</v>
      </c>
    </row>
    <row r="933" ht="12">
      <c r="AL933">
        <f t="shared" si="61"/>
        <v>0</v>
      </c>
    </row>
    <row r="934" ht="12">
      <c r="AL934">
        <f t="shared" si="61"/>
        <v>0</v>
      </c>
    </row>
    <row r="935" ht="12">
      <c r="AL935">
        <f t="shared" si="61"/>
        <v>0</v>
      </c>
    </row>
    <row r="936" ht="12">
      <c r="AL936">
        <f t="shared" si="61"/>
        <v>0</v>
      </c>
    </row>
    <row r="937" ht="12">
      <c r="AL937">
        <f t="shared" si="61"/>
        <v>0</v>
      </c>
    </row>
    <row r="938" ht="12">
      <c r="AL938">
        <f t="shared" si="61"/>
        <v>0</v>
      </c>
    </row>
    <row r="939" ht="12">
      <c r="AL939">
        <f t="shared" si="61"/>
        <v>0</v>
      </c>
    </row>
    <row r="940" ht="12">
      <c r="AL940">
        <f t="shared" si="61"/>
        <v>0</v>
      </c>
    </row>
    <row r="941" ht="12">
      <c r="AL941">
        <f t="shared" si="61"/>
        <v>0</v>
      </c>
    </row>
    <row r="942" ht="12">
      <c r="AL942">
        <f t="shared" si="61"/>
        <v>0</v>
      </c>
    </row>
    <row r="943" ht="12">
      <c r="AL943">
        <f t="shared" si="61"/>
        <v>0</v>
      </c>
    </row>
    <row r="944" ht="12">
      <c r="AL944">
        <f t="shared" si="61"/>
        <v>0</v>
      </c>
    </row>
    <row r="945" ht="12">
      <c r="AL945">
        <f t="shared" si="61"/>
        <v>0</v>
      </c>
    </row>
    <row r="946" ht="12">
      <c r="AL946">
        <f t="shared" si="61"/>
        <v>0</v>
      </c>
    </row>
    <row r="947" ht="12">
      <c r="AL947">
        <f t="shared" si="61"/>
        <v>0</v>
      </c>
    </row>
    <row r="948" ht="12">
      <c r="AL948">
        <f aca="true" t="shared" si="62" ref="AL948:AL1011">SUMIF($A$14:$A$64,$A941,$F$14:$F$64)</f>
        <v>0</v>
      </c>
    </row>
    <row r="949" ht="12">
      <c r="AL949">
        <f t="shared" si="62"/>
        <v>0</v>
      </c>
    </row>
    <row r="950" ht="12">
      <c r="AL950">
        <f t="shared" si="62"/>
        <v>0</v>
      </c>
    </row>
    <row r="951" ht="12">
      <c r="AL951">
        <f t="shared" si="62"/>
        <v>0</v>
      </c>
    </row>
    <row r="952" ht="12">
      <c r="AL952">
        <f t="shared" si="62"/>
        <v>0</v>
      </c>
    </row>
    <row r="953" ht="12">
      <c r="AL953">
        <f t="shared" si="62"/>
        <v>0</v>
      </c>
    </row>
    <row r="954" ht="12">
      <c r="AL954">
        <f t="shared" si="62"/>
        <v>0</v>
      </c>
    </row>
    <row r="955" ht="12">
      <c r="AL955">
        <f t="shared" si="62"/>
        <v>0</v>
      </c>
    </row>
    <row r="956" ht="12">
      <c r="AL956">
        <f t="shared" si="62"/>
        <v>0</v>
      </c>
    </row>
    <row r="957" ht="12">
      <c r="AL957">
        <f t="shared" si="62"/>
        <v>0</v>
      </c>
    </row>
    <row r="958" ht="12">
      <c r="AL958">
        <f t="shared" si="62"/>
        <v>0</v>
      </c>
    </row>
    <row r="959" ht="12">
      <c r="AL959">
        <f t="shared" si="62"/>
        <v>0</v>
      </c>
    </row>
    <row r="960" ht="12">
      <c r="AL960">
        <f t="shared" si="62"/>
        <v>0</v>
      </c>
    </row>
    <row r="961" ht="12">
      <c r="AL961">
        <f t="shared" si="62"/>
        <v>0</v>
      </c>
    </row>
    <row r="962" ht="12">
      <c r="AL962">
        <f t="shared" si="62"/>
        <v>0</v>
      </c>
    </row>
    <row r="963" ht="12">
      <c r="AL963">
        <f t="shared" si="62"/>
        <v>0</v>
      </c>
    </row>
    <row r="964" ht="12">
      <c r="AL964">
        <f t="shared" si="62"/>
        <v>0</v>
      </c>
    </row>
    <row r="965" ht="12">
      <c r="AL965">
        <f t="shared" si="62"/>
        <v>0</v>
      </c>
    </row>
    <row r="966" ht="12">
      <c r="AL966">
        <f t="shared" si="62"/>
        <v>0</v>
      </c>
    </row>
    <row r="967" ht="12">
      <c r="AL967">
        <f t="shared" si="62"/>
        <v>0</v>
      </c>
    </row>
    <row r="968" ht="12">
      <c r="AL968">
        <f t="shared" si="62"/>
        <v>0</v>
      </c>
    </row>
    <row r="969" ht="12">
      <c r="AL969">
        <f t="shared" si="62"/>
        <v>0</v>
      </c>
    </row>
    <row r="970" ht="12">
      <c r="AL970">
        <f t="shared" si="62"/>
        <v>0</v>
      </c>
    </row>
    <row r="971" ht="12">
      <c r="AL971">
        <f t="shared" si="62"/>
        <v>0</v>
      </c>
    </row>
    <row r="972" ht="12">
      <c r="AL972">
        <f t="shared" si="62"/>
        <v>0</v>
      </c>
    </row>
    <row r="973" ht="12">
      <c r="AL973">
        <f t="shared" si="62"/>
        <v>0</v>
      </c>
    </row>
    <row r="974" ht="12">
      <c r="AL974">
        <f t="shared" si="62"/>
        <v>0</v>
      </c>
    </row>
    <row r="975" ht="12">
      <c r="AL975">
        <f t="shared" si="62"/>
        <v>0</v>
      </c>
    </row>
    <row r="976" ht="12">
      <c r="AL976">
        <f t="shared" si="62"/>
        <v>0</v>
      </c>
    </row>
    <row r="977" ht="12">
      <c r="AL977">
        <f t="shared" si="62"/>
        <v>0</v>
      </c>
    </row>
    <row r="978" ht="12">
      <c r="AL978">
        <f t="shared" si="62"/>
        <v>0</v>
      </c>
    </row>
    <row r="979" ht="12">
      <c r="AL979">
        <f t="shared" si="62"/>
        <v>0</v>
      </c>
    </row>
    <row r="980" ht="12">
      <c r="AL980">
        <f t="shared" si="62"/>
        <v>0</v>
      </c>
    </row>
    <row r="981" ht="12">
      <c r="AL981">
        <f t="shared" si="62"/>
        <v>0</v>
      </c>
    </row>
    <row r="982" ht="12">
      <c r="AL982">
        <f t="shared" si="62"/>
        <v>0</v>
      </c>
    </row>
    <row r="983" ht="12">
      <c r="AL983">
        <f t="shared" si="62"/>
        <v>0</v>
      </c>
    </row>
    <row r="984" ht="12">
      <c r="AL984">
        <f t="shared" si="62"/>
        <v>0</v>
      </c>
    </row>
    <row r="985" ht="12">
      <c r="AL985">
        <f t="shared" si="62"/>
        <v>0</v>
      </c>
    </row>
    <row r="986" ht="12">
      <c r="AL986">
        <f t="shared" si="62"/>
        <v>0</v>
      </c>
    </row>
    <row r="987" ht="12">
      <c r="AL987">
        <f t="shared" si="62"/>
        <v>0</v>
      </c>
    </row>
    <row r="988" ht="12">
      <c r="AL988">
        <f t="shared" si="62"/>
        <v>0</v>
      </c>
    </row>
    <row r="989" ht="12">
      <c r="AL989">
        <f t="shared" si="62"/>
        <v>0</v>
      </c>
    </row>
    <row r="990" ht="12">
      <c r="AL990">
        <f t="shared" si="62"/>
        <v>0</v>
      </c>
    </row>
    <row r="991" ht="12">
      <c r="AL991">
        <f t="shared" si="62"/>
        <v>0</v>
      </c>
    </row>
    <row r="992" ht="12">
      <c r="AL992">
        <f t="shared" si="62"/>
        <v>0</v>
      </c>
    </row>
    <row r="993" ht="12">
      <c r="AL993">
        <f t="shared" si="62"/>
        <v>0</v>
      </c>
    </row>
    <row r="994" ht="12">
      <c r="AL994">
        <f t="shared" si="62"/>
        <v>0</v>
      </c>
    </row>
    <row r="995" ht="12">
      <c r="AL995">
        <f t="shared" si="62"/>
        <v>0</v>
      </c>
    </row>
    <row r="996" ht="12">
      <c r="AL996">
        <f t="shared" si="62"/>
        <v>0</v>
      </c>
    </row>
    <row r="997" ht="12">
      <c r="AL997">
        <f t="shared" si="62"/>
        <v>0</v>
      </c>
    </row>
    <row r="998" ht="12">
      <c r="AL998">
        <f t="shared" si="62"/>
        <v>0</v>
      </c>
    </row>
    <row r="999" ht="12">
      <c r="AL999">
        <f t="shared" si="62"/>
        <v>0</v>
      </c>
    </row>
    <row r="1000" ht="12">
      <c r="AL1000">
        <f t="shared" si="62"/>
        <v>0</v>
      </c>
    </row>
    <row r="1001" ht="12">
      <c r="AL1001">
        <f t="shared" si="62"/>
        <v>0</v>
      </c>
    </row>
    <row r="1002" ht="12">
      <c r="AL1002">
        <f t="shared" si="62"/>
        <v>0</v>
      </c>
    </row>
    <row r="1003" ht="12">
      <c r="AL1003">
        <f t="shared" si="62"/>
        <v>0</v>
      </c>
    </row>
    <row r="1004" ht="12">
      <c r="AL1004">
        <f t="shared" si="62"/>
        <v>0</v>
      </c>
    </row>
    <row r="1005" ht="12">
      <c r="AL1005">
        <f t="shared" si="62"/>
        <v>0</v>
      </c>
    </row>
    <row r="1006" ht="12">
      <c r="AL1006">
        <f t="shared" si="62"/>
        <v>0</v>
      </c>
    </row>
    <row r="1007" ht="12">
      <c r="AL1007">
        <f t="shared" si="62"/>
        <v>0</v>
      </c>
    </row>
    <row r="1008" ht="12">
      <c r="AL1008">
        <f t="shared" si="62"/>
        <v>0</v>
      </c>
    </row>
    <row r="1009" ht="12">
      <c r="AL1009">
        <f t="shared" si="62"/>
        <v>0</v>
      </c>
    </row>
    <row r="1010" ht="12">
      <c r="AL1010">
        <f t="shared" si="62"/>
        <v>0</v>
      </c>
    </row>
    <row r="1011" ht="12">
      <c r="AL1011">
        <f t="shared" si="62"/>
        <v>0</v>
      </c>
    </row>
    <row r="1012" ht="12">
      <c r="AL1012">
        <f aca="true" t="shared" si="63" ref="AL1012:AL1075">SUMIF($A$14:$A$64,$A1005,$F$14:$F$64)</f>
        <v>0</v>
      </c>
    </row>
    <row r="1013" ht="12">
      <c r="AL1013">
        <f t="shared" si="63"/>
        <v>0</v>
      </c>
    </row>
    <row r="1014" ht="12">
      <c r="AL1014">
        <f t="shared" si="63"/>
        <v>0</v>
      </c>
    </row>
    <row r="1015" ht="12">
      <c r="AL1015">
        <f t="shared" si="63"/>
        <v>0</v>
      </c>
    </row>
    <row r="1016" ht="12">
      <c r="AL1016">
        <f t="shared" si="63"/>
        <v>0</v>
      </c>
    </row>
    <row r="1017" ht="12">
      <c r="AL1017">
        <f t="shared" si="63"/>
        <v>0</v>
      </c>
    </row>
    <row r="1018" ht="12">
      <c r="AL1018">
        <f t="shared" si="63"/>
        <v>0</v>
      </c>
    </row>
    <row r="1019" ht="12">
      <c r="AL1019">
        <f t="shared" si="63"/>
        <v>0</v>
      </c>
    </row>
    <row r="1020" ht="12">
      <c r="AL1020">
        <f t="shared" si="63"/>
        <v>0</v>
      </c>
    </row>
    <row r="1021" ht="12">
      <c r="AL1021">
        <f t="shared" si="63"/>
        <v>0</v>
      </c>
    </row>
    <row r="1022" ht="12">
      <c r="AL1022">
        <f t="shared" si="63"/>
        <v>0</v>
      </c>
    </row>
    <row r="1023" ht="12">
      <c r="AL1023">
        <f t="shared" si="63"/>
        <v>0</v>
      </c>
    </row>
    <row r="1024" ht="12">
      <c r="AL1024">
        <f t="shared" si="63"/>
        <v>0</v>
      </c>
    </row>
    <row r="1025" ht="12">
      <c r="AL1025">
        <f t="shared" si="63"/>
        <v>0</v>
      </c>
    </row>
    <row r="1026" ht="12">
      <c r="AL1026">
        <f t="shared" si="63"/>
        <v>0</v>
      </c>
    </row>
    <row r="1027" ht="12">
      <c r="AL1027">
        <f t="shared" si="63"/>
        <v>0</v>
      </c>
    </row>
    <row r="1028" ht="12">
      <c r="AL1028">
        <f t="shared" si="63"/>
        <v>0</v>
      </c>
    </row>
    <row r="1029" ht="12">
      <c r="AL1029">
        <f t="shared" si="63"/>
        <v>0</v>
      </c>
    </row>
    <row r="1030" ht="12">
      <c r="AL1030">
        <f t="shared" si="63"/>
        <v>0</v>
      </c>
    </row>
    <row r="1031" ht="12">
      <c r="AL1031">
        <f t="shared" si="63"/>
        <v>0</v>
      </c>
    </row>
    <row r="1032" ht="12">
      <c r="AL1032">
        <f t="shared" si="63"/>
        <v>0</v>
      </c>
    </row>
    <row r="1033" ht="12">
      <c r="AL1033">
        <f t="shared" si="63"/>
        <v>0</v>
      </c>
    </row>
    <row r="1034" ht="12">
      <c r="AL1034">
        <f t="shared" si="63"/>
        <v>0</v>
      </c>
    </row>
    <row r="1035" ht="12">
      <c r="AL1035">
        <f t="shared" si="63"/>
        <v>0</v>
      </c>
    </row>
    <row r="1036" ht="12">
      <c r="AL1036">
        <f t="shared" si="63"/>
        <v>0</v>
      </c>
    </row>
    <row r="1037" ht="12">
      <c r="AL1037">
        <f t="shared" si="63"/>
        <v>0</v>
      </c>
    </row>
    <row r="1038" ht="12">
      <c r="AL1038">
        <f t="shared" si="63"/>
        <v>0</v>
      </c>
    </row>
    <row r="1039" ht="12">
      <c r="AL1039">
        <f t="shared" si="63"/>
        <v>0</v>
      </c>
    </row>
    <row r="1040" ht="12">
      <c r="AL1040">
        <f t="shared" si="63"/>
        <v>0</v>
      </c>
    </row>
    <row r="1041" ht="12">
      <c r="AL1041">
        <f t="shared" si="63"/>
        <v>0</v>
      </c>
    </row>
    <row r="1042" ht="12">
      <c r="AL1042">
        <f t="shared" si="63"/>
        <v>0</v>
      </c>
    </row>
    <row r="1043" ht="12">
      <c r="AL1043">
        <f t="shared" si="63"/>
        <v>0</v>
      </c>
    </row>
    <row r="1044" ht="12">
      <c r="AL1044">
        <f t="shared" si="63"/>
        <v>0</v>
      </c>
    </row>
    <row r="1045" ht="12">
      <c r="AL1045">
        <f t="shared" si="63"/>
        <v>0</v>
      </c>
    </row>
    <row r="1046" ht="12">
      <c r="AL1046">
        <f t="shared" si="63"/>
        <v>0</v>
      </c>
    </row>
    <row r="1047" ht="12">
      <c r="AL1047">
        <f t="shared" si="63"/>
        <v>0</v>
      </c>
    </row>
    <row r="1048" ht="12">
      <c r="AL1048">
        <f t="shared" si="63"/>
        <v>0</v>
      </c>
    </row>
    <row r="1049" ht="12">
      <c r="AL1049">
        <f t="shared" si="63"/>
        <v>0</v>
      </c>
    </row>
    <row r="1050" ht="12">
      <c r="AL1050">
        <f t="shared" si="63"/>
        <v>0</v>
      </c>
    </row>
    <row r="1051" ht="12">
      <c r="AL1051">
        <f t="shared" si="63"/>
        <v>0</v>
      </c>
    </row>
    <row r="1052" ht="12">
      <c r="AL1052">
        <f t="shared" si="63"/>
        <v>0</v>
      </c>
    </row>
    <row r="1053" ht="12">
      <c r="AL1053">
        <f t="shared" si="63"/>
        <v>0</v>
      </c>
    </row>
    <row r="1054" ht="12">
      <c r="AL1054">
        <f t="shared" si="63"/>
        <v>0</v>
      </c>
    </row>
    <row r="1055" ht="12">
      <c r="AL1055">
        <f t="shared" si="63"/>
        <v>0</v>
      </c>
    </row>
    <row r="1056" ht="12">
      <c r="AL1056">
        <f t="shared" si="63"/>
        <v>0</v>
      </c>
    </row>
    <row r="1057" ht="12">
      <c r="AL1057">
        <f t="shared" si="63"/>
        <v>0</v>
      </c>
    </row>
    <row r="1058" ht="12">
      <c r="AL1058">
        <f t="shared" si="63"/>
        <v>0</v>
      </c>
    </row>
    <row r="1059" ht="12">
      <c r="AL1059">
        <f t="shared" si="63"/>
        <v>0</v>
      </c>
    </row>
    <row r="1060" ht="12">
      <c r="AL1060">
        <f t="shared" si="63"/>
        <v>0</v>
      </c>
    </row>
    <row r="1061" ht="12">
      <c r="AL1061">
        <f t="shared" si="63"/>
        <v>0</v>
      </c>
    </row>
    <row r="1062" ht="12">
      <c r="AL1062">
        <f t="shared" si="63"/>
        <v>0</v>
      </c>
    </row>
    <row r="1063" ht="12">
      <c r="AL1063">
        <f t="shared" si="63"/>
        <v>0</v>
      </c>
    </row>
    <row r="1064" ht="12">
      <c r="AL1064">
        <f t="shared" si="63"/>
        <v>0</v>
      </c>
    </row>
    <row r="1065" ht="12">
      <c r="AL1065">
        <f t="shared" si="63"/>
        <v>0</v>
      </c>
    </row>
    <row r="1066" ht="12">
      <c r="AL1066">
        <f t="shared" si="63"/>
        <v>0</v>
      </c>
    </row>
    <row r="1067" ht="12">
      <c r="AL1067">
        <f t="shared" si="63"/>
        <v>0</v>
      </c>
    </row>
    <row r="1068" ht="12">
      <c r="AL1068">
        <f t="shared" si="63"/>
        <v>0</v>
      </c>
    </row>
    <row r="1069" ht="12">
      <c r="AL1069">
        <f t="shared" si="63"/>
        <v>0</v>
      </c>
    </row>
    <row r="1070" ht="12">
      <c r="AL1070">
        <f t="shared" si="63"/>
        <v>0</v>
      </c>
    </row>
    <row r="1071" ht="12">
      <c r="AL1071">
        <f t="shared" si="63"/>
        <v>0</v>
      </c>
    </row>
    <row r="1072" ht="12">
      <c r="AL1072">
        <f t="shared" si="63"/>
        <v>0</v>
      </c>
    </row>
    <row r="1073" ht="12">
      <c r="AL1073">
        <f t="shared" si="63"/>
        <v>0</v>
      </c>
    </row>
    <row r="1074" ht="12">
      <c r="AL1074">
        <f t="shared" si="63"/>
        <v>0</v>
      </c>
    </row>
    <row r="1075" ht="12">
      <c r="AL1075">
        <f t="shared" si="63"/>
        <v>0</v>
      </c>
    </row>
    <row r="1076" ht="12">
      <c r="AL1076">
        <f aca="true" t="shared" si="64" ref="AL1076:AL1139">SUMIF($A$14:$A$64,$A1069,$F$14:$F$64)</f>
        <v>0</v>
      </c>
    </row>
    <row r="1077" ht="12">
      <c r="AL1077">
        <f t="shared" si="64"/>
        <v>0</v>
      </c>
    </row>
    <row r="1078" ht="12">
      <c r="AL1078">
        <f t="shared" si="64"/>
        <v>0</v>
      </c>
    </row>
    <row r="1079" ht="12">
      <c r="AL1079">
        <f t="shared" si="64"/>
        <v>0</v>
      </c>
    </row>
    <row r="1080" ht="12">
      <c r="AL1080">
        <f t="shared" si="64"/>
        <v>0</v>
      </c>
    </row>
    <row r="1081" ht="12">
      <c r="AL1081">
        <f t="shared" si="64"/>
        <v>0</v>
      </c>
    </row>
    <row r="1082" ht="12">
      <c r="AL1082">
        <f t="shared" si="64"/>
        <v>0</v>
      </c>
    </row>
    <row r="1083" ht="12">
      <c r="AL1083">
        <f t="shared" si="64"/>
        <v>0</v>
      </c>
    </row>
    <row r="1084" ht="12">
      <c r="AL1084">
        <f t="shared" si="64"/>
        <v>0</v>
      </c>
    </row>
    <row r="1085" ht="12">
      <c r="AL1085">
        <f t="shared" si="64"/>
        <v>0</v>
      </c>
    </row>
    <row r="1086" ht="12">
      <c r="AL1086">
        <f t="shared" si="64"/>
        <v>0</v>
      </c>
    </row>
    <row r="1087" ht="12">
      <c r="AL1087">
        <f t="shared" si="64"/>
        <v>0</v>
      </c>
    </row>
    <row r="1088" ht="12">
      <c r="AL1088">
        <f t="shared" si="64"/>
        <v>0</v>
      </c>
    </row>
    <row r="1089" ht="12">
      <c r="AL1089">
        <f t="shared" si="64"/>
        <v>0</v>
      </c>
    </row>
    <row r="1090" ht="12">
      <c r="AL1090">
        <f t="shared" si="64"/>
        <v>0</v>
      </c>
    </row>
    <row r="1091" ht="12">
      <c r="AL1091">
        <f t="shared" si="64"/>
        <v>0</v>
      </c>
    </row>
    <row r="1092" ht="12">
      <c r="AL1092">
        <f t="shared" si="64"/>
        <v>0</v>
      </c>
    </row>
    <row r="1093" ht="12">
      <c r="AL1093">
        <f t="shared" si="64"/>
        <v>0</v>
      </c>
    </row>
    <row r="1094" ht="12">
      <c r="AL1094">
        <f t="shared" si="64"/>
        <v>0</v>
      </c>
    </row>
    <row r="1095" ht="12">
      <c r="AL1095">
        <f t="shared" si="64"/>
        <v>0</v>
      </c>
    </row>
    <row r="1096" ht="12">
      <c r="AL1096">
        <f t="shared" si="64"/>
        <v>0</v>
      </c>
    </row>
    <row r="1097" ht="12">
      <c r="AL1097">
        <f t="shared" si="64"/>
        <v>0</v>
      </c>
    </row>
    <row r="1098" ht="12">
      <c r="AL1098">
        <f t="shared" si="64"/>
        <v>0</v>
      </c>
    </row>
    <row r="1099" ht="12">
      <c r="AL1099">
        <f t="shared" si="64"/>
        <v>0</v>
      </c>
    </row>
    <row r="1100" ht="12">
      <c r="AL1100">
        <f t="shared" si="64"/>
        <v>0</v>
      </c>
    </row>
    <row r="1101" ht="12">
      <c r="AL1101">
        <f t="shared" si="64"/>
        <v>0</v>
      </c>
    </row>
    <row r="1102" ht="12">
      <c r="AL1102">
        <f t="shared" si="64"/>
        <v>0</v>
      </c>
    </row>
    <row r="1103" ht="12">
      <c r="AL1103">
        <f t="shared" si="64"/>
        <v>0</v>
      </c>
    </row>
    <row r="1104" ht="12">
      <c r="AL1104">
        <f t="shared" si="64"/>
        <v>0</v>
      </c>
    </row>
    <row r="1105" ht="12">
      <c r="AL1105">
        <f t="shared" si="64"/>
        <v>0</v>
      </c>
    </row>
    <row r="1106" ht="12">
      <c r="AL1106">
        <f t="shared" si="64"/>
        <v>0</v>
      </c>
    </row>
    <row r="1107" ht="12">
      <c r="AL1107">
        <f t="shared" si="64"/>
        <v>0</v>
      </c>
    </row>
    <row r="1108" ht="12">
      <c r="AL1108">
        <f t="shared" si="64"/>
        <v>0</v>
      </c>
    </row>
    <row r="1109" ht="12">
      <c r="AL1109">
        <f t="shared" si="64"/>
        <v>0</v>
      </c>
    </row>
    <row r="1110" ht="12">
      <c r="AL1110">
        <f t="shared" si="64"/>
        <v>0</v>
      </c>
    </row>
    <row r="1111" ht="12">
      <c r="AL1111">
        <f t="shared" si="64"/>
        <v>0</v>
      </c>
    </row>
    <row r="1112" ht="12">
      <c r="AL1112">
        <f t="shared" si="64"/>
        <v>0</v>
      </c>
    </row>
    <row r="1113" ht="12">
      <c r="AL1113">
        <f t="shared" si="64"/>
        <v>0</v>
      </c>
    </row>
    <row r="1114" ht="12">
      <c r="AL1114">
        <f t="shared" si="64"/>
        <v>0</v>
      </c>
    </row>
    <row r="1115" ht="12">
      <c r="AL1115">
        <f t="shared" si="64"/>
        <v>0</v>
      </c>
    </row>
    <row r="1116" ht="12">
      <c r="AL1116">
        <f t="shared" si="64"/>
        <v>0</v>
      </c>
    </row>
    <row r="1117" ht="12">
      <c r="AL1117">
        <f t="shared" si="64"/>
        <v>0</v>
      </c>
    </row>
    <row r="1118" ht="12">
      <c r="AL1118">
        <f t="shared" si="64"/>
        <v>0</v>
      </c>
    </row>
    <row r="1119" ht="12">
      <c r="AL1119">
        <f t="shared" si="64"/>
        <v>0</v>
      </c>
    </row>
    <row r="1120" ht="12">
      <c r="AL1120">
        <f t="shared" si="64"/>
        <v>0</v>
      </c>
    </row>
    <row r="1121" ht="12">
      <c r="AL1121">
        <f t="shared" si="64"/>
        <v>0</v>
      </c>
    </row>
    <row r="1122" ht="12">
      <c r="AL1122">
        <f t="shared" si="64"/>
        <v>0</v>
      </c>
    </row>
    <row r="1123" ht="12">
      <c r="AL1123">
        <f t="shared" si="64"/>
        <v>0</v>
      </c>
    </row>
    <row r="1124" ht="12">
      <c r="AL1124">
        <f t="shared" si="64"/>
        <v>0</v>
      </c>
    </row>
    <row r="1125" ht="12">
      <c r="AL1125">
        <f t="shared" si="64"/>
        <v>0</v>
      </c>
    </row>
    <row r="1126" ht="12">
      <c r="AL1126">
        <f t="shared" si="64"/>
        <v>0</v>
      </c>
    </row>
    <row r="1127" ht="12">
      <c r="AL1127">
        <f t="shared" si="64"/>
        <v>0</v>
      </c>
    </row>
    <row r="1128" ht="12">
      <c r="AL1128">
        <f t="shared" si="64"/>
        <v>0</v>
      </c>
    </row>
    <row r="1129" ht="12">
      <c r="AL1129">
        <f t="shared" si="64"/>
        <v>0</v>
      </c>
    </row>
    <row r="1130" ht="12">
      <c r="AL1130">
        <f t="shared" si="64"/>
        <v>0</v>
      </c>
    </row>
    <row r="1131" ht="12">
      <c r="AL1131">
        <f t="shared" si="64"/>
        <v>0</v>
      </c>
    </row>
    <row r="1132" ht="12">
      <c r="AL1132">
        <f t="shared" si="64"/>
        <v>0</v>
      </c>
    </row>
    <row r="1133" ht="12">
      <c r="AL1133">
        <f t="shared" si="64"/>
        <v>0</v>
      </c>
    </row>
    <row r="1134" ht="12">
      <c r="AL1134">
        <f t="shared" si="64"/>
        <v>0</v>
      </c>
    </row>
    <row r="1135" ht="12">
      <c r="AL1135">
        <f t="shared" si="64"/>
        <v>0</v>
      </c>
    </row>
    <row r="1136" ht="12">
      <c r="AL1136">
        <f t="shared" si="64"/>
        <v>0</v>
      </c>
    </row>
    <row r="1137" ht="12">
      <c r="AL1137">
        <f t="shared" si="64"/>
        <v>0</v>
      </c>
    </row>
    <row r="1138" ht="12">
      <c r="AL1138">
        <f t="shared" si="64"/>
        <v>0</v>
      </c>
    </row>
    <row r="1139" ht="12">
      <c r="AL1139">
        <f t="shared" si="64"/>
        <v>0</v>
      </c>
    </row>
    <row r="1140" ht="12">
      <c r="AL1140">
        <f aca="true" t="shared" si="65" ref="AL1140:AL1203">SUMIF($A$14:$A$64,$A1133,$F$14:$F$64)</f>
        <v>0</v>
      </c>
    </row>
    <row r="1141" ht="12">
      <c r="AL1141">
        <f t="shared" si="65"/>
        <v>0</v>
      </c>
    </row>
    <row r="1142" ht="12">
      <c r="AL1142">
        <f t="shared" si="65"/>
        <v>0</v>
      </c>
    </row>
    <row r="1143" ht="12">
      <c r="AL1143">
        <f t="shared" si="65"/>
        <v>0</v>
      </c>
    </row>
    <row r="1144" ht="12">
      <c r="AL1144">
        <f t="shared" si="65"/>
        <v>0</v>
      </c>
    </row>
    <row r="1145" ht="12">
      <c r="AL1145">
        <f t="shared" si="65"/>
        <v>0</v>
      </c>
    </row>
    <row r="1146" ht="12">
      <c r="AL1146">
        <f t="shared" si="65"/>
        <v>0</v>
      </c>
    </row>
    <row r="1147" ht="12">
      <c r="AL1147">
        <f t="shared" si="65"/>
        <v>0</v>
      </c>
    </row>
    <row r="1148" ht="12">
      <c r="AL1148">
        <f t="shared" si="65"/>
        <v>0</v>
      </c>
    </row>
    <row r="1149" ht="12">
      <c r="AL1149">
        <f t="shared" si="65"/>
        <v>0</v>
      </c>
    </row>
    <row r="1150" ht="12">
      <c r="AL1150">
        <f t="shared" si="65"/>
        <v>0</v>
      </c>
    </row>
    <row r="1151" ht="12">
      <c r="AL1151">
        <f t="shared" si="65"/>
        <v>0</v>
      </c>
    </row>
    <row r="1152" ht="12">
      <c r="AL1152">
        <f t="shared" si="65"/>
        <v>0</v>
      </c>
    </row>
    <row r="1153" ht="12">
      <c r="AL1153">
        <f t="shared" si="65"/>
        <v>0</v>
      </c>
    </row>
    <row r="1154" ht="12">
      <c r="AL1154">
        <f t="shared" si="65"/>
        <v>0</v>
      </c>
    </row>
    <row r="1155" ht="12">
      <c r="AL1155">
        <f t="shared" si="65"/>
        <v>0</v>
      </c>
    </row>
    <row r="1156" ht="12">
      <c r="AL1156">
        <f t="shared" si="65"/>
        <v>0</v>
      </c>
    </row>
    <row r="1157" ht="12">
      <c r="AL1157">
        <f t="shared" si="65"/>
        <v>0</v>
      </c>
    </row>
    <row r="1158" ht="12">
      <c r="AL1158">
        <f t="shared" si="65"/>
        <v>0</v>
      </c>
    </row>
    <row r="1159" ht="12">
      <c r="AL1159">
        <f t="shared" si="65"/>
        <v>0</v>
      </c>
    </row>
    <row r="1160" ht="12">
      <c r="AL1160">
        <f t="shared" si="65"/>
        <v>0</v>
      </c>
    </row>
    <row r="1161" ht="12">
      <c r="AL1161">
        <f t="shared" si="65"/>
        <v>0</v>
      </c>
    </row>
    <row r="1162" ht="12">
      <c r="AL1162">
        <f t="shared" si="65"/>
        <v>0</v>
      </c>
    </row>
    <row r="1163" ht="12">
      <c r="AL1163">
        <f t="shared" si="65"/>
        <v>0</v>
      </c>
    </row>
    <row r="1164" ht="12">
      <c r="AL1164">
        <f t="shared" si="65"/>
        <v>0</v>
      </c>
    </row>
    <row r="1165" ht="12">
      <c r="AL1165">
        <f t="shared" si="65"/>
        <v>0</v>
      </c>
    </row>
    <row r="1166" ht="12">
      <c r="AL1166">
        <f t="shared" si="65"/>
        <v>0</v>
      </c>
    </row>
    <row r="1167" ht="12">
      <c r="AL1167">
        <f t="shared" si="65"/>
        <v>0</v>
      </c>
    </row>
    <row r="1168" ht="12">
      <c r="AL1168">
        <f t="shared" si="65"/>
        <v>0</v>
      </c>
    </row>
    <row r="1169" ht="12">
      <c r="AL1169">
        <f t="shared" si="65"/>
        <v>0</v>
      </c>
    </row>
    <row r="1170" ht="12">
      <c r="AL1170">
        <f t="shared" si="65"/>
        <v>0</v>
      </c>
    </row>
    <row r="1171" ht="12">
      <c r="AL1171">
        <f t="shared" si="65"/>
        <v>0</v>
      </c>
    </row>
    <row r="1172" ht="12">
      <c r="AL1172">
        <f t="shared" si="65"/>
        <v>0</v>
      </c>
    </row>
    <row r="1173" ht="12">
      <c r="AL1173">
        <f t="shared" si="65"/>
        <v>0</v>
      </c>
    </row>
    <row r="1174" ht="12">
      <c r="AL1174">
        <f t="shared" si="65"/>
        <v>0</v>
      </c>
    </row>
    <row r="1175" ht="12">
      <c r="AL1175">
        <f t="shared" si="65"/>
        <v>0</v>
      </c>
    </row>
    <row r="1176" ht="12">
      <c r="AL1176">
        <f t="shared" si="65"/>
        <v>0</v>
      </c>
    </row>
    <row r="1177" ht="12">
      <c r="AL1177">
        <f t="shared" si="65"/>
        <v>0</v>
      </c>
    </row>
    <row r="1178" ht="12">
      <c r="AL1178">
        <f t="shared" si="65"/>
        <v>0</v>
      </c>
    </row>
    <row r="1179" ht="12">
      <c r="AL1179">
        <f t="shared" si="65"/>
        <v>0</v>
      </c>
    </row>
    <row r="1180" ht="12">
      <c r="AL1180">
        <f t="shared" si="65"/>
        <v>0</v>
      </c>
    </row>
    <row r="1181" ht="12">
      <c r="AL1181">
        <f t="shared" si="65"/>
        <v>0</v>
      </c>
    </row>
    <row r="1182" ht="12">
      <c r="AL1182">
        <f t="shared" si="65"/>
        <v>0</v>
      </c>
    </row>
    <row r="1183" ht="12">
      <c r="AL1183">
        <f t="shared" si="65"/>
        <v>0</v>
      </c>
    </row>
    <row r="1184" ht="12">
      <c r="AL1184">
        <f t="shared" si="65"/>
        <v>0</v>
      </c>
    </row>
    <row r="1185" ht="12">
      <c r="AL1185">
        <f t="shared" si="65"/>
        <v>0</v>
      </c>
    </row>
    <row r="1186" ht="12">
      <c r="AL1186">
        <f t="shared" si="65"/>
        <v>0</v>
      </c>
    </row>
    <row r="1187" ht="12">
      <c r="AL1187">
        <f t="shared" si="65"/>
        <v>0</v>
      </c>
    </row>
    <row r="1188" ht="12">
      <c r="AL1188">
        <f t="shared" si="65"/>
        <v>0</v>
      </c>
    </row>
    <row r="1189" ht="12">
      <c r="AL1189">
        <f t="shared" si="65"/>
        <v>0</v>
      </c>
    </row>
    <row r="1190" ht="12">
      <c r="AL1190">
        <f t="shared" si="65"/>
        <v>0</v>
      </c>
    </row>
    <row r="1191" ht="12">
      <c r="AL1191">
        <f t="shared" si="65"/>
        <v>0</v>
      </c>
    </row>
    <row r="1192" ht="12">
      <c r="AL1192">
        <f t="shared" si="65"/>
        <v>0</v>
      </c>
    </row>
    <row r="1193" ht="12">
      <c r="AL1193">
        <f t="shared" si="65"/>
        <v>0</v>
      </c>
    </row>
    <row r="1194" ht="12">
      <c r="AL1194">
        <f t="shared" si="65"/>
        <v>0</v>
      </c>
    </row>
    <row r="1195" ht="12">
      <c r="AL1195">
        <f t="shared" si="65"/>
        <v>0</v>
      </c>
    </row>
    <row r="1196" ht="12">
      <c r="AL1196">
        <f t="shared" si="65"/>
        <v>0</v>
      </c>
    </row>
    <row r="1197" ht="12">
      <c r="AL1197">
        <f t="shared" si="65"/>
        <v>0</v>
      </c>
    </row>
    <row r="1198" ht="12">
      <c r="AL1198">
        <f t="shared" si="65"/>
        <v>0</v>
      </c>
    </row>
    <row r="1199" ht="12">
      <c r="AL1199">
        <f t="shared" si="65"/>
        <v>0</v>
      </c>
    </row>
    <row r="1200" ht="12">
      <c r="AL1200">
        <f t="shared" si="65"/>
        <v>0</v>
      </c>
    </row>
    <row r="1201" ht="12">
      <c r="AL1201">
        <f t="shared" si="65"/>
        <v>0</v>
      </c>
    </row>
    <row r="1202" ht="12">
      <c r="AL1202">
        <f t="shared" si="65"/>
        <v>0</v>
      </c>
    </row>
    <row r="1203" ht="12">
      <c r="AL1203">
        <f t="shared" si="65"/>
        <v>0</v>
      </c>
    </row>
    <row r="1204" ht="12">
      <c r="AL1204">
        <f aca="true" t="shared" si="66" ref="AL1204:AL1267">SUMIF($A$14:$A$64,$A1197,$F$14:$F$64)</f>
        <v>0</v>
      </c>
    </row>
    <row r="1205" ht="12">
      <c r="AL1205">
        <f t="shared" si="66"/>
        <v>0</v>
      </c>
    </row>
    <row r="1206" ht="12">
      <c r="AL1206">
        <f t="shared" si="66"/>
        <v>0</v>
      </c>
    </row>
    <row r="1207" ht="12">
      <c r="AL1207">
        <f t="shared" si="66"/>
        <v>0</v>
      </c>
    </row>
    <row r="1208" ht="12">
      <c r="AL1208">
        <f t="shared" si="66"/>
        <v>0</v>
      </c>
    </row>
    <row r="1209" ht="12">
      <c r="AL1209">
        <f t="shared" si="66"/>
        <v>0</v>
      </c>
    </row>
    <row r="1210" ht="12">
      <c r="AL1210">
        <f t="shared" si="66"/>
        <v>0</v>
      </c>
    </row>
    <row r="1211" ht="12">
      <c r="AL1211">
        <f t="shared" si="66"/>
        <v>0</v>
      </c>
    </row>
    <row r="1212" ht="12">
      <c r="AL1212">
        <f t="shared" si="66"/>
        <v>0</v>
      </c>
    </row>
    <row r="1213" ht="12">
      <c r="AL1213">
        <f t="shared" si="66"/>
        <v>0</v>
      </c>
    </row>
    <row r="1214" ht="12">
      <c r="AL1214">
        <f t="shared" si="66"/>
        <v>0</v>
      </c>
    </row>
    <row r="1215" ht="12">
      <c r="AL1215">
        <f t="shared" si="66"/>
        <v>0</v>
      </c>
    </row>
    <row r="1216" ht="12">
      <c r="AL1216">
        <f t="shared" si="66"/>
        <v>0</v>
      </c>
    </row>
    <row r="1217" ht="12">
      <c r="AL1217">
        <f t="shared" si="66"/>
        <v>0</v>
      </c>
    </row>
    <row r="1218" ht="12">
      <c r="AL1218">
        <f t="shared" si="66"/>
        <v>0</v>
      </c>
    </row>
    <row r="1219" ht="12">
      <c r="AL1219">
        <f t="shared" si="66"/>
        <v>0</v>
      </c>
    </row>
    <row r="1220" ht="12">
      <c r="AL1220">
        <f t="shared" si="66"/>
        <v>0</v>
      </c>
    </row>
    <row r="1221" ht="12">
      <c r="AL1221">
        <f t="shared" si="66"/>
        <v>0</v>
      </c>
    </row>
    <row r="1222" ht="12">
      <c r="AL1222">
        <f t="shared" si="66"/>
        <v>0</v>
      </c>
    </row>
    <row r="1223" ht="12">
      <c r="AL1223">
        <f t="shared" si="66"/>
        <v>0</v>
      </c>
    </row>
    <row r="1224" ht="12">
      <c r="AL1224">
        <f t="shared" si="66"/>
        <v>0</v>
      </c>
    </row>
    <row r="1225" ht="12">
      <c r="AL1225">
        <f t="shared" si="66"/>
        <v>0</v>
      </c>
    </row>
    <row r="1226" ht="12">
      <c r="AL1226">
        <f t="shared" si="66"/>
        <v>0</v>
      </c>
    </row>
    <row r="1227" ht="12">
      <c r="AL1227">
        <f t="shared" si="66"/>
        <v>0</v>
      </c>
    </row>
    <row r="1228" ht="12">
      <c r="AL1228">
        <f t="shared" si="66"/>
        <v>0</v>
      </c>
    </row>
    <row r="1229" ht="12">
      <c r="AL1229">
        <f t="shared" si="66"/>
        <v>0</v>
      </c>
    </row>
    <row r="1230" ht="12">
      <c r="AL1230">
        <f t="shared" si="66"/>
        <v>0</v>
      </c>
    </row>
    <row r="1231" ht="12">
      <c r="AL1231">
        <f t="shared" si="66"/>
        <v>0</v>
      </c>
    </row>
    <row r="1232" ht="12">
      <c r="AL1232">
        <f t="shared" si="66"/>
        <v>0</v>
      </c>
    </row>
    <row r="1233" ht="12">
      <c r="AL1233">
        <f t="shared" si="66"/>
        <v>0</v>
      </c>
    </row>
    <row r="1234" ht="12">
      <c r="AL1234">
        <f t="shared" si="66"/>
        <v>0</v>
      </c>
    </row>
    <row r="1235" ht="12">
      <c r="AL1235">
        <f t="shared" si="66"/>
        <v>0</v>
      </c>
    </row>
    <row r="1236" ht="12">
      <c r="AL1236">
        <f t="shared" si="66"/>
        <v>0</v>
      </c>
    </row>
    <row r="1237" ht="12">
      <c r="AL1237">
        <f t="shared" si="66"/>
        <v>0</v>
      </c>
    </row>
    <row r="1238" ht="12">
      <c r="AL1238">
        <f t="shared" si="66"/>
        <v>0</v>
      </c>
    </row>
    <row r="1239" ht="12">
      <c r="AL1239">
        <f t="shared" si="66"/>
        <v>0</v>
      </c>
    </row>
    <row r="1240" ht="12">
      <c r="AL1240">
        <f t="shared" si="66"/>
        <v>0</v>
      </c>
    </row>
    <row r="1241" ht="12">
      <c r="AL1241">
        <f t="shared" si="66"/>
        <v>0</v>
      </c>
    </row>
    <row r="1242" ht="12">
      <c r="AL1242">
        <f t="shared" si="66"/>
        <v>0</v>
      </c>
    </row>
    <row r="1243" ht="12">
      <c r="AL1243">
        <f t="shared" si="66"/>
        <v>0</v>
      </c>
    </row>
    <row r="1244" ht="12">
      <c r="AL1244">
        <f t="shared" si="66"/>
        <v>0</v>
      </c>
    </row>
    <row r="1245" ht="12">
      <c r="AL1245">
        <f t="shared" si="66"/>
        <v>0</v>
      </c>
    </row>
    <row r="1246" ht="12">
      <c r="AL1246">
        <f t="shared" si="66"/>
        <v>0</v>
      </c>
    </row>
    <row r="1247" ht="12">
      <c r="AL1247">
        <f t="shared" si="66"/>
        <v>0</v>
      </c>
    </row>
    <row r="1248" ht="12">
      <c r="AL1248">
        <f t="shared" si="66"/>
        <v>0</v>
      </c>
    </row>
    <row r="1249" ht="12">
      <c r="AL1249">
        <f t="shared" si="66"/>
        <v>0</v>
      </c>
    </row>
    <row r="1250" ht="12">
      <c r="AL1250">
        <f t="shared" si="66"/>
        <v>0</v>
      </c>
    </row>
    <row r="1251" ht="12">
      <c r="AL1251">
        <f t="shared" si="66"/>
        <v>0</v>
      </c>
    </row>
    <row r="1252" ht="12">
      <c r="AL1252">
        <f t="shared" si="66"/>
        <v>0</v>
      </c>
    </row>
    <row r="1253" ht="12">
      <c r="AL1253">
        <f t="shared" si="66"/>
        <v>0</v>
      </c>
    </row>
    <row r="1254" ht="12">
      <c r="AL1254">
        <f t="shared" si="66"/>
        <v>0</v>
      </c>
    </row>
    <row r="1255" ht="12">
      <c r="AL1255">
        <f t="shared" si="66"/>
        <v>0</v>
      </c>
    </row>
    <row r="1256" ht="12">
      <c r="AL1256">
        <f t="shared" si="66"/>
        <v>0</v>
      </c>
    </row>
    <row r="1257" ht="12">
      <c r="AL1257">
        <f t="shared" si="66"/>
        <v>0</v>
      </c>
    </row>
    <row r="1258" ht="12">
      <c r="AL1258">
        <f t="shared" si="66"/>
        <v>0</v>
      </c>
    </row>
    <row r="1259" ht="12">
      <c r="AL1259">
        <f t="shared" si="66"/>
        <v>0</v>
      </c>
    </row>
    <row r="1260" ht="12">
      <c r="AL1260">
        <f t="shared" si="66"/>
        <v>0</v>
      </c>
    </row>
    <row r="1261" ht="12">
      <c r="AL1261">
        <f t="shared" si="66"/>
        <v>0</v>
      </c>
    </row>
    <row r="1262" ht="12">
      <c r="AL1262">
        <f t="shared" si="66"/>
        <v>0</v>
      </c>
    </row>
    <row r="1263" ht="12">
      <c r="AL1263">
        <f t="shared" si="66"/>
        <v>0</v>
      </c>
    </row>
    <row r="1264" ht="12">
      <c r="AL1264">
        <f t="shared" si="66"/>
        <v>0</v>
      </c>
    </row>
    <row r="1265" ht="12">
      <c r="AL1265">
        <f t="shared" si="66"/>
        <v>0</v>
      </c>
    </row>
    <row r="1266" ht="12">
      <c r="AL1266">
        <f t="shared" si="66"/>
        <v>0</v>
      </c>
    </row>
    <row r="1267" ht="12">
      <c r="AL1267">
        <f t="shared" si="66"/>
        <v>0</v>
      </c>
    </row>
    <row r="1268" ht="12">
      <c r="AL1268">
        <f aca="true" t="shared" si="67" ref="AL1268:AL1331">SUMIF($A$14:$A$64,$A1261,$F$14:$F$64)</f>
        <v>0</v>
      </c>
    </row>
    <row r="1269" ht="12">
      <c r="AL1269">
        <f t="shared" si="67"/>
        <v>0</v>
      </c>
    </row>
    <row r="1270" ht="12">
      <c r="AL1270">
        <f t="shared" si="67"/>
        <v>0</v>
      </c>
    </row>
    <row r="1271" ht="12">
      <c r="AL1271">
        <f t="shared" si="67"/>
        <v>0</v>
      </c>
    </row>
    <row r="1272" ht="12">
      <c r="AL1272">
        <f t="shared" si="67"/>
        <v>0</v>
      </c>
    </row>
    <row r="1273" ht="12">
      <c r="AL1273">
        <f t="shared" si="67"/>
        <v>0</v>
      </c>
    </row>
    <row r="1274" ht="12">
      <c r="AL1274">
        <f t="shared" si="67"/>
        <v>0</v>
      </c>
    </row>
    <row r="1275" ht="12">
      <c r="AL1275">
        <f t="shared" si="67"/>
        <v>0</v>
      </c>
    </row>
    <row r="1276" ht="12">
      <c r="AL1276">
        <f t="shared" si="67"/>
        <v>0</v>
      </c>
    </row>
    <row r="1277" ht="12">
      <c r="AL1277">
        <f t="shared" si="67"/>
        <v>0</v>
      </c>
    </row>
    <row r="1278" ht="12">
      <c r="AL1278">
        <f t="shared" si="67"/>
        <v>0</v>
      </c>
    </row>
    <row r="1279" ht="12">
      <c r="AL1279">
        <f t="shared" si="67"/>
        <v>0</v>
      </c>
    </row>
    <row r="1280" ht="12">
      <c r="AL1280">
        <f t="shared" si="67"/>
        <v>0</v>
      </c>
    </row>
    <row r="1281" ht="12">
      <c r="AL1281">
        <f t="shared" si="67"/>
        <v>0</v>
      </c>
    </row>
    <row r="1282" ht="12">
      <c r="AL1282">
        <f t="shared" si="67"/>
        <v>0</v>
      </c>
    </row>
    <row r="1283" ht="12">
      <c r="AL1283">
        <f t="shared" si="67"/>
        <v>0</v>
      </c>
    </row>
    <row r="1284" ht="12">
      <c r="AL1284">
        <f t="shared" si="67"/>
        <v>0</v>
      </c>
    </row>
    <row r="1285" ht="12">
      <c r="AL1285">
        <f t="shared" si="67"/>
        <v>0</v>
      </c>
    </row>
    <row r="1286" ht="12">
      <c r="AL1286">
        <f t="shared" si="67"/>
        <v>0</v>
      </c>
    </row>
    <row r="1287" ht="12">
      <c r="AL1287">
        <f t="shared" si="67"/>
        <v>0</v>
      </c>
    </row>
    <row r="1288" ht="12">
      <c r="AL1288">
        <f t="shared" si="67"/>
        <v>0</v>
      </c>
    </row>
    <row r="1289" ht="12">
      <c r="AL1289">
        <f t="shared" si="67"/>
        <v>0</v>
      </c>
    </row>
    <row r="1290" ht="12">
      <c r="AL1290">
        <f t="shared" si="67"/>
        <v>0</v>
      </c>
    </row>
    <row r="1291" ht="12">
      <c r="AL1291">
        <f t="shared" si="67"/>
        <v>0</v>
      </c>
    </row>
    <row r="1292" ht="12">
      <c r="AL1292">
        <f t="shared" si="67"/>
        <v>0</v>
      </c>
    </row>
    <row r="1293" ht="12">
      <c r="AL1293">
        <f t="shared" si="67"/>
        <v>0</v>
      </c>
    </row>
    <row r="1294" ht="12">
      <c r="AL1294">
        <f t="shared" si="67"/>
        <v>0</v>
      </c>
    </row>
    <row r="1295" ht="12">
      <c r="AL1295">
        <f t="shared" si="67"/>
        <v>0</v>
      </c>
    </row>
    <row r="1296" ht="12">
      <c r="AL1296">
        <f t="shared" si="67"/>
        <v>0</v>
      </c>
    </row>
    <row r="1297" ht="12">
      <c r="AL1297">
        <f t="shared" si="67"/>
        <v>0</v>
      </c>
    </row>
    <row r="1298" ht="12">
      <c r="AL1298">
        <f t="shared" si="67"/>
        <v>0</v>
      </c>
    </row>
    <row r="1299" ht="12">
      <c r="AL1299">
        <f t="shared" si="67"/>
        <v>0</v>
      </c>
    </row>
    <row r="1300" ht="12">
      <c r="AL1300">
        <f t="shared" si="67"/>
        <v>0</v>
      </c>
    </row>
    <row r="1301" ht="12">
      <c r="AL1301">
        <f t="shared" si="67"/>
        <v>0</v>
      </c>
    </row>
    <row r="1302" ht="12">
      <c r="AL1302">
        <f t="shared" si="67"/>
        <v>0</v>
      </c>
    </row>
    <row r="1303" ht="12">
      <c r="AL1303">
        <f t="shared" si="67"/>
        <v>0</v>
      </c>
    </row>
    <row r="1304" ht="12">
      <c r="AL1304">
        <f t="shared" si="67"/>
        <v>0</v>
      </c>
    </row>
    <row r="1305" ht="12">
      <c r="AL1305">
        <f t="shared" si="67"/>
        <v>0</v>
      </c>
    </row>
    <row r="1306" ht="12">
      <c r="AL1306">
        <f t="shared" si="67"/>
        <v>0</v>
      </c>
    </row>
    <row r="1307" ht="12">
      <c r="AL1307">
        <f t="shared" si="67"/>
        <v>0</v>
      </c>
    </row>
    <row r="1308" ht="12">
      <c r="AL1308">
        <f t="shared" si="67"/>
        <v>0</v>
      </c>
    </row>
    <row r="1309" ht="12">
      <c r="AL1309">
        <f t="shared" si="67"/>
        <v>0</v>
      </c>
    </row>
    <row r="1310" ht="12">
      <c r="AL1310">
        <f t="shared" si="67"/>
        <v>0</v>
      </c>
    </row>
    <row r="1311" ht="12">
      <c r="AL1311">
        <f t="shared" si="67"/>
        <v>0</v>
      </c>
    </row>
    <row r="1312" ht="12">
      <c r="AL1312">
        <f t="shared" si="67"/>
        <v>0</v>
      </c>
    </row>
    <row r="1313" ht="12">
      <c r="AL1313">
        <f t="shared" si="67"/>
        <v>0</v>
      </c>
    </row>
    <row r="1314" ht="12">
      <c r="AL1314">
        <f t="shared" si="67"/>
        <v>0</v>
      </c>
    </row>
    <row r="1315" ht="12">
      <c r="AL1315">
        <f t="shared" si="67"/>
        <v>0</v>
      </c>
    </row>
    <row r="1316" ht="12">
      <c r="AL1316">
        <f t="shared" si="67"/>
        <v>0</v>
      </c>
    </row>
    <row r="1317" ht="12">
      <c r="AL1317">
        <f t="shared" si="67"/>
        <v>0</v>
      </c>
    </row>
    <row r="1318" ht="12">
      <c r="AL1318">
        <f t="shared" si="67"/>
        <v>0</v>
      </c>
    </row>
    <row r="1319" ht="12">
      <c r="AL1319">
        <f t="shared" si="67"/>
        <v>0</v>
      </c>
    </row>
    <row r="1320" ht="12">
      <c r="AL1320">
        <f t="shared" si="67"/>
        <v>0</v>
      </c>
    </row>
    <row r="1321" ht="12">
      <c r="AL1321">
        <f t="shared" si="67"/>
        <v>0</v>
      </c>
    </row>
    <row r="1322" ht="12">
      <c r="AL1322">
        <f t="shared" si="67"/>
        <v>0</v>
      </c>
    </row>
    <row r="1323" ht="12">
      <c r="AL1323">
        <f t="shared" si="67"/>
        <v>0</v>
      </c>
    </row>
    <row r="1324" ht="12">
      <c r="AL1324">
        <f t="shared" si="67"/>
        <v>0</v>
      </c>
    </row>
    <row r="1325" ht="12">
      <c r="AL1325">
        <f t="shared" si="67"/>
        <v>0</v>
      </c>
    </row>
    <row r="1326" ht="12">
      <c r="AL1326">
        <f t="shared" si="67"/>
        <v>0</v>
      </c>
    </row>
    <row r="1327" ht="12">
      <c r="AL1327">
        <f t="shared" si="67"/>
        <v>0</v>
      </c>
    </row>
    <row r="1328" ht="12">
      <c r="AL1328">
        <f t="shared" si="67"/>
        <v>0</v>
      </c>
    </row>
    <row r="1329" ht="12">
      <c r="AL1329">
        <f t="shared" si="67"/>
        <v>0</v>
      </c>
    </row>
    <row r="1330" ht="12">
      <c r="AL1330">
        <f t="shared" si="67"/>
        <v>0</v>
      </c>
    </row>
    <row r="1331" ht="12">
      <c r="AL1331">
        <f t="shared" si="67"/>
        <v>0</v>
      </c>
    </row>
    <row r="1332" ht="12">
      <c r="AL1332">
        <f aca="true" t="shared" si="68" ref="AL1332:AL1395">SUMIF($A$14:$A$64,$A1325,$F$14:$F$64)</f>
        <v>0</v>
      </c>
    </row>
    <row r="1333" ht="12">
      <c r="AL1333">
        <f t="shared" si="68"/>
        <v>0</v>
      </c>
    </row>
    <row r="1334" ht="12">
      <c r="AL1334">
        <f t="shared" si="68"/>
        <v>0</v>
      </c>
    </row>
    <row r="1335" ht="12">
      <c r="AL1335">
        <f t="shared" si="68"/>
        <v>0</v>
      </c>
    </row>
    <row r="1336" ht="12">
      <c r="AL1336">
        <f t="shared" si="68"/>
        <v>0</v>
      </c>
    </row>
    <row r="1337" ht="12">
      <c r="AL1337">
        <f t="shared" si="68"/>
        <v>0</v>
      </c>
    </row>
    <row r="1338" ht="12">
      <c r="AL1338">
        <f t="shared" si="68"/>
        <v>0</v>
      </c>
    </row>
    <row r="1339" ht="12">
      <c r="AL1339">
        <f t="shared" si="68"/>
        <v>0</v>
      </c>
    </row>
    <row r="1340" ht="12">
      <c r="AL1340">
        <f t="shared" si="68"/>
        <v>0</v>
      </c>
    </row>
    <row r="1341" ht="12">
      <c r="AL1341">
        <f t="shared" si="68"/>
        <v>0</v>
      </c>
    </row>
    <row r="1342" ht="12">
      <c r="AL1342">
        <f t="shared" si="68"/>
        <v>0</v>
      </c>
    </row>
    <row r="1343" ht="12">
      <c r="AL1343">
        <f t="shared" si="68"/>
        <v>0</v>
      </c>
    </row>
    <row r="1344" ht="12">
      <c r="AL1344">
        <f t="shared" si="68"/>
        <v>0</v>
      </c>
    </row>
    <row r="1345" ht="12">
      <c r="AL1345">
        <f t="shared" si="68"/>
        <v>0</v>
      </c>
    </row>
    <row r="1346" ht="12">
      <c r="AL1346">
        <f t="shared" si="68"/>
        <v>0</v>
      </c>
    </row>
    <row r="1347" ht="12">
      <c r="AL1347">
        <f t="shared" si="68"/>
        <v>0</v>
      </c>
    </row>
    <row r="1348" ht="12">
      <c r="AL1348">
        <f t="shared" si="68"/>
        <v>0</v>
      </c>
    </row>
    <row r="1349" ht="12">
      <c r="AL1349">
        <f t="shared" si="68"/>
        <v>0</v>
      </c>
    </row>
    <row r="1350" ht="12">
      <c r="AL1350">
        <f t="shared" si="68"/>
        <v>0</v>
      </c>
    </row>
    <row r="1351" ht="12">
      <c r="AL1351">
        <f t="shared" si="68"/>
        <v>0</v>
      </c>
    </row>
    <row r="1352" ht="12">
      <c r="AL1352">
        <f t="shared" si="68"/>
        <v>0</v>
      </c>
    </row>
    <row r="1353" ht="12">
      <c r="AL1353">
        <f t="shared" si="68"/>
        <v>0</v>
      </c>
    </row>
    <row r="1354" ht="12">
      <c r="AL1354">
        <f t="shared" si="68"/>
        <v>0</v>
      </c>
    </row>
    <row r="1355" ht="12">
      <c r="AL1355">
        <f t="shared" si="68"/>
        <v>0</v>
      </c>
    </row>
    <row r="1356" ht="12">
      <c r="AL1356">
        <f t="shared" si="68"/>
        <v>0</v>
      </c>
    </row>
    <row r="1357" ht="12">
      <c r="AL1357">
        <f t="shared" si="68"/>
        <v>0</v>
      </c>
    </row>
    <row r="1358" ht="12">
      <c r="AL1358">
        <f t="shared" si="68"/>
        <v>0</v>
      </c>
    </row>
    <row r="1359" ht="12">
      <c r="AL1359">
        <f t="shared" si="68"/>
        <v>0</v>
      </c>
    </row>
    <row r="1360" ht="12">
      <c r="AL1360">
        <f t="shared" si="68"/>
        <v>0</v>
      </c>
    </row>
    <row r="1361" ht="12">
      <c r="AL1361">
        <f t="shared" si="68"/>
        <v>0</v>
      </c>
    </row>
    <row r="1362" ht="12">
      <c r="AL1362">
        <f t="shared" si="68"/>
        <v>0</v>
      </c>
    </row>
    <row r="1363" ht="12">
      <c r="AL1363">
        <f t="shared" si="68"/>
        <v>0</v>
      </c>
    </row>
    <row r="1364" ht="12">
      <c r="AL1364">
        <f t="shared" si="68"/>
        <v>0</v>
      </c>
    </row>
    <row r="1365" ht="12">
      <c r="AL1365">
        <f t="shared" si="68"/>
        <v>0</v>
      </c>
    </row>
    <row r="1366" ht="12">
      <c r="AL1366">
        <f t="shared" si="68"/>
        <v>0</v>
      </c>
    </row>
    <row r="1367" ht="12">
      <c r="AL1367">
        <f t="shared" si="68"/>
        <v>0</v>
      </c>
    </row>
    <row r="1368" ht="12">
      <c r="AL1368">
        <f t="shared" si="68"/>
        <v>0</v>
      </c>
    </row>
    <row r="1369" ht="12">
      <c r="AL1369">
        <f t="shared" si="68"/>
        <v>0</v>
      </c>
    </row>
    <row r="1370" ht="12">
      <c r="AL1370">
        <f t="shared" si="68"/>
        <v>0</v>
      </c>
    </row>
    <row r="1371" ht="12">
      <c r="AL1371">
        <f t="shared" si="68"/>
        <v>0</v>
      </c>
    </row>
    <row r="1372" ht="12">
      <c r="AL1372">
        <f t="shared" si="68"/>
        <v>0</v>
      </c>
    </row>
    <row r="1373" ht="12">
      <c r="AL1373">
        <f t="shared" si="68"/>
        <v>0</v>
      </c>
    </row>
    <row r="1374" ht="12">
      <c r="AL1374">
        <f t="shared" si="68"/>
        <v>0</v>
      </c>
    </row>
    <row r="1375" ht="12">
      <c r="AL1375">
        <f t="shared" si="68"/>
        <v>0</v>
      </c>
    </row>
    <row r="1376" ht="12">
      <c r="AL1376">
        <f t="shared" si="68"/>
        <v>0</v>
      </c>
    </row>
    <row r="1377" ht="12">
      <c r="AL1377">
        <f t="shared" si="68"/>
        <v>0</v>
      </c>
    </row>
    <row r="1378" ht="12">
      <c r="AL1378">
        <f t="shared" si="68"/>
        <v>0</v>
      </c>
    </row>
    <row r="1379" ht="12">
      <c r="AL1379">
        <f t="shared" si="68"/>
        <v>0</v>
      </c>
    </row>
    <row r="1380" ht="12">
      <c r="AL1380">
        <f t="shared" si="68"/>
        <v>0</v>
      </c>
    </row>
    <row r="1381" ht="12">
      <c r="AL1381">
        <f t="shared" si="68"/>
        <v>0</v>
      </c>
    </row>
    <row r="1382" ht="12">
      <c r="AL1382">
        <f t="shared" si="68"/>
        <v>0</v>
      </c>
    </row>
    <row r="1383" ht="12">
      <c r="AL1383">
        <f t="shared" si="68"/>
        <v>0</v>
      </c>
    </row>
    <row r="1384" ht="12">
      <c r="AL1384">
        <f t="shared" si="68"/>
        <v>0</v>
      </c>
    </row>
    <row r="1385" ht="12">
      <c r="AL1385">
        <f t="shared" si="68"/>
        <v>0</v>
      </c>
    </row>
    <row r="1386" ht="12">
      <c r="AL1386">
        <f t="shared" si="68"/>
        <v>0</v>
      </c>
    </row>
    <row r="1387" ht="12">
      <c r="AL1387">
        <f t="shared" si="68"/>
        <v>0</v>
      </c>
    </row>
    <row r="1388" ht="12">
      <c r="AL1388">
        <f t="shared" si="68"/>
        <v>0</v>
      </c>
    </row>
    <row r="1389" ht="12">
      <c r="AL1389">
        <f t="shared" si="68"/>
        <v>0</v>
      </c>
    </row>
    <row r="1390" ht="12">
      <c r="AL1390">
        <f t="shared" si="68"/>
        <v>0</v>
      </c>
    </row>
    <row r="1391" ht="12">
      <c r="AL1391">
        <f t="shared" si="68"/>
        <v>0</v>
      </c>
    </row>
    <row r="1392" ht="12">
      <c r="AL1392">
        <f t="shared" si="68"/>
        <v>0</v>
      </c>
    </row>
    <row r="1393" ht="12">
      <c r="AL1393">
        <f t="shared" si="68"/>
        <v>0</v>
      </c>
    </row>
    <row r="1394" ht="12">
      <c r="AL1394">
        <f t="shared" si="68"/>
        <v>0</v>
      </c>
    </row>
    <row r="1395" ht="12">
      <c r="AL1395">
        <f t="shared" si="68"/>
        <v>0</v>
      </c>
    </row>
    <row r="1396" ht="12">
      <c r="AL1396">
        <f aca="true" t="shared" si="69" ref="AL1396:AL1459">SUMIF($A$14:$A$64,$A1389,$F$14:$F$64)</f>
        <v>0</v>
      </c>
    </row>
    <row r="1397" ht="12">
      <c r="AL1397">
        <f t="shared" si="69"/>
        <v>0</v>
      </c>
    </row>
    <row r="1398" ht="12">
      <c r="AL1398">
        <f t="shared" si="69"/>
        <v>0</v>
      </c>
    </row>
    <row r="1399" ht="12">
      <c r="AL1399">
        <f t="shared" si="69"/>
        <v>0</v>
      </c>
    </row>
    <row r="1400" ht="12">
      <c r="AL1400">
        <f t="shared" si="69"/>
        <v>0</v>
      </c>
    </row>
    <row r="1401" ht="12">
      <c r="AL1401">
        <f t="shared" si="69"/>
        <v>0</v>
      </c>
    </row>
    <row r="1402" ht="12">
      <c r="AL1402">
        <f t="shared" si="69"/>
        <v>0</v>
      </c>
    </row>
    <row r="1403" ht="12">
      <c r="AL1403">
        <f t="shared" si="69"/>
        <v>0</v>
      </c>
    </row>
    <row r="1404" ht="12">
      <c r="AL1404">
        <f t="shared" si="69"/>
        <v>0</v>
      </c>
    </row>
    <row r="1405" ht="12">
      <c r="AL1405">
        <f t="shared" si="69"/>
        <v>0</v>
      </c>
    </row>
    <row r="1406" ht="12">
      <c r="AL1406">
        <f t="shared" si="69"/>
        <v>0</v>
      </c>
    </row>
    <row r="1407" ht="12">
      <c r="AL1407">
        <f t="shared" si="69"/>
        <v>0</v>
      </c>
    </row>
    <row r="1408" ht="12">
      <c r="AL1408">
        <f t="shared" si="69"/>
        <v>0</v>
      </c>
    </row>
    <row r="1409" ht="12">
      <c r="AL1409">
        <f t="shared" si="69"/>
        <v>0</v>
      </c>
    </row>
    <row r="1410" ht="12">
      <c r="AL1410">
        <f t="shared" si="69"/>
        <v>0</v>
      </c>
    </row>
    <row r="1411" ht="12">
      <c r="AL1411">
        <f t="shared" si="69"/>
        <v>0</v>
      </c>
    </row>
    <row r="1412" ht="12">
      <c r="AL1412">
        <f t="shared" si="69"/>
        <v>0</v>
      </c>
    </row>
    <row r="1413" ht="12">
      <c r="AL1413">
        <f t="shared" si="69"/>
        <v>0</v>
      </c>
    </row>
    <row r="1414" ht="12">
      <c r="AL1414">
        <f t="shared" si="69"/>
        <v>0</v>
      </c>
    </row>
    <row r="1415" ht="12">
      <c r="AL1415">
        <f t="shared" si="69"/>
        <v>0</v>
      </c>
    </row>
    <row r="1416" ht="12">
      <c r="AL1416">
        <f t="shared" si="69"/>
        <v>0</v>
      </c>
    </row>
    <row r="1417" ht="12">
      <c r="AL1417">
        <f t="shared" si="69"/>
        <v>0</v>
      </c>
    </row>
    <row r="1418" ht="12">
      <c r="AL1418">
        <f t="shared" si="69"/>
        <v>0</v>
      </c>
    </row>
    <row r="1419" ht="12">
      <c r="AL1419">
        <f t="shared" si="69"/>
        <v>0</v>
      </c>
    </row>
    <row r="1420" ht="12">
      <c r="AL1420">
        <f t="shared" si="69"/>
        <v>0</v>
      </c>
    </row>
    <row r="1421" ht="12">
      <c r="AL1421">
        <f t="shared" si="69"/>
        <v>0</v>
      </c>
    </row>
    <row r="1422" ht="12">
      <c r="AL1422">
        <f t="shared" si="69"/>
        <v>0</v>
      </c>
    </row>
    <row r="1423" ht="12">
      <c r="AL1423">
        <f t="shared" si="69"/>
        <v>0</v>
      </c>
    </row>
    <row r="1424" ht="12">
      <c r="AL1424">
        <f t="shared" si="69"/>
        <v>0</v>
      </c>
    </row>
    <row r="1425" ht="12">
      <c r="AL1425">
        <f t="shared" si="69"/>
        <v>0</v>
      </c>
    </row>
    <row r="1426" ht="12">
      <c r="AL1426">
        <f t="shared" si="69"/>
        <v>0</v>
      </c>
    </row>
    <row r="1427" ht="12">
      <c r="AL1427">
        <f t="shared" si="69"/>
        <v>0</v>
      </c>
    </row>
    <row r="1428" ht="12">
      <c r="AL1428">
        <f t="shared" si="69"/>
        <v>0</v>
      </c>
    </row>
    <row r="1429" ht="12">
      <c r="AL1429">
        <f t="shared" si="69"/>
        <v>0</v>
      </c>
    </row>
    <row r="1430" ht="12">
      <c r="AL1430">
        <f t="shared" si="69"/>
        <v>0</v>
      </c>
    </row>
    <row r="1431" ht="12">
      <c r="AL1431">
        <f t="shared" si="69"/>
        <v>0</v>
      </c>
    </row>
    <row r="1432" ht="12">
      <c r="AL1432">
        <f t="shared" si="69"/>
        <v>0</v>
      </c>
    </row>
    <row r="1433" ht="12">
      <c r="AL1433">
        <f t="shared" si="69"/>
        <v>0</v>
      </c>
    </row>
    <row r="1434" ht="12">
      <c r="AL1434">
        <f t="shared" si="69"/>
        <v>0</v>
      </c>
    </row>
    <row r="1435" ht="12">
      <c r="AL1435">
        <f t="shared" si="69"/>
        <v>0</v>
      </c>
    </row>
    <row r="1436" ht="12">
      <c r="AL1436">
        <f t="shared" si="69"/>
        <v>0</v>
      </c>
    </row>
    <row r="1437" ht="12">
      <c r="AL1437">
        <f t="shared" si="69"/>
        <v>0</v>
      </c>
    </row>
    <row r="1438" ht="12">
      <c r="AL1438">
        <f t="shared" si="69"/>
        <v>0</v>
      </c>
    </row>
    <row r="1439" ht="12">
      <c r="AL1439">
        <f t="shared" si="69"/>
        <v>0</v>
      </c>
    </row>
    <row r="1440" ht="12">
      <c r="AL1440">
        <f t="shared" si="69"/>
        <v>0</v>
      </c>
    </row>
    <row r="1441" ht="12">
      <c r="AL1441">
        <f t="shared" si="69"/>
        <v>0</v>
      </c>
    </row>
    <row r="1442" ht="12">
      <c r="AL1442">
        <f t="shared" si="69"/>
        <v>0</v>
      </c>
    </row>
    <row r="1443" ht="12">
      <c r="AL1443">
        <f t="shared" si="69"/>
        <v>0</v>
      </c>
    </row>
    <row r="1444" ht="12">
      <c r="AL1444">
        <f t="shared" si="69"/>
        <v>0</v>
      </c>
    </row>
    <row r="1445" ht="12">
      <c r="AL1445">
        <f t="shared" si="69"/>
        <v>0</v>
      </c>
    </row>
    <row r="1446" ht="12">
      <c r="AL1446">
        <f t="shared" si="69"/>
        <v>0</v>
      </c>
    </row>
    <row r="1447" ht="12">
      <c r="AL1447">
        <f t="shared" si="69"/>
        <v>0</v>
      </c>
    </row>
    <row r="1448" ht="12">
      <c r="AL1448">
        <f t="shared" si="69"/>
        <v>0</v>
      </c>
    </row>
    <row r="1449" ht="12">
      <c r="AL1449">
        <f t="shared" si="69"/>
        <v>0</v>
      </c>
    </row>
    <row r="1450" ht="12">
      <c r="AL1450">
        <f t="shared" si="69"/>
        <v>0</v>
      </c>
    </row>
    <row r="1451" ht="12">
      <c r="AL1451">
        <f t="shared" si="69"/>
        <v>0</v>
      </c>
    </row>
    <row r="1452" ht="12">
      <c r="AL1452">
        <f t="shared" si="69"/>
        <v>0</v>
      </c>
    </row>
    <row r="1453" ht="12">
      <c r="AL1453">
        <f t="shared" si="69"/>
        <v>0</v>
      </c>
    </row>
    <row r="1454" ht="12">
      <c r="AL1454">
        <f t="shared" si="69"/>
        <v>0</v>
      </c>
    </row>
    <row r="1455" ht="12">
      <c r="AL1455">
        <f t="shared" si="69"/>
        <v>0</v>
      </c>
    </row>
    <row r="1456" ht="12">
      <c r="AL1456">
        <f t="shared" si="69"/>
        <v>0</v>
      </c>
    </row>
    <row r="1457" ht="12">
      <c r="AL1457">
        <f t="shared" si="69"/>
        <v>0</v>
      </c>
    </row>
    <row r="1458" ht="12">
      <c r="AL1458">
        <f t="shared" si="69"/>
        <v>0</v>
      </c>
    </row>
    <row r="1459" ht="12">
      <c r="AL1459">
        <f t="shared" si="69"/>
        <v>0</v>
      </c>
    </row>
    <row r="1460" ht="12">
      <c r="AL1460">
        <f aca="true" t="shared" si="70" ref="AL1460:AL1523">SUMIF($A$14:$A$64,$A1453,$F$14:$F$64)</f>
        <v>0</v>
      </c>
    </row>
    <row r="1461" ht="12">
      <c r="AL1461">
        <f t="shared" si="70"/>
        <v>0</v>
      </c>
    </row>
    <row r="1462" ht="12">
      <c r="AL1462">
        <f t="shared" si="70"/>
        <v>0</v>
      </c>
    </row>
    <row r="1463" ht="12">
      <c r="AL1463">
        <f t="shared" si="70"/>
        <v>0</v>
      </c>
    </row>
    <row r="1464" ht="12">
      <c r="AL1464">
        <f t="shared" si="70"/>
        <v>0</v>
      </c>
    </row>
    <row r="1465" ht="12">
      <c r="AL1465">
        <f t="shared" si="70"/>
        <v>0</v>
      </c>
    </row>
    <row r="1466" ht="12">
      <c r="AL1466">
        <f t="shared" si="70"/>
        <v>0</v>
      </c>
    </row>
    <row r="1467" ht="12">
      <c r="AL1467">
        <f t="shared" si="70"/>
        <v>0</v>
      </c>
    </row>
    <row r="1468" ht="12">
      <c r="AL1468">
        <f t="shared" si="70"/>
        <v>0</v>
      </c>
    </row>
    <row r="1469" ht="12">
      <c r="AL1469">
        <f t="shared" si="70"/>
        <v>0</v>
      </c>
    </row>
    <row r="1470" ht="12">
      <c r="AL1470">
        <f t="shared" si="70"/>
        <v>0</v>
      </c>
    </row>
    <row r="1471" ht="12">
      <c r="AL1471">
        <f t="shared" si="70"/>
        <v>0</v>
      </c>
    </row>
    <row r="1472" ht="12">
      <c r="AL1472">
        <f t="shared" si="70"/>
        <v>0</v>
      </c>
    </row>
    <row r="1473" ht="12">
      <c r="AL1473">
        <f t="shared" si="70"/>
        <v>0</v>
      </c>
    </row>
    <row r="1474" ht="12">
      <c r="AL1474">
        <f t="shared" si="70"/>
        <v>0</v>
      </c>
    </row>
    <row r="1475" ht="12">
      <c r="AL1475">
        <f t="shared" si="70"/>
        <v>0</v>
      </c>
    </row>
    <row r="1476" ht="12">
      <c r="AL1476">
        <f t="shared" si="70"/>
        <v>0</v>
      </c>
    </row>
    <row r="1477" ht="12">
      <c r="AL1477">
        <f t="shared" si="70"/>
        <v>0</v>
      </c>
    </row>
    <row r="1478" ht="12">
      <c r="AL1478">
        <f t="shared" si="70"/>
        <v>0</v>
      </c>
    </row>
    <row r="1479" ht="12">
      <c r="AL1479">
        <f t="shared" si="70"/>
        <v>0</v>
      </c>
    </row>
    <row r="1480" ht="12">
      <c r="AL1480">
        <f t="shared" si="70"/>
        <v>0</v>
      </c>
    </row>
    <row r="1481" ht="12">
      <c r="AL1481">
        <f t="shared" si="70"/>
        <v>0</v>
      </c>
    </row>
    <row r="1482" ht="12">
      <c r="AL1482">
        <f t="shared" si="70"/>
        <v>0</v>
      </c>
    </row>
    <row r="1483" ht="12">
      <c r="AL1483">
        <f t="shared" si="70"/>
        <v>0</v>
      </c>
    </row>
    <row r="1484" ht="12">
      <c r="AL1484">
        <f t="shared" si="70"/>
        <v>0</v>
      </c>
    </row>
    <row r="1485" ht="12">
      <c r="AL1485">
        <f t="shared" si="70"/>
        <v>0</v>
      </c>
    </row>
    <row r="1486" ht="12">
      <c r="AL1486">
        <f t="shared" si="70"/>
        <v>0</v>
      </c>
    </row>
    <row r="1487" ht="12">
      <c r="AL1487">
        <f t="shared" si="70"/>
        <v>0</v>
      </c>
    </row>
    <row r="1488" ht="12">
      <c r="AL1488">
        <f t="shared" si="70"/>
        <v>0</v>
      </c>
    </row>
    <row r="1489" ht="12">
      <c r="AL1489">
        <f t="shared" si="70"/>
        <v>0</v>
      </c>
    </row>
    <row r="1490" ht="12">
      <c r="AL1490">
        <f t="shared" si="70"/>
        <v>0</v>
      </c>
    </row>
    <row r="1491" ht="12">
      <c r="AL1491">
        <f t="shared" si="70"/>
        <v>0</v>
      </c>
    </row>
    <row r="1492" ht="12">
      <c r="AL1492">
        <f t="shared" si="70"/>
        <v>0</v>
      </c>
    </row>
    <row r="1493" ht="12">
      <c r="AL1493">
        <f t="shared" si="70"/>
        <v>0</v>
      </c>
    </row>
    <row r="1494" ht="12">
      <c r="AL1494">
        <f t="shared" si="70"/>
        <v>0</v>
      </c>
    </row>
    <row r="1495" ht="12">
      <c r="AL1495">
        <f t="shared" si="70"/>
        <v>0</v>
      </c>
    </row>
    <row r="1496" ht="12">
      <c r="AL1496">
        <f t="shared" si="70"/>
        <v>0</v>
      </c>
    </row>
    <row r="1497" ht="12">
      <c r="AL1497">
        <f t="shared" si="70"/>
        <v>0</v>
      </c>
    </row>
    <row r="1498" ht="12">
      <c r="AL1498">
        <f t="shared" si="70"/>
        <v>0</v>
      </c>
    </row>
    <row r="1499" ht="12">
      <c r="AL1499">
        <f t="shared" si="70"/>
        <v>0</v>
      </c>
    </row>
    <row r="1500" ht="12">
      <c r="AL1500">
        <f t="shared" si="70"/>
        <v>0</v>
      </c>
    </row>
    <row r="1501" ht="12">
      <c r="AL1501">
        <f t="shared" si="70"/>
        <v>0</v>
      </c>
    </row>
    <row r="1502" ht="12">
      <c r="AL1502">
        <f t="shared" si="70"/>
        <v>0</v>
      </c>
    </row>
    <row r="1503" ht="12">
      <c r="AL1503">
        <f t="shared" si="70"/>
        <v>0</v>
      </c>
    </row>
    <row r="1504" ht="12">
      <c r="AL1504">
        <f t="shared" si="70"/>
        <v>0</v>
      </c>
    </row>
    <row r="1505" ht="12">
      <c r="AL1505">
        <f t="shared" si="70"/>
        <v>0</v>
      </c>
    </row>
    <row r="1506" ht="12">
      <c r="AL1506">
        <f t="shared" si="70"/>
        <v>0</v>
      </c>
    </row>
    <row r="1507" ht="12">
      <c r="AL1507">
        <f t="shared" si="70"/>
        <v>0</v>
      </c>
    </row>
    <row r="1508" ht="12">
      <c r="AL1508">
        <f t="shared" si="70"/>
        <v>0</v>
      </c>
    </row>
    <row r="1509" ht="12">
      <c r="AL1509">
        <f t="shared" si="70"/>
        <v>0</v>
      </c>
    </row>
    <row r="1510" ht="12">
      <c r="AL1510">
        <f t="shared" si="70"/>
        <v>0</v>
      </c>
    </row>
    <row r="1511" ht="12">
      <c r="AL1511">
        <f t="shared" si="70"/>
        <v>0</v>
      </c>
    </row>
    <row r="1512" ht="12">
      <c r="AL1512">
        <f t="shared" si="70"/>
        <v>0</v>
      </c>
    </row>
    <row r="1513" ht="12">
      <c r="AL1513">
        <f t="shared" si="70"/>
        <v>0</v>
      </c>
    </row>
    <row r="1514" ht="12">
      <c r="AL1514">
        <f t="shared" si="70"/>
        <v>0</v>
      </c>
    </row>
    <row r="1515" ht="12">
      <c r="AL1515">
        <f t="shared" si="70"/>
        <v>0</v>
      </c>
    </row>
    <row r="1516" ht="12">
      <c r="AL1516">
        <f t="shared" si="70"/>
        <v>0</v>
      </c>
    </row>
    <row r="1517" ht="12">
      <c r="AL1517">
        <f t="shared" si="70"/>
        <v>0</v>
      </c>
    </row>
    <row r="1518" ht="12">
      <c r="AL1518">
        <f t="shared" si="70"/>
        <v>0</v>
      </c>
    </row>
    <row r="1519" ht="12">
      <c r="AL1519">
        <f t="shared" si="70"/>
        <v>0</v>
      </c>
    </row>
    <row r="1520" ht="12">
      <c r="AL1520">
        <f t="shared" si="70"/>
        <v>0</v>
      </c>
    </row>
    <row r="1521" ht="12">
      <c r="AL1521">
        <f t="shared" si="70"/>
        <v>0</v>
      </c>
    </row>
    <row r="1522" ht="12">
      <c r="AL1522">
        <f t="shared" si="70"/>
        <v>0</v>
      </c>
    </row>
    <row r="1523" ht="12">
      <c r="AL1523">
        <f t="shared" si="70"/>
        <v>0</v>
      </c>
    </row>
    <row r="1524" ht="12">
      <c r="AL1524">
        <f aca="true" t="shared" si="71" ref="AL1524:AL1587">SUMIF($A$14:$A$64,$A1517,$F$14:$F$64)</f>
        <v>0</v>
      </c>
    </row>
    <row r="1525" ht="12">
      <c r="AL1525">
        <f t="shared" si="71"/>
        <v>0</v>
      </c>
    </row>
    <row r="1526" ht="12">
      <c r="AL1526">
        <f t="shared" si="71"/>
        <v>0</v>
      </c>
    </row>
    <row r="1527" ht="12">
      <c r="AL1527">
        <f t="shared" si="71"/>
        <v>0</v>
      </c>
    </row>
    <row r="1528" ht="12">
      <c r="AL1528">
        <f t="shared" si="71"/>
        <v>0</v>
      </c>
    </row>
    <row r="1529" ht="12">
      <c r="AL1529">
        <f t="shared" si="71"/>
        <v>0</v>
      </c>
    </row>
    <row r="1530" ht="12">
      <c r="AL1530">
        <f t="shared" si="71"/>
        <v>0</v>
      </c>
    </row>
    <row r="1531" ht="12">
      <c r="AL1531">
        <f t="shared" si="71"/>
        <v>0</v>
      </c>
    </row>
    <row r="1532" ht="12">
      <c r="AL1532">
        <f t="shared" si="71"/>
        <v>0</v>
      </c>
    </row>
    <row r="1533" ht="12">
      <c r="AL1533">
        <f t="shared" si="71"/>
        <v>0</v>
      </c>
    </row>
    <row r="1534" ht="12">
      <c r="AL1534">
        <f t="shared" si="71"/>
        <v>0</v>
      </c>
    </row>
    <row r="1535" ht="12">
      <c r="AL1535">
        <f t="shared" si="71"/>
        <v>0</v>
      </c>
    </row>
    <row r="1536" ht="12">
      <c r="AL1536">
        <f t="shared" si="71"/>
        <v>0</v>
      </c>
    </row>
    <row r="1537" ht="12">
      <c r="AL1537">
        <f t="shared" si="71"/>
        <v>0</v>
      </c>
    </row>
    <row r="1538" ht="12">
      <c r="AL1538">
        <f t="shared" si="71"/>
        <v>0</v>
      </c>
    </row>
    <row r="1539" ht="12">
      <c r="AL1539">
        <f t="shared" si="71"/>
        <v>0</v>
      </c>
    </row>
    <row r="1540" ht="12">
      <c r="AL1540">
        <f t="shared" si="71"/>
        <v>0</v>
      </c>
    </row>
    <row r="1541" ht="12">
      <c r="AL1541">
        <f t="shared" si="71"/>
        <v>0</v>
      </c>
    </row>
    <row r="1542" ht="12">
      <c r="AL1542">
        <f t="shared" si="71"/>
        <v>0</v>
      </c>
    </row>
    <row r="1543" ht="12">
      <c r="AL1543">
        <f t="shared" si="71"/>
        <v>0</v>
      </c>
    </row>
    <row r="1544" ht="12">
      <c r="AL1544">
        <f t="shared" si="71"/>
        <v>0</v>
      </c>
    </row>
    <row r="1545" ht="12">
      <c r="AL1545">
        <f t="shared" si="71"/>
        <v>0</v>
      </c>
    </row>
    <row r="1546" ht="12">
      <c r="AL1546">
        <f t="shared" si="71"/>
        <v>0</v>
      </c>
    </row>
    <row r="1547" ht="12">
      <c r="AL1547">
        <f t="shared" si="71"/>
        <v>0</v>
      </c>
    </row>
    <row r="1548" ht="12">
      <c r="AL1548">
        <f t="shared" si="71"/>
        <v>0</v>
      </c>
    </row>
    <row r="1549" ht="12">
      <c r="AL1549">
        <f t="shared" si="71"/>
        <v>0</v>
      </c>
    </row>
    <row r="1550" ht="12">
      <c r="AL1550">
        <f t="shared" si="71"/>
        <v>0</v>
      </c>
    </row>
    <row r="1551" ht="12">
      <c r="AL1551">
        <f t="shared" si="71"/>
        <v>0</v>
      </c>
    </row>
    <row r="1552" ht="12">
      <c r="AL1552">
        <f t="shared" si="71"/>
        <v>0</v>
      </c>
    </row>
    <row r="1553" ht="12">
      <c r="AL1553">
        <f t="shared" si="71"/>
        <v>0</v>
      </c>
    </row>
    <row r="1554" ht="12">
      <c r="AL1554">
        <f t="shared" si="71"/>
        <v>0</v>
      </c>
    </row>
    <row r="1555" ht="12">
      <c r="AL1555">
        <f t="shared" si="71"/>
        <v>0</v>
      </c>
    </row>
    <row r="1556" ht="12">
      <c r="AL1556">
        <f t="shared" si="71"/>
        <v>0</v>
      </c>
    </row>
    <row r="1557" ht="12">
      <c r="AL1557">
        <f t="shared" si="71"/>
        <v>0</v>
      </c>
    </row>
    <row r="1558" ht="12">
      <c r="AL1558">
        <f t="shared" si="71"/>
        <v>0</v>
      </c>
    </row>
    <row r="1559" ht="12">
      <c r="AL1559">
        <f t="shared" si="71"/>
        <v>0</v>
      </c>
    </row>
    <row r="1560" ht="12">
      <c r="AL1560">
        <f t="shared" si="71"/>
        <v>0</v>
      </c>
    </row>
    <row r="1561" ht="12">
      <c r="AL1561">
        <f t="shared" si="71"/>
        <v>0</v>
      </c>
    </row>
    <row r="1562" ht="12">
      <c r="AL1562">
        <f t="shared" si="71"/>
        <v>0</v>
      </c>
    </row>
    <row r="1563" ht="12">
      <c r="AL1563">
        <f t="shared" si="71"/>
        <v>0</v>
      </c>
    </row>
    <row r="1564" ht="12">
      <c r="AL1564">
        <f t="shared" si="71"/>
        <v>0</v>
      </c>
    </row>
    <row r="1565" ht="12">
      <c r="AL1565">
        <f t="shared" si="71"/>
        <v>0</v>
      </c>
    </row>
    <row r="1566" ht="12">
      <c r="AL1566">
        <f t="shared" si="71"/>
        <v>0</v>
      </c>
    </row>
    <row r="1567" ht="12">
      <c r="AL1567">
        <f t="shared" si="71"/>
        <v>0</v>
      </c>
    </row>
    <row r="1568" ht="12">
      <c r="AL1568">
        <f t="shared" si="71"/>
        <v>0</v>
      </c>
    </row>
    <row r="1569" ht="12">
      <c r="AL1569">
        <f t="shared" si="71"/>
        <v>0</v>
      </c>
    </row>
    <row r="1570" ht="12">
      <c r="AL1570">
        <f t="shared" si="71"/>
        <v>0</v>
      </c>
    </row>
    <row r="1571" ht="12">
      <c r="AL1571">
        <f t="shared" si="71"/>
        <v>0</v>
      </c>
    </row>
    <row r="1572" ht="12">
      <c r="AL1572">
        <f t="shared" si="71"/>
        <v>0</v>
      </c>
    </row>
    <row r="1573" ht="12">
      <c r="AL1573">
        <f t="shared" si="71"/>
        <v>0</v>
      </c>
    </row>
    <row r="1574" ht="12">
      <c r="AL1574">
        <f t="shared" si="71"/>
        <v>0</v>
      </c>
    </row>
    <row r="1575" ht="12">
      <c r="AL1575">
        <f t="shared" si="71"/>
        <v>0</v>
      </c>
    </row>
    <row r="1576" ht="12">
      <c r="AL1576">
        <f t="shared" si="71"/>
        <v>0</v>
      </c>
    </row>
    <row r="1577" ht="12">
      <c r="AL1577">
        <f t="shared" si="71"/>
        <v>0</v>
      </c>
    </row>
    <row r="1578" ht="12">
      <c r="AL1578">
        <f t="shared" si="71"/>
        <v>0</v>
      </c>
    </row>
    <row r="1579" ht="12">
      <c r="AL1579">
        <f t="shared" si="71"/>
        <v>0</v>
      </c>
    </row>
    <row r="1580" ht="12">
      <c r="AL1580">
        <f t="shared" si="71"/>
        <v>0</v>
      </c>
    </row>
    <row r="1581" ht="12">
      <c r="AL1581">
        <f t="shared" si="71"/>
        <v>0</v>
      </c>
    </row>
    <row r="1582" ht="12">
      <c r="AL1582">
        <f t="shared" si="71"/>
        <v>0</v>
      </c>
    </row>
    <row r="1583" ht="12">
      <c r="AL1583">
        <f t="shared" si="71"/>
        <v>0</v>
      </c>
    </row>
    <row r="1584" ht="12">
      <c r="AL1584">
        <f t="shared" si="71"/>
        <v>0</v>
      </c>
    </row>
    <row r="1585" ht="12">
      <c r="AL1585">
        <f t="shared" si="71"/>
        <v>0</v>
      </c>
    </row>
    <row r="1586" ht="12">
      <c r="AL1586">
        <f t="shared" si="71"/>
        <v>0</v>
      </c>
    </row>
    <row r="1587" ht="12">
      <c r="AL1587">
        <f t="shared" si="71"/>
        <v>0</v>
      </c>
    </row>
    <row r="1588" ht="12">
      <c r="AL1588">
        <f aca="true" t="shared" si="72" ref="AL1588:AL1651">SUMIF($A$14:$A$64,$A1581,$F$14:$F$64)</f>
        <v>0</v>
      </c>
    </row>
    <row r="1589" ht="12">
      <c r="AL1589">
        <f t="shared" si="72"/>
        <v>0</v>
      </c>
    </row>
    <row r="1590" ht="12">
      <c r="AL1590">
        <f t="shared" si="72"/>
        <v>0</v>
      </c>
    </row>
    <row r="1591" ht="12">
      <c r="AL1591">
        <f t="shared" si="72"/>
        <v>0</v>
      </c>
    </row>
    <row r="1592" ht="12">
      <c r="AL1592">
        <f t="shared" si="72"/>
        <v>0</v>
      </c>
    </row>
    <row r="1593" ht="12">
      <c r="AL1593">
        <f t="shared" si="72"/>
        <v>0</v>
      </c>
    </row>
    <row r="1594" ht="12">
      <c r="AL1594">
        <f t="shared" si="72"/>
        <v>0</v>
      </c>
    </row>
    <row r="1595" ht="12">
      <c r="AL1595">
        <f t="shared" si="72"/>
        <v>0</v>
      </c>
    </row>
    <row r="1596" ht="12">
      <c r="AL1596">
        <f t="shared" si="72"/>
        <v>0</v>
      </c>
    </row>
    <row r="1597" ht="12">
      <c r="AL1597">
        <f t="shared" si="72"/>
        <v>0</v>
      </c>
    </row>
    <row r="1598" ht="12">
      <c r="AL1598">
        <f t="shared" si="72"/>
        <v>0</v>
      </c>
    </row>
    <row r="1599" ht="12">
      <c r="AL1599">
        <f t="shared" si="72"/>
        <v>0</v>
      </c>
    </row>
    <row r="1600" ht="12">
      <c r="AL1600">
        <f t="shared" si="72"/>
        <v>0</v>
      </c>
    </row>
    <row r="1601" ht="12">
      <c r="AL1601">
        <f t="shared" si="72"/>
        <v>0</v>
      </c>
    </row>
    <row r="1602" ht="12">
      <c r="AL1602">
        <f t="shared" si="72"/>
        <v>0</v>
      </c>
    </row>
    <row r="1603" ht="12">
      <c r="AL1603">
        <f t="shared" si="72"/>
        <v>0</v>
      </c>
    </row>
    <row r="1604" ht="12">
      <c r="AL1604">
        <f t="shared" si="72"/>
        <v>0</v>
      </c>
    </row>
    <row r="1605" ht="12">
      <c r="AL1605">
        <f t="shared" si="72"/>
        <v>0</v>
      </c>
    </row>
    <row r="1606" ht="12">
      <c r="AL1606">
        <f t="shared" si="72"/>
        <v>0</v>
      </c>
    </row>
    <row r="1607" ht="12">
      <c r="AL1607">
        <f t="shared" si="72"/>
        <v>0</v>
      </c>
    </row>
    <row r="1608" ht="12">
      <c r="AL1608">
        <f t="shared" si="72"/>
        <v>0</v>
      </c>
    </row>
    <row r="1609" ht="12">
      <c r="AL1609">
        <f t="shared" si="72"/>
        <v>0</v>
      </c>
    </row>
    <row r="1610" ht="12">
      <c r="AL1610">
        <f t="shared" si="72"/>
        <v>0</v>
      </c>
    </row>
    <row r="1611" ht="12">
      <c r="AL1611">
        <f t="shared" si="72"/>
        <v>0</v>
      </c>
    </row>
    <row r="1612" ht="12">
      <c r="AL1612">
        <f t="shared" si="72"/>
        <v>0</v>
      </c>
    </row>
    <row r="1613" ht="12">
      <c r="AL1613">
        <f t="shared" si="72"/>
        <v>0</v>
      </c>
    </row>
    <row r="1614" ht="12">
      <c r="AL1614">
        <f t="shared" si="72"/>
        <v>0</v>
      </c>
    </row>
    <row r="1615" ht="12">
      <c r="AL1615">
        <f t="shared" si="72"/>
        <v>0</v>
      </c>
    </row>
    <row r="1616" ht="12">
      <c r="AL1616">
        <f t="shared" si="72"/>
        <v>0</v>
      </c>
    </row>
    <row r="1617" ht="12">
      <c r="AL1617">
        <f t="shared" si="72"/>
        <v>0</v>
      </c>
    </row>
    <row r="1618" ht="12">
      <c r="AL1618">
        <f t="shared" si="72"/>
        <v>0</v>
      </c>
    </row>
    <row r="1619" ht="12">
      <c r="AL1619">
        <f t="shared" si="72"/>
        <v>0</v>
      </c>
    </row>
    <row r="1620" ht="12">
      <c r="AL1620">
        <f t="shared" si="72"/>
        <v>0</v>
      </c>
    </row>
    <row r="1621" ht="12">
      <c r="AL1621">
        <f t="shared" si="72"/>
        <v>0</v>
      </c>
    </row>
    <row r="1622" ht="12">
      <c r="AL1622">
        <f t="shared" si="72"/>
        <v>0</v>
      </c>
    </row>
    <row r="1623" ht="12">
      <c r="AL1623">
        <f t="shared" si="72"/>
        <v>0</v>
      </c>
    </row>
    <row r="1624" ht="12">
      <c r="AL1624">
        <f t="shared" si="72"/>
        <v>0</v>
      </c>
    </row>
    <row r="1625" ht="12">
      <c r="AL1625">
        <f t="shared" si="72"/>
        <v>0</v>
      </c>
    </row>
    <row r="1626" ht="12">
      <c r="AL1626">
        <f t="shared" si="72"/>
        <v>0</v>
      </c>
    </row>
    <row r="1627" ht="12">
      <c r="AL1627">
        <f t="shared" si="72"/>
        <v>0</v>
      </c>
    </row>
    <row r="1628" ht="12">
      <c r="AL1628">
        <f t="shared" si="72"/>
        <v>0</v>
      </c>
    </row>
    <row r="1629" ht="12">
      <c r="AL1629">
        <f t="shared" si="72"/>
        <v>0</v>
      </c>
    </row>
    <row r="1630" ht="12">
      <c r="AL1630">
        <f t="shared" si="72"/>
        <v>0</v>
      </c>
    </row>
    <row r="1631" ht="12">
      <c r="AL1631">
        <f t="shared" si="72"/>
        <v>0</v>
      </c>
    </row>
    <row r="1632" ht="12">
      <c r="AL1632">
        <f t="shared" si="72"/>
        <v>0</v>
      </c>
    </row>
    <row r="1633" ht="12">
      <c r="AL1633">
        <f t="shared" si="72"/>
        <v>0</v>
      </c>
    </row>
    <row r="1634" ht="12">
      <c r="AL1634">
        <f t="shared" si="72"/>
        <v>0</v>
      </c>
    </row>
    <row r="1635" ht="12">
      <c r="AL1635">
        <f t="shared" si="72"/>
        <v>0</v>
      </c>
    </row>
    <row r="1636" ht="12">
      <c r="AL1636">
        <f t="shared" si="72"/>
        <v>0</v>
      </c>
    </row>
    <row r="1637" ht="12">
      <c r="AL1637">
        <f t="shared" si="72"/>
        <v>0</v>
      </c>
    </row>
    <row r="1638" ht="12">
      <c r="AL1638">
        <f t="shared" si="72"/>
        <v>0</v>
      </c>
    </row>
    <row r="1639" ht="12">
      <c r="AL1639">
        <f t="shared" si="72"/>
        <v>0</v>
      </c>
    </row>
    <row r="1640" ht="12">
      <c r="AL1640">
        <f t="shared" si="72"/>
        <v>0</v>
      </c>
    </row>
    <row r="1641" ht="12">
      <c r="AL1641">
        <f t="shared" si="72"/>
        <v>0</v>
      </c>
    </row>
    <row r="1642" ht="12">
      <c r="AL1642">
        <f t="shared" si="72"/>
        <v>0</v>
      </c>
    </row>
    <row r="1643" ht="12">
      <c r="AL1643">
        <f t="shared" si="72"/>
        <v>0</v>
      </c>
    </row>
    <row r="1644" ht="12">
      <c r="AL1644">
        <f t="shared" si="72"/>
        <v>0</v>
      </c>
    </row>
    <row r="1645" ht="12">
      <c r="AL1645">
        <f t="shared" si="72"/>
        <v>0</v>
      </c>
    </row>
    <row r="1646" ht="12">
      <c r="AL1646">
        <f t="shared" si="72"/>
        <v>0</v>
      </c>
    </row>
    <row r="1647" ht="12">
      <c r="AL1647">
        <f t="shared" si="72"/>
        <v>0</v>
      </c>
    </row>
    <row r="1648" ht="12">
      <c r="AL1648">
        <f t="shared" si="72"/>
        <v>0</v>
      </c>
    </row>
    <row r="1649" ht="12">
      <c r="AL1649">
        <f t="shared" si="72"/>
        <v>0</v>
      </c>
    </row>
    <row r="1650" ht="12">
      <c r="AL1650">
        <f t="shared" si="72"/>
        <v>0</v>
      </c>
    </row>
    <row r="1651" ht="12">
      <c r="AL1651">
        <f t="shared" si="72"/>
        <v>0</v>
      </c>
    </row>
    <row r="1652" ht="12">
      <c r="AL1652">
        <f aca="true" t="shared" si="73" ref="AL1652:AL1715">SUMIF($A$14:$A$64,$A1645,$F$14:$F$64)</f>
        <v>0</v>
      </c>
    </row>
    <row r="1653" ht="12">
      <c r="AL1653">
        <f t="shared" si="73"/>
        <v>0</v>
      </c>
    </row>
    <row r="1654" ht="12">
      <c r="AL1654">
        <f t="shared" si="73"/>
        <v>0</v>
      </c>
    </row>
    <row r="1655" ht="12">
      <c r="AL1655">
        <f t="shared" si="73"/>
        <v>0</v>
      </c>
    </row>
    <row r="1656" ht="12">
      <c r="AL1656">
        <f t="shared" si="73"/>
        <v>0</v>
      </c>
    </row>
    <row r="1657" ht="12">
      <c r="AL1657">
        <f t="shared" si="73"/>
        <v>0</v>
      </c>
    </row>
    <row r="1658" ht="12">
      <c r="AL1658">
        <f t="shared" si="73"/>
        <v>0</v>
      </c>
    </row>
    <row r="1659" ht="12">
      <c r="AL1659">
        <f t="shared" si="73"/>
        <v>0</v>
      </c>
    </row>
    <row r="1660" ht="12">
      <c r="AL1660">
        <f t="shared" si="73"/>
        <v>0</v>
      </c>
    </row>
    <row r="1661" ht="12">
      <c r="AL1661">
        <f t="shared" si="73"/>
        <v>0</v>
      </c>
    </row>
    <row r="1662" ht="12">
      <c r="AL1662">
        <f t="shared" si="73"/>
        <v>0</v>
      </c>
    </row>
    <row r="1663" ht="12">
      <c r="AL1663">
        <f t="shared" si="73"/>
        <v>0</v>
      </c>
    </row>
    <row r="1664" ht="12">
      <c r="AL1664">
        <f t="shared" si="73"/>
        <v>0</v>
      </c>
    </row>
    <row r="1665" ht="12">
      <c r="AL1665">
        <f t="shared" si="73"/>
        <v>0</v>
      </c>
    </row>
    <row r="1666" ht="12">
      <c r="AL1666">
        <f t="shared" si="73"/>
        <v>0</v>
      </c>
    </row>
    <row r="1667" ht="12">
      <c r="AL1667">
        <f t="shared" si="73"/>
        <v>0</v>
      </c>
    </row>
    <row r="1668" ht="12">
      <c r="AL1668">
        <f t="shared" si="73"/>
        <v>0</v>
      </c>
    </row>
    <row r="1669" ht="12">
      <c r="AL1669">
        <f t="shared" si="73"/>
        <v>0</v>
      </c>
    </row>
    <row r="1670" ht="12">
      <c r="AL1670">
        <f t="shared" si="73"/>
        <v>0</v>
      </c>
    </row>
    <row r="1671" ht="12">
      <c r="AL1671">
        <f t="shared" si="73"/>
        <v>0</v>
      </c>
    </row>
    <row r="1672" ht="12">
      <c r="AL1672">
        <f t="shared" si="73"/>
        <v>0</v>
      </c>
    </row>
    <row r="1673" ht="12">
      <c r="AL1673">
        <f t="shared" si="73"/>
        <v>0</v>
      </c>
    </row>
    <row r="1674" ht="12">
      <c r="AL1674">
        <f t="shared" si="73"/>
        <v>0</v>
      </c>
    </row>
    <row r="1675" ht="12">
      <c r="AL1675">
        <f t="shared" si="73"/>
        <v>0</v>
      </c>
    </row>
    <row r="1676" ht="12">
      <c r="AL1676">
        <f t="shared" si="73"/>
        <v>0</v>
      </c>
    </row>
    <row r="1677" ht="12">
      <c r="AL1677">
        <f t="shared" si="73"/>
        <v>0</v>
      </c>
    </row>
    <row r="1678" ht="12">
      <c r="AL1678">
        <f t="shared" si="73"/>
        <v>0</v>
      </c>
    </row>
    <row r="1679" ht="12">
      <c r="AL1679">
        <f t="shared" si="73"/>
        <v>0</v>
      </c>
    </row>
    <row r="1680" ht="12">
      <c r="AL1680">
        <f t="shared" si="73"/>
        <v>0</v>
      </c>
    </row>
    <row r="1681" ht="12">
      <c r="AL1681">
        <f t="shared" si="73"/>
        <v>0</v>
      </c>
    </row>
    <row r="1682" ht="12">
      <c r="AL1682">
        <f t="shared" si="73"/>
        <v>0</v>
      </c>
    </row>
    <row r="1683" ht="12">
      <c r="AL1683">
        <f t="shared" si="73"/>
        <v>0</v>
      </c>
    </row>
    <row r="1684" ht="12">
      <c r="AL1684">
        <f t="shared" si="73"/>
        <v>0</v>
      </c>
    </row>
    <row r="1685" ht="12">
      <c r="AL1685">
        <f t="shared" si="73"/>
        <v>0</v>
      </c>
    </row>
    <row r="1686" ht="12">
      <c r="AL1686">
        <f t="shared" si="73"/>
        <v>0</v>
      </c>
    </row>
    <row r="1687" ht="12">
      <c r="AL1687">
        <f t="shared" si="73"/>
        <v>0</v>
      </c>
    </row>
    <row r="1688" ht="12">
      <c r="AL1688">
        <f t="shared" si="73"/>
        <v>0</v>
      </c>
    </row>
    <row r="1689" ht="12">
      <c r="AL1689">
        <f t="shared" si="73"/>
        <v>0</v>
      </c>
    </row>
    <row r="1690" ht="12">
      <c r="AL1690">
        <f t="shared" si="73"/>
        <v>0</v>
      </c>
    </row>
    <row r="1691" ht="12">
      <c r="AL1691">
        <f t="shared" si="73"/>
        <v>0</v>
      </c>
    </row>
    <row r="1692" ht="12">
      <c r="AL1692">
        <f t="shared" si="73"/>
        <v>0</v>
      </c>
    </row>
    <row r="1693" ht="12">
      <c r="AL1693">
        <f t="shared" si="73"/>
        <v>0</v>
      </c>
    </row>
    <row r="1694" ht="12">
      <c r="AL1694">
        <f t="shared" si="73"/>
        <v>0</v>
      </c>
    </row>
    <row r="1695" ht="12">
      <c r="AL1695">
        <f t="shared" si="73"/>
        <v>0</v>
      </c>
    </row>
    <row r="1696" ht="12">
      <c r="AL1696">
        <f t="shared" si="73"/>
        <v>0</v>
      </c>
    </row>
    <row r="1697" ht="12">
      <c r="AL1697">
        <f t="shared" si="73"/>
        <v>0</v>
      </c>
    </row>
    <row r="1698" ht="12">
      <c r="AL1698">
        <f t="shared" si="73"/>
        <v>0</v>
      </c>
    </row>
    <row r="1699" ht="12">
      <c r="AL1699">
        <f t="shared" si="73"/>
        <v>0</v>
      </c>
    </row>
    <row r="1700" ht="12">
      <c r="AL1700">
        <f t="shared" si="73"/>
        <v>0</v>
      </c>
    </row>
    <row r="1701" ht="12">
      <c r="AL1701">
        <f t="shared" si="73"/>
        <v>0</v>
      </c>
    </row>
    <row r="1702" ht="12">
      <c r="AL1702">
        <f t="shared" si="73"/>
        <v>0</v>
      </c>
    </row>
    <row r="1703" ht="12">
      <c r="AL1703">
        <f t="shared" si="73"/>
        <v>0</v>
      </c>
    </row>
    <row r="1704" ht="12">
      <c r="AL1704">
        <f t="shared" si="73"/>
        <v>0</v>
      </c>
    </row>
    <row r="1705" ht="12">
      <c r="AL1705">
        <f t="shared" si="73"/>
        <v>0</v>
      </c>
    </row>
    <row r="1706" ht="12">
      <c r="AL1706">
        <f t="shared" si="73"/>
        <v>0</v>
      </c>
    </row>
    <row r="1707" ht="12">
      <c r="AL1707">
        <f t="shared" si="73"/>
        <v>0</v>
      </c>
    </row>
    <row r="1708" ht="12">
      <c r="AL1708">
        <f t="shared" si="73"/>
        <v>0</v>
      </c>
    </row>
    <row r="1709" ht="12">
      <c r="AL1709">
        <f t="shared" si="73"/>
        <v>0</v>
      </c>
    </row>
    <row r="1710" ht="12">
      <c r="AL1710">
        <f t="shared" si="73"/>
        <v>0</v>
      </c>
    </row>
    <row r="1711" ht="12">
      <c r="AL1711">
        <f t="shared" si="73"/>
        <v>0</v>
      </c>
    </row>
    <row r="1712" ht="12">
      <c r="AL1712">
        <f t="shared" si="73"/>
        <v>0</v>
      </c>
    </row>
    <row r="1713" ht="12">
      <c r="AL1713">
        <f t="shared" si="73"/>
        <v>0</v>
      </c>
    </row>
    <row r="1714" ht="12">
      <c r="AL1714">
        <f t="shared" si="73"/>
        <v>0</v>
      </c>
    </row>
    <row r="1715" ht="12">
      <c r="AL1715">
        <f t="shared" si="73"/>
        <v>0</v>
      </c>
    </row>
    <row r="1716" ht="12">
      <c r="AL1716">
        <f aca="true" t="shared" si="74" ref="AL1716:AL1779">SUMIF($A$14:$A$64,$A1709,$F$14:$F$64)</f>
        <v>0</v>
      </c>
    </row>
    <row r="1717" ht="12">
      <c r="AL1717">
        <f t="shared" si="74"/>
        <v>0</v>
      </c>
    </row>
    <row r="1718" ht="12">
      <c r="AL1718">
        <f t="shared" si="74"/>
        <v>0</v>
      </c>
    </row>
    <row r="1719" ht="12">
      <c r="AL1719">
        <f t="shared" si="74"/>
        <v>0</v>
      </c>
    </row>
    <row r="1720" ht="12">
      <c r="AL1720">
        <f t="shared" si="74"/>
        <v>0</v>
      </c>
    </row>
    <row r="1721" ht="12">
      <c r="AL1721">
        <f t="shared" si="74"/>
        <v>0</v>
      </c>
    </row>
    <row r="1722" ht="12">
      <c r="AL1722">
        <f t="shared" si="74"/>
        <v>0</v>
      </c>
    </row>
    <row r="1723" ht="12">
      <c r="AL1723">
        <f t="shared" si="74"/>
        <v>0</v>
      </c>
    </row>
    <row r="1724" ht="12">
      <c r="AL1724">
        <f t="shared" si="74"/>
        <v>0</v>
      </c>
    </row>
    <row r="1725" ht="12">
      <c r="AL1725">
        <f t="shared" si="74"/>
        <v>0</v>
      </c>
    </row>
    <row r="1726" ht="12">
      <c r="AL1726">
        <f t="shared" si="74"/>
        <v>0</v>
      </c>
    </row>
    <row r="1727" ht="12">
      <c r="AL1727">
        <f t="shared" si="74"/>
        <v>0</v>
      </c>
    </row>
    <row r="1728" ht="12">
      <c r="AL1728">
        <f t="shared" si="74"/>
        <v>0</v>
      </c>
    </row>
    <row r="1729" ht="12">
      <c r="AL1729">
        <f t="shared" si="74"/>
        <v>0</v>
      </c>
    </row>
    <row r="1730" ht="12">
      <c r="AL1730">
        <f t="shared" si="74"/>
        <v>0</v>
      </c>
    </row>
    <row r="1731" ht="12">
      <c r="AL1731">
        <f t="shared" si="74"/>
        <v>0</v>
      </c>
    </row>
    <row r="1732" ht="12">
      <c r="AL1732">
        <f t="shared" si="74"/>
        <v>0</v>
      </c>
    </row>
    <row r="1733" ht="12">
      <c r="AL1733">
        <f t="shared" si="74"/>
        <v>0</v>
      </c>
    </row>
    <row r="1734" ht="12">
      <c r="AL1734">
        <f t="shared" si="74"/>
        <v>0</v>
      </c>
    </row>
    <row r="1735" ht="12">
      <c r="AL1735">
        <f t="shared" si="74"/>
        <v>0</v>
      </c>
    </row>
    <row r="1736" ht="12">
      <c r="AL1736">
        <f t="shared" si="74"/>
        <v>0</v>
      </c>
    </row>
    <row r="1737" ht="12">
      <c r="AL1737">
        <f t="shared" si="74"/>
        <v>0</v>
      </c>
    </row>
    <row r="1738" ht="12">
      <c r="AL1738">
        <f t="shared" si="74"/>
        <v>0</v>
      </c>
    </row>
    <row r="1739" ht="12">
      <c r="AL1739">
        <f t="shared" si="74"/>
        <v>0</v>
      </c>
    </row>
    <row r="1740" ht="12">
      <c r="AL1740">
        <f t="shared" si="74"/>
        <v>0</v>
      </c>
    </row>
    <row r="1741" ht="12">
      <c r="AL1741">
        <f t="shared" si="74"/>
        <v>0</v>
      </c>
    </row>
    <row r="1742" ht="12">
      <c r="AL1742">
        <f t="shared" si="74"/>
        <v>0</v>
      </c>
    </row>
    <row r="1743" ht="12">
      <c r="AL1743">
        <f t="shared" si="74"/>
        <v>0</v>
      </c>
    </row>
    <row r="1744" ht="12">
      <c r="AL1744">
        <f t="shared" si="74"/>
        <v>0</v>
      </c>
    </row>
    <row r="1745" ht="12">
      <c r="AL1745">
        <f t="shared" si="74"/>
        <v>0</v>
      </c>
    </row>
    <row r="1746" ht="12">
      <c r="AL1746">
        <f t="shared" si="74"/>
        <v>0</v>
      </c>
    </row>
    <row r="1747" ht="12">
      <c r="AL1747">
        <f t="shared" si="74"/>
        <v>0</v>
      </c>
    </row>
    <row r="1748" ht="12">
      <c r="AL1748">
        <f t="shared" si="74"/>
        <v>0</v>
      </c>
    </row>
    <row r="1749" ht="12">
      <c r="AL1749">
        <f t="shared" si="74"/>
        <v>0</v>
      </c>
    </row>
    <row r="1750" ht="12">
      <c r="AL1750">
        <f t="shared" si="74"/>
        <v>0</v>
      </c>
    </row>
    <row r="1751" ht="12">
      <c r="AL1751">
        <f t="shared" si="74"/>
        <v>0</v>
      </c>
    </row>
    <row r="1752" ht="12">
      <c r="AL1752">
        <f t="shared" si="74"/>
        <v>0</v>
      </c>
    </row>
    <row r="1753" ht="12">
      <c r="AL1753">
        <f t="shared" si="74"/>
        <v>0</v>
      </c>
    </row>
    <row r="1754" ht="12">
      <c r="AL1754">
        <f t="shared" si="74"/>
        <v>0</v>
      </c>
    </row>
    <row r="1755" ht="12">
      <c r="AL1755">
        <f t="shared" si="74"/>
        <v>0</v>
      </c>
    </row>
    <row r="1756" ht="12">
      <c r="AL1756">
        <f t="shared" si="74"/>
        <v>0</v>
      </c>
    </row>
    <row r="1757" ht="12">
      <c r="AL1757">
        <f t="shared" si="74"/>
        <v>0</v>
      </c>
    </row>
    <row r="1758" ht="12">
      <c r="AL1758">
        <f t="shared" si="74"/>
        <v>0</v>
      </c>
    </row>
    <row r="1759" ht="12">
      <c r="AL1759">
        <f t="shared" si="74"/>
        <v>0</v>
      </c>
    </row>
    <row r="1760" ht="12">
      <c r="AL1760">
        <f t="shared" si="74"/>
        <v>0</v>
      </c>
    </row>
    <row r="1761" ht="12">
      <c r="AL1761">
        <f t="shared" si="74"/>
        <v>0</v>
      </c>
    </row>
    <row r="1762" ht="12">
      <c r="AL1762">
        <f t="shared" si="74"/>
        <v>0</v>
      </c>
    </row>
    <row r="1763" ht="12">
      <c r="AL1763">
        <f t="shared" si="74"/>
        <v>0</v>
      </c>
    </row>
    <row r="1764" ht="12">
      <c r="AL1764">
        <f t="shared" si="74"/>
        <v>0</v>
      </c>
    </row>
    <row r="1765" ht="12">
      <c r="AL1765">
        <f t="shared" si="74"/>
        <v>0</v>
      </c>
    </row>
    <row r="1766" ht="12">
      <c r="AL1766">
        <f t="shared" si="74"/>
        <v>0</v>
      </c>
    </row>
    <row r="1767" ht="12">
      <c r="AL1767">
        <f t="shared" si="74"/>
        <v>0</v>
      </c>
    </row>
    <row r="1768" ht="12">
      <c r="AL1768">
        <f t="shared" si="74"/>
        <v>0</v>
      </c>
    </row>
    <row r="1769" ht="12">
      <c r="AL1769">
        <f t="shared" si="74"/>
        <v>0</v>
      </c>
    </row>
    <row r="1770" ht="12">
      <c r="AL1770">
        <f t="shared" si="74"/>
        <v>0</v>
      </c>
    </row>
    <row r="1771" ht="12">
      <c r="AL1771">
        <f t="shared" si="74"/>
        <v>0</v>
      </c>
    </row>
    <row r="1772" ht="12">
      <c r="AL1772">
        <f t="shared" si="74"/>
        <v>0</v>
      </c>
    </row>
    <row r="1773" ht="12">
      <c r="AL1773">
        <f t="shared" si="74"/>
        <v>0</v>
      </c>
    </row>
    <row r="1774" ht="12">
      <c r="AL1774">
        <f t="shared" si="74"/>
        <v>0</v>
      </c>
    </row>
    <row r="1775" ht="12">
      <c r="AL1775">
        <f t="shared" si="74"/>
        <v>0</v>
      </c>
    </row>
    <row r="1776" ht="12">
      <c r="AL1776">
        <f t="shared" si="74"/>
        <v>0</v>
      </c>
    </row>
    <row r="1777" ht="12">
      <c r="AL1777">
        <f t="shared" si="74"/>
        <v>0</v>
      </c>
    </row>
    <row r="1778" ht="12">
      <c r="AL1778">
        <f t="shared" si="74"/>
        <v>0</v>
      </c>
    </row>
    <row r="1779" ht="12">
      <c r="AL1779">
        <f t="shared" si="74"/>
        <v>0</v>
      </c>
    </row>
    <row r="1780" ht="12">
      <c r="AL1780">
        <f aca="true" t="shared" si="75" ref="AL1780:AL1843">SUMIF($A$14:$A$64,$A1773,$F$14:$F$64)</f>
        <v>0</v>
      </c>
    </row>
    <row r="1781" ht="12">
      <c r="AL1781">
        <f t="shared" si="75"/>
        <v>0</v>
      </c>
    </row>
    <row r="1782" ht="12">
      <c r="AL1782">
        <f t="shared" si="75"/>
        <v>0</v>
      </c>
    </row>
    <row r="1783" ht="12">
      <c r="AL1783">
        <f t="shared" si="75"/>
        <v>0</v>
      </c>
    </row>
    <row r="1784" ht="12">
      <c r="AL1784">
        <f t="shared" si="75"/>
        <v>0</v>
      </c>
    </row>
    <row r="1785" ht="12">
      <c r="AL1785">
        <f t="shared" si="75"/>
        <v>0</v>
      </c>
    </row>
    <row r="1786" ht="12">
      <c r="AL1786">
        <f t="shared" si="75"/>
        <v>0</v>
      </c>
    </row>
    <row r="1787" ht="12">
      <c r="AL1787">
        <f t="shared" si="75"/>
        <v>0</v>
      </c>
    </row>
    <row r="1788" ht="12">
      <c r="AL1788">
        <f t="shared" si="75"/>
        <v>0</v>
      </c>
    </row>
    <row r="1789" ht="12">
      <c r="AL1789">
        <f t="shared" si="75"/>
        <v>0</v>
      </c>
    </row>
    <row r="1790" ht="12">
      <c r="AL1790">
        <f t="shared" si="75"/>
        <v>0</v>
      </c>
    </row>
    <row r="1791" ht="12">
      <c r="AL1791">
        <f t="shared" si="75"/>
        <v>0</v>
      </c>
    </row>
    <row r="1792" ht="12">
      <c r="AL1792">
        <f t="shared" si="75"/>
        <v>0</v>
      </c>
    </row>
    <row r="1793" ht="12">
      <c r="AL1793">
        <f t="shared" si="75"/>
        <v>0</v>
      </c>
    </row>
    <row r="1794" ht="12">
      <c r="AL1794">
        <f t="shared" si="75"/>
        <v>0</v>
      </c>
    </row>
    <row r="1795" ht="12">
      <c r="AL1795">
        <f t="shared" si="75"/>
        <v>0</v>
      </c>
    </row>
    <row r="1796" ht="12">
      <c r="AL1796">
        <f t="shared" si="75"/>
        <v>0</v>
      </c>
    </row>
    <row r="1797" ht="12">
      <c r="AL1797">
        <f t="shared" si="75"/>
        <v>0</v>
      </c>
    </row>
    <row r="1798" ht="12">
      <c r="AL1798">
        <f t="shared" si="75"/>
        <v>0</v>
      </c>
    </row>
    <row r="1799" ht="12">
      <c r="AL1799">
        <f t="shared" si="75"/>
        <v>0</v>
      </c>
    </row>
    <row r="1800" ht="12">
      <c r="AL1800">
        <f t="shared" si="75"/>
        <v>0</v>
      </c>
    </row>
    <row r="1801" ht="12">
      <c r="AL1801">
        <f t="shared" si="75"/>
        <v>0</v>
      </c>
    </row>
    <row r="1802" ht="12">
      <c r="AL1802">
        <f t="shared" si="75"/>
        <v>0</v>
      </c>
    </row>
    <row r="1803" ht="12">
      <c r="AL1803">
        <f t="shared" si="75"/>
        <v>0</v>
      </c>
    </row>
    <row r="1804" ht="12">
      <c r="AL1804">
        <f t="shared" si="75"/>
        <v>0</v>
      </c>
    </row>
    <row r="1805" ht="12">
      <c r="AL1805">
        <f t="shared" si="75"/>
        <v>0</v>
      </c>
    </row>
    <row r="1806" ht="12">
      <c r="AL1806">
        <f t="shared" si="75"/>
        <v>0</v>
      </c>
    </row>
    <row r="1807" ht="12">
      <c r="AL1807">
        <f t="shared" si="75"/>
        <v>0</v>
      </c>
    </row>
    <row r="1808" ht="12">
      <c r="AL1808">
        <f t="shared" si="75"/>
        <v>0</v>
      </c>
    </row>
    <row r="1809" ht="12">
      <c r="AL1809">
        <f t="shared" si="75"/>
        <v>0</v>
      </c>
    </row>
    <row r="1810" ht="12">
      <c r="AL1810">
        <f t="shared" si="75"/>
        <v>0</v>
      </c>
    </row>
    <row r="1811" ht="12">
      <c r="AL1811">
        <f t="shared" si="75"/>
        <v>0</v>
      </c>
    </row>
    <row r="1812" ht="12">
      <c r="AL1812">
        <f t="shared" si="75"/>
        <v>0</v>
      </c>
    </row>
    <row r="1813" ht="12">
      <c r="AL1813">
        <f t="shared" si="75"/>
        <v>0</v>
      </c>
    </row>
    <row r="1814" ht="12">
      <c r="AL1814">
        <f t="shared" si="75"/>
        <v>0</v>
      </c>
    </row>
    <row r="1815" ht="12">
      <c r="AL1815">
        <f t="shared" si="75"/>
        <v>0</v>
      </c>
    </row>
    <row r="1816" ht="12">
      <c r="AL1816">
        <f t="shared" si="75"/>
        <v>0</v>
      </c>
    </row>
    <row r="1817" ht="12">
      <c r="AL1817">
        <f t="shared" si="75"/>
        <v>0</v>
      </c>
    </row>
    <row r="1818" ht="12">
      <c r="AL1818">
        <f t="shared" si="75"/>
        <v>0</v>
      </c>
    </row>
    <row r="1819" ht="12">
      <c r="AL1819">
        <f t="shared" si="75"/>
        <v>0</v>
      </c>
    </row>
    <row r="1820" ht="12">
      <c r="AL1820">
        <f t="shared" si="75"/>
        <v>0</v>
      </c>
    </row>
    <row r="1821" ht="12">
      <c r="AL1821">
        <f t="shared" si="75"/>
        <v>0</v>
      </c>
    </row>
    <row r="1822" ht="12">
      <c r="AL1822">
        <f t="shared" si="75"/>
        <v>0</v>
      </c>
    </row>
    <row r="1823" ht="12">
      <c r="AL1823">
        <f t="shared" si="75"/>
        <v>0</v>
      </c>
    </row>
    <row r="1824" ht="12">
      <c r="AL1824">
        <f t="shared" si="75"/>
        <v>0</v>
      </c>
    </row>
    <row r="1825" ht="12">
      <c r="AL1825">
        <f t="shared" si="75"/>
        <v>0</v>
      </c>
    </row>
    <row r="1826" ht="12">
      <c r="AL1826">
        <f t="shared" si="75"/>
        <v>0</v>
      </c>
    </row>
    <row r="1827" ht="12">
      <c r="AL1827">
        <f t="shared" si="75"/>
        <v>0</v>
      </c>
    </row>
    <row r="1828" ht="12">
      <c r="AL1828">
        <f t="shared" si="75"/>
        <v>0</v>
      </c>
    </row>
    <row r="1829" ht="12">
      <c r="AL1829">
        <f t="shared" si="75"/>
        <v>0</v>
      </c>
    </row>
    <row r="1830" ht="12">
      <c r="AL1830">
        <f t="shared" si="75"/>
        <v>0</v>
      </c>
    </row>
    <row r="1831" ht="12">
      <c r="AL1831">
        <f t="shared" si="75"/>
        <v>0</v>
      </c>
    </row>
    <row r="1832" ht="12">
      <c r="AL1832">
        <f t="shared" si="75"/>
        <v>0</v>
      </c>
    </row>
    <row r="1833" ht="12">
      <c r="AL1833">
        <f t="shared" si="75"/>
        <v>0</v>
      </c>
    </row>
    <row r="1834" ht="12">
      <c r="AL1834">
        <f t="shared" si="75"/>
        <v>0</v>
      </c>
    </row>
    <row r="1835" ht="12">
      <c r="AL1835">
        <f t="shared" si="75"/>
        <v>0</v>
      </c>
    </row>
    <row r="1836" ht="12">
      <c r="AL1836">
        <f t="shared" si="75"/>
        <v>0</v>
      </c>
    </row>
    <row r="1837" ht="12">
      <c r="AL1837">
        <f t="shared" si="75"/>
        <v>0</v>
      </c>
    </row>
    <row r="1838" ht="12">
      <c r="AL1838">
        <f t="shared" si="75"/>
        <v>0</v>
      </c>
    </row>
    <row r="1839" ht="12">
      <c r="AL1839">
        <f t="shared" si="75"/>
        <v>0</v>
      </c>
    </row>
    <row r="1840" ht="12">
      <c r="AL1840">
        <f t="shared" si="75"/>
        <v>0</v>
      </c>
    </row>
    <row r="1841" ht="12">
      <c r="AL1841">
        <f t="shared" si="75"/>
        <v>0</v>
      </c>
    </row>
    <row r="1842" ht="12">
      <c r="AL1842">
        <f t="shared" si="75"/>
        <v>0</v>
      </c>
    </row>
    <row r="1843" ht="12">
      <c r="AL1843">
        <f t="shared" si="75"/>
        <v>0</v>
      </c>
    </row>
    <row r="1844" ht="12">
      <c r="AL1844">
        <f aca="true" t="shared" si="76" ref="AL1844:AL1907">SUMIF($A$14:$A$64,$A1837,$F$14:$F$64)</f>
        <v>0</v>
      </c>
    </row>
    <row r="1845" ht="12">
      <c r="AL1845">
        <f t="shared" si="76"/>
        <v>0</v>
      </c>
    </row>
    <row r="1846" ht="12">
      <c r="AL1846">
        <f t="shared" si="76"/>
        <v>0</v>
      </c>
    </row>
    <row r="1847" ht="12">
      <c r="AL1847">
        <f t="shared" si="76"/>
        <v>0</v>
      </c>
    </row>
    <row r="1848" ht="12">
      <c r="AL1848">
        <f t="shared" si="76"/>
        <v>0</v>
      </c>
    </row>
    <row r="1849" ht="12">
      <c r="AL1849">
        <f t="shared" si="76"/>
        <v>0</v>
      </c>
    </row>
    <row r="1850" ht="12">
      <c r="AL1850">
        <f t="shared" si="76"/>
        <v>0</v>
      </c>
    </row>
    <row r="1851" ht="12">
      <c r="AL1851">
        <f t="shared" si="76"/>
        <v>0</v>
      </c>
    </row>
    <row r="1852" ht="12">
      <c r="AL1852">
        <f t="shared" si="76"/>
        <v>0</v>
      </c>
    </row>
    <row r="1853" ht="12">
      <c r="AL1853">
        <f t="shared" si="76"/>
        <v>0</v>
      </c>
    </row>
    <row r="1854" ht="12">
      <c r="AL1854">
        <f t="shared" si="76"/>
        <v>0</v>
      </c>
    </row>
    <row r="1855" ht="12">
      <c r="AL1855">
        <f t="shared" si="76"/>
        <v>0</v>
      </c>
    </row>
    <row r="1856" ht="12">
      <c r="AL1856">
        <f t="shared" si="76"/>
        <v>0</v>
      </c>
    </row>
    <row r="1857" ht="12">
      <c r="AL1857">
        <f t="shared" si="76"/>
        <v>0</v>
      </c>
    </row>
    <row r="1858" ht="12">
      <c r="AL1858">
        <f t="shared" si="76"/>
        <v>0</v>
      </c>
    </row>
    <row r="1859" ht="12">
      <c r="AL1859">
        <f t="shared" si="76"/>
        <v>0</v>
      </c>
    </row>
    <row r="1860" ht="12">
      <c r="AL1860">
        <f t="shared" si="76"/>
        <v>0</v>
      </c>
    </row>
    <row r="1861" ht="12">
      <c r="AL1861">
        <f t="shared" si="76"/>
        <v>0</v>
      </c>
    </row>
    <row r="1862" ht="12">
      <c r="AL1862">
        <f t="shared" si="76"/>
        <v>0</v>
      </c>
    </row>
    <row r="1863" ht="12">
      <c r="AL1863">
        <f t="shared" si="76"/>
        <v>0</v>
      </c>
    </row>
    <row r="1864" ht="12">
      <c r="AL1864">
        <f t="shared" si="76"/>
        <v>0</v>
      </c>
    </row>
    <row r="1865" ht="12">
      <c r="AL1865">
        <f t="shared" si="76"/>
        <v>0</v>
      </c>
    </row>
    <row r="1866" ht="12">
      <c r="AL1866">
        <f t="shared" si="76"/>
        <v>0</v>
      </c>
    </row>
    <row r="1867" ht="12">
      <c r="AL1867">
        <f t="shared" si="76"/>
        <v>0</v>
      </c>
    </row>
    <row r="1868" ht="12">
      <c r="AL1868">
        <f t="shared" si="76"/>
        <v>0</v>
      </c>
    </row>
    <row r="1869" ht="12">
      <c r="AL1869">
        <f t="shared" si="76"/>
        <v>0</v>
      </c>
    </row>
    <row r="1870" ht="12">
      <c r="AL1870">
        <f t="shared" si="76"/>
        <v>0</v>
      </c>
    </row>
    <row r="1871" ht="12">
      <c r="AL1871">
        <f t="shared" si="76"/>
        <v>0</v>
      </c>
    </row>
    <row r="1872" ht="12">
      <c r="AL1872">
        <f t="shared" si="76"/>
        <v>0</v>
      </c>
    </row>
    <row r="1873" ht="12">
      <c r="AL1873">
        <f t="shared" si="76"/>
        <v>0</v>
      </c>
    </row>
    <row r="1874" ht="12">
      <c r="AL1874">
        <f t="shared" si="76"/>
        <v>0</v>
      </c>
    </row>
    <row r="1875" ht="12">
      <c r="AL1875">
        <f t="shared" si="76"/>
        <v>0</v>
      </c>
    </row>
    <row r="1876" ht="12">
      <c r="AL1876">
        <f t="shared" si="76"/>
        <v>0</v>
      </c>
    </row>
    <row r="1877" ht="12">
      <c r="AL1877">
        <f t="shared" si="76"/>
        <v>0</v>
      </c>
    </row>
    <row r="1878" ht="12">
      <c r="AL1878">
        <f t="shared" si="76"/>
        <v>0</v>
      </c>
    </row>
    <row r="1879" ht="12">
      <c r="AL1879">
        <f t="shared" si="76"/>
        <v>0</v>
      </c>
    </row>
    <row r="1880" ht="12">
      <c r="AL1880">
        <f t="shared" si="76"/>
        <v>0</v>
      </c>
    </row>
    <row r="1881" ht="12">
      <c r="AL1881">
        <f t="shared" si="76"/>
        <v>0</v>
      </c>
    </row>
    <row r="1882" ht="12">
      <c r="AL1882">
        <f t="shared" si="76"/>
        <v>0</v>
      </c>
    </row>
    <row r="1883" ht="12">
      <c r="AL1883">
        <f t="shared" si="76"/>
        <v>0</v>
      </c>
    </row>
    <row r="1884" ht="12">
      <c r="AL1884">
        <f t="shared" si="76"/>
        <v>0</v>
      </c>
    </row>
    <row r="1885" ht="12">
      <c r="AL1885">
        <f t="shared" si="76"/>
        <v>0</v>
      </c>
    </row>
    <row r="1886" ht="12">
      <c r="AL1886">
        <f t="shared" si="76"/>
        <v>0</v>
      </c>
    </row>
    <row r="1887" ht="12">
      <c r="AL1887">
        <f t="shared" si="76"/>
        <v>0</v>
      </c>
    </row>
    <row r="1888" ht="12">
      <c r="AL1888">
        <f t="shared" si="76"/>
        <v>0</v>
      </c>
    </row>
    <row r="1889" ht="12">
      <c r="AL1889">
        <f t="shared" si="76"/>
        <v>0</v>
      </c>
    </row>
    <row r="1890" ht="12">
      <c r="AL1890">
        <f t="shared" si="76"/>
        <v>0</v>
      </c>
    </row>
    <row r="1891" ht="12">
      <c r="AL1891">
        <f t="shared" si="76"/>
        <v>0</v>
      </c>
    </row>
    <row r="1892" ht="12">
      <c r="AL1892">
        <f t="shared" si="76"/>
        <v>0</v>
      </c>
    </row>
    <row r="1893" ht="12">
      <c r="AL1893">
        <f t="shared" si="76"/>
        <v>0</v>
      </c>
    </row>
    <row r="1894" ht="12">
      <c r="AL1894">
        <f t="shared" si="76"/>
        <v>0</v>
      </c>
    </row>
    <row r="1895" ht="12">
      <c r="AL1895">
        <f t="shared" si="76"/>
        <v>0</v>
      </c>
    </row>
    <row r="1896" ht="12">
      <c r="AL1896">
        <f t="shared" si="76"/>
        <v>0</v>
      </c>
    </row>
    <row r="1897" ht="12">
      <c r="AL1897">
        <f t="shared" si="76"/>
        <v>0</v>
      </c>
    </row>
    <row r="1898" ht="12">
      <c r="AL1898">
        <f t="shared" si="76"/>
        <v>0</v>
      </c>
    </row>
    <row r="1899" ht="12">
      <c r="AL1899">
        <f t="shared" si="76"/>
        <v>0</v>
      </c>
    </row>
    <row r="1900" ht="12">
      <c r="AL1900">
        <f t="shared" si="76"/>
        <v>0</v>
      </c>
    </row>
    <row r="1901" ht="12">
      <c r="AL1901">
        <f t="shared" si="76"/>
        <v>0</v>
      </c>
    </row>
    <row r="1902" ht="12">
      <c r="AL1902">
        <f t="shared" si="76"/>
        <v>0</v>
      </c>
    </row>
    <row r="1903" ht="12">
      <c r="AL1903">
        <f t="shared" si="76"/>
        <v>0</v>
      </c>
    </row>
    <row r="1904" ht="12">
      <c r="AL1904">
        <f t="shared" si="76"/>
        <v>0</v>
      </c>
    </row>
    <row r="1905" ht="12">
      <c r="AL1905">
        <f t="shared" si="76"/>
        <v>0</v>
      </c>
    </row>
    <row r="1906" ht="12">
      <c r="AL1906">
        <f t="shared" si="76"/>
        <v>0</v>
      </c>
    </row>
    <row r="1907" ht="12">
      <c r="AL1907">
        <f t="shared" si="76"/>
        <v>0</v>
      </c>
    </row>
    <row r="1908" ht="12">
      <c r="AL1908">
        <f aca="true" t="shared" si="77" ref="AL1908:AL1971">SUMIF($A$14:$A$64,$A1901,$F$14:$F$64)</f>
        <v>0</v>
      </c>
    </row>
    <row r="1909" ht="12">
      <c r="AL1909">
        <f t="shared" si="77"/>
        <v>0</v>
      </c>
    </row>
    <row r="1910" ht="12">
      <c r="AL1910">
        <f t="shared" si="77"/>
        <v>0</v>
      </c>
    </row>
    <row r="1911" ht="12">
      <c r="AL1911">
        <f t="shared" si="77"/>
        <v>0</v>
      </c>
    </row>
    <row r="1912" ht="12">
      <c r="AL1912">
        <f t="shared" si="77"/>
        <v>0</v>
      </c>
    </row>
    <row r="1913" ht="12">
      <c r="AL1913">
        <f t="shared" si="77"/>
        <v>0</v>
      </c>
    </row>
    <row r="1914" ht="12">
      <c r="AL1914">
        <f t="shared" si="77"/>
        <v>0</v>
      </c>
    </row>
    <row r="1915" ht="12">
      <c r="AL1915">
        <f t="shared" si="77"/>
        <v>0</v>
      </c>
    </row>
    <row r="1916" ht="12">
      <c r="AL1916">
        <f t="shared" si="77"/>
        <v>0</v>
      </c>
    </row>
    <row r="1917" ht="12">
      <c r="AL1917">
        <f t="shared" si="77"/>
        <v>0</v>
      </c>
    </row>
    <row r="1918" ht="12">
      <c r="AL1918">
        <f t="shared" si="77"/>
        <v>0</v>
      </c>
    </row>
    <row r="1919" ht="12">
      <c r="AL1919">
        <f t="shared" si="77"/>
        <v>0</v>
      </c>
    </row>
    <row r="1920" ht="12">
      <c r="AL1920">
        <f t="shared" si="77"/>
        <v>0</v>
      </c>
    </row>
    <row r="1921" ht="12">
      <c r="AL1921">
        <f t="shared" si="77"/>
        <v>0</v>
      </c>
    </row>
    <row r="1922" ht="12">
      <c r="AL1922">
        <f t="shared" si="77"/>
        <v>0</v>
      </c>
    </row>
    <row r="1923" ht="12">
      <c r="AL1923">
        <f t="shared" si="77"/>
        <v>0</v>
      </c>
    </row>
    <row r="1924" ht="12">
      <c r="AL1924">
        <f t="shared" si="77"/>
        <v>0</v>
      </c>
    </row>
    <row r="1925" ht="12">
      <c r="AL1925">
        <f t="shared" si="77"/>
        <v>0</v>
      </c>
    </row>
    <row r="1926" ht="12">
      <c r="AL1926">
        <f t="shared" si="77"/>
        <v>0</v>
      </c>
    </row>
    <row r="1927" ht="12">
      <c r="AL1927">
        <f t="shared" si="77"/>
        <v>0</v>
      </c>
    </row>
    <row r="1928" ht="12">
      <c r="AL1928">
        <f t="shared" si="77"/>
        <v>0</v>
      </c>
    </row>
    <row r="1929" ht="12">
      <c r="AL1929">
        <f t="shared" si="77"/>
        <v>0</v>
      </c>
    </row>
    <row r="1930" ht="12">
      <c r="AL1930">
        <f t="shared" si="77"/>
        <v>0</v>
      </c>
    </row>
    <row r="1931" ht="12">
      <c r="AL1931">
        <f t="shared" si="77"/>
        <v>0</v>
      </c>
    </row>
    <row r="1932" ht="12">
      <c r="AL1932">
        <f t="shared" si="77"/>
        <v>0</v>
      </c>
    </row>
    <row r="1933" ht="12">
      <c r="AL1933">
        <f t="shared" si="77"/>
        <v>0</v>
      </c>
    </row>
    <row r="1934" ht="12">
      <c r="AL1934">
        <f t="shared" si="77"/>
        <v>0</v>
      </c>
    </row>
    <row r="1935" ht="12">
      <c r="AL1935">
        <f t="shared" si="77"/>
        <v>0</v>
      </c>
    </row>
    <row r="1936" ht="12">
      <c r="AL1936">
        <f t="shared" si="77"/>
        <v>0</v>
      </c>
    </row>
    <row r="1937" ht="12">
      <c r="AL1937">
        <f t="shared" si="77"/>
        <v>0</v>
      </c>
    </row>
    <row r="1938" ht="12">
      <c r="AL1938">
        <f t="shared" si="77"/>
        <v>0</v>
      </c>
    </row>
    <row r="1939" ht="12">
      <c r="AL1939">
        <f t="shared" si="77"/>
        <v>0</v>
      </c>
    </row>
    <row r="1940" ht="12">
      <c r="AL1940">
        <f t="shared" si="77"/>
        <v>0</v>
      </c>
    </row>
    <row r="1941" ht="12">
      <c r="AL1941">
        <f t="shared" si="77"/>
        <v>0</v>
      </c>
    </row>
    <row r="1942" ht="12">
      <c r="AL1942">
        <f t="shared" si="77"/>
        <v>0</v>
      </c>
    </row>
    <row r="1943" ht="12">
      <c r="AL1943">
        <f t="shared" si="77"/>
        <v>0</v>
      </c>
    </row>
    <row r="1944" ht="12">
      <c r="AL1944">
        <f t="shared" si="77"/>
        <v>0</v>
      </c>
    </row>
    <row r="1945" ht="12">
      <c r="AL1945">
        <f t="shared" si="77"/>
        <v>0</v>
      </c>
    </row>
    <row r="1946" ht="12">
      <c r="AL1946">
        <f t="shared" si="77"/>
        <v>0</v>
      </c>
    </row>
    <row r="1947" ht="12">
      <c r="AL1947">
        <f t="shared" si="77"/>
        <v>0</v>
      </c>
    </row>
    <row r="1948" ht="12">
      <c r="AL1948">
        <f t="shared" si="77"/>
        <v>0</v>
      </c>
    </row>
    <row r="1949" ht="12">
      <c r="AL1949">
        <f t="shared" si="77"/>
        <v>0</v>
      </c>
    </row>
    <row r="1950" ht="12">
      <c r="AL1950">
        <f t="shared" si="77"/>
        <v>0</v>
      </c>
    </row>
    <row r="1951" ht="12">
      <c r="AL1951">
        <f t="shared" si="77"/>
        <v>0</v>
      </c>
    </row>
    <row r="1952" ht="12">
      <c r="AL1952">
        <f t="shared" si="77"/>
        <v>0</v>
      </c>
    </row>
    <row r="1953" ht="12">
      <c r="AL1953">
        <f t="shared" si="77"/>
        <v>0</v>
      </c>
    </row>
    <row r="1954" ht="12">
      <c r="AL1954">
        <f t="shared" si="77"/>
        <v>0</v>
      </c>
    </row>
    <row r="1955" ht="12">
      <c r="AL1955">
        <f t="shared" si="77"/>
        <v>0</v>
      </c>
    </row>
    <row r="1956" ht="12">
      <c r="AL1956">
        <f t="shared" si="77"/>
        <v>0</v>
      </c>
    </row>
    <row r="1957" ht="12">
      <c r="AL1957">
        <f t="shared" si="77"/>
        <v>0</v>
      </c>
    </row>
    <row r="1958" ht="12">
      <c r="AL1958">
        <f t="shared" si="77"/>
        <v>0</v>
      </c>
    </row>
    <row r="1959" ht="12">
      <c r="AL1959">
        <f t="shared" si="77"/>
        <v>0</v>
      </c>
    </row>
    <row r="1960" ht="12">
      <c r="AL1960">
        <f t="shared" si="77"/>
        <v>0</v>
      </c>
    </row>
    <row r="1961" ht="12">
      <c r="AL1961">
        <f t="shared" si="77"/>
        <v>0</v>
      </c>
    </row>
    <row r="1962" ht="12">
      <c r="AL1962">
        <f t="shared" si="77"/>
        <v>0</v>
      </c>
    </row>
    <row r="1963" ht="12">
      <c r="AL1963">
        <f t="shared" si="77"/>
        <v>0</v>
      </c>
    </row>
    <row r="1964" ht="12">
      <c r="AL1964">
        <f t="shared" si="77"/>
        <v>0</v>
      </c>
    </row>
    <row r="1965" ht="12">
      <c r="AL1965">
        <f t="shared" si="77"/>
        <v>0</v>
      </c>
    </row>
    <row r="1966" ht="12">
      <c r="AL1966">
        <f t="shared" si="77"/>
        <v>0</v>
      </c>
    </row>
    <row r="1967" ht="12">
      <c r="AL1967">
        <f t="shared" si="77"/>
        <v>0</v>
      </c>
    </row>
    <row r="1968" ht="12">
      <c r="AL1968">
        <f t="shared" si="77"/>
        <v>0</v>
      </c>
    </row>
    <row r="1969" ht="12">
      <c r="AL1969">
        <f t="shared" si="77"/>
        <v>0</v>
      </c>
    </row>
    <row r="1970" ht="12">
      <c r="AL1970">
        <f t="shared" si="77"/>
        <v>0</v>
      </c>
    </row>
    <row r="1971" ht="12">
      <c r="AL1971">
        <f t="shared" si="77"/>
        <v>0</v>
      </c>
    </row>
    <row r="1972" ht="12">
      <c r="AL1972">
        <f aca="true" t="shared" si="78" ref="AL1972:AL2035">SUMIF($A$14:$A$64,$A1965,$F$14:$F$64)</f>
        <v>0</v>
      </c>
    </row>
    <row r="1973" ht="12">
      <c r="AL1973">
        <f t="shared" si="78"/>
        <v>0</v>
      </c>
    </row>
    <row r="1974" ht="12">
      <c r="AL1974">
        <f t="shared" si="78"/>
        <v>0</v>
      </c>
    </row>
    <row r="1975" ht="12">
      <c r="AL1975">
        <f t="shared" si="78"/>
        <v>0</v>
      </c>
    </row>
    <row r="1976" ht="12">
      <c r="AL1976">
        <f t="shared" si="78"/>
        <v>0</v>
      </c>
    </row>
    <row r="1977" ht="12">
      <c r="AL1977">
        <f t="shared" si="78"/>
        <v>0</v>
      </c>
    </row>
    <row r="1978" ht="12">
      <c r="AL1978">
        <f t="shared" si="78"/>
        <v>0</v>
      </c>
    </row>
    <row r="1979" ht="12">
      <c r="AL1979">
        <f t="shared" si="78"/>
        <v>0</v>
      </c>
    </row>
    <row r="1980" ht="12">
      <c r="AL1980">
        <f t="shared" si="78"/>
        <v>0</v>
      </c>
    </row>
    <row r="1981" ht="12">
      <c r="AL1981">
        <f t="shared" si="78"/>
        <v>0</v>
      </c>
    </row>
    <row r="1982" ht="12">
      <c r="AL1982">
        <f t="shared" si="78"/>
        <v>0</v>
      </c>
    </row>
    <row r="1983" ht="12">
      <c r="AL1983">
        <f t="shared" si="78"/>
        <v>0</v>
      </c>
    </row>
    <row r="1984" ht="12">
      <c r="AL1984">
        <f t="shared" si="78"/>
        <v>0</v>
      </c>
    </row>
    <row r="1985" ht="12">
      <c r="AL1985">
        <f t="shared" si="78"/>
        <v>0</v>
      </c>
    </row>
    <row r="1986" ht="12">
      <c r="AL1986">
        <f t="shared" si="78"/>
        <v>0</v>
      </c>
    </row>
    <row r="1987" ht="12">
      <c r="AL1987">
        <f t="shared" si="78"/>
        <v>0</v>
      </c>
    </row>
    <row r="1988" ht="12">
      <c r="AL1988">
        <f t="shared" si="78"/>
        <v>0</v>
      </c>
    </row>
    <row r="1989" ht="12">
      <c r="AL1989">
        <f t="shared" si="78"/>
        <v>0</v>
      </c>
    </row>
    <row r="1990" ht="12">
      <c r="AL1990">
        <f t="shared" si="78"/>
        <v>0</v>
      </c>
    </row>
    <row r="1991" ht="12">
      <c r="AL1991">
        <f t="shared" si="78"/>
        <v>0</v>
      </c>
    </row>
    <row r="1992" ht="12">
      <c r="AL1992">
        <f t="shared" si="78"/>
        <v>0</v>
      </c>
    </row>
    <row r="1993" ht="12">
      <c r="AL1993">
        <f t="shared" si="78"/>
        <v>0</v>
      </c>
    </row>
    <row r="1994" ht="12">
      <c r="AL1994">
        <f t="shared" si="78"/>
        <v>0</v>
      </c>
    </row>
    <row r="1995" ht="12">
      <c r="AL1995">
        <f t="shared" si="78"/>
        <v>0</v>
      </c>
    </row>
    <row r="1996" ht="12">
      <c r="AL1996">
        <f t="shared" si="78"/>
        <v>0</v>
      </c>
    </row>
    <row r="1997" ht="12">
      <c r="AL1997">
        <f t="shared" si="78"/>
        <v>0</v>
      </c>
    </row>
    <row r="1998" ht="12">
      <c r="AL1998">
        <f t="shared" si="78"/>
        <v>0</v>
      </c>
    </row>
    <row r="1999" ht="12">
      <c r="AL1999">
        <f t="shared" si="78"/>
        <v>0</v>
      </c>
    </row>
    <row r="2000" ht="12">
      <c r="AL2000">
        <f t="shared" si="78"/>
        <v>0</v>
      </c>
    </row>
    <row r="2001" ht="12">
      <c r="AL2001">
        <f t="shared" si="78"/>
        <v>0</v>
      </c>
    </row>
    <row r="2002" ht="12">
      <c r="AL2002">
        <f t="shared" si="78"/>
        <v>0</v>
      </c>
    </row>
    <row r="2003" ht="12">
      <c r="AL2003">
        <f t="shared" si="78"/>
        <v>0</v>
      </c>
    </row>
    <row r="2004" ht="12">
      <c r="AL2004">
        <f t="shared" si="78"/>
        <v>0</v>
      </c>
    </row>
    <row r="2005" ht="12">
      <c r="AL2005">
        <f t="shared" si="78"/>
        <v>0</v>
      </c>
    </row>
    <row r="2006" ht="12">
      <c r="AL2006">
        <f t="shared" si="78"/>
        <v>0</v>
      </c>
    </row>
    <row r="2007" ht="12">
      <c r="AL2007">
        <f t="shared" si="78"/>
        <v>0</v>
      </c>
    </row>
    <row r="2008" ht="12">
      <c r="AL2008">
        <f t="shared" si="78"/>
        <v>0</v>
      </c>
    </row>
    <row r="2009" ht="12">
      <c r="AL2009">
        <f t="shared" si="78"/>
        <v>0</v>
      </c>
    </row>
    <row r="2010" ht="12">
      <c r="AL2010">
        <f t="shared" si="78"/>
        <v>0</v>
      </c>
    </row>
    <row r="2011" ht="12">
      <c r="AL2011">
        <f t="shared" si="78"/>
        <v>0</v>
      </c>
    </row>
    <row r="2012" ht="12">
      <c r="AL2012">
        <f t="shared" si="78"/>
        <v>0</v>
      </c>
    </row>
    <row r="2013" ht="12">
      <c r="AL2013">
        <f t="shared" si="78"/>
        <v>0</v>
      </c>
    </row>
    <row r="2014" ht="12">
      <c r="AL2014">
        <f t="shared" si="78"/>
        <v>0</v>
      </c>
    </row>
    <row r="2015" ht="12">
      <c r="AL2015">
        <f t="shared" si="78"/>
        <v>0</v>
      </c>
    </row>
    <row r="2016" ht="12">
      <c r="AL2016">
        <f t="shared" si="78"/>
        <v>0</v>
      </c>
    </row>
    <row r="2017" ht="12">
      <c r="AL2017">
        <f t="shared" si="78"/>
        <v>0</v>
      </c>
    </row>
    <row r="2018" ht="12">
      <c r="AL2018">
        <f t="shared" si="78"/>
        <v>0</v>
      </c>
    </row>
    <row r="2019" ht="12">
      <c r="AL2019">
        <f t="shared" si="78"/>
        <v>0</v>
      </c>
    </row>
    <row r="2020" ht="12">
      <c r="AL2020">
        <f t="shared" si="78"/>
        <v>0</v>
      </c>
    </row>
    <row r="2021" ht="12">
      <c r="AL2021">
        <f t="shared" si="78"/>
        <v>0</v>
      </c>
    </row>
    <row r="2022" ht="12">
      <c r="AL2022">
        <f t="shared" si="78"/>
        <v>0</v>
      </c>
    </row>
    <row r="2023" ht="12">
      <c r="AL2023">
        <f t="shared" si="78"/>
        <v>0</v>
      </c>
    </row>
    <row r="2024" ht="12">
      <c r="AL2024">
        <f t="shared" si="78"/>
        <v>0</v>
      </c>
    </row>
    <row r="2025" ht="12">
      <c r="AL2025">
        <f t="shared" si="78"/>
        <v>0</v>
      </c>
    </row>
    <row r="2026" ht="12">
      <c r="AL2026">
        <f t="shared" si="78"/>
        <v>0</v>
      </c>
    </row>
    <row r="2027" ht="12">
      <c r="AL2027">
        <f t="shared" si="78"/>
        <v>0</v>
      </c>
    </row>
    <row r="2028" ht="12">
      <c r="AL2028">
        <f t="shared" si="78"/>
        <v>0</v>
      </c>
    </row>
    <row r="2029" ht="12">
      <c r="AL2029">
        <f t="shared" si="78"/>
        <v>0</v>
      </c>
    </row>
    <row r="2030" ht="12">
      <c r="AL2030">
        <f t="shared" si="78"/>
        <v>0</v>
      </c>
    </row>
    <row r="2031" ht="12">
      <c r="AL2031">
        <f t="shared" si="78"/>
        <v>0</v>
      </c>
    </row>
    <row r="2032" ht="12">
      <c r="AL2032">
        <f t="shared" si="78"/>
        <v>0</v>
      </c>
    </row>
    <row r="2033" ht="12">
      <c r="AL2033">
        <f t="shared" si="78"/>
        <v>0</v>
      </c>
    </row>
    <row r="2034" ht="12">
      <c r="AL2034">
        <f t="shared" si="78"/>
        <v>0</v>
      </c>
    </row>
    <row r="2035" ht="12">
      <c r="AL2035">
        <f t="shared" si="78"/>
        <v>0</v>
      </c>
    </row>
    <row r="2036" ht="12">
      <c r="AL2036">
        <f aca="true" t="shared" si="79" ref="AL2036:AL2099">SUMIF($A$14:$A$64,$A2029,$F$14:$F$64)</f>
        <v>0</v>
      </c>
    </row>
    <row r="2037" ht="12">
      <c r="AL2037">
        <f t="shared" si="79"/>
        <v>0</v>
      </c>
    </row>
    <row r="2038" ht="12">
      <c r="AL2038">
        <f t="shared" si="79"/>
        <v>0</v>
      </c>
    </row>
    <row r="2039" ht="12">
      <c r="AL2039">
        <f t="shared" si="79"/>
        <v>0</v>
      </c>
    </row>
    <row r="2040" ht="12">
      <c r="AL2040">
        <f t="shared" si="79"/>
        <v>0</v>
      </c>
    </row>
    <row r="2041" ht="12">
      <c r="AL2041">
        <f t="shared" si="79"/>
        <v>0</v>
      </c>
    </row>
    <row r="2042" ht="12">
      <c r="AL2042">
        <f t="shared" si="79"/>
        <v>0</v>
      </c>
    </row>
    <row r="2043" ht="12">
      <c r="AL2043">
        <f t="shared" si="79"/>
        <v>0</v>
      </c>
    </row>
    <row r="2044" ht="12">
      <c r="AL2044">
        <f t="shared" si="79"/>
        <v>0</v>
      </c>
    </row>
    <row r="2045" ht="12">
      <c r="AL2045">
        <f t="shared" si="79"/>
        <v>0</v>
      </c>
    </row>
    <row r="2046" ht="12">
      <c r="AL2046">
        <f t="shared" si="79"/>
        <v>0</v>
      </c>
    </row>
    <row r="2047" ht="12">
      <c r="AL2047">
        <f t="shared" si="79"/>
        <v>0</v>
      </c>
    </row>
    <row r="2048" ht="12">
      <c r="AL2048">
        <f t="shared" si="79"/>
        <v>0</v>
      </c>
    </row>
    <row r="2049" ht="12">
      <c r="AL2049">
        <f t="shared" si="79"/>
        <v>0</v>
      </c>
    </row>
    <row r="2050" ht="12">
      <c r="AL2050">
        <f t="shared" si="79"/>
        <v>0</v>
      </c>
    </row>
    <row r="2051" ht="12">
      <c r="AL2051">
        <f t="shared" si="79"/>
        <v>0</v>
      </c>
    </row>
    <row r="2052" ht="12">
      <c r="AL2052">
        <f t="shared" si="79"/>
        <v>0</v>
      </c>
    </row>
    <row r="2053" ht="12">
      <c r="AL2053">
        <f t="shared" si="79"/>
        <v>0</v>
      </c>
    </row>
    <row r="2054" ht="12">
      <c r="AL2054">
        <f t="shared" si="79"/>
        <v>0</v>
      </c>
    </row>
    <row r="2055" ht="12">
      <c r="AL2055">
        <f t="shared" si="79"/>
        <v>0</v>
      </c>
    </row>
    <row r="2056" ht="12">
      <c r="AL2056">
        <f t="shared" si="79"/>
        <v>0</v>
      </c>
    </row>
    <row r="2057" ht="12">
      <c r="AL2057">
        <f t="shared" si="79"/>
        <v>0</v>
      </c>
    </row>
    <row r="2058" ht="12">
      <c r="AL2058">
        <f t="shared" si="79"/>
        <v>0</v>
      </c>
    </row>
    <row r="2059" ht="12">
      <c r="AL2059">
        <f t="shared" si="79"/>
        <v>0</v>
      </c>
    </row>
    <row r="2060" ht="12">
      <c r="AL2060">
        <f t="shared" si="79"/>
        <v>0</v>
      </c>
    </row>
    <row r="2061" ht="12">
      <c r="AL2061">
        <f t="shared" si="79"/>
        <v>0</v>
      </c>
    </row>
    <row r="2062" ht="12">
      <c r="AL2062">
        <f t="shared" si="79"/>
        <v>0</v>
      </c>
    </row>
    <row r="2063" ht="12">
      <c r="AL2063">
        <f t="shared" si="79"/>
        <v>0</v>
      </c>
    </row>
    <row r="2064" ht="12">
      <c r="AL2064">
        <f t="shared" si="79"/>
        <v>0</v>
      </c>
    </row>
    <row r="2065" ht="12">
      <c r="AL2065">
        <f t="shared" si="79"/>
        <v>0</v>
      </c>
    </row>
    <row r="2066" ht="12">
      <c r="AL2066">
        <f t="shared" si="79"/>
        <v>0</v>
      </c>
    </row>
    <row r="2067" ht="12">
      <c r="AL2067">
        <f t="shared" si="79"/>
        <v>0</v>
      </c>
    </row>
    <row r="2068" ht="12">
      <c r="AL2068">
        <f t="shared" si="79"/>
        <v>0</v>
      </c>
    </row>
    <row r="2069" ht="12">
      <c r="AL2069">
        <f t="shared" si="79"/>
        <v>0</v>
      </c>
    </row>
    <row r="2070" ht="12">
      <c r="AL2070">
        <f t="shared" si="79"/>
        <v>0</v>
      </c>
    </row>
    <row r="2071" ht="12">
      <c r="AL2071">
        <f t="shared" si="79"/>
        <v>0</v>
      </c>
    </row>
    <row r="2072" ht="12">
      <c r="AL2072">
        <f t="shared" si="79"/>
        <v>0</v>
      </c>
    </row>
    <row r="2073" ht="12">
      <c r="AL2073">
        <f t="shared" si="79"/>
        <v>0</v>
      </c>
    </row>
    <row r="2074" ht="12">
      <c r="AL2074">
        <f t="shared" si="79"/>
        <v>0</v>
      </c>
    </row>
    <row r="2075" ht="12">
      <c r="AL2075">
        <f t="shared" si="79"/>
        <v>0</v>
      </c>
    </row>
    <row r="2076" ht="12">
      <c r="AL2076">
        <f t="shared" si="79"/>
        <v>0</v>
      </c>
    </row>
    <row r="2077" ht="12">
      <c r="AL2077">
        <f t="shared" si="79"/>
        <v>0</v>
      </c>
    </row>
    <row r="2078" ht="12">
      <c r="AL2078">
        <f t="shared" si="79"/>
        <v>0</v>
      </c>
    </row>
    <row r="2079" ht="12">
      <c r="AL2079">
        <f t="shared" si="79"/>
        <v>0</v>
      </c>
    </row>
    <row r="2080" ht="12">
      <c r="AL2080">
        <f t="shared" si="79"/>
        <v>0</v>
      </c>
    </row>
    <row r="2081" ht="12">
      <c r="AL2081">
        <f t="shared" si="79"/>
        <v>0</v>
      </c>
    </row>
    <row r="2082" ht="12">
      <c r="AL2082">
        <f t="shared" si="79"/>
        <v>0</v>
      </c>
    </row>
    <row r="2083" ht="12">
      <c r="AL2083">
        <f t="shared" si="79"/>
        <v>0</v>
      </c>
    </row>
    <row r="2084" ht="12">
      <c r="AL2084">
        <f t="shared" si="79"/>
        <v>0</v>
      </c>
    </row>
    <row r="2085" ht="12">
      <c r="AL2085">
        <f t="shared" si="79"/>
        <v>0</v>
      </c>
    </row>
    <row r="2086" ht="12">
      <c r="AL2086">
        <f t="shared" si="79"/>
        <v>0</v>
      </c>
    </row>
    <row r="2087" ht="12">
      <c r="AL2087">
        <f t="shared" si="79"/>
        <v>0</v>
      </c>
    </row>
    <row r="2088" ht="12">
      <c r="AL2088">
        <f t="shared" si="79"/>
        <v>0</v>
      </c>
    </row>
    <row r="2089" ht="12">
      <c r="AL2089">
        <f t="shared" si="79"/>
        <v>0</v>
      </c>
    </row>
    <row r="2090" ht="12">
      <c r="AL2090">
        <f t="shared" si="79"/>
        <v>0</v>
      </c>
    </row>
    <row r="2091" ht="12">
      <c r="AL2091">
        <f t="shared" si="79"/>
        <v>0</v>
      </c>
    </row>
    <row r="2092" ht="12">
      <c r="AL2092">
        <f t="shared" si="79"/>
        <v>0</v>
      </c>
    </row>
    <row r="2093" ht="12">
      <c r="AL2093">
        <f t="shared" si="79"/>
        <v>0</v>
      </c>
    </row>
    <row r="2094" ht="12">
      <c r="AL2094">
        <f t="shared" si="79"/>
        <v>0</v>
      </c>
    </row>
    <row r="2095" ht="12">
      <c r="AL2095">
        <f t="shared" si="79"/>
        <v>0</v>
      </c>
    </row>
    <row r="2096" ht="12">
      <c r="AL2096">
        <f t="shared" si="79"/>
        <v>0</v>
      </c>
    </row>
    <row r="2097" ht="12">
      <c r="AL2097">
        <f t="shared" si="79"/>
        <v>0</v>
      </c>
    </row>
    <row r="2098" ht="12">
      <c r="AL2098">
        <f t="shared" si="79"/>
        <v>0</v>
      </c>
    </row>
    <row r="2099" ht="12">
      <c r="AL2099">
        <f t="shared" si="79"/>
        <v>0</v>
      </c>
    </row>
    <row r="2100" ht="12">
      <c r="AL2100">
        <f aca="true" t="shared" si="80" ref="AL2100:AL2163">SUMIF($A$14:$A$64,$A2093,$F$14:$F$64)</f>
        <v>0</v>
      </c>
    </row>
    <row r="2101" ht="12">
      <c r="AL2101">
        <f t="shared" si="80"/>
        <v>0</v>
      </c>
    </row>
    <row r="2102" ht="12">
      <c r="AL2102">
        <f t="shared" si="80"/>
        <v>0</v>
      </c>
    </row>
    <row r="2103" ht="12">
      <c r="AL2103">
        <f t="shared" si="80"/>
        <v>0</v>
      </c>
    </row>
    <row r="2104" ht="12">
      <c r="AL2104">
        <f t="shared" si="80"/>
        <v>0</v>
      </c>
    </row>
    <row r="2105" ht="12">
      <c r="AL2105">
        <f t="shared" si="80"/>
        <v>0</v>
      </c>
    </row>
    <row r="2106" ht="12">
      <c r="AL2106">
        <f t="shared" si="80"/>
        <v>0</v>
      </c>
    </row>
    <row r="2107" ht="12">
      <c r="AL2107">
        <f t="shared" si="80"/>
        <v>0</v>
      </c>
    </row>
    <row r="2108" ht="12">
      <c r="AL2108">
        <f t="shared" si="80"/>
        <v>0</v>
      </c>
    </row>
    <row r="2109" ht="12">
      <c r="AL2109">
        <f t="shared" si="80"/>
        <v>0</v>
      </c>
    </row>
    <row r="2110" ht="12">
      <c r="AL2110">
        <f t="shared" si="80"/>
        <v>0</v>
      </c>
    </row>
    <row r="2111" ht="12">
      <c r="AL2111">
        <f t="shared" si="80"/>
        <v>0</v>
      </c>
    </row>
    <row r="2112" ht="12">
      <c r="AL2112">
        <f t="shared" si="80"/>
        <v>0</v>
      </c>
    </row>
    <row r="2113" ht="12">
      <c r="AL2113">
        <f t="shared" si="80"/>
        <v>0</v>
      </c>
    </row>
    <row r="2114" ht="12">
      <c r="AL2114">
        <f t="shared" si="80"/>
        <v>0</v>
      </c>
    </row>
    <row r="2115" ht="12">
      <c r="AL2115">
        <f t="shared" si="80"/>
        <v>0</v>
      </c>
    </row>
    <row r="2116" ht="12">
      <c r="AL2116">
        <f t="shared" si="80"/>
        <v>0</v>
      </c>
    </row>
    <row r="2117" ht="12">
      <c r="AL2117">
        <f t="shared" si="80"/>
        <v>0</v>
      </c>
    </row>
    <row r="2118" ht="12">
      <c r="AL2118">
        <f t="shared" si="80"/>
        <v>0</v>
      </c>
    </row>
    <row r="2119" ht="12">
      <c r="AL2119">
        <f t="shared" si="80"/>
        <v>0</v>
      </c>
    </row>
    <row r="2120" ht="12">
      <c r="AL2120">
        <f t="shared" si="80"/>
        <v>0</v>
      </c>
    </row>
    <row r="2121" ht="12">
      <c r="AL2121">
        <f t="shared" si="80"/>
        <v>0</v>
      </c>
    </row>
    <row r="2122" ht="12">
      <c r="AL2122">
        <f t="shared" si="80"/>
        <v>0</v>
      </c>
    </row>
    <row r="2123" ht="12">
      <c r="AL2123">
        <f t="shared" si="80"/>
        <v>0</v>
      </c>
    </row>
    <row r="2124" ht="12">
      <c r="AL2124">
        <f t="shared" si="80"/>
        <v>0</v>
      </c>
    </row>
    <row r="2125" ht="12">
      <c r="AL2125">
        <f t="shared" si="80"/>
        <v>0</v>
      </c>
    </row>
    <row r="2126" ht="12">
      <c r="AL2126">
        <f t="shared" si="80"/>
        <v>0</v>
      </c>
    </row>
    <row r="2127" ht="12">
      <c r="AL2127">
        <f t="shared" si="80"/>
        <v>0</v>
      </c>
    </row>
    <row r="2128" ht="12">
      <c r="AL2128">
        <f t="shared" si="80"/>
        <v>0</v>
      </c>
    </row>
    <row r="2129" ht="12">
      <c r="AL2129">
        <f t="shared" si="80"/>
        <v>0</v>
      </c>
    </row>
    <row r="2130" ht="12">
      <c r="AL2130">
        <f t="shared" si="80"/>
        <v>0</v>
      </c>
    </row>
    <row r="2131" ht="12">
      <c r="AL2131">
        <f t="shared" si="80"/>
        <v>0</v>
      </c>
    </row>
    <row r="2132" ht="12">
      <c r="AL2132">
        <f t="shared" si="80"/>
        <v>0</v>
      </c>
    </row>
    <row r="2133" ht="12">
      <c r="AL2133">
        <f t="shared" si="80"/>
        <v>0</v>
      </c>
    </row>
    <row r="2134" ht="12">
      <c r="AL2134">
        <f t="shared" si="80"/>
        <v>0</v>
      </c>
    </row>
    <row r="2135" ht="12">
      <c r="AL2135">
        <f t="shared" si="80"/>
        <v>0</v>
      </c>
    </row>
    <row r="2136" ht="12">
      <c r="AL2136">
        <f t="shared" si="80"/>
        <v>0</v>
      </c>
    </row>
    <row r="2137" ht="12">
      <c r="AL2137">
        <f t="shared" si="80"/>
        <v>0</v>
      </c>
    </row>
    <row r="2138" ht="12">
      <c r="AL2138">
        <f t="shared" si="80"/>
        <v>0</v>
      </c>
    </row>
    <row r="2139" ht="12">
      <c r="AL2139">
        <f t="shared" si="80"/>
        <v>0</v>
      </c>
    </row>
    <row r="2140" ht="12">
      <c r="AL2140">
        <f t="shared" si="80"/>
        <v>0</v>
      </c>
    </row>
    <row r="2141" ht="12">
      <c r="AL2141">
        <f t="shared" si="80"/>
        <v>0</v>
      </c>
    </row>
    <row r="2142" ht="12">
      <c r="AL2142">
        <f t="shared" si="80"/>
        <v>0</v>
      </c>
    </row>
    <row r="2143" ht="12">
      <c r="AL2143">
        <f t="shared" si="80"/>
        <v>0</v>
      </c>
    </row>
    <row r="2144" ht="12">
      <c r="AL2144">
        <f t="shared" si="80"/>
        <v>0</v>
      </c>
    </row>
    <row r="2145" ht="12">
      <c r="AL2145">
        <f t="shared" si="80"/>
        <v>0</v>
      </c>
    </row>
    <row r="2146" ht="12">
      <c r="AL2146">
        <f t="shared" si="80"/>
        <v>0</v>
      </c>
    </row>
    <row r="2147" ht="12">
      <c r="AL2147">
        <f t="shared" si="80"/>
        <v>0</v>
      </c>
    </row>
    <row r="2148" ht="12">
      <c r="AL2148">
        <f t="shared" si="80"/>
        <v>0</v>
      </c>
    </row>
    <row r="2149" ht="12">
      <c r="AL2149">
        <f t="shared" si="80"/>
        <v>0</v>
      </c>
    </row>
    <row r="2150" ht="12">
      <c r="AL2150">
        <f t="shared" si="80"/>
        <v>0</v>
      </c>
    </row>
    <row r="2151" ht="12">
      <c r="AL2151">
        <f t="shared" si="80"/>
        <v>0</v>
      </c>
    </row>
    <row r="2152" ht="12">
      <c r="AL2152">
        <f t="shared" si="80"/>
        <v>0</v>
      </c>
    </row>
    <row r="2153" ht="12">
      <c r="AL2153">
        <f t="shared" si="80"/>
        <v>0</v>
      </c>
    </row>
    <row r="2154" ht="12">
      <c r="AL2154">
        <f t="shared" si="80"/>
        <v>0</v>
      </c>
    </row>
    <row r="2155" ht="12">
      <c r="AL2155">
        <f t="shared" si="80"/>
        <v>0</v>
      </c>
    </row>
    <row r="2156" ht="12">
      <c r="AL2156">
        <f t="shared" si="80"/>
        <v>0</v>
      </c>
    </row>
    <row r="2157" ht="12">
      <c r="AL2157">
        <f t="shared" si="80"/>
        <v>0</v>
      </c>
    </row>
    <row r="2158" ht="12">
      <c r="AL2158">
        <f t="shared" si="80"/>
        <v>0</v>
      </c>
    </row>
    <row r="2159" ht="12">
      <c r="AL2159">
        <f t="shared" si="80"/>
        <v>0</v>
      </c>
    </row>
    <row r="2160" ht="12">
      <c r="AL2160">
        <f t="shared" si="80"/>
        <v>0</v>
      </c>
    </row>
    <row r="2161" ht="12">
      <c r="AL2161">
        <f t="shared" si="80"/>
        <v>0</v>
      </c>
    </row>
    <row r="2162" ht="12">
      <c r="AL2162">
        <f t="shared" si="80"/>
        <v>0</v>
      </c>
    </row>
    <row r="2163" ht="12">
      <c r="AL2163">
        <f t="shared" si="80"/>
        <v>0</v>
      </c>
    </row>
    <row r="2164" ht="12">
      <c r="AL2164">
        <f aca="true" t="shared" si="81" ref="AL2164:AL2227">SUMIF($A$14:$A$64,$A2157,$F$14:$F$64)</f>
        <v>0</v>
      </c>
    </row>
    <row r="2165" ht="12">
      <c r="AL2165">
        <f t="shared" si="81"/>
        <v>0</v>
      </c>
    </row>
    <row r="2166" ht="12">
      <c r="AL2166">
        <f t="shared" si="81"/>
        <v>0</v>
      </c>
    </row>
    <row r="2167" ht="12">
      <c r="AL2167">
        <f t="shared" si="81"/>
        <v>0</v>
      </c>
    </row>
    <row r="2168" ht="12">
      <c r="AL2168">
        <f t="shared" si="81"/>
        <v>0</v>
      </c>
    </row>
    <row r="2169" ht="12">
      <c r="AL2169">
        <f t="shared" si="81"/>
        <v>0</v>
      </c>
    </row>
    <row r="2170" ht="12">
      <c r="AL2170">
        <f t="shared" si="81"/>
        <v>0</v>
      </c>
    </row>
    <row r="2171" ht="12">
      <c r="AL2171">
        <f t="shared" si="81"/>
        <v>0</v>
      </c>
    </row>
    <row r="2172" ht="12">
      <c r="AL2172">
        <f t="shared" si="81"/>
        <v>0</v>
      </c>
    </row>
    <row r="2173" ht="12">
      <c r="AL2173">
        <f t="shared" si="81"/>
        <v>0</v>
      </c>
    </row>
    <row r="2174" ht="12">
      <c r="AL2174">
        <f t="shared" si="81"/>
        <v>0</v>
      </c>
    </row>
    <row r="2175" ht="12">
      <c r="AL2175">
        <f t="shared" si="81"/>
        <v>0</v>
      </c>
    </row>
    <row r="2176" ht="12">
      <c r="AL2176">
        <f t="shared" si="81"/>
        <v>0</v>
      </c>
    </row>
    <row r="2177" ht="12">
      <c r="AL2177">
        <f t="shared" si="81"/>
        <v>0</v>
      </c>
    </row>
    <row r="2178" ht="12">
      <c r="AL2178">
        <f t="shared" si="81"/>
        <v>0</v>
      </c>
    </row>
    <row r="2179" ht="12">
      <c r="AL2179">
        <f t="shared" si="81"/>
        <v>0</v>
      </c>
    </row>
    <row r="2180" ht="12">
      <c r="AL2180">
        <f t="shared" si="81"/>
        <v>0</v>
      </c>
    </row>
    <row r="2181" ht="12">
      <c r="AL2181">
        <f t="shared" si="81"/>
        <v>0</v>
      </c>
    </row>
    <row r="2182" ht="12">
      <c r="AL2182">
        <f t="shared" si="81"/>
        <v>0</v>
      </c>
    </row>
    <row r="2183" ht="12">
      <c r="AL2183">
        <f t="shared" si="81"/>
        <v>0</v>
      </c>
    </row>
    <row r="2184" ht="12">
      <c r="AL2184">
        <f t="shared" si="81"/>
        <v>0</v>
      </c>
    </row>
    <row r="2185" ht="12">
      <c r="AL2185">
        <f t="shared" si="81"/>
        <v>0</v>
      </c>
    </row>
    <row r="2186" ht="12">
      <c r="AL2186">
        <f t="shared" si="81"/>
        <v>0</v>
      </c>
    </row>
    <row r="2187" ht="12">
      <c r="AL2187">
        <f t="shared" si="81"/>
        <v>0</v>
      </c>
    </row>
    <row r="2188" ht="12">
      <c r="AL2188">
        <f t="shared" si="81"/>
        <v>0</v>
      </c>
    </row>
    <row r="2189" ht="12">
      <c r="AL2189">
        <f t="shared" si="81"/>
        <v>0</v>
      </c>
    </row>
    <row r="2190" ht="12">
      <c r="AL2190">
        <f t="shared" si="81"/>
        <v>0</v>
      </c>
    </row>
    <row r="2191" ht="12">
      <c r="AL2191">
        <f t="shared" si="81"/>
        <v>0</v>
      </c>
    </row>
    <row r="2192" ht="12">
      <c r="AL2192">
        <f t="shared" si="81"/>
        <v>0</v>
      </c>
    </row>
    <row r="2193" ht="12">
      <c r="AL2193">
        <f t="shared" si="81"/>
        <v>0</v>
      </c>
    </row>
    <row r="2194" ht="12">
      <c r="AL2194">
        <f t="shared" si="81"/>
        <v>0</v>
      </c>
    </row>
    <row r="2195" ht="12">
      <c r="AL2195">
        <f t="shared" si="81"/>
        <v>0</v>
      </c>
    </row>
    <row r="2196" ht="12">
      <c r="AL2196">
        <f t="shared" si="81"/>
        <v>0</v>
      </c>
    </row>
    <row r="2197" ht="12">
      <c r="AL2197">
        <f t="shared" si="81"/>
        <v>0</v>
      </c>
    </row>
    <row r="2198" ht="12">
      <c r="AL2198">
        <f t="shared" si="81"/>
        <v>0</v>
      </c>
    </row>
    <row r="2199" ht="12">
      <c r="AL2199">
        <f t="shared" si="81"/>
        <v>0</v>
      </c>
    </row>
    <row r="2200" ht="12">
      <c r="AL2200">
        <f t="shared" si="81"/>
        <v>0</v>
      </c>
    </row>
    <row r="2201" ht="12">
      <c r="AL2201">
        <f t="shared" si="81"/>
        <v>0</v>
      </c>
    </row>
    <row r="2202" ht="12">
      <c r="AL2202">
        <f t="shared" si="81"/>
        <v>0</v>
      </c>
    </row>
    <row r="2203" ht="12">
      <c r="AL2203">
        <f t="shared" si="81"/>
        <v>0</v>
      </c>
    </row>
    <row r="2204" ht="12">
      <c r="AL2204">
        <f t="shared" si="81"/>
        <v>0</v>
      </c>
    </row>
    <row r="2205" ht="12">
      <c r="AL2205">
        <f t="shared" si="81"/>
        <v>0</v>
      </c>
    </row>
    <row r="2206" ht="12">
      <c r="AL2206">
        <f t="shared" si="81"/>
        <v>0</v>
      </c>
    </row>
    <row r="2207" ht="12">
      <c r="AL2207">
        <f t="shared" si="81"/>
        <v>0</v>
      </c>
    </row>
    <row r="2208" ht="12">
      <c r="AL2208">
        <f t="shared" si="81"/>
        <v>0</v>
      </c>
    </row>
    <row r="2209" ht="12">
      <c r="AL2209">
        <f t="shared" si="81"/>
        <v>0</v>
      </c>
    </row>
    <row r="2210" ht="12">
      <c r="AL2210">
        <f t="shared" si="81"/>
        <v>0</v>
      </c>
    </row>
    <row r="2211" ht="12">
      <c r="AL2211">
        <f t="shared" si="81"/>
        <v>0</v>
      </c>
    </row>
    <row r="2212" ht="12">
      <c r="AL2212">
        <f t="shared" si="81"/>
        <v>0</v>
      </c>
    </row>
    <row r="2213" ht="12">
      <c r="AL2213">
        <f t="shared" si="81"/>
        <v>0</v>
      </c>
    </row>
    <row r="2214" ht="12">
      <c r="AL2214">
        <f t="shared" si="81"/>
        <v>0</v>
      </c>
    </row>
    <row r="2215" ht="12">
      <c r="AL2215">
        <f t="shared" si="81"/>
        <v>0</v>
      </c>
    </row>
    <row r="2216" ht="12">
      <c r="AL2216">
        <f t="shared" si="81"/>
        <v>0</v>
      </c>
    </row>
    <row r="2217" ht="12">
      <c r="AL2217">
        <f t="shared" si="81"/>
        <v>0</v>
      </c>
    </row>
    <row r="2218" ht="12">
      <c r="AL2218">
        <f t="shared" si="81"/>
        <v>0</v>
      </c>
    </row>
    <row r="2219" ht="12">
      <c r="AL2219">
        <f t="shared" si="81"/>
        <v>0</v>
      </c>
    </row>
    <row r="2220" ht="12">
      <c r="AL2220">
        <f t="shared" si="81"/>
        <v>0</v>
      </c>
    </row>
    <row r="2221" ht="12">
      <c r="AL2221">
        <f t="shared" si="81"/>
        <v>0</v>
      </c>
    </row>
    <row r="2222" ht="12">
      <c r="AL2222">
        <f t="shared" si="81"/>
        <v>0</v>
      </c>
    </row>
    <row r="2223" ht="12">
      <c r="AL2223">
        <f t="shared" si="81"/>
        <v>0</v>
      </c>
    </row>
    <row r="2224" ht="12">
      <c r="AL2224">
        <f t="shared" si="81"/>
        <v>0</v>
      </c>
    </row>
    <row r="2225" ht="12">
      <c r="AL2225">
        <f t="shared" si="81"/>
        <v>0</v>
      </c>
    </row>
    <row r="2226" ht="12">
      <c r="AL2226">
        <f t="shared" si="81"/>
        <v>0</v>
      </c>
    </row>
    <row r="2227" ht="12">
      <c r="AL2227">
        <f t="shared" si="81"/>
        <v>0</v>
      </c>
    </row>
    <row r="2228" ht="12">
      <c r="AL2228">
        <f aca="true" t="shared" si="82" ref="AL2228:AL2291">SUMIF($A$14:$A$64,$A2221,$F$14:$F$64)</f>
        <v>0</v>
      </c>
    </row>
    <row r="2229" ht="12">
      <c r="AL2229">
        <f t="shared" si="82"/>
        <v>0</v>
      </c>
    </row>
    <row r="2230" ht="12">
      <c r="AL2230">
        <f t="shared" si="82"/>
        <v>0</v>
      </c>
    </row>
    <row r="2231" ht="12">
      <c r="AL2231">
        <f t="shared" si="82"/>
        <v>0</v>
      </c>
    </row>
    <row r="2232" ht="12">
      <c r="AL2232">
        <f t="shared" si="82"/>
        <v>0</v>
      </c>
    </row>
    <row r="2233" ht="12">
      <c r="AL2233">
        <f t="shared" si="82"/>
        <v>0</v>
      </c>
    </row>
    <row r="2234" ht="12">
      <c r="AL2234">
        <f t="shared" si="82"/>
        <v>0</v>
      </c>
    </row>
    <row r="2235" ht="12">
      <c r="AL2235">
        <f t="shared" si="82"/>
        <v>0</v>
      </c>
    </row>
    <row r="2236" ht="12">
      <c r="AL2236">
        <f t="shared" si="82"/>
        <v>0</v>
      </c>
    </row>
    <row r="2237" ht="12">
      <c r="AL2237">
        <f t="shared" si="82"/>
        <v>0</v>
      </c>
    </row>
    <row r="2238" ht="12">
      <c r="AL2238">
        <f t="shared" si="82"/>
        <v>0</v>
      </c>
    </row>
    <row r="2239" ht="12">
      <c r="AL2239">
        <f t="shared" si="82"/>
        <v>0</v>
      </c>
    </row>
    <row r="2240" ht="12">
      <c r="AL2240">
        <f t="shared" si="82"/>
        <v>0</v>
      </c>
    </row>
    <row r="2241" ht="12">
      <c r="AL2241">
        <f t="shared" si="82"/>
        <v>0</v>
      </c>
    </row>
    <row r="2242" ht="12">
      <c r="AL2242">
        <f t="shared" si="82"/>
        <v>0</v>
      </c>
    </row>
    <row r="2243" ht="12">
      <c r="AL2243">
        <f t="shared" si="82"/>
        <v>0</v>
      </c>
    </row>
    <row r="2244" ht="12">
      <c r="AL2244">
        <f t="shared" si="82"/>
        <v>0</v>
      </c>
    </row>
    <row r="2245" ht="12">
      <c r="AL2245">
        <f t="shared" si="82"/>
        <v>0</v>
      </c>
    </row>
    <row r="2246" ht="12">
      <c r="AL2246">
        <f t="shared" si="82"/>
        <v>0</v>
      </c>
    </row>
    <row r="2247" ht="12">
      <c r="AL2247">
        <f t="shared" si="82"/>
        <v>0</v>
      </c>
    </row>
    <row r="2248" ht="12">
      <c r="AL2248">
        <f t="shared" si="82"/>
        <v>0</v>
      </c>
    </row>
    <row r="2249" ht="12">
      <c r="AL2249">
        <f t="shared" si="82"/>
        <v>0</v>
      </c>
    </row>
    <row r="2250" ht="12">
      <c r="AL2250">
        <f t="shared" si="82"/>
        <v>0</v>
      </c>
    </row>
    <row r="2251" ht="12">
      <c r="AL2251">
        <f t="shared" si="82"/>
        <v>0</v>
      </c>
    </row>
    <row r="2252" ht="12">
      <c r="AL2252">
        <f t="shared" si="82"/>
        <v>0</v>
      </c>
    </row>
    <row r="2253" ht="12">
      <c r="AL2253">
        <f t="shared" si="82"/>
        <v>0</v>
      </c>
    </row>
    <row r="2254" ht="12">
      <c r="AL2254">
        <f t="shared" si="82"/>
        <v>0</v>
      </c>
    </row>
    <row r="2255" ht="12">
      <c r="AL2255">
        <f t="shared" si="82"/>
        <v>0</v>
      </c>
    </row>
    <row r="2256" ht="12">
      <c r="AL2256">
        <f t="shared" si="82"/>
        <v>0</v>
      </c>
    </row>
    <row r="2257" ht="12">
      <c r="AL2257">
        <f t="shared" si="82"/>
        <v>0</v>
      </c>
    </row>
    <row r="2258" ht="12">
      <c r="AL2258">
        <f t="shared" si="82"/>
        <v>0</v>
      </c>
    </row>
    <row r="2259" ht="12">
      <c r="AL2259">
        <f t="shared" si="82"/>
        <v>0</v>
      </c>
    </row>
    <row r="2260" ht="12">
      <c r="AL2260">
        <f t="shared" si="82"/>
        <v>0</v>
      </c>
    </row>
    <row r="2261" ht="12">
      <c r="AL2261">
        <f t="shared" si="82"/>
        <v>0</v>
      </c>
    </row>
    <row r="2262" ht="12">
      <c r="AL2262">
        <f t="shared" si="82"/>
        <v>0</v>
      </c>
    </row>
    <row r="2263" ht="12">
      <c r="AL2263">
        <f t="shared" si="82"/>
        <v>0</v>
      </c>
    </row>
    <row r="2264" ht="12">
      <c r="AL2264">
        <f t="shared" si="82"/>
        <v>0</v>
      </c>
    </row>
    <row r="2265" ht="12">
      <c r="AL2265">
        <f t="shared" si="82"/>
        <v>0</v>
      </c>
    </row>
    <row r="2266" ht="12">
      <c r="AL2266">
        <f t="shared" si="82"/>
        <v>0</v>
      </c>
    </row>
    <row r="2267" ht="12">
      <c r="AL2267">
        <f t="shared" si="82"/>
        <v>0</v>
      </c>
    </row>
    <row r="2268" ht="12">
      <c r="AL2268">
        <f t="shared" si="82"/>
        <v>0</v>
      </c>
    </row>
    <row r="2269" ht="12">
      <c r="AL2269">
        <f t="shared" si="82"/>
        <v>0</v>
      </c>
    </row>
    <row r="2270" ht="12">
      <c r="AL2270">
        <f t="shared" si="82"/>
        <v>0</v>
      </c>
    </row>
    <row r="2271" ht="12">
      <c r="AL2271">
        <f t="shared" si="82"/>
        <v>0</v>
      </c>
    </row>
    <row r="2272" ht="12">
      <c r="AL2272">
        <f t="shared" si="82"/>
        <v>0</v>
      </c>
    </row>
    <row r="2273" ht="12">
      <c r="AL2273">
        <f t="shared" si="82"/>
        <v>0</v>
      </c>
    </row>
    <row r="2274" ht="12">
      <c r="AL2274">
        <f t="shared" si="82"/>
        <v>0</v>
      </c>
    </row>
    <row r="2275" ht="12">
      <c r="AL2275">
        <f t="shared" si="82"/>
        <v>0</v>
      </c>
    </row>
    <row r="2276" ht="12">
      <c r="AL2276">
        <f t="shared" si="82"/>
        <v>0</v>
      </c>
    </row>
    <row r="2277" ht="12">
      <c r="AL2277">
        <f t="shared" si="82"/>
        <v>0</v>
      </c>
    </row>
    <row r="2278" ht="12">
      <c r="AL2278">
        <f t="shared" si="82"/>
        <v>0</v>
      </c>
    </row>
    <row r="2279" ht="12">
      <c r="AL2279">
        <f t="shared" si="82"/>
        <v>0</v>
      </c>
    </row>
    <row r="2280" ht="12">
      <c r="AL2280">
        <f t="shared" si="82"/>
        <v>0</v>
      </c>
    </row>
    <row r="2281" ht="12">
      <c r="AL2281">
        <f t="shared" si="82"/>
        <v>0</v>
      </c>
    </row>
    <row r="2282" ht="12">
      <c r="AL2282">
        <f t="shared" si="82"/>
        <v>0</v>
      </c>
    </row>
    <row r="2283" ht="12">
      <c r="AL2283">
        <f t="shared" si="82"/>
        <v>0</v>
      </c>
    </row>
    <row r="2284" ht="12">
      <c r="AL2284">
        <f t="shared" si="82"/>
        <v>0</v>
      </c>
    </row>
    <row r="2285" ht="12">
      <c r="AL2285">
        <f t="shared" si="82"/>
        <v>0</v>
      </c>
    </row>
    <row r="2286" ht="12">
      <c r="AL2286">
        <f t="shared" si="82"/>
        <v>0</v>
      </c>
    </row>
    <row r="2287" ht="12">
      <c r="AL2287">
        <f t="shared" si="82"/>
        <v>0</v>
      </c>
    </row>
    <row r="2288" ht="12">
      <c r="AL2288">
        <f t="shared" si="82"/>
        <v>0</v>
      </c>
    </row>
    <row r="2289" ht="12">
      <c r="AL2289">
        <f t="shared" si="82"/>
        <v>0</v>
      </c>
    </row>
    <row r="2290" ht="12">
      <c r="AL2290">
        <f t="shared" si="82"/>
        <v>0</v>
      </c>
    </row>
    <row r="2291" ht="12">
      <c r="AL2291">
        <f t="shared" si="82"/>
        <v>0</v>
      </c>
    </row>
    <row r="2292" ht="12">
      <c r="AL2292">
        <f aca="true" t="shared" si="83" ref="AL2292:AL2355">SUMIF($A$14:$A$64,$A2285,$F$14:$F$64)</f>
        <v>0</v>
      </c>
    </row>
    <row r="2293" ht="12">
      <c r="AL2293">
        <f t="shared" si="83"/>
        <v>0</v>
      </c>
    </row>
    <row r="2294" ht="12">
      <c r="AL2294">
        <f t="shared" si="83"/>
        <v>0</v>
      </c>
    </row>
    <row r="2295" ht="12">
      <c r="AL2295">
        <f t="shared" si="83"/>
        <v>0</v>
      </c>
    </row>
    <row r="2296" ht="12">
      <c r="AL2296">
        <f t="shared" si="83"/>
        <v>0</v>
      </c>
    </row>
    <row r="2297" ht="12">
      <c r="AL2297">
        <f t="shared" si="83"/>
        <v>0</v>
      </c>
    </row>
    <row r="2298" ht="12">
      <c r="AL2298">
        <f t="shared" si="83"/>
        <v>0</v>
      </c>
    </row>
    <row r="2299" ht="12">
      <c r="AL2299">
        <f t="shared" si="83"/>
        <v>0</v>
      </c>
    </row>
    <row r="2300" ht="12">
      <c r="AL2300">
        <f t="shared" si="83"/>
        <v>0</v>
      </c>
    </row>
    <row r="2301" ht="12">
      <c r="AL2301">
        <f t="shared" si="83"/>
        <v>0</v>
      </c>
    </row>
    <row r="2302" ht="12">
      <c r="AL2302">
        <f t="shared" si="83"/>
        <v>0</v>
      </c>
    </row>
    <row r="2303" ht="12">
      <c r="AL2303">
        <f t="shared" si="83"/>
        <v>0</v>
      </c>
    </row>
    <row r="2304" ht="12">
      <c r="AL2304">
        <f t="shared" si="83"/>
        <v>0</v>
      </c>
    </row>
    <row r="2305" ht="12">
      <c r="AL2305">
        <f t="shared" si="83"/>
        <v>0</v>
      </c>
    </row>
    <row r="2306" ht="12">
      <c r="AL2306">
        <f t="shared" si="83"/>
        <v>0</v>
      </c>
    </row>
    <row r="2307" ht="12">
      <c r="AL2307">
        <f t="shared" si="83"/>
        <v>0</v>
      </c>
    </row>
    <row r="2308" ht="12">
      <c r="AL2308">
        <f t="shared" si="83"/>
        <v>0</v>
      </c>
    </row>
    <row r="2309" ht="12">
      <c r="AL2309">
        <f t="shared" si="83"/>
        <v>0</v>
      </c>
    </row>
    <row r="2310" ht="12">
      <c r="AL2310">
        <f t="shared" si="83"/>
        <v>0</v>
      </c>
    </row>
    <row r="2311" ht="12">
      <c r="AL2311">
        <f t="shared" si="83"/>
        <v>0</v>
      </c>
    </row>
    <row r="2312" ht="12">
      <c r="AL2312">
        <f t="shared" si="83"/>
        <v>0</v>
      </c>
    </row>
    <row r="2313" ht="12">
      <c r="AL2313">
        <f t="shared" si="83"/>
        <v>0</v>
      </c>
    </row>
    <row r="2314" ht="12">
      <c r="AL2314">
        <f t="shared" si="83"/>
        <v>0</v>
      </c>
    </row>
    <row r="2315" ht="12">
      <c r="AL2315">
        <f t="shared" si="83"/>
        <v>0</v>
      </c>
    </row>
    <row r="2316" ht="12">
      <c r="AL2316">
        <f t="shared" si="83"/>
        <v>0</v>
      </c>
    </row>
    <row r="2317" ht="12">
      <c r="AL2317">
        <f t="shared" si="83"/>
        <v>0</v>
      </c>
    </row>
    <row r="2318" ht="12">
      <c r="AL2318">
        <f t="shared" si="83"/>
        <v>0</v>
      </c>
    </row>
    <row r="2319" ht="12">
      <c r="AL2319">
        <f t="shared" si="83"/>
        <v>0</v>
      </c>
    </row>
    <row r="2320" ht="12">
      <c r="AL2320">
        <f t="shared" si="83"/>
        <v>0</v>
      </c>
    </row>
    <row r="2321" ht="12">
      <c r="AL2321">
        <f t="shared" si="83"/>
        <v>0</v>
      </c>
    </row>
    <row r="2322" ht="12">
      <c r="AL2322">
        <f t="shared" si="83"/>
        <v>0</v>
      </c>
    </row>
    <row r="2323" ht="12">
      <c r="AL2323">
        <f t="shared" si="83"/>
        <v>0</v>
      </c>
    </row>
    <row r="2324" ht="12">
      <c r="AL2324">
        <f t="shared" si="83"/>
        <v>0</v>
      </c>
    </row>
    <row r="2325" ht="12">
      <c r="AL2325">
        <f t="shared" si="83"/>
        <v>0</v>
      </c>
    </row>
    <row r="2326" ht="12">
      <c r="AL2326">
        <f t="shared" si="83"/>
        <v>0</v>
      </c>
    </row>
    <row r="2327" ht="12">
      <c r="AL2327">
        <f t="shared" si="83"/>
        <v>0</v>
      </c>
    </row>
    <row r="2328" ht="12">
      <c r="AL2328">
        <f t="shared" si="83"/>
        <v>0</v>
      </c>
    </row>
    <row r="2329" ht="12">
      <c r="AL2329">
        <f t="shared" si="83"/>
        <v>0</v>
      </c>
    </row>
    <row r="2330" ht="12">
      <c r="AL2330">
        <f t="shared" si="83"/>
        <v>0</v>
      </c>
    </row>
    <row r="2331" ht="12">
      <c r="AL2331">
        <f t="shared" si="83"/>
        <v>0</v>
      </c>
    </row>
    <row r="2332" ht="12">
      <c r="AL2332">
        <f t="shared" si="83"/>
        <v>0</v>
      </c>
    </row>
    <row r="2333" ht="12">
      <c r="AL2333">
        <f t="shared" si="83"/>
        <v>0</v>
      </c>
    </row>
    <row r="2334" ht="12">
      <c r="AL2334">
        <f t="shared" si="83"/>
        <v>0</v>
      </c>
    </row>
    <row r="2335" ht="12">
      <c r="AL2335">
        <f t="shared" si="83"/>
        <v>0</v>
      </c>
    </row>
    <row r="2336" ht="12">
      <c r="AL2336">
        <f t="shared" si="83"/>
        <v>0</v>
      </c>
    </row>
    <row r="2337" ht="12">
      <c r="AL2337">
        <f t="shared" si="83"/>
        <v>0</v>
      </c>
    </row>
    <row r="2338" ht="12">
      <c r="AL2338">
        <f t="shared" si="83"/>
        <v>0</v>
      </c>
    </row>
    <row r="2339" ht="12">
      <c r="AL2339">
        <f t="shared" si="83"/>
        <v>0</v>
      </c>
    </row>
    <row r="2340" ht="12">
      <c r="AL2340">
        <f t="shared" si="83"/>
        <v>0</v>
      </c>
    </row>
    <row r="2341" ht="12">
      <c r="AL2341">
        <f t="shared" si="83"/>
        <v>0</v>
      </c>
    </row>
    <row r="2342" ht="12">
      <c r="AL2342">
        <f t="shared" si="83"/>
        <v>0</v>
      </c>
    </row>
    <row r="2343" ht="12">
      <c r="AL2343">
        <f t="shared" si="83"/>
        <v>0</v>
      </c>
    </row>
    <row r="2344" ht="12">
      <c r="AL2344">
        <f t="shared" si="83"/>
        <v>0</v>
      </c>
    </row>
    <row r="2345" ht="12">
      <c r="AL2345">
        <f t="shared" si="83"/>
        <v>0</v>
      </c>
    </row>
    <row r="2346" ht="12">
      <c r="AL2346">
        <f t="shared" si="83"/>
        <v>0</v>
      </c>
    </row>
    <row r="2347" ht="12">
      <c r="AL2347">
        <f t="shared" si="83"/>
        <v>0</v>
      </c>
    </row>
    <row r="2348" ht="12">
      <c r="AL2348">
        <f t="shared" si="83"/>
        <v>0</v>
      </c>
    </row>
    <row r="2349" ht="12">
      <c r="AL2349">
        <f t="shared" si="83"/>
        <v>0</v>
      </c>
    </row>
    <row r="2350" ht="12">
      <c r="AL2350">
        <f t="shared" si="83"/>
        <v>0</v>
      </c>
    </row>
    <row r="2351" ht="12">
      <c r="AL2351">
        <f t="shared" si="83"/>
        <v>0</v>
      </c>
    </row>
    <row r="2352" ht="12">
      <c r="AL2352">
        <f t="shared" si="83"/>
        <v>0</v>
      </c>
    </row>
    <row r="2353" ht="12">
      <c r="AL2353">
        <f t="shared" si="83"/>
        <v>0</v>
      </c>
    </row>
    <row r="2354" ht="12">
      <c r="AL2354">
        <f t="shared" si="83"/>
        <v>0</v>
      </c>
    </row>
    <row r="2355" ht="12">
      <c r="AL2355">
        <f t="shared" si="83"/>
        <v>0</v>
      </c>
    </row>
    <row r="2356" ht="12">
      <c r="AL2356">
        <f aca="true" t="shared" si="84" ref="AL2356:AL2419">SUMIF($A$14:$A$64,$A2349,$F$14:$F$64)</f>
        <v>0</v>
      </c>
    </row>
    <row r="2357" ht="12">
      <c r="AL2357">
        <f t="shared" si="84"/>
        <v>0</v>
      </c>
    </row>
    <row r="2358" ht="12">
      <c r="AL2358">
        <f t="shared" si="84"/>
        <v>0</v>
      </c>
    </row>
    <row r="2359" ht="12">
      <c r="AL2359">
        <f t="shared" si="84"/>
        <v>0</v>
      </c>
    </row>
    <row r="2360" ht="12">
      <c r="AL2360">
        <f t="shared" si="84"/>
        <v>0</v>
      </c>
    </row>
    <row r="2361" ht="12">
      <c r="AL2361">
        <f t="shared" si="84"/>
        <v>0</v>
      </c>
    </row>
    <row r="2362" ht="12">
      <c r="AL2362">
        <f t="shared" si="84"/>
        <v>0</v>
      </c>
    </row>
    <row r="2363" ht="12">
      <c r="AL2363">
        <f t="shared" si="84"/>
        <v>0</v>
      </c>
    </row>
    <row r="2364" ht="12">
      <c r="AL2364">
        <f t="shared" si="84"/>
        <v>0</v>
      </c>
    </row>
    <row r="2365" ht="12">
      <c r="AL2365">
        <f t="shared" si="84"/>
        <v>0</v>
      </c>
    </row>
    <row r="2366" ht="12">
      <c r="AL2366">
        <f t="shared" si="84"/>
        <v>0</v>
      </c>
    </row>
    <row r="2367" ht="12">
      <c r="AL2367">
        <f t="shared" si="84"/>
        <v>0</v>
      </c>
    </row>
    <row r="2368" ht="12">
      <c r="AL2368">
        <f t="shared" si="84"/>
        <v>0</v>
      </c>
    </row>
    <row r="2369" ht="12">
      <c r="AL2369">
        <f t="shared" si="84"/>
        <v>0</v>
      </c>
    </row>
    <row r="2370" ht="12">
      <c r="AL2370">
        <f t="shared" si="84"/>
        <v>0</v>
      </c>
    </row>
    <row r="2371" ht="12">
      <c r="AL2371">
        <f t="shared" si="84"/>
        <v>0</v>
      </c>
    </row>
    <row r="2372" ht="12">
      <c r="AL2372">
        <f t="shared" si="84"/>
        <v>0</v>
      </c>
    </row>
    <row r="2373" ht="12">
      <c r="AL2373">
        <f t="shared" si="84"/>
        <v>0</v>
      </c>
    </row>
    <row r="2374" ht="12">
      <c r="AL2374">
        <f t="shared" si="84"/>
        <v>0</v>
      </c>
    </row>
    <row r="2375" ht="12">
      <c r="AL2375">
        <f t="shared" si="84"/>
        <v>0</v>
      </c>
    </row>
    <row r="2376" ht="12">
      <c r="AL2376">
        <f t="shared" si="84"/>
        <v>0</v>
      </c>
    </row>
    <row r="2377" ht="12">
      <c r="AL2377">
        <f t="shared" si="84"/>
        <v>0</v>
      </c>
    </row>
    <row r="2378" ht="12">
      <c r="AL2378">
        <f t="shared" si="84"/>
        <v>0</v>
      </c>
    </row>
    <row r="2379" ht="12">
      <c r="AL2379">
        <f t="shared" si="84"/>
        <v>0</v>
      </c>
    </row>
    <row r="2380" ht="12">
      <c r="AL2380">
        <f t="shared" si="84"/>
        <v>0</v>
      </c>
    </row>
    <row r="2381" ht="12">
      <c r="AL2381">
        <f t="shared" si="84"/>
        <v>0</v>
      </c>
    </row>
    <row r="2382" ht="12">
      <c r="AL2382">
        <f t="shared" si="84"/>
        <v>0</v>
      </c>
    </row>
    <row r="2383" ht="12">
      <c r="AL2383">
        <f t="shared" si="84"/>
        <v>0</v>
      </c>
    </row>
    <row r="2384" ht="12">
      <c r="AL2384">
        <f t="shared" si="84"/>
        <v>0</v>
      </c>
    </row>
    <row r="2385" ht="12">
      <c r="AL2385">
        <f t="shared" si="84"/>
        <v>0</v>
      </c>
    </row>
    <row r="2386" ht="12">
      <c r="AL2386">
        <f t="shared" si="84"/>
        <v>0</v>
      </c>
    </row>
    <row r="2387" ht="12">
      <c r="AL2387">
        <f t="shared" si="84"/>
        <v>0</v>
      </c>
    </row>
    <row r="2388" ht="12">
      <c r="AL2388">
        <f t="shared" si="84"/>
        <v>0</v>
      </c>
    </row>
    <row r="2389" ht="12">
      <c r="AL2389">
        <f t="shared" si="84"/>
        <v>0</v>
      </c>
    </row>
    <row r="2390" ht="12">
      <c r="AL2390">
        <f t="shared" si="84"/>
        <v>0</v>
      </c>
    </row>
    <row r="2391" ht="12">
      <c r="AL2391">
        <f t="shared" si="84"/>
        <v>0</v>
      </c>
    </row>
    <row r="2392" ht="12">
      <c r="AL2392">
        <f t="shared" si="84"/>
        <v>0</v>
      </c>
    </row>
    <row r="2393" ht="12">
      <c r="AL2393">
        <f t="shared" si="84"/>
        <v>0</v>
      </c>
    </row>
    <row r="2394" ht="12">
      <c r="AL2394">
        <f t="shared" si="84"/>
        <v>0</v>
      </c>
    </row>
    <row r="2395" ht="12">
      <c r="AL2395">
        <f t="shared" si="84"/>
        <v>0</v>
      </c>
    </row>
    <row r="2396" ht="12">
      <c r="AL2396">
        <f t="shared" si="84"/>
        <v>0</v>
      </c>
    </row>
    <row r="2397" ht="12">
      <c r="AL2397">
        <f t="shared" si="84"/>
        <v>0</v>
      </c>
    </row>
    <row r="2398" ht="12">
      <c r="AL2398">
        <f t="shared" si="84"/>
        <v>0</v>
      </c>
    </row>
    <row r="2399" ht="12">
      <c r="AL2399">
        <f t="shared" si="84"/>
        <v>0</v>
      </c>
    </row>
    <row r="2400" ht="12">
      <c r="AL2400">
        <f t="shared" si="84"/>
        <v>0</v>
      </c>
    </row>
    <row r="2401" ht="12">
      <c r="AL2401">
        <f t="shared" si="84"/>
        <v>0</v>
      </c>
    </row>
    <row r="2402" ht="12">
      <c r="AL2402">
        <f t="shared" si="84"/>
        <v>0</v>
      </c>
    </row>
    <row r="2403" ht="12">
      <c r="AL2403">
        <f t="shared" si="84"/>
        <v>0</v>
      </c>
    </row>
    <row r="2404" ht="12">
      <c r="AL2404">
        <f t="shared" si="84"/>
        <v>0</v>
      </c>
    </row>
    <row r="2405" ht="12">
      <c r="AL2405">
        <f t="shared" si="84"/>
        <v>0</v>
      </c>
    </row>
    <row r="2406" ht="12">
      <c r="AL2406">
        <f t="shared" si="84"/>
        <v>0</v>
      </c>
    </row>
    <row r="2407" ht="12">
      <c r="AL2407">
        <f t="shared" si="84"/>
        <v>0</v>
      </c>
    </row>
    <row r="2408" ht="12">
      <c r="AL2408">
        <f t="shared" si="84"/>
        <v>0</v>
      </c>
    </row>
    <row r="2409" ht="12">
      <c r="AL2409">
        <f t="shared" si="84"/>
        <v>0</v>
      </c>
    </row>
    <row r="2410" ht="12">
      <c r="AL2410">
        <f t="shared" si="84"/>
        <v>0</v>
      </c>
    </row>
    <row r="2411" ht="12">
      <c r="AL2411">
        <f t="shared" si="84"/>
        <v>0</v>
      </c>
    </row>
    <row r="2412" ht="12">
      <c r="AL2412">
        <f t="shared" si="84"/>
        <v>0</v>
      </c>
    </row>
    <row r="2413" ht="12">
      <c r="AL2413">
        <f t="shared" si="84"/>
        <v>0</v>
      </c>
    </row>
    <row r="2414" ht="12">
      <c r="AL2414">
        <f t="shared" si="84"/>
        <v>0</v>
      </c>
    </row>
    <row r="2415" ht="12">
      <c r="AL2415">
        <f t="shared" si="84"/>
        <v>0</v>
      </c>
    </row>
    <row r="2416" ht="12">
      <c r="AL2416">
        <f t="shared" si="84"/>
        <v>0</v>
      </c>
    </row>
    <row r="2417" ht="12">
      <c r="AL2417">
        <f t="shared" si="84"/>
        <v>0</v>
      </c>
    </row>
    <row r="2418" ht="12">
      <c r="AL2418">
        <f t="shared" si="84"/>
        <v>0</v>
      </c>
    </row>
    <row r="2419" ht="12">
      <c r="AL2419">
        <f t="shared" si="84"/>
        <v>0</v>
      </c>
    </row>
    <row r="2420" ht="12">
      <c r="AL2420">
        <f aca="true" t="shared" si="85" ref="AL2420:AL2483">SUMIF($A$14:$A$64,$A2413,$F$14:$F$64)</f>
        <v>0</v>
      </c>
    </row>
    <row r="2421" ht="12">
      <c r="AL2421">
        <f t="shared" si="85"/>
        <v>0</v>
      </c>
    </row>
    <row r="2422" ht="12">
      <c r="AL2422">
        <f t="shared" si="85"/>
        <v>0</v>
      </c>
    </row>
    <row r="2423" ht="12">
      <c r="AL2423">
        <f t="shared" si="85"/>
        <v>0</v>
      </c>
    </row>
    <row r="2424" ht="12">
      <c r="AL2424">
        <f t="shared" si="85"/>
        <v>0</v>
      </c>
    </row>
    <row r="2425" ht="12">
      <c r="AL2425">
        <f t="shared" si="85"/>
        <v>0</v>
      </c>
    </row>
    <row r="2426" ht="12">
      <c r="AL2426">
        <f t="shared" si="85"/>
        <v>0</v>
      </c>
    </row>
    <row r="2427" ht="12">
      <c r="AL2427">
        <f t="shared" si="85"/>
        <v>0</v>
      </c>
    </row>
    <row r="2428" ht="12">
      <c r="AL2428">
        <f t="shared" si="85"/>
        <v>0</v>
      </c>
    </row>
    <row r="2429" ht="12">
      <c r="AL2429">
        <f t="shared" si="85"/>
        <v>0</v>
      </c>
    </row>
    <row r="2430" ht="12">
      <c r="AL2430">
        <f t="shared" si="85"/>
        <v>0</v>
      </c>
    </row>
    <row r="2431" ht="12">
      <c r="AL2431">
        <f t="shared" si="85"/>
        <v>0</v>
      </c>
    </row>
    <row r="2432" ht="12">
      <c r="AL2432">
        <f t="shared" si="85"/>
        <v>0</v>
      </c>
    </row>
    <row r="2433" ht="12">
      <c r="AL2433">
        <f t="shared" si="85"/>
        <v>0</v>
      </c>
    </row>
    <row r="2434" ht="12">
      <c r="AL2434">
        <f t="shared" si="85"/>
        <v>0</v>
      </c>
    </row>
    <row r="2435" ht="12">
      <c r="AL2435">
        <f t="shared" si="85"/>
        <v>0</v>
      </c>
    </row>
    <row r="2436" ht="12">
      <c r="AL2436">
        <f t="shared" si="85"/>
        <v>0</v>
      </c>
    </row>
    <row r="2437" ht="12">
      <c r="AL2437">
        <f t="shared" si="85"/>
        <v>0</v>
      </c>
    </row>
    <row r="2438" ht="12">
      <c r="AL2438">
        <f t="shared" si="85"/>
        <v>0</v>
      </c>
    </row>
    <row r="2439" ht="12">
      <c r="AL2439">
        <f t="shared" si="85"/>
        <v>0</v>
      </c>
    </row>
    <row r="2440" ht="12">
      <c r="AL2440">
        <f t="shared" si="85"/>
        <v>0</v>
      </c>
    </row>
    <row r="2441" ht="12">
      <c r="AL2441">
        <f t="shared" si="85"/>
        <v>0</v>
      </c>
    </row>
    <row r="2442" ht="12">
      <c r="AL2442">
        <f t="shared" si="85"/>
        <v>0</v>
      </c>
    </row>
    <row r="2443" ht="12">
      <c r="AL2443">
        <f t="shared" si="85"/>
        <v>0</v>
      </c>
    </row>
    <row r="2444" ht="12">
      <c r="AL2444">
        <f t="shared" si="85"/>
        <v>0</v>
      </c>
    </row>
    <row r="2445" ht="12">
      <c r="AL2445">
        <f t="shared" si="85"/>
        <v>0</v>
      </c>
    </row>
    <row r="2446" ht="12">
      <c r="AL2446">
        <f t="shared" si="85"/>
        <v>0</v>
      </c>
    </row>
    <row r="2447" ht="12">
      <c r="AL2447">
        <f t="shared" si="85"/>
        <v>0</v>
      </c>
    </row>
    <row r="2448" ht="12">
      <c r="AL2448">
        <f t="shared" si="85"/>
        <v>0</v>
      </c>
    </row>
    <row r="2449" ht="12">
      <c r="AL2449">
        <f t="shared" si="85"/>
        <v>0</v>
      </c>
    </row>
    <row r="2450" ht="12">
      <c r="AL2450">
        <f t="shared" si="85"/>
        <v>0</v>
      </c>
    </row>
    <row r="2451" ht="12">
      <c r="AL2451">
        <f t="shared" si="85"/>
        <v>0</v>
      </c>
    </row>
    <row r="2452" ht="12">
      <c r="AL2452">
        <f t="shared" si="85"/>
        <v>0</v>
      </c>
    </row>
    <row r="2453" ht="12">
      <c r="AL2453">
        <f t="shared" si="85"/>
        <v>0</v>
      </c>
    </row>
    <row r="2454" ht="12">
      <c r="AL2454">
        <f t="shared" si="85"/>
        <v>0</v>
      </c>
    </row>
    <row r="2455" ht="12">
      <c r="AL2455">
        <f t="shared" si="85"/>
        <v>0</v>
      </c>
    </row>
    <row r="2456" ht="12">
      <c r="AL2456">
        <f t="shared" si="85"/>
        <v>0</v>
      </c>
    </row>
    <row r="2457" ht="12">
      <c r="AL2457">
        <f t="shared" si="85"/>
        <v>0</v>
      </c>
    </row>
    <row r="2458" ht="12">
      <c r="AL2458">
        <f t="shared" si="85"/>
        <v>0</v>
      </c>
    </row>
    <row r="2459" ht="12">
      <c r="AL2459">
        <f t="shared" si="85"/>
        <v>0</v>
      </c>
    </row>
    <row r="2460" ht="12">
      <c r="AL2460">
        <f t="shared" si="85"/>
        <v>0</v>
      </c>
    </row>
    <row r="2461" ht="12">
      <c r="AL2461">
        <f t="shared" si="85"/>
        <v>0</v>
      </c>
    </row>
    <row r="2462" ht="12">
      <c r="AL2462">
        <f t="shared" si="85"/>
        <v>0</v>
      </c>
    </row>
    <row r="2463" ht="12">
      <c r="AL2463">
        <f t="shared" si="85"/>
        <v>0</v>
      </c>
    </row>
    <row r="2464" ht="12">
      <c r="AL2464">
        <f t="shared" si="85"/>
        <v>0</v>
      </c>
    </row>
    <row r="2465" ht="12">
      <c r="AL2465">
        <f t="shared" si="85"/>
        <v>0</v>
      </c>
    </row>
    <row r="2466" ht="12">
      <c r="AL2466">
        <f t="shared" si="85"/>
        <v>0</v>
      </c>
    </row>
    <row r="2467" ht="12">
      <c r="AL2467">
        <f t="shared" si="85"/>
        <v>0</v>
      </c>
    </row>
    <row r="2468" ht="12">
      <c r="AL2468">
        <f t="shared" si="85"/>
        <v>0</v>
      </c>
    </row>
    <row r="2469" ht="12">
      <c r="AL2469">
        <f t="shared" si="85"/>
        <v>0</v>
      </c>
    </row>
    <row r="2470" ht="12">
      <c r="AL2470">
        <f t="shared" si="85"/>
        <v>0</v>
      </c>
    </row>
    <row r="2471" ht="12">
      <c r="AL2471">
        <f t="shared" si="85"/>
        <v>0</v>
      </c>
    </row>
    <row r="2472" ht="12">
      <c r="AL2472">
        <f t="shared" si="85"/>
        <v>0</v>
      </c>
    </row>
    <row r="2473" ht="12">
      <c r="AL2473">
        <f t="shared" si="85"/>
        <v>0</v>
      </c>
    </row>
    <row r="2474" ht="12">
      <c r="AL2474">
        <f t="shared" si="85"/>
        <v>0</v>
      </c>
    </row>
    <row r="2475" ht="12">
      <c r="AL2475">
        <f t="shared" si="85"/>
        <v>0</v>
      </c>
    </row>
    <row r="2476" ht="12">
      <c r="AL2476">
        <f t="shared" si="85"/>
        <v>0</v>
      </c>
    </row>
    <row r="2477" ht="12">
      <c r="AL2477">
        <f t="shared" si="85"/>
        <v>0</v>
      </c>
    </row>
    <row r="2478" ht="12">
      <c r="AL2478">
        <f t="shared" si="85"/>
        <v>0</v>
      </c>
    </row>
    <row r="2479" ht="12">
      <c r="AL2479">
        <f t="shared" si="85"/>
        <v>0</v>
      </c>
    </row>
    <row r="2480" ht="12">
      <c r="AL2480">
        <f t="shared" si="85"/>
        <v>0</v>
      </c>
    </row>
    <row r="2481" ht="12">
      <c r="AL2481">
        <f t="shared" si="85"/>
        <v>0</v>
      </c>
    </row>
    <row r="2482" ht="12">
      <c r="AL2482">
        <f t="shared" si="85"/>
        <v>0</v>
      </c>
    </row>
    <row r="2483" ht="12">
      <c r="AL2483">
        <f t="shared" si="85"/>
        <v>0</v>
      </c>
    </row>
    <row r="2484" ht="12">
      <c r="AL2484">
        <f aca="true" t="shared" si="86" ref="AL2484:AL2547">SUMIF($A$14:$A$64,$A2477,$F$14:$F$64)</f>
        <v>0</v>
      </c>
    </row>
    <row r="2485" ht="12">
      <c r="AL2485">
        <f t="shared" si="86"/>
        <v>0</v>
      </c>
    </row>
    <row r="2486" ht="12">
      <c r="AL2486">
        <f t="shared" si="86"/>
        <v>0</v>
      </c>
    </row>
    <row r="2487" ht="12">
      <c r="AL2487">
        <f t="shared" si="86"/>
        <v>0</v>
      </c>
    </row>
    <row r="2488" ht="12">
      <c r="AL2488">
        <f t="shared" si="86"/>
        <v>0</v>
      </c>
    </row>
    <row r="2489" ht="12">
      <c r="AL2489">
        <f t="shared" si="86"/>
        <v>0</v>
      </c>
    </row>
    <row r="2490" ht="12">
      <c r="AL2490">
        <f t="shared" si="86"/>
        <v>0</v>
      </c>
    </row>
    <row r="2491" ht="12">
      <c r="AL2491">
        <f t="shared" si="86"/>
        <v>0</v>
      </c>
    </row>
    <row r="2492" ht="12">
      <c r="AL2492">
        <f t="shared" si="86"/>
        <v>0</v>
      </c>
    </row>
    <row r="2493" ht="12">
      <c r="AL2493">
        <f t="shared" si="86"/>
        <v>0</v>
      </c>
    </row>
    <row r="2494" ht="12">
      <c r="AL2494">
        <f t="shared" si="86"/>
        <v>0</v>
      </c>
    </row>
    <row r="2495" ht="12">
      <c r="AL2495">
        <f t="shared" si="86"/>
        <v>0</v>
      </c>
    </row>
    <row r="2496" ht="12">
      <c r="AL2496">
        <f t="shared" si="86"/>
        <v>0</v>
      </c>
    </row>
    <row r="2497" ht="12">
      <c r="AL2497">
        <f t="shared" si="86"/>
        <v>0</v>
      </c>
    </row>
    <row r="2498" ht="12">
      <c r="AL2498">
        <f t="shared" si="86"/>
        <v>0</v>
      </c>
    </row>
    <row r="2499" ht="12">
      <c r="AL2499">
        <f t="shared" si="86"/>
        <v>0</v>
      </c>
    </row>
    <row r="2500" ht="12">
      <c r="AL2500">
        <f t="shared" si="86"/>
        <v>0</v>
      </c>
    </row>
    <row r="2501" ht="12">
      <c r="AL2501">
        <f t="shared" si="86"/>
        <v>0</v>
      </c>
    </row>
    <row r="2502" ht="12">
      <c r="AL2502">
        <f t="shared" si="86"/>
        <v>0</v>
      </c>
    </row>
    <row r="2503" ht="12">
      <c r="AL2503">
        <f t="shared" si="86"/>
        <v>0</v>
      </c>
    </row>
    <row r="2504" ht="12">
      <c r="AL2504">
        <f t="shared" si="86"/>
        <v>0</v>
      </c>
    </row>
    <row r="2505" ht="12">
      <c r="AL2505">
        <f t="shared" si="86"/>
        <v>0</v>
      </c>
    </row>
    <row r="2506" ht="12">
      <c r="AL2506">
        <f t="shared" si="86"/>
        <v>0</v>
      </c>
    </row>
    <row r="2507" ht="12">
      <c r="AL2507">
        <f t="shared" si="86"/>
        <v>0</v>
      </c>
    </row>
    <row r="2508" ht="12">
      <c r="AL2508">
        <f t="shared" si="86"/>
        <v>0</v>
      </c>
    </row>
    <row r="2509" ht="12">
      <c r="AL2509">
        <f t="shared" si="86"/>
        <v>0</v>
      </c>
    </row>
    <row r="2510" ht="12">
      <c r="AL2510">
        <f t="shared" si="86"/>
        <v>0</v>
      </c>
    </row>
    <row r="2511" ht="12">
      <c r="AL2511">
        <f t="shared" si="86"/>
        <v>0</v>
      </c>
    </row>
    <row r="2512" ht="12">
      <c r="AL2512">
        <f t="shared" si="86"/>
        <v>0</v>
      </c>
    </row>
    <row r="2513" ht="12">
      <c r="AL2513">
        <f t="shared" si="86"/>
        <v>0</v>
      </c>
    </row>
    <row r="2514" ht="12">
      <c r="AL2514">
        <f t="shared" si="86"/>
        <v>0</v>
      </c>
    </row>
    <row r="2515" ht="12">
      <c r="AL2515">
        <f t="shared" si="86"/>
        <v>0</v>
      </c>
    </row>
    <row r="2516" ht="12">
      <c r="AL2516">
        <f t="shared" si="86"/>
        <v>0</v>
      </c>
    </row>
    <row r="2517" ht="12">
      <c r="AL2517">
        <f t="shared" si="86"/>
        <v>0</v>
      </c>
    </row>
    <row r="2518" ht="12">
      <c r="AL2518">
        <f t="shared" si="86"/>
        <v>0</v>
      </c>
    </row>
    <row r="2519" ht="12">
      <c r="AL2519">
        <f t="shared" si="86"/>
        <v>0</v>
      </c>
    </row>
    <row r="2520" ht="12">
      <c r="AL2520">
        <f t="shared" si="86"/>
        <v>0</v>
      </c>
    </row>
    <row r="2521" ht="12">
      <c r="AL2521">
        <f t="shared" si="86"/>
        <v>0</v>
      </c>
    </row>
    <row r="2522" ht="12">
      <c r="AL2522">
        <f t="shared" si="86"/>
        <v>0</v>
      </c>
    </row>
    <row r="2523" ht="12">
      <c r="AL2523">
        <f t="shared" si="86"/>
        <v>0</v>
      </c>
    </row>
    <row r="2524" ht="12">
      <c r="AL2524">
        <f t="shared" si="86"/>
        <v>0</v>
      </c>
    </row>
    <row r="2525" ht="12">
      <c r="AL2525">
        <f t="shared" si="86"/>
        <v>0</v>
      </c>
    </row>
    <row r="2526" ht="12">
      <c r="AL2526">
        <f t="shared" si="86"/>
        <v>0</v>
      </c>
    </row>
    <row r="2527" ht="12">
      <c r="AL2527">
        <f t="shared" si="86"/>
        <v>0</v>
      </c>
    </row>
    <row r="2528" ht="12">
      <c r="AL2528">
        <f t="shared" si="86"/>
        <v>0</v>
      </c>
    </row>
    <row r="2529" ht="12">
      <c r="AL2529">
        <f t="shared" si="86"/>
        <v>0</v>
      </c>
    </row>
    <row r="2530" ht="12">
      <c r="AL2530">
        <f t="shared" si="86"/>
        <v>0</v>
      </c>
    </row>
    <row r="2531" ht="12">
      <c r="AL2531">
        <f t="shared" si="86"/>
        <v>0</v>
      </c>
    </row>
    <row r="2532" ht="12">
      <c r="AL2532">
        <f t="shared" si="86"/>
        <v>0</v>
      </c>
    </row>
    <row r="2533" ht="12">
      <c r="AL2533">
        <f t="shared" si="86"/>
        <v>0</v>
      </c>
    </row>
    <row r="2534" ht="12">
      <c r="AL2534">
        <f t="shared" si="86"/>
        <v>0</v>
      </c>
    </row>
    <row r="2535" ht="12">
      <c r="AL2535">
        <f t="shared" si="86"/>
        <v>0</v>
      </c>
    </row>
    <row r="2536" ht="12">
      <c r="AL2536">
        <f t="shared" si="86"/>
        <v>0</v>
      </c>
    </row>
    <row r="2537" ht="12">
      <c r="AL2537">
        <f t="shared" si="86"/>
        <v>0</v>
      </c>
    </row>
    <row r="2538" ht="12">
      <c r="AL2538">
        <f t="shared" si="86"/>
        <v>0</v>
      </c>
    </row>
    <row r="2539" ht="12">
      <c r="AL2539">
        <f t="shared" si="86"/>
        <v>0</v>
      </c>
    </row>
    <row r="2540" ht="12">
      <c r="AL2540">
        <f t="shared" si="86"/>
        <v>0</v>
      </c>
    </row>
    <row r="2541" ht="12">
      <c r="AL2541">
        <f t="shared" si="86"/>
        <v>0</v>
      </c>
    </row>
    <row r="2542" ht="12">
      <c r="AL2542">
        <f t="shared" si="86"/>
        <v>0</v>
      </c>
    </row>
    <row r="2543" ht="12">
      <c r="AL2543">
        <f t="shared" si="86"/>
        <v>0</v>
      </c>
    </row>
    <row r="2544" ht="12">
      <c r="AL2544">
        <f t="shared" si="86"/>
        <v>0</v>
      </c>
    </row>
    <row r="2545" ht="12">
      <c r="AL2545">
        <f t="shared" si="86"/>
        <v>0</v>
      </c>
    </row>
    <row r="2546" ht="12">
      <c r="AL2546">
        <f t="shared" si="86"/>
        <v>0</v>
      </c>
    </row>
    <row r="2547" ht="12">
      <c r="AL2547">
        <f t="shared" si="86"/>
        <v>0</v>
      </c>
    </row>
    <row r="2548" ht="12">
      <c r="AL2548">
        <f aca="true" t="shared" si="87" ref="AL2548:AL2611">SUMIF($A$14:$A$64,$A2541,$F$14:$F$64)</f>
        <v>0</v>
      </c>
    </row>
    <row r="2549" ht="12">
      <c r="AL2549">
        <f t="shared" si="87"/>
        <v>0</v>
      </c>
    </row>
    <row r="2550" ht="12">
      <c r="AL2550">
        <f t="shared" si="87"/>
        <v>0</v>
      </c>
    </row>
    <row r="2551" ht="12">
      <c r="AL2551">
        <f t="shared" si="87"/>
        <v>0</v>
      </c>
    </row>
    <row r="2552" ht="12">
      <c r="AL2552">
        <f t="shared" si="87"/>
        <v>0</v>
      </c>
    </row>
    <row r="2553" ht="12">
      <c r="AL2553">
        <f t="shared" si="87"/>
        <v>0</v>
      </c>
    </row>
    <row r="2554" ht="12">
      <c r="AL2554">
        <f t="shared" si="87"/>
        <v>0</v>
      </c>
    </row>
    <row r="2555" ht="12">
      <c r="AL2555">
        <f t="shared" si="87"/>
        <v>0</v>
      </c>
    </row>
    <row r="2556" ht="12">
      <c r="AL2556">
        <f t="shared" si="87"/>
        <v>0</v>
      </c>
    </row>
    <row r="2557" ht="12">
      <c r="AL2557">
        <f t="shared" si="87"/>
        <v>0</v>
      </c>
    </row>
    <row r="2558" ht="12">
      <c r="AL2558">
        <f t="shared" si="87"/>
        <v>0</v>
      </c>
    </row>
    <row r="2559" ht="12">
      <c r="AL2559">
        <f t="shared" si="87"/>
        <v>0</v>
      </c>
    </row>
    <row r="2560" ht="12">
      <c r="AL2560">
        <f t="shared" si="87"/>
        <v>0</v>
      </c>
    </row>
    <row r="2561" ht="12">
      <c r="AL2561">
        <f t="shared" si="87"/>
        <v>0</v>
      </c>
    </row>
    <row r="2562" ht="12">
      <c r="AL2562">
        <f t="shared" si="87"/>
        <v>0</v>
      </c>
    </row>
    <row r="2563" ht="12">
      <c r="AL2563">
        <f t="shared" si="87"/>
        <v>0</v>
      </c>
    </row>
    <row r="2564" ht="12">
      <c r="AL2564">
        <f t="shared" si="87"/>
        <v>0</v>
      </c>
    </row>
    <row r="2565" ht="12">
      <c r="AL2565">
        <f t="shared" si="87"/>
        <v>0</v>
      </c>
    </row>
    <row r="2566" ht="12">
      <c r="AL2566">
        <f t="shared" si="87"/>
        <v>0</v>
      </c>
    </row>
    <row r="2567" ht="12">
      <c r="AL2567">
        <f t="shared" si="87"/>
        <v>0</v>
      </c>
    </row>
    <row r="2568" ht="12">
      <c r="AL2568">
        <f t="shared" si="87"/>
        <v>0</v>
      </c>
    </row>
    <row r="2569" ht="12">
      <c r="AL2569">
        <f t="shared" si="87"/>
        <v>0</v>
      </c>
    </row>
    <row r="2570" ht="12">
      <c r="AL2570">
        <f t="shared" si="87"/>
        <v>0</v>
      </c>
    </row>
    <row r="2571" ht="12">
      <c r="AL2571">
        <f t="shared" si="87"/>
        <v>0</v>
      </c>
    </row>
    <row r="2572" ht="12">
      <c r="AL2572">
        <f t="shared" si="87"/>
        <v>0</v>
      </c>
    </row>
    <row r="2573" ht="12">
      <c r="AL2573">
        <f t="shared" si="87"/>
        <v>0</v>
      </c>
    </row>
    <row r="2574" ht="12">
      <c r="AL2574">
        <f t="shared" si="87"/>
        <v>0</v>
      </c>
    </row>
    <row r="2575" ht="12">
      <c r="AL2575">
        <f t="shared" si="87"/>
        <v>0</v>
      </c>
    </row>
    <row r="2576" ht="12">
      <c r="AL2576">
        <f t="shared" si="87"/>
        <v>0</v>
      </c>
    </row>
    <row r="2577" ht="12">
      <c r="AL2577">
        <f t="shared" si="87"/>
        <v>0</v>
      </c>
    </row>
    <row r="2578" ht="12">
      <c r="AL2578">
        <f t="shared" si="87"/>
        <v>0</v>
      </c>
    </row>
    <row r="2579" ht="12">
      <c r="AL2579">
        <f t="shared" si="87"/>
        <v>0</v>
      </c>
    </row>
    <row r="2580" ht="12">
      <c r="AL2580">
        <f t="shared" si="87"/>
        <v>0</v>
      </c>
    </row>
    <row r="2581" ht="12">
      <c r="AL2581">
        <f t="shared" si="87"/>
        <v>0</v>
      </c>
    </row>
    <row r="2582" ht="12">
      <c r="AL2582">
        <f t="shared" si="87"/>
        <v>0</v>
      </c>
    </row>
    <row r="2583" ht="12">
      <c r="AL2583">
        <f t="shared" si="87"/>
        <v>0</v>
      </c>
    </row>
    <row r="2584" ht="12">
      <c r="AL2584">
        <f t="shared" si="87"/>
        <v>0</v>
      </c>
    </row>
    <row r="2585" ht="12">
      <c r="AL2585">
        <f t="shared" si="87"/>
        <v>0</v>
      </c>
    </row>
    <row r="2586" ht="12">
      <c r="AL2586">
        <f t="shared" si="87"/>
        <v>0</v>
      </c>
    </row>
    <row r="2587" ht="12">
      <c r="AL2587">
        <f t="shared" si="87"/>
        <v>0</v>
      </c>
    </row>
    <row r="2588" ht="12">
      <c r="AL2588">
        <f t="shared" si="87"/>
        <v>0</v>
      </c>
    </row>
    <row r="2589" ht="12">
      <c r="AL2589">
        <f t="shared" si="87"/>
        <v>0</v>
      </c>
    </row>
    <row r="2590" ht="12">
      <c r="AL2590">
        <f t="shared" si="87"/>
        <v>0</v>
      </c>
    </row>
    <row r="2591" ht="12">
      <c r="AL2591">
        <f t="shared" si="87"/>
        <v>0</v>
      </c>
    </row>
    <row r="2592" ht="12">
      <c r="AL2592">
        <f t="shared" si="87"/>
        <v>0</v>
      </c>
    </row>
    <row r="2593" ht="12">
      <c r="AL2593">
        <f t="shared" si="87"/>
        <v>0</v>
      </c>
    </row>
    <row r="2594" ht="12">
      <c r="AL2594">
        <f t="shared" si="87"/>
        <v>0</v>
      </c>
    </row>
    <row r="2595" ht="12">
      <c r="AL2595">
        <f t="shared" si="87"/>
        <v>0</v>
      </c>
    </row>
    <row r="2596" ht="12">
      <c r="AL2596">
        <f t="shared" si="87"/>
        <v>0</v>
      </c>
    </row>
    <row r="2597" ht="12">
      <c r="AL2597">
        <f t="shared" si="87"/>
        <v>0</v>
      </c>
    </row>
    <row r="2598" ht="12">
      <c r="AL2598">
        <f t="shared" si="87"/>
        <v>0</v>
      </c>
    </row>
    <row r="2599" ht="12">
      <c r="AL2599">
        <f t="shared" si="87"/>
        <v>0</v>
      </c>
    </row>
    <row r="2600" ht="12">
      <c r="AL2600">
        <f t="shared" si="87"/>
        <v>0</v>
      </c>
    </row>
    <row r="2601" ht="12">
      <c r="AL2601">
        <f t="shared" si="87"/>
        <v>0</v>
      </c>
    </row>
    <row r="2602" ht="12">
      <c r="AL2602">
        <f t="shared" si="87"/>
        <v>0</v>
      </c>
    </row>
    <row r="2603" ht="12">
      <c r="AL2603">
        <f t="shared" si="87"/>
        <v>0</v>
      </c>
    </row>
    <row r="2604" ht="12">
      <c r="AL2604">
        <f t="shared" si="87"/>
        <v>0</v>
      </c>
    </row>
    <row r="2605" ht="12">
      <c r="AL2605">
        <f t="shared" si="87"/>
        <v>0</v>
      </c>
    </row>
    <row r="2606" ht="12">
      <c r="AL2606">
        <f t="shared" si="87"/>
        <v>0</v>
      </c>
    </row>
    <row r="2607" ht="12">
      <c r="AL2607">
        <f t="shared" si="87"/>
        <v>0</v>
      </c>
    </row>
    <row r="2608" ht="12">
      <c r="AL2608">
        <f t="shared" si="87"/>
        <v>0</v>
      </c>
    </row>
    <row r="2609" ht="12">
      <c r="AL2609">
        <f t="shared" si="87"/>
        <v>0</v>
      </c>
    </row>
    <row r="2610" ht="12">
      <c r="AL2610">
        <f t="shared" si="87"/>
        <v>0</v>
      </c>
    </row>
    <row r="2611" ht="12">
      <c r="AL2611">
        <f t="shared" si="87"/>
        <v>0</v>
      </c>
    </row>
    <row r="2612" ht="12">
      <c r="AL2612">
        <f aca="true" t="shared" si="88" ref="AL2612:AL2675">SUMIF($A$14:$A$64,$A2605,$F$14:$F$64)</f>
        <v>0</v>
      </c>
    </row>
    <row r="2613" ht="12">
      <c r="AL2613">
        <f t="shared" si="88"/>
        <v>0</v>
      </c>
    </row>
    <row r="2614" ht="12">
      <c r="AL2614">
        <f t="shared" si="88"/>
        <v>0</v>
      </c>
    </row>
    <row r="2615" ht="12">
      <c r="AL2615">
        <f t="shared" si="88"/>
        <v>0</v>
      </c>
    </row>
    <row r="2616" ht="12">
      <c r="AL2616">
        <f t="shared" si="88"/>
        <v>0</v>
      </c>
    </row>
    <row r="2617" ht="12">
      <c r="AL2617">
        <f t="shared" si="88"/>
        <v>0</v>
      </c>
    </row>
    <row r="2618" ht="12">
      <c r="AL2618">
        <f t="shared" si="88"/>
        <v>0</v>
      </c>
    </row>
    <row r="2619" ht="12">
      <c r="AL2619">
        <f t="shared" si="88"/>
        <v>0</v>
      </c>
    </row>
    <row r="2620" ht="12">
      <c r="AL2620">
        <f t="shared" si="88"/>
        <v>0</v>
      </c>
    </row>
    <row r="2621" ht="12">
      <c r="AL2621">
        <f t="shared" si="88"/>
        <v>0</v>
      </c>
    </row>
    <row r="2622" ht="12">
      <c r="AL2622">
        <f t="shared" si="88"/>
        <v>0</v>
      </c>
    </row>
    <row r="2623" ht="12">
      <c r="AL2623">
        <f t="shared" si="88"/>
        <v>0</v>
      </c>
    </row>
    <row r="2624" ht="12">
      <c r="AL2624">
        <f t="shared" si="88"/>
        <v>0</v>
      </c>
    </row>
    <row r="2625" ht="12">
      <c r="AL2625">
        <f t="shared" si="88"/>
        <v>0</v>
      </c>
    </row>
    <row r="2626" ht="12">
      <c r="AL2626">
        <f t="shared" si="88"/>
        <v>0</v>
      </c>
    </row>
    <row r="2627" ht="12">
      <c r="AL2627">
        <f t="shared" si="88"/>
        <v>0</v>
      </c>
    </row>
    <row r="2628" ht="12">
      <c r="AL2628">
        <f t="shared" si="88"/>
        <v>0</v>
      </c>
    </row>
    <row r="2629" ht="12">
      <c r="AL2629">
        <f t="shared" si="88"/>
        <v>0</v>
      </c>
    </row>
    <row r="2630" ht="12">
      <c r="AL2630">
        <f t="shared" si="88"/>
        <v>0</v>
      </c>
    </row>
    <row r="2631" ht="12">
      <c r="AL2631">
        <f t="shared" si="88"/>
        <v>0</v>
      </c>
    </row>
    <row r="2632" ht="12">
      <c r="AL2632">
        <f t="shared" si="88"/>
        <v>0</v>
      </c>
    </row>
    <row r="2633" ht="12">
      <c r="AL2633">
        <f t="shared" si="88"/>
        <v>0</v>
      </c>
    </row>
    <row r="2634" ht="12">
      <c r="AL2634">
        <f t="shared" si="88"/>
        <v>0</v>
      </c>
    </row>
    <row r="2635" ht="12">
      <c r="AL2635">
        <f t="shared" si="88"/>
        <v>0</v>
      </c>
    </row>
    <row r="2636" ht="12">
      <c r="AL2636">
        <f t="shared" si="88"/>
        <v>0</v>
      </c>
    </row>
    <row r="2637" ht="12">
      <c r="AL2637">
        <f t="shared" si="88"/>
        <v>0</v>
      </c>
    </row>
    <row r="2638" ht="12">
      <c r="AL2638">
        <f t="shared" si="88"/>
        <v>0</v>
      </c>
    </row>
    <row r="2639" ht="12">
      <c r="AL2639">
        <f t="shared" si="88"/>
        <v>0</v>
      </c>
    </row>
    <row r="2640" ht="12">
      <c r="AL2640">
        <f t="shared" si="88"/>
        <v>0</v>
      </c>
    </row>
    <row r="2641" ht="12">
      <c r="AL2641">
        <f t="shared" si="88"/>
        <v>0</v>
      </c>
    </row>
    <row r="2642" ht="12">
      <c r="AL2642">
        <f t="shared" si="88"/>
        <v>0</v>
      </c>
    </row>
    <row r="2643" ht="12">
      <c r="AL2643">
        <f t="shared" si="88"/>
        <v>0</v>
      </c>
    </row>
    <row r="2644" ht="12">
      <c r="AL2644">
        <f t="shared" si="88"/>
        <v>0</v>
      </c>
    </row>
    <row r="2645" ht="12">
      <c r="AL2645">
        <f t="shared" si="88"/>
        <v>0</v>
      </c>
    </row>
    <row r="2646" ht="12">
      <c r="AL2646">
        <f t="shared" si="88"/>
        <v>0</v>
      </c>
    </row>
    <row r="2647" ht="12">
      <c r="AL2647">
        <f t="shared" si="88"/>
        <v>0</v>
      </c>
    </row>
    <row r="2648" ht="12">
      <c r="AL2648">
        <f t="shared" si="88"/>
        <v>0</v>
      </c>
    </row>
    <row r="2649" ht="12">
      <c r="AL2649">
        <f t="shared" si="88"/>
        <v>0</v>
      </c>
    </row>
    <row r="2650" ht="12">
      <c r="AL2650">
        <f t="shared" si="88"/>
        <v>0</v>
      </c>
    </row>
    <row r="2651" ht="12">
      <c r="AL2651">
        <f t="shared" si="88"/>
        <v>0</v>
      </c>
    </row>
    <row r="2652" ht="12">
      <c r="AL2652">
        <f t="shared" si="88"/>
        <v>0</v>
      </c>
    </row>
    <row r="2653" ht="12">
      <c r="AL2653">
        <f t="shared" si="88"/>
        <v>0</v>
      </c>
    </row>
    <row r="2654" ht="12">
      <c r="AL2654">
        <f t="shared" si="88"/>
        <v>0</v>
      </c>
    </row>
    <row r="2655" ht="12">
      <c r="AL2655">
        <f t="shared" si="88"/>
        <v>0</v>
      </c>
    </row>
    <row r="2656" ht="12">
      <c r="AL2656">
        <f t="shared" si="88"/>
        <v>0</v>
      </c>
    </row>
    <row r="2657" ht="12">
      <c r="AL2657">
        <f t="shared" si="88"/>
        <v>0</v>
      </c>
    </row>
    <row r="2658" ht="12">
      <c r="AL2658">
        <f t="shared" si="88"/>
        <v>0</v>
      </c>
    </row>
    <row r="2659" ht="12">
      <c r="AL2659">
        <f t="shared" si="88"/>
        <v>0</v>
      </c>
    </row>
    <row r="2660" ht="12">
      <c r="AL2660">
        <f t="shared" si="88"/>
        <v>0</v>
      </c>
    </row>
    <row r="2661" ht="12">
      <c r="AL2661">
        <f t="shared" si="88"/>
        <v>0</v>
      </c>
    </row>
    <row r="2662" ht="12">
      <c r="AL2662">
        <f t="shared" si="88"/>
        <v>0</v>
      </c>
    </row>
    <row r="2663" ht="12">
      <c r="AL2663">
        <f t="shared" si="88"/>
        <v>0</v>
      </c>
    </row>
    <row r="2664" ht="12">
      <c r="AL2664">
        <f t="shared" si="88"/>
        <v>0</v>
      </c>
    </row>
    <row r="2665" ht="12">
      <c r="AL2665">
        <f t="shared" si="88"/>
        <v>0</v>
      </c>
    </row>
    <row r="2666" ht="12">
      <c r="AL2666">
        <f t="shared" si="88"/>
        <v>0</v>
      </c>
    </row>
    <row r="2667" ht="12">
      <c r="AL2667">
        <f t="shared" si="88"/>
        <v>0</v>
      </c>
    </row>
    <row r="2668" ht="12">
      <c r="AL2668">
        <f t="shared" si="88"/>
        <v>0</v>
      </c>
    </row>
    <row r="2669" ht="12">
      <c r="AL2669">
        <f t="shared" si="88"/>
        <v>0</v>
      </c>
    </row>
    <row r="2670" ht="12">
      <c r="AL2670">
        <f t="shared" si="88"/>
        <v>0</v>
      </c>
    </row>
    <row r="2671" ht="12">
      <c r="AL2671">
        <f t="shared" si="88"/>
        <v>0</v>
      </c>
    </row>
    <row r="2672" ht="12">
      <c r="AL2672">
        <f t="shared" si="88"/>
        <v>0</v>
      </c>
    </row>
    <row r="2673" ht="12">
      <c r="AL2673">
        <f t="shared" si="88"/>
        <v>0</v>
      </c>
    </row>
    <row r="2674" ht="12">
      <c r="AL2674">
        <f t="shared" si="88"/>
        <v>0</v>
      </c>
    </row>
    <row r="2675" ht="12">
      <c r="AL2675">
        <f t="shared" si="88"/>
        <v>0</v>
      </c>
    </row>
    <row r="2676" ht="12">
      <c r="AL2676">
        <f aca="true" t="shared" si="89" ref="AL2676:AL2739">SUMIF($A$14:$A$64,$A2669,$F$14:$F$64)</f>
        <v>0</v>
      </c>
    </row>
    <row r="2677" ht="12">
      <c r="AL2677">
        <f t="shared" si="89"/>
        <v>0</v>
      </c>
    </row>
    <row r="2678" ht="12">
      <c r="AL2678">
        <f t="shared" si="89"/>
        <v>0</v>
      </c>
    </row>
    <row r="2679" ht="12">
      <c r="AL2679">
        <f t="shared" si="89"/>
        <v>0</v>
      </c>
    </row>
    <row r="2680" ht="12">
      <c r="AL2680">
        <f t="shared" si="89"/>
        <v>0</v>
      </c>
    </row>
    <row r="2681" ht="12">
      <c r="AL2681">
        <f t="shared" si="89"/>
        <v>0</v>
      </c>
    </row>
    <row r="2682" ht="12">
      <c r="AL2682">
        <f t="shared" si="89"/>
        <v>0</v>
      </c>
    </row>
    <row r="2683" ht="12">
      <c r="AL2683">
        <f t="shared" si="89"/>
        <v>0</v>
      </c>
    </row>
    <row r="2684" ht="12">
      <c r="AL2684">
        <f t="shared" si="89"/>
        <v>0</v>
      </c>
    </row>
    <row r="2685" ht="12">
      <c r="AL2685">
        <f t="shared" si="89"/>
        <v>0</v>
      </c>
    </row>
    <row r="2686" ht="12">
      <c r="AL2686">
        <f t="shared" si="89"/>
        <v>0</v>
      </c>
    </row>
    <row r="2687" ht="12">
      <c r="AL2687">
        <f t="shared" si="89"/>
        <v>0</v>
      </c>
    </row>
    <row r="2688" ht="12">
      <c r="AL2688">
        <f t="shared" si="89"/>
        <v>0</v>
      </c>
    </row>
    <row r="2689" ht="12">
      <c r="AL2689">
        <f t="shared" si="89"/>
        <v>0</v>
      </c>
    </row>
    <row r="2690" ht="12">
      <c r="AL2690">
        <f t="shared" si="89"/>
        <v>0</v>
      </c>
    </row>
    <row r="2691" ht="12">
      <c r="AL2691">
        <f t="shared" si="89"/>
        <v>0</v>
      </c>
    </row>
    <row r="2692" ht="12">
      <c r="AL2692">
        <f t="shared" si="89"/>
        <v>0</v>
      </c>
    </row>
    <row r="2693" ht="12">
      <c r="AL2693">
        <f t="shared" si="89"/>
        <v>0</v>
      </c>
    </row>
    <row r="2694" ht="12">
      <c r="AL2694">
        <f t="shared" si="89"/>
        <v>0</v>
      </c>
    </row>
    <row r="2695" ht="12">
      <c r="AL2695">
        <f t="shared" si="89"/>
        <v>0</v>
      </c>
    </row>
    <row r="2696" ht="12">
      <c r="AL2696">
        <f t="shared" si="89"/>
        <v>0</v>
      </c>
    </row>
    <row r="2697" ht="12">
      <c r="AL2697">
        <f t="shared" si="89"/>
        <v>0</v>
      </c>
    </row>
    <row r="2698" ht="12">
      <c r="AL2698">
        <f t="shared" si="89"/>
        <v>0</v>
      </c>
    </row>
    <row r="2699" ht="12">
      <c r="AL2699">
        <f t="shared" si="89"/>
        <v>0</v>
      </c>
    </row>
    <row r="2700" ht="12">
      <c r="AL2700">
        <f t="shared" si="89"/>
        <v>0</v>
      </c>
    </row>
    <row r="2701" ht="12">
      <c r="AL2701">
        <f t="shared" si="89"/>
        <v>0</v>
      </c>
    </row>
    <row r="2702" ht="12">
      <c r="AL2702">
        <f t="shared" si="89"/>
        <v>0</v>
      </c>
    </row>
    <row r="2703" ht="12">
      <c r="AL2703">
        <f t="shared" si="89"/>
        <v>0</v>
      </c>
    </row>
    <row r="2704" ht="12">
      <c r="AL2704">
        <f t="shared" si="89"/>
        <v>0</v>
      </c>
    </row>
    <row r="2705" ht="12">
      <c r="AL2705">
        <f t="shared" si="89"/>
        <v>0</v>
      </c>
    </row>
    <row r="2706" ht="12">
      <c r="AL2706">
        <f t="shared" si="89"/>
        <v>0</v>
      </c>
    </row>
    <row r="2707" ht="12">
      <c r="AL2707">
        <f t="shared" si="89"/>
        <v>0</v>
      </c>
    </row>
    <row r="2708" ht="12">
      <c r="AL2708">
        <f t="shared" si="89"/>
        <v>0</v>
      </c>
    </row>
    <row r="2709" ht="12">
      <c r="AL2709">
        <f t="shared" si="89"/>
        <v>0</v>
      </c>
    </row>
    <row r="2710" ht="12">
      <c r="AL2710">
        <f t="shared" si="89"/>
        <v>0</v>
      </c>
    </row>
    <row r="2711" ht="12">
      <c r="AL2711">
        <f t="shared" si="89"/>
        <v>0</v>
      </c>
    </row>
    <row r="2712" ht="12">
      <c r="AL2712">
        <f t="shared" si="89"/>
        <v>0</v>
      </c>
    </row>
    <row r="2713" ht="12">
      <c r="AL2713">
        <f t="shared" si="89"/>
        <v>0</v>
      </c>
    </row>
    <row r="2714" ht="12">
      <c r="AL2714">
        <f t="shared" si="89"/>
        <v>0</v>
      </c>
    </row>
    <row r="2715" ht="12">
      <c r="AL2715">
        <f t="shared" si="89"/>
        <v>0</v>
      </c>
    </row>
    <row r="2716" ht="12">
      <c r="AL2716">
        <f t="shared" si="89"/>
        <v>0</v>
      </c>
    </row>
    <row r="2717" ht="12">
      <c r="AL2717">
        <f t="shared" si="89"/>
        <v>0</v>
      </c>
    </row>
    <row r="2718" ht="12">
      <c r="AL2718">
        <f t="shared" si="89"/>
        <v>0</v>
      </c>
    </row>
    <row r="2719" ht="12">
      <c r="AL2719">
        <f t="shared" si="89"/>
        <v>0</v>
      </c>
    </row>
    <row r="2720" ht="12">
      <c r="AL2720">
        <f t="shared" si="89"/>
        <v>0</v>
      </c>
    </row>
    <row r="2721" ht="12">
      <c r="AL2721">
        <f t="shared" si="89"/>
        <v>0</v>
      </c>
    </row>
    <row r="2722" ht="12">
      <c r="AL2722">
        <f t="shared" si="89"/>
        <v>0</v>
      </c>
    </row>
    <row r="2723" ht="12">
      <c r="AL2723">
        <f t="shared" si="89"/>
        <v>0</v>
      </c>
    </row>
    <row r="2724" ht="12">
      <c r="AL2724">
        <f t="shared" si="89"/>
        <v>0</v>
      </c>
    </row>
    <row r="2725" ht="12">
      <c r="AL2725">
        <f t="shared" si="89"/>
        <v>0</v>
      </c>
    </row>
    <row r="2726" ht="12">
      <c r="AL2726">
        <f t="shared" si="89"/>
        <v>0</v>
      </c>
    </row>
    <row r="2727" ht="12">
      <c r="AL2727">
        <f t="shared" si="89"/>
        <v>0</v>
      </c>
    </row>
    <row r="2728" ht="12">
      <c r="AL2728">
        <f t="shared" si="89"/>
        <v>0</v>
      </c>
    </row>
    <row r="2729" ht="12">
      <c r="AL2729">
        <f t="shared" si="89"/>
        <v>0</v>
      </c>
    </row>
    <row r="2730" ht="12">
      <c r="AL2730">
        <f t="shared" si="89"/>
        <v>0</v>
      </c>
    </row>
    <row r="2731" ht="12">
      <c r="AL2731">
        <f t="shared" si="89"/>
        <v>0</v>
      </c>
    </row>
    <row r="2732" ht="12">
      <c r="AL2732">
        <f t="shared" si="89"/>
        <v>0</v>
      </c>
    </row>
    <row r="2733" ht="12">
      <c r="AL2733">
        <f t="shared" si="89"/>
        <v>0</v>
      </c>
    </row>
    <row r="2734" ht="12">
      <c r="AL2734">
        <f t="shared" si="89"/>
        <v>0</v>
      </c>
    </row>
    <row r="2735" ht="12">
      <c r="AL2735">
        <f t="shared" si="89"/>
        <v>0</v>
      </c>
    </row>
    <row r="2736" ht="12">
      <c r="AL2736">
        <f t="shared" si="89"/>
        <v>0</v>
      </c>
    </row>
    <row r="2737" ht="12">
      <c r="AL2737">
        <f t="shared" si="89"/>
        <v>0</v>
      </c>
    </row>
    <row r="2738" ht="12">
      <c r="AL2738">
        <f t="shared" si="89"/>
        <v>0</v>
      </c>
    </row>
    <row r="2739" ht="12">
      <c r="AL2739">
        <f t="shared" si="89"/>
        <v>0</v>
      </c>
    </row>
    <row r="2740" ht="12">
      <c r="AL2740">
        <f aca="true" t="shared" si="90" ref="AL2740:AL2803">SUMIF($A$14:$A$64,$A2733,$F$14:$F$64)</f>
        <v>0</v>
      </c>
    </row>
    <row r="2741" ht="12">
      <c r="AL2741">
        <f t="shared" si="90"/>
        <v>0</v>
      </c>
    </row>
    <row r="2742" ht="12">
      <c r="AL2742">
        <f t="shared" si="90"/>
        <v>0</v>
      </c>
    </row>
    <row r="2743" ht="12">
      <c r="AL2743">
        <f t="shared" si="90"/>
        <v>0</v>
      </c>
    </row>
    <row r="2744" ht="12">
      <c r="AL2744">
        <f t="shared" si="90"/>
        <v>0</v>
      </c>
    </row>
    <row r="2745" ht="12">
      <c r="AL2745">
        <f t="shared" si="90"/>
        <v>0</v>
      </c>
    </row>
    <row r="2746" ht="12">
      <c r="AL2746">
        <f t="shared" si="90"/>
        <v>0</v>
      </c>
    </row>
    <row r="2747" ht="12">
      <c r="AL2747">
        <f t="shared" si="90"/>
        <v>0</v>
      </c>
    </row>
    <row r="2748" ht="12">
      <c r="AL2748">
        <f t="shared" si="90"/>
        <v>0</v>
      </c>
    </row>
    <row r="2749" ht="12">
      <c r="AL2749">
        <f t="shared" si="90"/>
        <v>0</v>
      </c>
    </row>
    <row r="2750" ht="12">
      <c r="AL2750">
        <f t="shared" si="90"/>
        <v>0</v>
      </c>
    </row>
    <row r="2751" ht="12">
      <c r="AL2751">
        <f t="shared" si="90"/>
        <v>0</v>
      </c>
    </row>
    <row r="2752" ht="12">
      <c r="AL2752">
        <f t="shared" si="90"/>
        <v>0</v>
      </c>
    </row>
    <row r="2753" ht="12">
      <c r="AL2753">
        <f t="shared" si="90"/>
        <v>0</v>
      </c>
    </row>
    <row r="2754" ht="12">
      <c r="AL2754">
        <f t="shared" si="90"/>
        <v>0</v>
      </c>
    </row>
    <row r="2755" ht="12">
      <c r="AL2755">
        <f t="shared" si="90"/>
        <v>0</v>
      </c>
    </row>
    <row r="2756" ht="12">
      <c r="AL2756">
        <f t="shared" si="90"/>
        <v>0</v>
      </c>
    </row>
    <row r="2757" ht="12">
      <c r="AL2757">
        <f t="shared" si="90"/>
        <v>0</v>
      </c>
    </row>
    <row r="2758" ht="12">
      <c r="AL2758">
        <f t="shared" si="90"/>
        <v>0</v>
      </c>
    </row>
    <row r="2759" ht="12">
      <c r="AL2759">
        <f t="shared" si="90"/>
        <v>0</v>
      </c>
    </row>
    <row r="2760" ht="12">
      <c r="AL2760">
        <f t="shared" si="90"/>
        <v>0</v>
      </c>
    </row>
    <row r="2761" ht="12">
      <c r="AL2761">
        <f t="shared" si="90"/>
        <v>0</v>
      </c>
    </row>
    <row r="2762" ht="12">
      <c r="AL2762">
        <f t="shared" si="90"/>
        <v>0</v>
      </c>
    </row>
    <row r="2763" ht="12">
      <c r="AL2763">
        <f t="shared" si="90"/>
        <v>0</v>
      </c>
    </row>
    <row r="2764" ht="12">
      <c r="AL2764">
        <f t="shared" si="90"/>
        <v>0</v>
      </c>
    </row>
    <row r="2765" ht="12">
      <c r="AL2765">
        <f t="shared" si="90"/>
        <v>0</v>
      </c>
    </row>
    <row r="2766" ht="12">
      <c r="AL2766">
        <f t="shared" si="90"/>
        <v>0</v>
      </c>
    </row>
    <row r="2767" ht="12">
      <c r="AL2767">
        <f t="shared" si="90"/>
        <v>0</v>
      </c>
    </row>
    <row r="2768" ht="12">
      <c r="AL2768">
        <f t="shared" si="90"/>
        <v>0</v>
      </c>
    </row>
    <row r="2769" ht="12">
      <c r="AL2769">
        <f t="shared" si="90"/>
        <v>0</v>
      </c>
    </row>
    <row r="2770" ht="12">
      <c r="AL2770">
        <f t="shared" si="90"/>
        <v>0</v>
      </c>
    </row>
    <row r="2771" ht="12">
      <c r="AL2771">
        <f t="shared" si="90"/>
        <v>0</v>
      </c>
    </row>
    <row r="2772" ht="12">
      <c r="AL2772">
        <f t="shared" si="90"/>
        <v>0</v>
      </c>
    </row>
    <row r="2773" ht="12">
      <c r="AL2773">
        <f t="shared" si="90"/>
        <v>0</v>
      </c>
    </row>
    <row r="2774" ht="12">
      <c r="AL2774">
        <f t="shared" si="90"/>
        <v>0</v>
      </c>
    </row>
    <row r="2775" ht="12">
      <c r="AL2775">
        <f t="shared" si="90"/>
        <v>0</v>
      </c>
    </row>
    <row r="2776" ht="12">
      <c r="AL2776">
        <f t="shared" si="90"/>
        <v>0</v>
      </c>
    </row>
    <row r="2777" ht="12">
      <c r="AL2777">
        <f t="shared" si="90"/>
        <v>0</v>
      </c>
    </row>
    <row r="2778" ht="12">
      <c r="AL2778">
        <f t="shared" si="90"/>
        <v>0</v>
      </c>
    </row>
    <row r="2779" ht="12">
      <c r="AL2779">
        <f t="shared" si="90"/>
        <v>0</v>
      </c>
    </row>
    <row r="2780" ht="12">
      <c r="AL2780">
        <f t="shared" si="90"/>
        <v>0</v>
      </c>
    </row>
    <row r="2781" ht="12">
      <c r="AL2781">
        <f t="shared" si="90"/>
        <v>0</v>
      </c>
    </row>
    <row r="2782" ht="12">
      <c r="AL2782">
        <f t="shared" si="90"/>
        <v>0</v>
      </c>
    </row>
    <row r="2783" ht="12">
      <c r="AL2783">
        <f t="shared" si="90"/>
        <v>0</v>
      </c>
    </row>
    <row r="2784" ht="12">
      <c r="AL2784">
        <f t="shared" si="90"/>
        <v>0</v>
      </c>
    </row>
    <row r="2785" ht="12">
      <c r="AL2785">
        <f t="shared" si="90"/>
        <v>0</v>
      </c>
    </row>
    <row r="2786" ht="12">
      <c r="AL2786">
        <f t="shared" si="90"/>
        <v>0</v>
      </c>
    </row>
    <row r="2787" ht="12">
      <c r="AL2787">
        <f t="shared" si="90"/>
        <v>0</v>
      </c>
    </row>
    <row r="2788" ht="12">
      <c r="AL2788">
        <f t="shared" si="90"/>
        <v>0</v>
      </c>
    </row>
    <row r="2789" ht="12">
      <c r="AL2789">
        <f t="shared" si="90"/>
        <v>0</v>
      </c>
    </row>
    <row r="2790" ht="12">
      <c r="AL2790">
        <f t="shared" si="90"/>
        <v>0</v>
      </c>
    </row>
    <row r="2791" ht="12">
      <c r="AL2791">
        <f t="shared" si="90"/>
        <v>0</v>
      </c>
    </row>
    <row r="2792" ht="12">
      <c r="AL2792">
        <f t="shared" si="90"/>
        <v>0</v>
      </c>
    </row>
    <row r="2793" ht="12">
      <c r="AL2793">
        <f t="shared" si="90"/>
        <v>0</v>
      </c>
    </row>
    <row r="2794" ht="12">
      <c r="AL2794">
        <f t="shared" si="90"/>
        <v>0</v>
      </c>
    </row>
    <row r="2795" ht="12">
      <c r="AL2795">
        <f t="shared" si="90"/>
        <v>0</v>
      </c>
    </row>
    <row r="2796" ht="12">
      <c r="AL2796">
        <f t="shared" si="90"/>
        <v>0</v>
      </c>
    </row>
    <row r="2797" ht="12">
      <c r="AL2797">
        <f t="shared" si="90"/>
        <v>0</v>
      </c>
    </row>
    <row r="2798" ht="12">
      <c r="AL2798">
        <f t="shared" si="90"/>
        <v>0</v>
      </c>
    </row>
    <row r="2799" ht="12">
      <c r="AL2799">
        <f t="shared" si="90"/>
        <v>0</v>
      </c>
    </row>
    <row r="2800" ht="12">
      <c r="AL2800">
        <f t="shared" si="90"/>
        <v>0</v>
      </c>
    </row>
    <row r="2801" ht="12">
      <c r="AL2801">
        <f t="shared" si="90"/>
        <v>0</v>
      </c>
    </row>
    <row r="2802" ht="12">
      <c r="AL2802">
        <f t="shared" si="90"/>
        <v>0</v>
      </c>
    </row>
    <row r="2803" ht="12">
      <c r="AL2803">
        <f t="shared" si="90"/>
        <v>0</v>
      </c>
    </row>
    <row r="2804" ht="12">
      <c r="AL2804">
        <f aca="true" t="shared" si="91" ref="AL2804:AL2867">SUMIF($A$14:$A$64,$A2797,$F$14:$F$64)</f>
        <v>0</v>
      </c>
    </row>
    <row r="2805" ht="12">
      <c r="AL2805">
        <f t="shared" si="91"/>
        <v>0</v>
      </c>
    </row>
    <row r="2806" ht="12">
      <c r="AL2806">
        <f t="shared" si="91"/>
        <v>0</v>
      </c>
    </row>
    <row r="2807" ht="12">
      <c r="AL2807">
        <f t="shared" si="91"/>
        <v>0</v>
      </c>
    </row>
    <row r="2808" ht="12">
      <c r="AL2808">
        <f t="shared" si="91"/>
        <v>0</v>
      </c>
    </row>
    <row r="2809" ht="12">
      <c r="AL2809">
        <f t="shared" si="91"/>
        <v>0</v>
      </c>
    </row>
    <row r="2810" ht="12">
      <c r="AL2810">
        <f t="shared" si="91"/>
        <v>0</v>
      </c>
    </row>
    <row r="2811" ht="12">
      <c r="AL2811">
        <f t="shared" si="91"/>
        <v>0</v>
      </c>
    </row>
    <row r="2812" ht="12">
      <c r="AL2812">
        <f t="shared" si="91"/>
        <v>0</v>
      </c>
    </row>
    <row r="2813" ht="12">
      <c r="AL2813">
        <f t="shared" si="91"/>
        <v>0</v>
      </c>
    </row>
    <row r="2814" ht="12">
      <c r="AL2814">
        <f t="shared" si="91"/>
        <v>0</v>
      </c>
    </row>
    <row r="2815" ht="12">
      <c r="AL2815">
        <f t="shared" si="91"/>
        <v>0</v>
      </c>
    </row>
    <row r="2816" ht="12">
      <c r="AL2816">
        <f t="shared" si="91"/>
        <v>0</v>
      </c>
    </row>
    <row r="2817" ht="12">
      <c r="AL2817">
        <f t="shared" si="91"/>
        <v>0</v>
      </c>
    </row>
    <row r="2818" ht="12">
      <c r="AL2818">
        <f t="shared" si="91"/>
        <v>0</v>
      </c>
    </row>
    <row r="2819" ht="12">
      <c r="AL2819">
        <f t="shared" si="91"/>
        <v>0</v>
      </c>
    </row>
    <row r="2820" ht="12">
      <c r="AL2820">
        <f t="shared" si="91"/>
        <v>0</v>
      </c>
    </row>
    <row r="2821" ht="12">
      <c r="AL2821">
        <f t="shared" si="91"/>
        <v>0</v>
      </c>
    </row>
    <row r="2822" ht="12">
      <c r="AL2822">
        <f t="shared" si="91"/>
        <v>0</v>
      </c>
    </row>
    <row r="2823" ht="12">
      <c r="AL2823">
        <f t="shared" si="91"/>
        <v>0</v>
      </c>
    </row>
    <row r="2824" ht="12">
      <c r="AL2824">
        <f t="shared" si="91"/>
        <v>0</v>
      </c>
    </row>
    <row r="2825" ht="12">
      <c r="AL2825">
        <f t="shared" si="91"/>
        <v>0</v>
      </c>
    </row>
    <row r="2826" ht="12">
      <c r="AL2826">
        <f t="shared" si="91"/>
        <v>0</v>
      </c>
    </row>
    <row r="2827" ht="12">
      <c r="AL2827">
        <f t="shared" si="91"/>
        <v>0</v>
      </c>
    </row>
    <row r="2828" ht="12">
      <c r="AL2828">
        <f t="shared" si="91"/>
        <v>0</v>
      </c>
    </row>
    <row r="2829" ht="12">
      <c r="AL2829">
        <f t="shared" si="91"/>
        <v>0</v>
      </c>
    </row>
    <row r="2830" ht="12">
      <c r="AL2830">
        <f t="shared" si="91"/>
        <v>0</v>
      </c>
    </row>
    <row r="2831" ht="12">
      <c r="AL2831">
        <f t="shared" si="91"/>
        <v>0</v>
      </c>
    </row>
    <row r="2832" ht="12">
      <c r="AL2832">
        <f t="shared" si="91"/>
        <v>0</v>
      </c>
    </row>
    <row r="2833" ht="12">
      <c r="AL2833">
        <f t="shared" si="91"/>
        <v>0</v>
      </c>
    </row>
    <row r="2834" ht="12">
      <c r="AL2834">
        <f t="shared" si="91"/>
        <v>0</v>
      </c>
    </row>
    <row r="2835" ht="12">
      <c r="AL2835">
        <f t="shared" si="91"/>
        <v>0</v>
      </c>
    </row>
    <row r="2836" ht="12">
      <c r="AL2836">
        <f t="shared" si="91"/>
        <v>0</v>
      </c>
    </row>
    <row r="2837" ht="12">
      <c r="AL2837">
        <f t="shared" si="91"/>
        <v>0</v>
      </c>
    </row>
    <row r="2838" ht="12">
      <c r="AL2838">
        <f t="shared" si="91"/>
        <v>0</v>
      </c>
    </row>
    <row r="2839" ht="12">
      <c r="AL2839">
        <f t="shared" si="91"/>
        <v>0</v>
      </c>
    </row>
    <row r="2840" ht="12">
      <c r="AL2840">
        <f t="shared" si="91"/>
        <v>0</v>
      </c>
    </row>
    <row r="2841" ht="12">
      <c r="AL2841">
        <f t="shared" si="91"/>
        <v>0</v>
      </c>
    </row>
    <row r="2842" ht="12">
      <c r="AL2842">
        <f t="shared" si="91"/>
        <v>0</v>
      </c>
    </row>
    <row r="2843" ht="12">
      <c r="AL2843">
        <f t="shared" si="91"/>
        <v>0</v>
      </c>
    </row>
    <row r="2844" ht="12">
      <c r="AL2844">
        <f t="shared" si="91"/>
        <v>0</v>
      </c>
    </row>
    <row r="2845" ht="12">
      <c r="AL2845">
        <f t="shared" si="91"/>
        <v>0</v>
      </c>
    </row>
    <row r="2846" ht="12">
      <c r="AL2846">
        <f t="shared" si="91"/>
        <v>0</v>
      </c>
    </row>
    <row r="2847" ht="12">
      <c r="AL2847">
        <f t="shared" si="91"/>
        <v>0</v>
      </c>
    </row>
    <row r="2848" ht="12">
      <c r="AL2848">
        <f t="shared" si="91"/>
        <v>0</v>
      </c>
    </row>
    <row r="2849" ht="12">
      <c r="AL2849">
        <f t="shared" si="91"/>
        <v>0</v>
      </c>
    </row>
    <row r="2850" ht="12">
      <c r="AL2850">
        <f t="shared" si="91"/>
        <v>0</v>
      </c>
    </row>
    <row r="2851" ht="12">
      <c r="AL2851">
        <f t="shared" si="91"/>
        <v>0</v>
      </c>
    </row>
    <row r="2852" ht="12">
      <c r="AL2852">
        <f t="shared" si="91"/>
        <v>0</v>
      </c>
    </row>
    <row r="2853" ht="12">
      <c r="AL2853">
        <f t="shared" si="91"/>
        <v>0</v>
      </c>
    </row>
    <row r="2854" ht="12">
      <c r="AL2854">
        <f t="shared" si="91"/>
        <v>0</v>
      </c>
    </row>
    <row r="2855" ht="12">
      <c r="AL2855">
        <f t="shared" si="91"/>
        <v>0</v>
      </c>
    </row>
    <row r="2856" ht="12">
      <c r="AL2856">
        <f t="shared" si="91"/>
        <v>0</v>
      </c>
    </row>
    <row r="2857" ht="12">
      <c r="AL2857">
        <f t="shared" si="91"/>
        <v>0</v>
      </c>
    </row>
    <row r="2858" ht="12">
      <c r="AL2858">
        <f t="shared" si="91"/>
        <v>0</v>
      </c>
    </row>
    <row r="2859" ht="12">
      <c r="AL2859">
        <f t="shared" si="91"/>
        <v>0</v>
      </c>
    </row>
    <row r="2860" ht="12">
      <c r="AL2860">
        <f t="shared" si="91"/>
        <v>0</v>
      </c>
    </row>
    <row r="2861" ht="12">
      <c r="AL2861">
        <f t="shared" si="91"/>
        <v>0</v>
      </c>
    </row>
    <row r="2862" ht="12">
      <c r="AL2862">
        <f t="shared" si="91"/>
        <v>0</v>
      </c>
    </row>
    <row r="2863" ht="12">
      <c r="AL2863">
        <f t="shared" si="91"/>
        <v>0</v>
      </c>
    </row>
    <row r="2864" ht="12">
      <c r="AL2864">
        <f t="shared" si="91"/>
        <v>0</v>
      </c>
    </row>
    <row r="2865" ht="12">
      <c r="AL2865">
        <f t="shared" si="91"/>
        <v>0</v>
      </c>
    </row>
    <row r="2866" ht="12">
      <c r="AL2866">
        <f t="shared" si="91"/>
        <v>0</v>
      </c>
    </row>
    <row r="2867" ht="12">
      <c r="AL2867">
        <f t="shared" si="91"/>
        <v>0</v>
      </c>
    </row>
    <row r="2868" ht="12">
      <c r="AL2868">
        <f aca="true" t="shared" si="92" ref="AL2868:AL2931">SUMIF($A$14:$A$64,$A2861,$F$14:$F$64)</f>
        <v>0</v>
      </c>
    </row>
    <row r="2869" ht="12">
      <c r="AL2869">
        <f t="shared" si="92"/>
        <v>0</v>
      </c>
    </row>
    <row r="2870" ht="12">
      <c r="AL2870">
        <f t="shared" si="92"/>
        <v>0</v>
      </c>
    </row>
    <row r="2871" ht="12">
      <c r="AL2871">
        <f t="shared" si="92"/>
        <v>0</v>
      </c>
    </row>
    <row r="2872" ht="12">
      <c r="AL2872">
        <f t="shared" si="92"/>
        <v>0</v>
      </c>
    </row>
    <row r="2873" ht="12">
      <c r="AL2873">
        <f t="shared" si="92"/>
        <v>0</v>
      </c>
    </row>
    <row r="2874" ht="12">
      <c r="AL2874">
        <f t="shared" si="92"/>
        <v>0</v>
      </c>
    </row>
    <row r="2875" ht="12">
      <c r="AL2875">
        <f t="shared" si="92"/>
        <v>0</v>
      </c>
    </row>
    <row r="2876" ht="12">
      <c r="AL2876">
        <f t="shared" si="92"/>
        <v>0</v>
      </c>
    </row>
    <row r="2877" ht="12">
      <c r="AL2877">
        <f t="shared" si="92"/>
        <v>0</v>
      </c>
    </row>
    <row r="2878" ht="12">
      <c r="AL2878">
        <f t="shared" si="92"/>
        <v>0</v>
      </c>
    </row>
    <row r="2879" ht="12">
      <c r="AL2879">
        <f t="shared" si="92"/>
        <v>0</v>
      </c>
    </row>
    <row r="2880" ht="12">
      <c r="AL2880">
        <f t="shared" si="92"/>
        <v>0</v>
      </c>
    </row>
    <row r="2881" ht="12">
      <c r="AL2881">
        <f t="shared" si="92"/>
        <v>0</v>
      </c>
    </row>
    <row r="2882" ht="12">
      <c r="AL2882">
        <f t="shared" si="92"/>
        <v>0</v>
      </c>
    </row>
    <row r="2883" ht="12">
      <c r="AL2883">
        <f t="shared" si="92"/>
        <v>0</v>
      </c>
    </row>
    <row r="2884" ht="12">
      <c r="AL2884">
        <f t="shared" si="92"/>
        <v>0</v>
      </c>
    </row>
    <row r="2885" ht="12">
      <c r="AL2885">
        <f t="shared" si="92"/>
        <v>0</v>
      </c>
    </row>
    <row r="2886" ht="12">
      <c r="AL2886">
        <f t="shared" si="92"/>
        <v>0</v>
      </c>
    </row>
    <row r="2887" ht="12">
      <c r="AL2887">
        <f t="shared" si="92"/>
        <v>0</v>
      </c>
    </row>
    <row r="2888" ht="12">
      <c r="AL2888">
        <f t="shared" si="92"/>
        <v>0</v>
      </c>
    </row>
    <row r="2889" ht="12">
      <c r="AL2889">
        <f t="shared" si="92"/>
        <v>0</v>
      </c>
    </row>
    <row r="2890" ht="12">
      <c r="AL2890">
        <f t="shared" si="92"/>
        <v>0</v>
      </c>
    </row>
    <row r="2891" ht="12">
      <c r="AL2891">
        <f t="shared" si="92"/>
        <v>0</v>
      </c>
    </row>
    <row r="2892" ht="12">
      <c r="AL2892">
        <f t="shared" si="92"/>
        <v>0</v>
      </c>
    </row>
    <row r="2893" ht="12">
      <c r="AL2893">
        <f t="shared" si="92"/>
        <v>0</v>
      </c>
    </row>
    <row r="2894" ht="12">
      <c r="AL2894">
        <f t="shared" si="92"/>
        <v>0</v>
      </c>
    </row>
    <row r="2895" ht="12">
      <c r="AL2895">
        <f t="shared" si="92"/>
        <v>0</v>
      </c>
    </row>
    <row r="2896" ht="12">
      <c r="AL2896">
        <f t="shared" si="92"/>
        <v>0</v>
      </c>
    </row>
    <row r="2897" ht="12">
      <c r="AL2897">
        <f t="shared" si="92"/>
        <v>0</v>
      </c>
    </row>
    <row r="2898" ht="12">
      <c r="AL2898">
        <f t="shared" si="92"/>
        <v>0</v>
      </c>
    </row>
    <row r="2899" ht="12">
      <c r="AL2899">
        <f t="shared" si="92"/>
        <v>0</v>
      </c>
    </row>
    <row r="2900" ht="12">
      <c r="AL2900">
        <f t="shared" si="92"/>
        <v>0</v>
      </c>
    </row>
    <row r="2901" ht="12">
      <c r="AL2901">
        <f t="shared" si="92"/>
        <v>0</v>
      </c>
    </row>
    <row r="2902" ht="12">
      <c r="AL2902">
        <f t="shared" si="92"/>
        <v>0</v>
      </c>
    </row>
    <row r="2903" ht="12">
      <c r="AL2903">
        <f t="shared" si="92"/>
        <v>0</v>
      </c>
    </row>
    <row r="2904" ht="12">
      <c r="AL2904">
        <f t="shared" si="92"/>
        <v>0</v>
      </c>
    </row>
    <row r="2905" ht="12">
      <c r="AL2905">
        <f t="shared" si="92"/>
        <v>0</v>
      </c>
    </row>
    <row r="2906" ht="12">
      <c r="AL2906">
        <f t="shared" si="92"/>
        <v>0</v>
      </c>
    </row>
    <row r="2907" ht="12">
      <c r="AL2907">
        <f t="shared" si="92"/>
        <v>0</v>
      </c>
    </row>
    <row r="2908" ht="12">
      <c r="AL2908">
        <f t="shared" si="92"/>
        <v>0</v>
      </c>
    </row>
    <row r="2909" ht="12">
      <c r="AL2909">
        <f t="shared" si="92"/>
        <v>0</v>
      </c>
    </row>
    <row r="2910" ht="12">
      <c r="AL2910">
        <f t="shared" si="92"/>
        <v>0</v>
      </c>
    </row>
    <row r="2911" ht="12">
      <c r="AL2911">
        <f t="shared" si="92"/>
        <v>0</v>
      </c>
    </row>
    <row r="2912" ht="12">
      <c r="AL2912">
        <f t="shared" si="92"/>
        <v>0</v>
      </c>
    </row>
    <row r="2913" ht="12">
      <c r="AL2913">
        <f t="shared" si="92"/>
        <v>0</v>
      </c>
    </row>
    <row r="2914" ht="12">
      <c r="AL2914">
        <f t="shared" si="92"/>
        <v>0</v>
      </c>
    </row>
    <row r="2915" ht="12">
      <c r="AL2915">
        <f t="shared" si="92"/>
        <v>0</v>
      </c>
    </row>
    <row r="2916" ht="12">
      <c r="AL2916">
        <f t="shared" si="92"/>
        <v>0</v>
      </c>
    </row>
    <row r="2917" ht="12">
      <c r="AL2917">
        <f t="shared" si="92"/>
        <v>0</v>
      </c>
    </row>
    <row r="2918" ht="12">
      <c r="AL2918">
        <f t="shared" si="92"/>
        <v>0</v>
      </c>
    </row>
    <row r="2919" ht="12">
      <c r="AL2919">
        <f t="shared" si="92"/>
        <v>0</v>
      </c>
    </row>
    <row r="2920" ht="12">
      <c r="AL2920">
        <f t="shared" si="92"/>
        <v>0</v>
      </c>
    </row>
    <row r="2921" ht="12">
      <c r="AL2921">
        <f t="shared" si="92"/>
        <v>0</v>
      </c>
    </row>
    <row r="2922" ht="12">
      <c r="AL2922">
        <f t="shared" si="92"/>
        <v>0</v>
      </c>
    </row>
    <row r="2923" ht="12">
      <c r="AL2923">
        <f t="shared" si="92"/>
        <v>0</v>
      </c>
    </row>
    <row r="2924" ht="12">
      <c r="AL2924">
        <f t="shared" si="92"/>
        <v>0</v>
      </c>
    </row>
    <row r="2925" ht="12">
      <c r="AL2925">
        <f t="shared" si="92"/>
        <v>0</v>
      </c>
    </row>
    <row r="2926" ht="12">
      <c r="AL2926">
        <f t="shared" si="92"/>
        <v>0</v>
      </c>
    </row>
    <row r="2927" ht="12">
      <c r="AL2927">
        <f t="shared" si="92"/>
        <v>0</v>
      </c>
    </row>
    <row r="2928" ht="12">
      <c r="AL2928">
        <f t="shared" si="92"/>
        <v>0</v>
      </c>
    </row>
    <row r="2929" ht="12">
      <c r="AL2929">
        <f t="shared" si="92"/>
        <v>0</v>
      </c>
    </row>
    <row r="2930" ht="12">
      <c r="AL2930">
        <f t="shared" si="92"/>
        <v>0</v>
      </c>
    </row>
    <row r="2931" ht="12">
      <c r="AL2931">
        <f t="shared" si="92"/>
        <v>0</v>
      </c>
    </row>
    <row r="2932" ht="12">
      <c r="AL2932">
        <f aca="true" t="shared" si="93" ref="AL2932:AL2995">SUMIF($A$14:$A$64,$A2925,$F$14:$F$64)</f>
        <v>0</v>
      </c>
    </row>
    <row r="2933" ht="12">
      <c r="AL2933">
        <f t="shared" si="93"/>
        <v>0</v>
      </c>
    </row>
    <row r="2934" ht="12">
      <c r="AL2934">
        <f t="shared" si="93"/>
        <v>0</v>
      </c>
    </row>
    <row r="2935" ht="12">
      <c r="AL2935">
        <f t="shared" si="93"/>
        <v>0</v>
      </c>
    </row>
    <row r="2936" ht="12">
      <c r="AL2936">
        <f t="shared" si="93"/>
        <v>0</v>
      </c>
    </row>
    <row r="2937" ht="12">
      <c r="AL2937">
        <f t="shared" si="93"/>
        <v>0</v>
      </c>
    </row>
    <row r="2938" ht="12">
      <c r="AL2938">
        <f t="shared" si="93"/>
        <v>0</v>
      </c>
    </row>
    <row r="2939" ht="12">
      <c r="AL2939">
        <f t="shared" si="93"/>
        <v>0</v>
      </c>
    </row>
    <row r="2940" ht="12">
      <c r="AL2940">
        <f t="shared" si="93"/>
        <v>0</v>
      </c>
    </row>
    <row r="2941" ht="12">
      <c r="AL2941">
        <f t="shared" si="93"/>
        <v>0</v>
      </c>
    </row>
    <row r="2942" ht="12">
      <c r="AL2942">
        <f t="shared" si="93"/>
        <v>0</v>
      </c>
    </row>
    <row r="2943" ht="12">
      <c r="AL2943">
        <f t="shared" si="93"/>
        <v>0</v>
      </c>
    </row>
    <row r="2944" ht="12">
      <c r="AL2944">
        <f t="shared" si="93"/>
        <v>0</v>
      </c>
    </row>
    <row r="2945" ht="12">
      <c r="AL2945">
        <f t="shared" si="93"/>
        <v>0</v>
      </c>
    </row>
    <row r="2946" ht="12">
      <c r="AL2946">
        <f t="shared" si="93"/>
        <v>0</v>
      </c>
    </row>
    <row r="2947" ht="12">
      <c r="AL2947">
        <f t="shared" si="93"/>
        <v>0</v>
      </c>
    </row>
    <row r="2948" ht="12">
      <c r="AL2948">
        <f t="shared" si="93"/>
        <v>0</v>
      </c>
    </row>
    <row r="2949" ht="12">
      <c r="AL2949">
        <f t="shared" si="93"/>
        <v>0</v>
      </c>
    </row>
    <row r="2950" ht="12">
      <c r="AL2950">
        <f t="shared" si="93"/>
        <v>0</v>
      </c>
    </row>
    <row r="2951" ht="12">
      <c r="AL2951">
        <f t="shared" si="93"/>
        <v>0</v>
      </c>
    </row>
    <row r="2952" ht="12">
      <c r="AL2952">
        <f t="shared" si="93"/>
        <v>0</v>
      </c>
    </row>
    <row r="2953" ht="12">
      <c r="AL2953">
        <f t="shared" si="93"/>
        <v>0</v>
      </c>
    </row>
    <row r="2954" ht="12">
      <c r="AL2954">
        <f t="shared" si="93"/>
        <v>0</v>
      </c>
    </row>
    <row r="2955" ht="12">
      <c r="AL2955">
        <f t="shared" si="93"/>
        <v>0</v>
      </c>
    </row>
    <row r="2956" ht="12">
      <c r="AL2956">
        <f t="shared" si="93"/>
        <v>0</v>
      </c>
    </row>
    <row r="2957" ht="12">
      <c r="AL2957">
        <f t="shared" si="93"/>
        <v>0</v>
      </c>
    </row>
    <row r="2958" ht="12">
      <c r="AL2958">
        <f t="shared" si="93"/>
        <v>0</v>
      </c>
    </row>
    <row r="2959" ht="12">
      <c r="AL2959">
        <f t="shared" si="93"/>
        <v>0</v>
      </c>
    </row>
    <row r="2960" ht="12">
      <c r="AL2960">
        <f t="shared" si="93"/>
        <v>0</v>
      </c>
    </row>
    <row r="2961" ht="12">
      <c r="AL2961">
        <f t="shared" si="93"/>
        <v>0</v>
      </c>
    </row>
    <row r="2962" ht="12">
      <c r="AL2962">
        <f t="shared" si="93"/>
        <v>0</v>
      </c>
    </row>
    <row r="2963" ht="12">
      <c r="AL2963">
        <f t="shared" si="93"/>
        <v>0</v>
      </c>
    </row>
    <row r="2964" ht="12">
      <c r="AL2964">
        <f t="shared" si="93"/>
        <v>0</v>
      </c>
    </row>
    <row r="2965" ht="12">
      <c r="AL2965">
        <f t="shared" si="93"/>
        <v>0</v>
      </c>
    </row>
    <row r="2966" ht="12">
      <c r="AL2966">
        <f t="shared" si="93"/>
        <v>0</v>
      </c>
    </row>
    <row r="2967" ht="12">
      <c r="AL2967">
        <f t="shared" si="93"/>
        <v>0</v>
      </c>
    </row>
    <row r="2968" ht="12">
      <c r="AL2968">
        <f t="shared" si="93"/>
        <v>0</v>
      </c>
    </row>
    <row r="2969" ht="12">
      <c r="AL2969">
        <f t="shared" si="93"/>
        <v>0</v>
      </c>
    </row>
    <row r="2970" ht="12">
      <c r="AL2970">
        <f t="shared" si="93"/>
        <v>0</v>
      </c>
    </row>
    <row r="2971" ht="12">
      <c r="AL2971">
        <f t="shared" si="93"/>
        <v>0</v>
      </c>
    </row>
    <row r="2972" ht="12">
      <c r="AL2972">
        <f t="shared" si="93"/>
        <v>0</v>
      </c>
    </row>
    <row r="2973" ht="12">
      <c r="AL2973">
        <f t="shared" si="93"/>
        <v>0</v>
      </c>
    </row>
    <row r="2974" ht="12">
      <c r="AL2974">
        <f t="shared" si="93"/>
        <v>0</v>
      </c>
    </row>
    <row r="2975" ht="12">
      <c r="AL2975">
        <f t="shared" si="93"/>
        <v>0</v>
      </c>
    </row>
    <row r="2976" ht="12">
      <c r="AL2976">
        <f t="shared" si="93"/>
        <v>0</v>
      </c>
    </row>
    <row r="2977" ht="12">
      <c r="AL2977">
        <f t="shared" si="93"/>
        <v>0</v>
      </c>
    </row>
    <row r="2978" ht="12">
      <c r="AL2978">
        <f t="shared" si="93"/>
        <v>0</v>
      </c>
    </row>
    <row r="2979" ht="12">
      <c r="AL2979">
        <f t="shared" si="93"/>
        <v>0</v>
      </c>
    </row>
    <row r="2980" ht="12">
      <c r="AL2980">
        <f t="shared" si="93"/>
        <v>0</v>
      </c>
    </row>
    <row r="2981" ht="12">
      <c r="AL2981">
        <f t="shared" si="93"/>
        <v>0</v>
      </c>
    </row>
    <row r="2982" ht="12">
      <c r="AL2982">
        <f t="shared" si="93"/>
        <v>0</v>
      </c>
    </row>
    <row r="2983" ht="12">
      <c r="AL2983">
        <f t="shared" si="93"/>
        <v>0</v>
      </c>
    </row>
    <row r="2984" ht="12">
      <c r="AL2984">
        <f t="shared" si="93"/>
        <v>0</v>
      </c>
    </row>
    <row r="2985" ht="12">
      <c r="AL2985">
        <f t="shared" si="93"/>
        <v>0</v>
      </c>
    </row>
    <row r="2986" ht="12">
      <c r="AL2986">
        <f t="shared" si="93"/>
        <v>0</v>
      </c>
    </row>
    <row r="2987" ht="12">
      <c r="AL2987">
        <f t="shared" si="93"/>
        <v>0</v>
      </c>
    </row>
    <row r="2988" ht="12">
      <c r="AL2988">
        <f t="shared" si="93"/>
        <v>0</v>
      </c>
    </row>
    <row r="2989" ht="12">
      <c r="AL2989">
        <f t="shared" si="93"/>
        <v>0</v>
      </c>
    </row>
    <row r="2990" ht="12">
      <c r="AL2990">
        <f t="shared" si="93"/>
        <v>0</v>
      </c>
    </row>
    <row r="2991" ht="12">
      <c r="AL2991">
        <f t="shared" si="93"/>
        <v>0</v>
      </c>
    </row>
    <row r="2992" ht="12">
      <c r="AL2992">
        <f t="shared" si="93"/>
        <v>0</v>
      </c>
    </row>
    <row r="2993" ht="12">
      <c r="AL2993">
        <f t="shared" si="93"/>
        <v>0</v>
      </c>
    </row>
    <row r="2994" ht="12">
      <c r="AL2994">
        <f t="shared" si="93"/>
        <v>0</v>
      </c>
    </row>
    <row r="2995" ht="12">
      <c r="AL2995">
        <f t="shared" si="93"/>
        <v>0</v>
      </c>
    </row>
    <row r="2996" ht="12">
      <c r="AL2996">
        <f aca="true" t="shared" si="94" ref="AL2996:AL3059">SUMIF($A$14:$A$64,$A2989,$F$14:$F$64)</f>
        <v>0</v>
      </c>
    </row>
    <row r="2997" ht="12">
      <c r="AL2997">
        <f t="shared" si="94"/>
        <v>0</v>
      </c>
    </row>
    <row r="2998" ht="12">
      <c r="AL2998">
        <f t="shared" si="94"/>
        <v>0</v>
      </c>
    </row>
    <row r="2999" ht="12">
      <c r="AL2999">
        <f t="shared" si="94"/>
        <v>0</v>
      </c>
    </row>
    <row r="3000" ht="12">
      <c r="AL3000">
        <f t="shared" si="94"/>
        <v>0</v>
      </c>
    </row>
    <row r="3001" ht="12">
      <c r="AL3001">
        <f t="shared" si="94"/>
        <v>0</v>
      </c>
    </row>
    <row r="3002" ht="12">
      <c r="AL3002">
        <f t="shared" si="94"/>
        <v>0</v>
      </c>
    </row>
    <row r="3003" ht="12">
      <c r="AL3003">
        <f t="shared" si="94"/>
        <v>0</v>
      </c>
    </row>
    <row r="3004" ht="12">
      <c r="AL3004">
        <f t="shared" si="94"/>
        <v>0</v>
      </c>
    </row>
    <row r="3005" ht="12">
      <c r="AL3005">
        <f t="shared" si="94"/>
        <v>0</v>
      </c>
    </row>
    <row r="3006" ht="12">
      <c r="AL3006">
        <f t="shared" si="94"/>
        <v>0</v>
      </c>
    </row>
    <row r="3007" ht="12">
      <c r="AL3007">
        <f t="shared" si="94"/>
        <v>0</v>
      </c>
    </row>
    <row r="3008" ht="12">
      <c r="AL3008">
        <f t="shared" si="94"/>
        <v>0</v>
      </c>
    </row>
    <row r="3009" ht="12">
      <c r="AL3009">
        <f t="shared" si="94"/>
        <v>0</v>
      </c>
    </row>
    <row r="3010" ht="12">
      <c r="AL3010">
        <f t="shared" si="94"/>
        <v>0</v>
      </c>
    </row>
    <row r="3011" ht="12">
      <c r="AL3011">
        <f t="shared" si="94"/>
        <v>0</v>
      </c>
    </row>
    <row r="3012" ht="12">
      <c r="AL3012">
        <f t="shared" si="94"/>
        <v>0</v>
      </c>
    </row>
    <row r="3013" ht="12">
      <c r="AL3013">
        <f t="shared" si="94"/>
        <v>0</v>
      </c>
    </row>
    <row r="3014" ht="12">
      <c r="AL3014">
        <f t="shared" si="94"/>
        <v>0</v>
      </c>
    </row>
    <row r="3015" ht="12">
      <c r="AL3015">
        <f t="shared" si="94"/>
        <v>0</v>
      </c>
    </row>
    <row r="3016" ht="12">
      <c r="AL3016">
        <f t="shared" si="94"/>
        <v>0</v>
      </c>
    </row>
    <row r="3017" ht="12">
      <c r="AL3017">
        <f t="shared" si="94"/>
        <v>0</v>
      </c>
    </row>
    <row r="3018" ht="12">
      <c r="AL3018">
        <f t="shared" si="94"/>
        <v>0</v>
      </c>
    </row>
    <row r="3019" ht="12">
      <c r="AL3019">
        <f t="shared" si="94"/>
        <v>0</v>
      </c>
    </row>
    <row r="3020" ht="12">
      <c r="AL3020">
        <f t="shared" si="94"/>
        <v>0</v>
      </c>
    </row>
    <row r="3021" ht="12">
      <c r="AL3021">
        <f t="shared" si="94"/>
        <v>0</v>
      </c>
    </row>
    <row r="3022" ht="12">
      <c r="AL3022">
        <f t="shared" si="94"/>
        <v>0</v>
      </c>
    </row>
    <row r="3023" ht="12">
      <c r="AL3023">
        <f t="shared" si="94"/>
        <v>0</v>
      </c>
    </row>
    <row r="3024" ht="12">
      <c r="AL3024">
        <f t="shared" si="94"/>
        <v>0</v>
      </c>
    </row>
    <row r="3025" ht="12">
      <c r="AL3025">
        <f t="shared" si="94"/>
        <v>0</v>
      </c>
    </row>
    <row r="3026" ht="12">
      <c r="AL3026">
        <f t="shared" si="94"/>
        <v>0</v>
      </c>
    </row>
    <row r="3027" ht="12">
      <c r="AL3027">
        <f t="shared" si="94"/>
        <v>0</v>
      </c>
    </row>
    <row r="3028" ht="12">
      <c r="AL3028">
        <f t="shared" si="94"/>
        <v>0</v>
      </c>
    </row>
    <row r="3029" ht="12">
      <c r="AL3029">
        <f t="shared" si="94"/>
        <v>0</v>
      </c>
    </row>
    <row r="3030" ht="12">
      <c r="AL3030">
        <f t="shared" si="94"/>
        <v>0</v>
      </c>
    </row>
    <row r="3031" ht="12">
      <c r="AL3031">
        <f t="shared" si="94"/>
        <v>0</v>
      </c>
    </row>
    <row r="3032" ht="12">
      <c r="AL3032">
        <f t="shared" si="94"/>
        <v>0</v>
      </c>
    </row>
    <row r="3033" ht="12">
      <c r="AL3033">
        <f t="shared" si="94"/>
        <v>0</v>
      </c>
    </row>
    <row r="3034" ht="12">
      <c r="AL3034">
        <f t="shared" si="94"/>
        <v>0</v>
      </c>
    </row>
    <row r="3035" ht="12">
      <c r="AL3035">
        <f t="shared" si="94"/>
        <v>0</v>
      </c>
    </row>
    <row r="3036" ht="12">
      <c r="AL3036">
        <f t="shared" si="94"/>
        <v>0</v>
      </c>
    </row>
    <row r="3037" ht="12">
      <c r="AL3037">
        <f t="shared" si="94"/>
        <v>0</v>
      </c>
    </row>
    <row r="3038" ht="12">
      <c r="AL3038">
        <f t="shared" si="94"/>
        <v>0</v>
      </c>
    </row>
    <row r="3039" ht="12">
      <c r="AL3039">
        <f t="shared" si="94"/>
        <v>0</v>
      </c>
    </row>
    <row r="3040" ht="12">
      <c r="AL3040">
        <f t="shared" si="94"/>
        <v>0</v>
      </c>
    </row>
    <row r="3041" ht="12">
      <c r="AL3041">
        <f t="shared" si="94"/>
        <v>0</v>
      </c>
    </row>
    <row r="3042" ht="12">
      <c r="AL3042">
        <f t="shared" si="94"/>
        <v>0</v>
      </c>
    </row>
    <row r="3043" ht="12">
      <c r="AL3043">
        <f t="shared" si="94"/>
        <v>0</v>
      </c>
    </row>
    <row r="3044" ht="12">
      <c r="AL3044">
        <f t="shared" si="94"/>
        <v>0</v>
      </c>
    </row>
    <row r="3045" ht="12">
      <c r="AL3045">
        <f t="shared" si="94"/>
        <v>0</v>
      </c>
    </row>
    <row r="3046" ht="12">
      <c r="AL3046">
        <f t="shared" si="94"/>
        <v>0</v>
      </c>
    </row>
    <row r="3047" ht="12">
      <c r="AL3047">
        <f t="shared" si="94"/>
        <v>0</v>
      </c>
    </row>
    <row r="3048" ht="12">
      <c r="AL3048">
        <f t="shared" si="94"/>
        <v>0</v>
      </c>
    </row>
    <row r="3049" ht="12">
      <c r="AL3049">
        <f t="shared" si="94"/>
        <v>0</v>
      </c>
    </row>
    <row r="3050" ht="12">
      <c r="AL3050">
        <f t="shared" si="94"/>
        <v>0</v>
      </c>
    </row>
    <row r="3051" ht="12">
      <c r="AL3051">
        <f t="shared" si="94"/>
        <v>0</v>
      </c>
    </row>
    <row r="3052" ht="12">
      <c r="AL3052">
        <f t="shared" si="94"/>
        <v>0</v>
      </c>
    </row>
    <row r="3053" ht="12">
      <c r="AL3053">
        <f t="shared" si="94"/>
        <v>0</v>
      </c>
    </row>
    <row r="3054" ht="12">
      <c r="AL3054">
        <f t="shared" si="94"/>
        <v>0</v>
      </c>
    </row>
    <row r="3055" ht="12">
      <c r="AL3055">
        <f t="shared" si="94"/>
        <v>0</v>
      </c>
    </row>
    <row r="3056" ht="12">
      <c r="AL3056">
        <f t="shared" si="94"/>
        <v>0</v>
      </c>
    </row>
    <row r="3057" ht="12">
      <c r="AL3057">
        <f t="shared" si="94"/>
        <v>0</v>
      </c>
    </row>
    <row r="3058" ht="12">
      <c r="AL3058">
        <f t="shared" si="94"/>
        <v>0</v>
      </c>
    </row>
    <row r="3059" ht="12">
      <c r="AL3059">
        <f t="shared" si="94"/>
        <v>0</v>
      </c>
    </row>
    <row r="3060" ht="12">
      <c r="AL3060">
        <f aca="true" t="shared" si="95" ref="AL3060:AL3123">SUMIF($A$14:$A$64,$A3053,$F$14:$F$64)</f>
        <v>0</v>
      </c>
    </row>
    <row r="3061" ht="12">
      <c r="AL3061">
        <f t="shared" si="95"/>
        <v>0</v>
      </c>
    </row>
    <row r="3062" ht="12">
      <c r="AL3062">
        <f t="shared" si="95"/>
        <v>0</v>
      </c>
    </row>
    <row r="3063" ht="12">
      <c r="AL3063">
        <f t="shared" si="95"/>
        <v>0</v>
      </c>
    </row>
    <row r="3064" ht="12">
      <c r="AL3064">
        <f t="shared" si="95"/>
        <v>0</v>
      </c>
    </row>
    <row r="3065" ht="12">
      <c r="AL3065">
        <f t="shared" si="95"/>
        <v>0</v>
      </c>
    </row>
    <row r="3066" ht="12">
      <c r="AL3066">
        <f t="shared" si="95"/>
        <v>0</v>
      </c>
    </row>
    <row r="3067" ht="12">
      <c r="AL3067">
        <f t="shared" si="95"/>
        <v>0</v>
      </c>
    </row>
    <row r="3068" ht="12">
      <c r="AL3068">
        <f t="shared" si="95"/>
        <v>0</v>
      </c>
    </row>
    <row r="3069" ht="12">
      <c r="AL3069">
        <f t="shared" si="95"/>
        <v>0</v>
      </c>
    </row>
    <row r="3070" ht="12">
      <c r="AL3070">
        <f t="shared" si="95"/>
        <v>0</v>
      </c>
    </row>
    <row r="3071" ht="12">
      <c r="AL3071">
        <f t="shared" si="95"/>
        <v>0</v>
      </c>
    </row>
    <row r="3072" ht="12">
      <c r="AL3072">
        <f t="shared" si="95"/>
        <v>0</v>
      </c>
    </row>
    <row r="3073" ht="12">
      <c r="AL3073">
        <f t="shared" si="95"/>
        <v>0</v>
      </c>
    </row>
    <row r="3074" ht="12">
      <c r="AL3074">
        <f t="shared" si="95"/>
        <v>0</v>
      </c>
    </row>
    <row r="3075" ht="12">
      <c r="AL3075">
        <f t="shared" si="95"/>
        <v>0</v>
      </c>
    </row>
    <row r="3076" ht="12">
      <c r="AL3076">
        <f t="shared" si="95"/>
        <v>0</v>
      </c>
    </row>
    <row r="3077" ht="12">
      <c r="AL3077">
        <f t="shared" si="95"/>
        <v>0</v>
      </c>
    </row>
    <row r="3078" ht="12">
      <c r="AL3078">
        <f t="shared" si="95"/>
        <v>0</v>
      </c>
    </row>
    <row r="3079" ht="12">
      <c r="AL3079">
        <f t="shared" si="95"/>
        <v>0</v>
      </c>
    </row>
    <row r="3080" ht="12">
      <c r="AL3080">
        <f t="shared" si="95"/>
        <v>0</v>
      </c>
    </row>
    <row r="3081" ht="12">
      <c r="AL3081">
        <f t="shared" si="95"/>
        <v>0</v>
      </c>
    </row>
    <row r="3082" ht="12">
      <c r="AL3082">
        <f t="shared" si="95"/>
        <v>0</v>
      </c>
    </row>
    <row r="3083" ht="12">
      <c r="AL3083">
        <f t="shared" si="95"/>
        <v>0</v>
      </c>
    </row>
    <row r="3084" ht="12">
      <c r="AL3084">
        <f t="shared" si="95"/>
        <v>0</v>
      </c>
    </row>
    <row r="3085" ht="12">
      <c r="AL3085">
        <f t="shared" si="95"/>
        <v>0</v>
      </c>
    </row>
    <row r="3086" ht="12">
      <c r="AL3086">
        <f t="shared" si="95"/>
        <v>0</v>
      </c>
    </row>
    <row r="3087" ht="12">
      <c r="AL3087">
        <f t="shared" si="95"/>
        <v>0</v>
      </c>
    </row>
    <row r="3088" ht="12">
      <c r="AL3088">
        <f t="shared" si="95"/>
        <v>0</v>
      </c>
    </row>
    <row r="3089" ht="12">
      <c r="AL3089">
        <f t="shared" si="95"/>
        <v>0</v>
      </c>
    </row>
    <row r="3090" ht="12">
      <c r="AL3090">
        <f t="shared" si="95"/>
        <v>0</v>
      </c>
    </row>
    <row r="3091" ht="12">
      <c r="AL3091">
        <f t="shared" si="95"/>
        <v>0</v>
      </c>
    </row>
    <row r="3092" ht="12">
      <c r="AL3092">
        <f t="shared" si="95"/>
        <v>0</v>
      </c>
    </row>
    <row r="3093" ht="12">
      <c r="AL3093">
        <f t="shared" si="95"/>
        <v>0</v>
      </c>
    </row>
    <row r="3094" ht="12">
      <c r="AL3094">
        <f t="shared" si="95"/>
        <v>0</v>
      </c>
    </row>
    <row r="3095" ht="12">
      <c r="AL3095">
        <f t="shared" si="95"/>
        <v>0</v>
      </c>
    </row>
    <row r="3096" ht="12">
      <c r="AL3096">
        <f t="shared" si="95"/>
        <v>0</v>
      </c>
    </row>
    <row r="3097" ht="12">
      <c r="AL3097">
        <f t="shared" si="95"/>
        <v>0</v>
      </c>
    </row>
    <row r="3098" ht="12">
      <c r="AL3098">
        <f t="shared" si="95"/>
        <v>0</v>
      </c>
    </row>
    <row r="3099" ht="12">
      <c r="AL3099">
        <f t="shared" si="95"/>
        <v>0</v>
      </c>
    </row>
    <row r="3100" ht="12">
      <c r="AL3100">
        <f t="shared" si="95"/>
        <v>0</v>
      </c>
    </row>
    <row r="3101" ht="12">
      <c r="AL3101">
        <f t="shared" si="95"/>
        <v>0</v>
      </c>
    </row>
    <row r="3102" ht="12">
      <c r="AL3102">
        <f t="shared" si="95"/>
        <v>0</v>
      </c>
    </row>
    <row r="3103" ht="12">
      <c r="AL3103">
        <f t="shared" si="95"/>
        <v>0</v>
      </c>
    </row>
    <row r="3104" ht="12">
      <c r="AL3104">
        <f t="shared" si="95"/>
        <v>0</v>
      </c>
    </row>
    <row r="3105" ht="12">
      <c r="AL3105">
        <f t="shared" si="95"/>
        <v>0</v>
      </c>
    </row>
    <row r="3106" ht="12">
      <c r="AL3106">
        <f t="shared" si="95"/>
        <v>0</v>
      </c>
    </row>
    <row r="3107" ht="12">
      <c r="AL3107">
        <f t="shared" si="95"/>
        <v>0</v>
      </c>
    </row>
    <row r="3108" ht="12">
      <c r="AL3108">
        <f t="shared" si="95"/>
        <v>0</v>
      </c>
    </row>
    <row r="3109" ht="12">
      <c r="AL3109">
        <f t="shared" si="95"/>
        <v>0</v>
      </c>
    </row>
    <row r="3110" ht="12">
      <c r="AL3110">
        <f t="shared" si="95"/>
        <v>0</v>
      </c>
    </row>
    <row r="3111" ht="12">
      <c r="AL3111">
        <f t="shared" si="95"/>
        <v>0</v>
      </c>
    </row>
    <row r="3112" ht="12">
      <c r="AL3112">
        <f t="shared" si="95"/>
        <v>0</v>
      </c>
    </row>
    <row r="3113" ht="12">
      <c r="AL3113">
        <f t="shared" si="95"/>
        <v>0</v>
      </c>
    </row>
    <row r="3114" ht="12">
      <c r="AL3114">
        <f t="shared" si="95"/>
        <v>0</v>
      </c>
    </row>
    <row r="3115" ht="12">
      <c r="AL3115">
        <f t="shared" si="95"/>
        <v>0</v>
      </c>
    </row>
    <row r="3116" ht="12">
      <c r="AL3116">
        <f t="shared" si="95"/>
        <v>0</v>
      </c>
    </row>
    <row r="3117" ht="12">
      <c r="AL3117">
        <f t="shared" si="95"/>
        <v>0</v>
      </c>
    </row>
    <row r="3118" ht="12">
      <c r="AL3118">
        <f t="shared" si="95"/>
        <v>0</v>
      </c>
    </row>
    <row r="3119" ht="12">
      <c r="AL3119">
        <f t="shared" si="95"/>
        <v>0</v>
      </c>
    </row>
    <row r="3120" ht="12">
      <c r="AL3120">
        <f t="shared" si="95"/>
        <v>0</v>
      </c>
    </row>
    <row r="3121" ht="12">
      <c r="AL3121">
        <f t="shared" si="95"/>
        <v>0</v>
      </c>
    </row>
    <row r="3122" ht="12">
      <c r="AL3122">
        <f t="shared" si="95"/>
        <v>0</v>
      </c>
    </row>
    <row r="3123" ht="12">
      <c r="AL3123">
        <f t="shared" si="95"/>
        <v>0</v>
      </c>
    </row>
    <row r="3124" ht="12">
      <c r="AL3124">
        <f aca="true" t="shared" si="96" ref="AL3124:AL3187">SUMIF($A$14:$A$64,$A3117,$F$14:$F$64)</f>
        <v>0</v>
      </c>
    </row>
    <row r="3125" ht="12">
      <c r="AL3125">
        <f t="shared" si="96"/>
        <v>0</v>
      </c>
    </row>
    <row r="3126" ht="12">
      <c r="AL3126">
        <f t="shared" si="96"/>
        <v>0</v>
      </c>
    </row>
    <row r="3127" ht="12">
      <c r="AL3127">
        <f t="shared" si="96"/>
        <v>0</v>
      </c>
    </row>
    <row r="3128" ht="12">
      <c r="AL3128">
        <f t="shared" si="96"/>
        <v>0</v>
      </c>
    </row>
    <row r="3129" ht="12">
      <c r="AL3129">
        <f t="shared" si="96"/>
        <v>0</v>
      </c>
    </row>
    <row r="3130" ht="12">
      <c r="AL3130">
        <f t="shared" si="96"/>
        <v>0</v>
      </c>
    </row>
    <row r="3131" ht="12">
      <c r="AL3131">
        <f t="shared" si="96"/>
        <v>0</v>
      </c>
    </row>
    <row r="3132" ht="12">
      <c r="AL3132">
        <f t="shared" si="96"/>
        <v>0</v>
      </c>
    </row>
    <row r="3133" ht="12">
      <c r="AL3133">
        <f t="shared" si="96"/>
        <v>0</v>
      </c>
    </row>
    <row r="3134" ht="12">
      <c r="AL3134">
        <f t="shared" si="96"/>
        <v>0</v>
      </c>
    </row>
    <row r="3135" ht="12">
      <c r="AL3135">
        <f t="shared" si="96"/>
        <v>0</v>
      </c>
    </row>
    <row r="3136" ht="12">
      <c r="AL3136">
        <f t="shared" si="96"/>
        <v>0</v>
      </c>
    </row>
    <row r="3137" ht="12">
      <c r="AL3137">
        <f t="shared" si="96"/>
        <v>0</v>
      </c>
    </row>
    <row r="3138" ht="12">
      <c r="AL3138">
        <f t="shared" si="96"/>
        <v>0</v>
      </c>
    </row>
    <row r="3139" ht="12">
      <c r="AL3139">
        <f t="shared" si="96"/>
        <v>0</v>
      </c>
    </row>
    <row r="3140" ht="12">
      <c r="AL3140">
        <f t="shared" si="96"/>
        <v>0</v>
      </c>
    </row>
    <row r="3141" ht="12">
      <c r="AL3141">
        <f t="shared" si="96"/>
        <v>0</v>
      </c>
    </row>
    <row r="3142" ht="12">
      <c r="AL3142">
        <f t="shared" si="96"/>
        <v>0</v>
      </c>
    </row>
    <row r="3143" ht="12">
      <c r="AL3143">
        <f t="shared" si="96"/>
        <v>0</v>
      </c>
    </row>
    <row r="3144" ht="12">
      <c r="AL3144">
        <f t="shared" si="96"/>
        <v>0</v>
      </c>
    </row>
    <row r="3145" ht="12">
      <c r="AL3145">
        <f t="shared" si="96"/>
        <v>0</v>
      </c>
    </row>
    <row r="3146" ht="12">
      <c r="AL3146">
        <f t="shared" si="96"/>
        <v>0</v>
      </c>
    </row>
    <row r="3147" ht="12">
      <c r="AL3147">
        <f t="shared" si="96"/>
        <v>0</v>
      </c>
    </row>
    <row r="3148" ht="12">
      <c r="AL3148">
        <f t="shared" si="96"/>
        <v>0</v>
      </c>
    </row>
    <row r="3149" ht="12">
      <c r="AL3149">
        <f t="shared" si="96"/>
        <v>0</v>
      </c>
    </row>
    <row r="3150" ht="12">
      <c r="AL3150">
        <f t="shared" si="96"/>
        <v>0</v>
      </c>
    </row>
    <row r="3151" ht="12">
      <c r="AL3151">
        <f t="shared" si="96"/>
        <v>0</v>
      </c>
    </row>
    <row r="3152" ht="12">
      <c r="AL3152">
        <f t="shared" si="96"/>
        <v>0</v>
      </c>
    </row>
    <row r="3153" ht="12">
      <c r="AL3153">
        <f t="shared" si="96"/>
        <v>0</v>
      </c>
    </row>
    <row r="3154" ht="12">
      <c r="AL3154">
        <f t="shared" si="96"/>
        <v>0</v>
      </c>
    </row>
    <row r="3155" ht="12">
      <c r="AL3155">
        <f t="shared" si="96"/>
        <v>0</v>
      </c>
    </row>
    <row r="3156" ht="12">
      <c r="AL3156">
        <f t="shared" si="96"/>
        <v>0</v>
      </c>
    </row>
    <row r="3157" ht="12">
      <c r="AL3157">
        <f t="shared" si="96"/>
        <v>0</v>
      </c>
    </row>
    <row r="3158" ht="12">
      <c r="AL3158">
        <f t="shared" si="96"/>
        <v>0</v>
      </c>
    </row>
    <row r="3159" ht="12">
      <c r="AL3159">
        <f t="shared" si="96"/>
        <v>0</v>
      </c>
    </row>
    <row r="3160" ht="12">
      <c r="AL3160">
        <f t="shared" si="96"/>
        <v>0</v>
      </c>
    </row>
    <row r="3161" ht="12">
      <c r="AL3161">
        <f t="shared" si="96"/>
        <v>0</v>
      </c>
    </row>
    <row r="3162" ht="12">
      <c r="AL3162">
        <f t="shared" si="96"/>
        <v>0</v>
      </c>
    </row>
    <row r="3163" ht="12">
      <c r="AL3163">
        <f t="shared" si="96"/>
        <v>0</v>
      </c>
    </row>
    <row r="3164" ht="12">
      <c r="AL3164">
        <f t="shared" si="96"/>
        <v>0</v>
      </c>
    </row>
    <row r="3165" ht="12">
      <c r="AL3165">
        <f t="shared" si="96"/>
        <v>0</v>
      </c>
    </row>
    <row r="3166" ht="12">
      <c r="AL3166">
        <f t="shared" si="96"/>
        <v>0</v>
      </c>
    </row>
    <row r="3167" ht="12">
      <c r="AL3167">
        <f t="shared" si="96"/>
        <v>0</v>
      </c>
    </row>
    <row r="3168" ht="12">
      <c r="AL3168">
        <f t="shared" si="96"/>
        <v>0</v>
      </c>
    </row>
    <row r="3169" ht="12">
      <c r="AL3169">
        <f t="shared" si="96"/>
        <v>0</v>
      </c>
    </row>
    <row r="3170" ht="12">
      <c r="AL3170">
        <f t="shared" si="96"/>
        <v>0</v>
      </c>
    </row>
    <row r="3171" ht="12">
      <c r="AL3171">
        <f t="shared" si="96"/>
        <v>0</v>
      </c>
    </row>
    <row r="3172" ht="12">
      <c r="AL3172">
        <f t="shared" si="96"/>
        <v>0</v>
      </c>
    </row>
    <row r="3173" ht="12">
      <c r="AL3173">
        <f t="shared" si="96"/>
        <v>0</v>
      </c>
    </row>
    <row r="3174" ht="12">
      <c r="AL3174">
        <f t="shared" si="96"/>
        <v>0</v>
      </c>
    </row>
    <row r="3175" ht="12">
      <c r="AL3175">
        <f t="shared" si="96"/>
        <v>0</v>
      </c>
    </row>
    <row r="3176" ht="12">
      <c r="AL3176">
        <f t="shared" si="96"/>
        <v>0</v>
      </c>
    </row>
    <row r="3177" ht="12">
      <c r="AL3177">
        <f t="shared" si="96"/>
        <v>0</v>
      </c>
    </row>
    <row r="3178" ht="12">
      <c r="AL3178">
        <f t="shared" si="96"/>
        <v>0</v>
      </c>
    </row>
    <row r="3179" ht="12">
      <c r="AL3179">
        <f t="shared" si="96"/>
        <v>0</v>
      </c>
    </row>
    <row r="3180" ht="12">
      <c r="AL3180">
        <f t="shared" si="96"/>
        <v>0</v>
      </c>
    </row>
    <row r="3181" ht="12">
      <c r="AL3181">
        <f t="shared" si="96"/>
        <v>0</v>
      </c>
    </row>
    <row r="3182" ht="12">
      <c r="AL3182">
        <f t="shared" si="96"/>
        <v>0</v>
      </c>
    </row>
    <row r="3183" ht="12">
      <c r="AL3183">
        <f t="shared" si="96"/>
        <v>0</v>
      </c>
    </row>
    <row r="3184" ht="12">
      <c r="AL3184">
        <f t="shared" si="96"/>
        <v>0</v>
      </c>
    </row>
    <row r="3185" ht="12">
      <c r="AL3185">
        <f t="shared" si="96"/>
        <v>0</v>
      </c>
    </row>
    <row r="3186" ht="12">
      <c r="AL3186">
        <f t="shared" si="96"/>
        <v>0</v>
      </c>
    </row>
    <row r="3187" ht="12">
      <c r="AL3187">
        <f t="shared" si="96"/>
        <v>0</v>
      </c>
    </row>
    <row r="3188" ht="12">
      <c r="AL3188">
        <f aca="true" t="shared" si="97" ref="AL3188:AL3251">SUMIF($A$14:$A$64,$A3181,$F$14:$F$64)</f>
        <v>0</v>
      </c>
    </row>
    <row r="3189" ht="12">
      <c r="AL3189">
        <f t="shared" si="97"/>
        <v>0</v>
      </c>
    </row>
    <row r="3190" ht="12">
      <c r="AL3190">
        <f t="shared" si="97"/>
        <v>0</v>
      </c>
    </row>
    <row r="3191" ht="12">
      <c r="AL3191">
        <f t="shared" si="97"/>
        <v>0</v>
      </c>
    </row>
    <row r="3192" ht="12">
      <c r="AL3192">
        <f t="shared" si="97"/>
        <v>0</v>
      </c>
    </row>
    <row r="3193" ht="12">
      <c r="AL3193">
        <f t="shared" si="97"/>
        <v>0</v>
      </c>
    </row>
    <row r="3194" ht="12">
      <c r="AL3194">
        <f t="shared" si="97"/>
        <v>0</v>
      </c>
    </row>
    <row r="3195" ht="12">
      <c r="AL3195">
        <f t="shared" si="97"/>
        <v>0</v>
      </c>
    </row>
    <row r="3196" ht="12">
      <c r="AL3196">
        <f t="shared" si="97"/>
        <v>0</v>
      </c>
    </row>
    <row r="3197" ht="12">
      <c r="AL3197">
        <f t="shared" si="97"/>
        <v>0</v>
      </c>
    </row>
    <row r="3198" ht="12">
      <c r="AL3198">
        <f t="shared" si="97"/>
        <v>0</v>
      </c>
    </row>
    <row r="3199" ht="12">
      <c r="AL3199">
        <f t="shared" si="97"/>
        <v>0</v>
      </c>
    </row>
    <row r="3200" ht="12">
      <c r="AL3200">
        <f t="shared" si="97"/>
        <v>0</v>
      </c>
    </row>
    <row r="3201" ht="12">
      <c r="AL3201">
        <f t="shared" si="97"/>
        <v>0</v>
      </c>
    </row>
    <row r="3202" ht="12">
      <c r="AL3202">
        <f t="shared" si="97"/>
        <v>0</v>
      </c>
    </row>
    <row r="3203" ht="12">
      <c r="AL3203">
        <f t="shared" si="97"/>
        <v>0</v>
      </c>
    </row>
    <row r="3204" ht="12">
      <c r="AL3204">
        <f t="shared" si="97"/>
        <v>0</v>
      </c>
    </row>
    <row r="3205" ht="12">
      <c r="AL3205">
        <f t="shared" si="97"/>
        <v>0</v>
      </c>
    </row>
    <row r="3206" ht="12">
      <c r="AL3206">
        <f t="shared" si="97"/>
        <v>0</v>
      </c>
    </row>
    <row r="3207" ht="12">
      <c r="AL3207">
        <f t="shared" si="97"/>
        <v>0</v>
      </c>
    </row>
    <row r="3208" ht="12">
      <c r="AL3208">
        <f t="shared" si="97"/>
        <v>0</v>
      </c>
    </row>
    <row r="3209" ht="12">
      <c r="AL3209">
        <f t="shared" si="97"/>
        <v>0</v>
      </c>
    </row>
    <row r="3210" ht="12">
      <c r="AL3210">
        <f t="shared" si="97"/>
        <v>0</v>
      </c>
    </row>
    <row r="3211" ht="12">
      <c r="AL3211">
        <f t="shared" si="97"/>
        <v>0</v>
      </c>
    </row>
    <row r="3212" ht="12">
      <c r="AL3212">
        <f t="shared" si="97"/>
        <v>0</v>
      </c>
    </row>
    <row r="3213" ht="12">
      <c r="AL3213">
        <f t="shared" si="97"/>
        <v>0</v>
      </c>
    </row>
    <row r="3214" ht="12">
      <c r="AL3214">
        <f t="shared" si="97"/>
        <v>0</v>
      </c>
    </row>
    <row r="3215" ht="12">
      <c r="AL3215">
        <f t="shared" si="97"/>
        <v>0</v>
      </c>
    </row>
    <row r="3216" ht="12">
      <c r="AL3216">
        <f t="shared" si="97"/>
        <v>0</v>
      </c>
    </row>
    <row r="3217" ht="12">
      <c r="AL3217">
        <f t="shared" si="97"/>
        <v>0</v>
      </c>
    </row>
    <row r="3218" ht="12">
      <c r="AL3218">
        <f t="shared" si="97"/>
        <v>0</v>
      </c>
    </row>
    <row r="3219" ht="12">
      <c r="AL3219">
        <f t="shared" si="97"/>
        <v>0</v>
      </c>
    </row>
    <row r="3220" ht="12">
      <c r="AL3220">
        <f t="shared" si="97"/>
        <v>0</v>
      </c>
    </row>
    <row r="3221" ht="12">
      <c r="AL3221">
        <f t="shared" si="97"/>
        <v>0</v>
      </c>
    </row>
    <row r="3222" ht="12">
      <c r="AL3222">
        <f t="shared" si="97"/>
        <v>0</v>
      </c>
    </row>
    <row r="3223" ht="12">
      <c r="AL3223">
        <f t="shared" si="97"/>
        <v>0</v>
      </c>
    </row>
    <row r="3224" ht="12">
      <c r="AL3224">
        <f t="shared" si="97"/>
        <v>0</v>
      </c>
    </row>
    <row r="3225" ht="12">
      <c r="AL3225">
        <f t="shared" si="97"/>
        <v>0</v>
      </c>
    </row>
    <row r="3226" ht="12">
      <c r="AL3226">
        <f t="shared" si="97"/>
        <v>0</v>
      </c>
    </row>
    <row r="3227" ht="12">
      <c r="AL3227">
        <f t="shared" si="97"/>
        <v>0</v>
      </c>
    </row>
    <row r="3228" ht="12">
      <c r="AL3228">
        <f t="shared" si="97"/>
        <v>0</v>
      </c>
    </row>
    <row r="3229" ht="12">
      <c r="AL3229">
        <f t="shared" si="97"/>
        <v>0</v>
      </c>
    </row>
    <row r="3230" ht="12">
      <c r="AL3230">
        <f t="shared" si="97"/>
        <v>0</v>
      </c>
    </row>
    <row r="3231" ht="12">
      <c r="AL3231">
        <f t="shared" si="97"/>
        <v>0</v>
      </c>
    </row>
    <row r="3232" ht="12">
      <c r="AL3232">
        <f t="shared" si="97"/>
        <v>0</v>
      </c>
    </row>
    <row r="3233" ht="12">
      <c r="AL3233">
        <f t="shared" si="97"/>
        <v>0</v>
      </c>
    </row>
    <row r="3234" ht="12">
      <c r="AL3234">
        <f t="shared" si="97"/>
        <v>0</v>
      </c>
    </row>
    <row r="3235" ht="12">
      <c r="AL3235">
        <f t="shared" si="97"/>
        <v>0</v>
      </c>
    </row>
    <row r="3236" ht="12">
      <c r="AL3236">
        <f t="shared" si="97"/>
        <v>0</v>
      </c>
    </row>
    <row r="3237" ht="12">
      <c r="AL3237">
        <f t="shared" si="97"/>
        <v>0</v>
      </c>
    </row>
    <row r="3238" ht="12">
      <c r="AL3238">
        <f t="shared" si="97"/>
        <v>0</v>
      </c>
    </row>
    <row r="3239" ht="12">
      <c r="AL3239">
        <f t="shared" si="97"/>
        <v>0</v>
      </c>
    </row>
    <row r="3240" ht="12">
      <c r="AL3240">
        <f t="shared" si="97"/>
        <v>0</v>
      </c>
    </row>
    <row r="3241" ht="12">
      <c r="AL3241">
        <f t="shared" si="97"/>
        <v>0</v>
      </c>
    </row>
    <row r="3242" ht="12">
      <c r="AL3242">
        <f t="shared" si="97"/>
        <v>0</v>
      </c>
    </row>
    <row r="3243" ht="12">
      <c r="AL3243">
        <f t="shared" si="97"/>
        <v>0</v>
      </c>
    </row>
    <row r="3244" ht="12">
      <c r="AL3244">
        <f t="shared" si="97"/>
        <v>0</v>
      </c>
    </row>
    <row r="3245" ht="12">
      <c r="AL3245">
        <f t="shared" si="97"/>
        <v>0</v>
      </c>
    </row>
    <row r="3246" ht="12">
      <c r="AL3246">
        <f t="shared" si="97"/>
        <v>0</v>
      </c>
    </row>
    <row r="3247" ht="12">
      <c r="AL3247">
        <f t="shared" si="97"/>
        <v>0</v>
      </c>
    </row>
    <row r="3248" ht="12">
      <c r="AL3248">
        <f t="shared" si="97"/>
        <v>0</v>
      </c>
    </row>
    <row r="3249" ht="12">
      <c r="AL3249">
        <f t="shared" si="97"/>
        <v>0</v>
      </c>
    </row>
    <row r="3250" ht="12">
      <c r="AL3250">
        <f t="shared" si="97"/>
        <v>0</v>
      </c>
    </row>
    <row r="3251" ht="12">
      <c r="AL3251">
        <f t="shared" si="97"/>
        <v>0</v>
      </c>
    </row>
    <row r="3252" ht="12">
      <c r="AL3252">
        <f aca="true" t="shared" si="98" ref="AL3252:AL3315">SUMIF($A$14:$A$64,$A3245,$F$14:$F$64)</f>
        <v>0</v>
      </c>
    </row>
    <row r="3253" ht="12">
      <c r="AL3253">
        <f t="shared" si="98"/>
        <v>0</v>
      </c>
    </row>
    <row r="3254" ht="12">
      <c r="AL3254">
        <f t="shared" si="98"/>
        <v>0</v>
      </c>
    </row>
    <row r="3255" ht="12">
      <c r="AL3255">
        <f t="shared" si="98"/>
        <v>0</v>
      </c>
    </row>
    <row r="3256" ht="12">
      <c r="AL3256">
        <f t="shared" si="98"/>
        <v>0</v>
      </c>
    </row>
    <row r="3257" ht="12">
      <c r="AL3257">
        <f t="shared" si="98"/>
        <v>0</v>
      </c>
    </row>
    <row r="3258" ht="12">
      <c r="AL3258">
        <f t="shared" si="98"/>
        <v>0</v>
      </c>
    </row>
    <row r="3259" ht="12">
      <c r="AL3259">
        <f t="shared" si="98"/>
        <v>0</v>
      </c>
    </row>
    <row r="3260" ht="12">
      <c r="AL3260">
        <f t="shared" si="98"/>
        <v>0</v>
      </c>
    </row>
    <row r="3261" ht="12">
      <c r="AL3261">
        <f t="shared" si="98"/>
        <v>0</v>
      </c>
    </row>
    <row r="3262" ht="12">
      <c r="AL3262">
        <f t="shared" si="98"/>
        <v>0</v>
      </c>
    </row>
    <row r="3263" ht="12">
      <c r="AL3263">
        <f t="shared" si="98"/>
        <v>0</v>
      </c>
    </row>
    <row r="3264" ht="12">
      <c r="AL3264">
        <f t="shared" si="98"/>
        <v>0</v>
      </c>
    </row>
    <row r="3265" ht="12">
      <c r="AL3265">
        <f t="shared" si="98"/>
        <v>0</v>
      </c>
    </row>
    <row r="3266" ht="12">
      <c r="AL3266">
        <f t="shared" si="98"/>
        <v>0</v>
      </c>
    </row>
    <row r="3267" ht="12">
      <c r="AL3267">
        <f t="shared" si="98"/>
        <v>0</v>
      </c>
    </row>
    <row r="3268" ht="12">
      <c r="AL3268">
        <f t="shared" si="98"/>
        <v>0</v>
      </c>
    </row>
    <row r="3269" ht="12">
      <c r="AL3269">
        <f t="shared" si="98"/>
        <v>0</v>
      </c>
    </row>
    <row r="3270" ht="12">
      <c r="AL3270">
        <f t="shared" si="98"/>
        <v>0</v>
      </c>
    </row>
    <row r="3271" ht="12">
      <c r="AL3271">
        <f t="shared" si="98"/>
        <v>0</v>
      </c>
    </row>
    <row r="3272" ht="12">
      <c r="AL3272">
        <f t="shared" si="98"/>
        <v>0</v>
      </c>
    </row>
    <row r="3273" ht="12">
      <c r="AL3273">
        <f t="shared" si="98"/>
        <v>0</v>
      </c>
    </row>
    <row r="3274" ht="12">
      <c r="AL3274">
        <f t="shared" si="98"/>
        <v>0</v>
      </c>
    </row>
    <row r="3275" ht="12">
      <c r="AL3275">
        <f t="shared" si="98"/>
        <v>0</v>
      </c>
    </row>
    <row r="3276" ht="12">
      <c r="AL3276">
        <f t="shared" si="98"/>
        <v>0</v>
      </c>
    </row>
    <row r="3277" ht="12">
      <c r="AL3277">
        <f t="shared" si="98"/>
        <v>0</v>
      </c>
    </row>
    <row r="3278" ht="12">
      <c r="AL3278">
        <f t="shared" si="98"/>
        <v>0</v>
      </c>
    </row>
    <row r="3279" ht="12">
      <c r="AL3279">
        <f t="shared" si="98"/>
        <v>0</v>
      </c>
    </row>
    <row r="3280" ht="12">
      <c r="AL3280">
        <f t="shared" si="98"/>
        <v>0</v>
      </c>
    </row>
    <row r="3281" ht="12">
      <c r="AL3281">
        <f t="shared" si="98"/>
        <v>0</v>
      </c>
    </row>
    <row r="3282" ht="12">
      <c r="AL3282">
        <f t="shared" si="98"/>
        <v>0</v>
      </c>
    </row>
    <row r="3283" ht="12">
      <c r="AL3283">
        <f t="shared" si="98"/>
        <v>0</v>
      </c>
    </row>
    <row r="3284" ht="12">
      <c r="AL3284">
        <f t="shared" si="98"/>
        <v>0</v>
      </c>
    </row>
    <row r="3285" ht="12">
      <c r="AL3285">
        <f t="shared" si="98"/>
        <v>0</v>
      </c>
    </row>
    <row r="3286" ht="12">
      <c r="AL3286">
        <f t="shared" si="98"/>
        <v>0</v>
      </c>
    </row>
    <row r="3287" ht="12">
      <c r="AL3287">
        <f t="shared" si="98"/>
        <v>0</v>
      </c>
    </row>
    <row r="3288" ht="12">
      <c r="AL3288">
        <f t="shared" si="98"/>
        <v>0</v>
      </c>
    </row>
    <row r="3289" ht="12">
      <c r="AL3289">
        <f t="shared" si="98"/>
        <v>0</v>
      </c>
    </row>
    <row r="3290" ht="12">
      <c r="AL3290">
        <f t="shared" si="98"/>
        <v>0</v>
      </c>
    </row>
    <row r="3291" ht="12">
      <c r="AL3291">
        <f t="shared" si="98"/>
        <v>0</v>
      </c>
    </row>
    <row r="3292" ht="12">
      <c r="AL3292">
        <f t="shared" si="98"/>
        <v>0</v>
      </c>
    </row>
    <row r="3293" ht="12">
      <c r="AL3293">
        <f t="shared" si="98"/>
        <v>0</v>
      </c>
    </row>
    <row r="3294" ht="12">
      <c r="AL3294">
        <f t="shared" si="98"/>
        <v>0</v>
      </c>
    </row>
    <row r="3295" ht="12">
      <c r="AL3295">
        <f t="shared" si="98"/>
        <v>0</v>
      </c>
    </row>
    <row r="3296" ht="12">
      <c r="AL3296">
        <f t="shared" si="98"/>
        <v>0</v>
      </c>
    </row>
    <row r="3297" ht="12">
      <c r="AL3297">
        <f t="shared" si="98"/>
        <v>0</v>
      </c>
    </row>
    <row r="3298" ht="12">
      <c r="AL3298">
        <f t="shared" si="98"/>
        <v>0</v>
      </c>
    </row>
    <row r="3299" ht="12">
      <c r="AL3299">
        <f t="shared" si="98"/>
        <v>0</v>
      </c>
    </row>
    <row r="3300" ht="12">
      <c r="AL3300">
        <f t="shared" si="98"/>
        <v>0</v>
      </c>
    </row>
    <row r="3301" ht="12">
      <c r="AL3301">
        <f t="shared" si="98"/>
        <v>0</v>
      </c>
    </row>
    <row r="3302" ht="12">
      <c r="AL3302">
        <f t="shared" si="98"/>
        <v>0</v>
      </c>
    </row>
    <row r="3303" ht="12">
      <c r="AL3303">
        <f t="shared" si="98"/>
        <v>0</v>
      </c>
    </row>
    <row r="3304" ht="12">
      <c r="AL3304">
        <f t="shared" si="98"/>
        <v>0</v>
      </c>
    </row>
    <row r="3305" ht="12">
      <c r="AL3305">
        <f t="shared" si="98"/>
        <v>0</v>
      </c>
    </row>
    <row r="3306" ht="12">
      <c r="AL3306">
        <f t="shared" si="98"/>
        <v>0</v>
      </c>
    </row>
    <row r="3307" ht="12">
      <c r="AL3307">
        <f t="shared" si="98"/>
        <v>0</v>
      </c>
    </row>
    <row r="3308" ht="12">
      <c r="AL3308">
        <f t="shared" si="98"/>
        <v>0</v>
      </c>
    </row>
    <row r="3309" ht="12">
      <c r="AL3309">
        <f t="shared" si="98"/>
        <v>0</v>
      </c>
    </row>
    <row r="3310" ht="12">
      <c r="AL3310">
        <f t="shared" si="98"/>
        <v>0</v>
      </c>
    </row>
    <row r="3311" ht="12">
      <c r="AL3311">
        <f t="shared" si="98"/>
        <v>0</v>
      </c>
    </row>
    <row r="3312" ht="12">
      <c r="AL3312">
        <f t="shared" si="98"/>
        <v>0</v>
      </c>
    </row>
    <row r="3313" ht="12">
      <c r="AL3313">
        <f t="shared" si="98"/>
        <v>0</v>
      </c>
    </row>
    <row r="3314" ht="12">
      <c r="AL3314">
        <f t="shared" si="98"/>
        <v>0</v>
      </c>
    </row>
    <row r="3315" ht="12">
      <c r="AL3315">
        <f t="shared" si="98"/>
        <v>0</v>
      </c>
    </row>
    <row r="3316" ht="12">
      <c r="AL3316">
        <f aca="true" t="shared" si="99" ref="AL3316:AL3379">SUMIF($A$14:$A$64,$A3309,$F$14:$F$64)</f>
        <v>0</v>
      </c>
    </row>
    <row r="3317" ht="12">
      <c r="AL3317">
        <f t="shared" si="99"/>
        <v>0</v>
      </c>
    </row>
    <row r="3318" ht="12">
      <c r="AL3318">
        <f t="shared" si="99"/>
        <v>0</v>
      </c>
    </row>
    <row r="3319" ht="12">
      <c r="AL3319">
        <f t="shared" si="99"/>
        <v>0</v>
      </c>
    </row>
    <row r="3320" ht="12">
      <c r="AL3320">
        <f t="shared" si="99"/>
        <v>0</v>
      </c>
    </row>
    <row r="3321" ht="12">
      <c r="AL3321">
        <f t="shared" si="99"/>
        <v>0</v>
      </c>
    </row>
    <row r="3322" ht="12">
      <c r="AL3322">
        <f t="shared" si="99"/>
        <v>0</v>
      </c>
    </row>
    <row r="3323" ht="12">
      <c r="AL3323">
        <f t="shared" si="99"/>
        <v>0</v>
      </c>
    </row>
    <row r="3324" ht="12">
      <c r="AL3324">
        <f t="shared" si="99"/>
        <v>0</v>
      </c>
    </row>
    <row r="3325" ht="12">
      <c r="AL3325">
        <f t="shared" si="99"/>
        <v>0</v>
      </c>
    </row>
    <row r="3326" ht="12">
      <c r="AL3326">
        <f t="shared" si="99"/>
        <v>0</v>
      </c>
    </row>
    <row r="3327" ht="12">
      <c r="AL3327">
        <f t="shared" si="99"/>
        <v>0</v>
      </c>
    </row>
    <row r="3328" ht="12">
      <c r="AL3328">
        <f t="shared" si="99"/>
        <v>0</v>
      </c>
    </row>
    <row r="3329" ht="12">
      <c r="AL3329">
        <f t="shared" si="99"/>
        <v>0</v>
      </c>
    </row>
    <row r="3330" ht="12">
      <c r="AL3330">
        <f t="shared" si="99"/>
        <v>0</v>
      </c>
    </row>
    <row r="3331" ht="12">
      <c r="AL3331">
        <f t="shared" si="99"/>
        <v>0</v>
      </c>
    </row>
    <row r="3332" ht="12">
      <c r="AL3332">
        <f t="shared" si="99"/>
        <v>0</v>
      </c>
    </row>
    <row r="3333" ht="12">
      <c r="AL3333">
        <f t="shared" si="99"/>
        <v>0</v>
      </c>
    </row>
    <row r="3334" ht="12">
      <c r="AL3334">
        <f t="shared" si="99"/>
        <v>0</v>
      </c>
    </row>
    <row r="3335" ht="12">
      <c r="AL3335">
        <f t="shared" si="99"/>
        <v>0</v>
      </c>
    </row>
    <row r="3336" ht="12">
      <c r="AL3336">
        <f t="shared" si="99"/>
        <v>0</v>
      </c>
    </row>
    <row r="3337" ht="12">
      <c r="AL3337">
        <f t="shared" si="99"/>
        <v>0</v>
      </c>
    </row>
    <row r="3338" ht="12">
      <c r="AL3338">
        <f t="shared" si="99"/>
        <v>0</v>
      </c>
    </row>
    <row r="3339" ht="12">
      <c r="AL3339">
        <f t="shared" si="99"/>
        <v>0</v>
      </c>
    </row>
    <row r="3340" ht="12">
      <c r="AL3340">
        <f t="shared" si="99"/>
        <v>0</v>
      </c>
    </row>
    <row r="3341" ht="12">
      <c r="AL3341">
        <f t="shared" si="99"/>
        <v>0</v>
      </c>
    </row>
    <row r="3342" ht="12">
      <c r="AL3342">
        <f t="shared" si="99"/>
        <v>0</v>
      </c>
    </row>
    <row r="3343" ht="12">
      <c r="AL3343">
        <f t="shared" si="99"/>
        <v>0</v>
      </c>
    </row>
    <row r="3344" ht="12">
      <c r="AL3344">
        <f t="shared" si="99"/>
        <v>0</v>
      </c>
    </row>
    <row r="3345" ht="12">
      <c r="AL3345">
        <f t="shared" si="99"/>
        <v>0</v>
      </c>
    </row>
    <row r="3346" ht="12">
      <c r="AL3346">
        <f t="shared" si="99"/>
        <v>0</v>
      </c>
    </row>
    <row r="3347" ht="12">
      <c r="AL3347">
        <f t="shared" si="99"/>
        <v>0</v>
      </c>
    </row>
    <row r="3348" ht="12">
      <c r="AL3348">
        <f t="shared" si="99"/>
        <v>0</v>
      </c>
    </row>
    <row r="3349" ht="12">
      <c r="AL3349">
        <f t="shared" si="99"/>
        <v>0</v>
      </c>
    </row>
    <row r="3350" ht="12">
      <c r="AL3350">
        <f t="shared" si="99"/>
        <v>0</v>
      </c>
    </row>
    <row r="3351" ht="12">
      <c r="AL3351">
        <f t="shared" si="99"/>
        <v>0</v>
      </c>
    </row>
    <row r="3352" ht="12">
      <c r="AL3352">
        <f t="shared" si="99"/>
        <v>0</v>
      </c>
    </row>
    <row r="3353" ht="12">
      <c r="AL3353">
        <f t="shared" si="99"/>
        <v>0</v>
      </c>
    </row>
    <row r="3354" ht="12">
      <c r="AL3354">
        <f t="shared" si="99"/>
        <v>0</v>
      </c>
    </row>
    <row r="3355" ht="12">
      <c r="AL3355">
        <f t="shared" si="99"/>
        <v>0</v>
      </c>
    </row>
    <row r="3356" ht="12">
      <c r="AL3356">
        <f t="shared" si="99"/>
        <v>0</v>
      </c>
    </row>
    <row r="3357" ht="12">
      <c r="AL3357">
        <f t="shared" si="99"/>
        <v>0</v>
      </c>
    </row>
    <row r="3358" ht="12">
      <c r="AL3358">
        <f t="shared" si="99"/>
        <v>0</v>
      </c>
    </row>
    <row r="3359" ht="12">
      <c r="AL3359">
        <f t="shared" si="99"/>
        <v>0</v>
      </c>
    </row>
    <row r="3360" ht="12">
      <c r="AL3360">
        <f t="shared" si="99"/>
        <v>0</v>
      </c>
    </row>
    <row r="3361" ht="12">
      <c r="AL3361">
        <f t="shared" si="99"/>
        <v>0</v>
      </c>
    </row>
    <row r="3362" ht="12">
      <c r="AL3362">
        <f t="shared" si="99"/>
        <v>0</v>
      </c>
    </row>
    <row r="3363" ht="12">
      <c r="AL3363">
        <f t="shared" si="99"/>
        <v>0</v>
      </c>
    </row>
    <row r="3364" ht="12">
      <c r="AL3364">
        <f t="shared" si="99"/>
        <v>0</v>
      </c>
    </row>
    <row r="3365" ht="12">
      <c r="AL3365">
        <f t="shared" si="99"/>
        <v>0</v>
      </c>
    </row>
    <row r="3366" ht="12">
      <c r="AL3366">
        <f t="shared" si="99"/>
        <v>0</v>
      </c>
    </row>
    <row r="3367" ht="12">
      <c r="AL3367">
        <f t="shared" si="99"/>
        <v>0</v>
      </c>
    </row>
    <row r="3368" ht="12">
      <c r="AL3368">
        <f t="shared" si="99"/>
        <v>0</v>
      </c>
    </row>
    <row r="3369" ht="12">
      <c r="AL3369">
        <f t="shared" si="99"/>
        <v>0</v>
      </c>
    </row>
    <row r="3370" ht="12">
      <c r="AL3370">
        <f t="shared" si="99"/>
        <v>0</v>
      </c>
    </row>
    <row r="3371" ht="12">
      <c r="AL3371">
        <f t="shared" si="99"/>
        <v>0</v>
      </c>
    </row>
    <row r="3372" ht="12">
      <c r="AL3372">
        <f t="shared" si="99"/>
        <v>0</v>
      </c>
    </row>
    <row r="3373" ht="12">
      <c r="AL3373">
        <f t="shared" si="99"/>
        <v>0</v>
      </c>
    </row>
    <row r="3374" ht="12">
      <c r="AL3374">
        <f t="shared" si="99"/>
        <v>0</v>
      </c>
    </row>
    <row r="3375" ht="12">
      <c r="AL3375">
        <f t="shared" si="99"/>
        <v>0</v>
      </c>
    </row>
    <row r="3376" ht="12">
      <c r="AL3376">
        <f t="shared" si="99"/>
        <v>0</v>
      </c>
    </row>
    <row r="3377" ht="12">
      <c r="AL3377">
        <f t="shared" si="99"/>
        <v>0</v>
      </c>
    </row>
    <row r="3378" ht="12">
      <c r="AL3378">
        <f t="shared" si="99"/>
        <v>0</v>
      </c>
    </row>
    <row r="3379" ht="12">
      <c r="AL3379">
        <f t="shared" si="99"/>
        <v>0</v>
      </c>
    </row>
    <row r="3380" ht="12">
      <c r="AL3380">
        <f aca="true" t="shared" si="100" ref="AL3380:AL3443">SUMIF($A$14:$A$64,$A3373,$F$14:$F$64)</f>
        <v>0</v>
      </c>
    </row>
    <row r="3381" ht="12">
      <c r="AL3381">
        <f t="shared" si="100"/>
        <v>0</v>
      </c>
    </row>
    <row r="3382" ht="12">
      <c r="AL3382">
        <f t="shared" si="100"/>
        <v>0</v>
      </c>
    </row>
    <row r="3383" ht="12">
      <c r="AL3383">
        <f t="shared" si="100"/>
        <v>0</v>
      </c>
    </row>
    <row r="3384" ht="12">
      <c r="AL3384">
        <f t="shared" si="100"/>
        <v>0</v>
      </c>
    </row>
    <row r="3385" ht="12">
      <c r="AL3385">
        <f t="shared" si="100"/>
        <v>0</v>
      </c>
    </row>
    <row r="3386" ht="12">
      <c r="AL3386">
        <f t="shared" si="100"/>
        <v>0</v>
      </c>
    </row>
    <row r="3387" ht="12">
      <c r="AL3387">
        <f t="shared" si="100"/>
        <v>0</v>
      </c>
    </row>
    <row r="3388" ht="12">
      <c r="AL3388">
        <f t="shared" si="100"/>
        <v>0</v>
      </c>
    </row>
    <row r="3389" ht="12">
      <c r="AL3389">
        <f t="shared" si="100"/>
        <v>0</v>
      </c>
    </row>
    <row r="3390" ht="12">
      <c r="AL3390">
        <f t="shared" si="100"/>
        <v>0</v>
      </c>
    </row>
    <row r="3391" ht="12">
      <c r="AL3391">
        <f t="shared" si="100"/>
        <v>0</v>
      </c>
    </row>
    <row r="3392" ht="12">
      <c r="AL3392">
        <f t="shared" si="100"/>
        <v>0</v>
      </c>
    </row>
    <row r="3393" ht="12">
      <c r="AL3393">
        <f t="shared" si="100"/>
        <v>0</v>
      </c>
    </row>
    <row r="3394" ht="12">
      <c r="AL3394">
        <f t="shared" si="100"/>
        <v>0</v>
      </c>
    </row>
    <row r="3395" ht="12">
      <c r="AL3395">
        <f t="shared" si="100"/>
        <v>0</v>
      </c>
    </row>
    <row r="3396" ht="12">
      <c r="AL3396">
        <f t="shared" si="100"/>
        <v>0</v>
      </c>
    </row>
    <row r="3397" ht="12">
      <c r="AL3397">
        <f t="shared" si="100"/>
        <v>0</v>
      </c>
    </row>
    <row r="3398" ht="12">
      <c r="AL3398">
        <f t="shared" si="100"/>
        <v>0</v>
      </c>
    </row>
    <row r="3399" ht="12">
      <c r="AL3399">
        <f t="shared" si="100"/>
        <v>0</v>
      </c>
    </row>
    <row r="3400" ht="12">
      <c r="AL3400">
        <f t="shared" si="100"/>
        <v>0</v>
      </c>
    </row>
    <row r="3401" ht="12">
      <c r="AL3401">
        <f t="shared" si="100"/>
        <v>0</v>
      </c>
    </row>
    <row r="3402" ht="12">
      <c r="AL3402">
        <f t="shared" si="100"/>
        <v>0</v>
      </c>
    </row>
    <row r="3403" ht="12">
      <c r="AL3403">
        <f t="shared" si="100"/>
        <v>0</v>
      </c>
    </row>
    <row r="3404" ht="12">
      <c r="AL3404">
        <f t="shared" si="100"/>
        <v>0</v>
      </c>
    </row>
    <row r="3405" ht="12">
      <c r="AL3405">
        <f t="shared" si="100"/>
        <v>0</v>
      </c>
    </row>
    <row r="3406" ht="12">
      <c r="AL3406">
        <f t="shared" si="100"/>
        <v>0</v>
      </c>
    </row>
    <row r="3407" ht="12">
      <c r="AL3407">
        <f t="shared" si="100"/>
        <v>0</v>
      </c>
    </row>
    <row r="3408" ht="12">
      <c r="AL3408">
        <f t="shared" si="100"/>
        <v>0</v>
      </c>
    </row>
    <row r="3409" ht="12">
      <c r="AL3409">
        <f t="shared" si="100"/>
        <v>0</v>
      </c>
    </row>
    <row r="3410" ht="12">
      <c r="AL3410">
        <f t="shared" si="100"/>
        <v>0</v>
      </c>
    </row>
    <row r="3411" ht="12">
      <c r="AL3411">
        <f t="shared" si="100"/>
        <v>0</v>
      </c>
    </row>
    <row r="3412" ht="12">
      <c r="AL3412">
        <f t="shared" si="100"/>
        <v>0</v>
      </c>
    </row>
    <row r="3413" ht="12">
      <c r="AL3413">
        <f t="shared" si="100"/>
        <v>0</v>
      </c>
    </row>
    <row r="3414" ht="12">
      <c r="AL3414">
        <f t="shared" si="100"/>
        <v>0</v>
      </c>
    </row>
    <row r="3415" ht="12">
      <c r="AL3415">
        <f t="shared" si="100"/>
        <v>0</v>
      </c>
    </row>
    <row r="3416" ht="12">
      <c r="AL3416">
        <f t="shared" si="100"/>
        <v>0</v>
      </c>
    </row>
    <row r="3417" ht="12">
      <c r="AL3417">
        <f t="shared" si="100"/>
        <v>0</v>
      </c>
    </row>
    <row r="3418" ht="12">
      <c r="AL3418">
        <f t="shared" si="100"/>
        <v>0</v>
      </c>
    </row>
    <row r="3419" ht="12">
      <c r="AL3419">
        <f t="shared" si="100"/>
        <v>0</v>
      </c>
    </row>
    <row r="3420" ht="12">
      <c r="AL3420">
        <f t="shared" si="100"/>
        <v>0</v>
      </c>
    </row>
    <row r="3421" ht="12">
      <c r="AL3421">
        <f t="shared" si="100"/>
        <v>0</v>
      </c>
    </row>
    <row r="3422" ht="12">
      <c r="AL3422">
        <f t="shared" si="100"/>
        <v>0</v>
      </c>
    </row>
    <row r="3423" ht="12">
      <c r="AL3423">
        <f t="shared" si="100"/>
        <v>0</v>
      </c>
    </row>
    <row r="3424" ht="12">
      <c r="AL3424">
        <f t="shared" si="100"/>
        <v>0</v>
      </c>
    </row>
    <row r="3425" ht="12">
      <c r="AL3425">
        <f t="shared" si="100"/>
        <v>0</v>
      </c>
    </row>
    <row r="3426" ht="12">
      <c r="AL3426">
        <f t="shared" si="100"/>
        <v>0</v>
      </c>
    </row>
    <row r="3427" ht="12">
      <c r="AL3427">
        <f t="shared" si="100"/>
        <v>0</v>
      </c>
    </row>
    <row r="3428" ht="12">
      <c r="AL3428">
        <f t="shared" si="100"/>
        <v>0</v>
      </c>
    </row>
    <row r="3429" ht="12">
      <c r="AL3429">
        <f t="shared" si="100"/>
        <v>0</v>
      </c>
    </row>
    <row r="3430" ht="12">
      <c r="AL3430">
        <f t="shared" si="100"/>
        <v>0</v>
      </c>
    </row>
    <row r="3431" ht="12">
      <c r="AL3431">
        <f t="shared" si="100"/>
        <v>0</v>
      </c>
    </row>
    <row r="3432" ht="12">
      <c r="AL3432">
        <f t="shared" si="100"/>
        <v>0</v>
      </c>
    </row>
    <row r="3433" ht="12">
      <c r="AL3433">
        <f t="shared" si="100"/>
        <v>0</v>
      </c>
    </row>
    <row r="3434" ht="12">
      <c r="AL3434">
        <f t="shared" si="100"/>
        <v>0</v>
      </c>
    </row>
    <row r="3435" ht="12">
      <c r="AL3435">
        <f t="shared" si="100"/>
        <v>0</v>
      </c>
    </row>
    <row r="3436" ht="12">
      <c r="AL3436">
        <f t="shared" si="100"/>
        <v>0</v>
      </c>
    </row>
    <row r="3437" ht="12">
      <c r="AL3437">
        <f t="shared" si="100"/>
        <v>0</v>
      </c>
    </row>
    <row r="3438" ht="12">
      <c r="AL3438">
        <f t="shared" si="100"/>
        <v>0</v>
      </c>
    </row>
    <row r="3439" ht="12">
      <c r="AL3439">
        <f t="shared" si="100"/>
        <v>0</v>
      </c>
    </row>
    <row r="3440" ht="12">
      <c r="AL3440">
        <f t="shared" si="100"/>
        <v>0</v>
      </c>
    </row>
    <row r="3441" ht="12">
      <c r="AL3441">
        <f t="shared" si="100"/>
        <v>0</v>
      </c>
    </row>
    <row r="3442" ht="12">
      <c r="AL3442">
        <f t="shared" si="100"/>
        <v>0</v>
      </c>
    </row>
    <row r="3443" ht="12">
      <c r="AL3443">
        <f t="shared" si="100"/>
        <v>0</v>
      </c>
    </row>
    <row r="3444" ht="12">
      <c r="AL3444">
        <f aca="true" t="shared" si="101" ref="AL3444:AL3507">SUMIF($A$14:$A$64,$A3437,$F$14:$F$64)</f>
        <v>0</v>
      </c>
    </row>
    <row r="3445" ht="12">
      <c r="AL3445">
        <f t="shared" si="101"/>
        <v>0</v>
      </c>
    </row>
    <row r="3446" ht="12">
      <c r="AL3446">
        <f t="shared" si="101"/>
        <v>0</v>
      </c>
    </row>
    <row r="3447" ht="12">
      <c r="AL3447">
        <f t="shared" si="101"/>
        <v>0</v>
      </c>
    </row>
    <row r="3448" ht="12">
      <c r="AL3448">
        <f t="shared" si="101"/>
        <v>0</v>
      </c>
    </row>
    <row r="3449" ht="12">
      <c r="AL3449">
        <f t="shared" si="101"/>
        <v>0</v>
      </c>
    </row>
    <row r="3450" ht="12">
      <c r="AL3450">
        <f t="shared" si="101"/>
        <v>0</v>
      </c>
    </row>
    <row r="3451" ht="12">
      <c r="AL3451">
        <f t="shared" si="101"/>
        <v>0</v>
      </c>
    </row>
    <row r="3452" ht="12">
      <c r="AL3452">
        <f t="shared" si="101"/>
        <v>0</v>
      </c>
    </row>
    <row r="3453" ht="12">
      <c r="AL3453">
        <f t="shared" si="101"/>
        <v>0</v>
      </c>
    </row>
    <row r="3454" ht="12">
      <c r="AL3454">
        <f t="shared" si="101"/>
        <v>0</v>
      </c>
    </row>
    <row r="3455" ht="12">
      <c r="AL3455">
        <f t="shared" si="101"/>
        <v>0</v>
      </c>
    </row>
    <row r="3456" ht="12">
      <c r="AL3456">
        <f t="shared" si="101"/>
        <v>0</v>
      </c>
    </row>
    <row r="3457" ht="12">
      <c r="AL3457">
        <f t="shared" si="101"/>
        <v>0</v>
      </c>
    </row>
    <row r="3458" ht="12">
      <c r="AL3458">
        <f t="shared" si="101"/>
        <v>0</v>
      </c>
    </row>
    <row r="3459" ht="12">
      <c r="AL3459">
        <f t="shared" si="101"/>
        <v>0</v>
      </c>
    </row>
    <row r="3460" ht="12">
      <c r="AL3460">
        <f t="shared" si="101"/>
        <v>0</v>
      </c>
    </row>
    <row r="3461" ht="12">
      <c r="AL3461">
        <f t="shared" si="101"/>
        <v>0</v>
      </c>
    </row>
    <row r="3462" ht="12">
      <c r="AL3462">
        <f t="shared" si="101"/>
        <v>0</v>
      </c>
    </row>
    <row r="3463" ht="12">
      <c r="AL3463">
        <f t="shared" si="101"/>
        <v>0</v>
      </c>
    </row>
    <row r="3464" ht="12">
      <c r="AL3464">
        <f t="shared" si="101"/>
        <v>0</v>
      </c>
    </row>
    <row r="3465" ht="12">
      <c r="AL3465">
        <f t="shared" si="101"/>
        <v>0</v>
      </c>
    </row>
    <row r="3466" ht="12">
      <c r="AL3466">
        <f t="shared" si="101"/>
        <v>0</v>
      </c>
    </row>
    <row r="3467" ht="12">
      <c r="AL3467">
        <f t="shared" si="101"/>
        <v>0</v>
      </c>
    </row>
    <row r="3468" ht="12">
      <c r="AL3468">
        <f t="shared" si="101"/>
        <v>0</v>
      </c>
    </row>
    <row r="3469" ht="12">
      <c r="AL3469">
        <f t="shared" si="101"/>
        <v>0</v>
      </c>
    </row>
    <row r="3470" ht="12">
      <c r="AL3470">
        <f t="shared" si="101"/>
        <v>0</v>
      </c>
    </row>
    <row r="3471" ht="12">
      <c r="AL3471">
        <f t="shared" si="101"/>
        <v>0</v>
      </c>
    </row>
    <row r="3472" ht="12">
      <c r="AL3472">
        <f t="shared" si="101"/>
        <v>0</v>
      </c>
    </row>
    <row r="3473" ht="12">
      <c r="AL3473">
        <f t="shared" si="101"/>
        <v>0</v>
      </c>
    </row>
    <row r="3474" ht="12">
      <c r="AL3474">
        <f t="shared" si="101"/>
        <v>0</v>
      </c>
    </row>
    <row r="3475" ht="12">
      <c r="AL3475">
        <f t="shared" si="101"/>
        <v>0</v>
      </c>
    </row>
    <row r="3476" ht="12">
      <c r="AL3476">
        <f t="shared" si="101"/>
        <v>0</v>
      </c>
    </row>
    <row r="3477" ht="12">
      <c r="AL3477">
        <f t="shared" si="101"/>
        <v>0</v>
      </c>
    </row>
    <row r="3478" ht="12">
      <c r="AL3478">
        <f t="shared" si="101"/>
        <v>0</v>
      </c>
    </row>
    <row r="3479" ht="12">
      <c r="AL3479">
        <f t="shared" si="101"/>
        <v>0</v>
      </c>
    </row>
    <row r="3480" ht="12">
      <c r="AL3480">
        <f t="shared" si="101"/>
        <v>0</v>
      </c>
    </row>
    <row r="3481" ht="12">
      <c r="AL3481">
        <f t="shared" si="101"/>
        <v>0</v>
      </c>
    </row>
    <row r="3482" ht="12">
      <c r="AL3482">
        <f t="shared" si="101"/>
        <v>0</v>
      </c>
    </row>
    <row r="3483" ht="12">
      <c r="AL3483">
        <f t="shared" si="101"/>
        <v>0</v>
      </c>
    </row>
    <row r="3484" ht="12">
      <c r="AL3484">
        <f t="shared" si="101"/>
        <v>0</v>
      </c>
    </row>
    <row r="3485" ht="12">
      <c r="AL3485">
        <f t="shared" si="101"/>
        <v>0</v>
      </c>
    </row>
    <row r="3486" ht="12">
      <c r="AL3486">
        <f t="shared" si="101"/>
        <v>0</v>
      </c>
    </row>
    <row r="3487" ht="12">
      <c r="AL3487">
        <f t="shared" si="101"/>
        <v>0</v>
      </c>
    </row>
    <row r="3488" ht="12">
      <c r="AL3488">
        <f t="shared" si="101"/>
        <v>0</v>
      </c>
    </row>
    <row r="3489" ht="12">
      <c r="AL3489">
        <f t="shared" si="101"/>
        <v>0</v>
      </c>
    </row>
    <row r="3490" ht="12">
      <c r="AL3490">
        <f t="shared" si="101"/>
        <v>0</v>
      </c>
    </row>
    <row r="3491" ht="12">
      <c r="AL3491">
        <f t="shared" si="101"/>
        <v>0</v>
      </c>
    </row>
    <row r="3492" ht="12">
      <c r="AL3492">
        <f t="shared" si="101"/>
        <v>0</v>
      </c>
    </row>
    <row r="3493" ht="12">
      <c r="AL3493">
        <f t="shared" si="101"/>
        <v>0</v>
      </c>
    </row>
    <row r="3494" ht="12">
      <c r="AL3494">
        <f t="shared" si="101"/>
        <v>0</v>
      </c>
    </row>
    <row r="3495" ht="12">
      <c r="AL3495">
        <f t="shared" si="101"/>
        <v>0</v>
      </c>
    </row>
    <row r="3496" ht="12">
      <c r="AL3496">
        <f t="shared" si="101"/>
        <v>0</v>
      </c>
    </row>
    <row r="3497" ht="12">
      <c r="AL3497">
        <f t="shared" si="101"/>
        <v>0</v>
      </c>
    </row>
    <row r="3498" ht="12">
      <c r="AL3498">
        <f t="shared" si="101"/>
        <v>0</v>
      </c>
    </row>
    <row r="3499" ht="12">
      <c r="AL3499">
        <f t="shared" si="101"/>
        <v>0</v>
      </c>
    </row>
    <row r="3500" ht="12">
      <c r="AL3500">
        <f t="shared" si="101"/>
        <v>0</v>
      </c>
    </row>
    <row r="3501" ht="12">
      <c r="AL3501">
        <f t="shared" si="101"/>
        <v>0</v>
      </c>
    </row>
    <row r="3502" ht="12">
      <c r="AL3502">
        <f t="shared" si="101"/>
        <v>0</v>
      </c>
    </row>
    <row r="3503" ht="12">
      <c r="AL3503">
        <f t="shared" si="101"/>
        <v>0</v>
      </c>
    </row>
    <row r="3504" ht="12">
      <c r="AL3504">
        <f t="shared" si="101"/>
        <v>0</v>
      </c>
    </row>
    <row r="3505" ht="12">
      <c r="AL3505">
        <f t="shared" si="101"/>
        <v>0</v>
      </c>
    </row>
    <row r="3506" ht="12">
      <c r="AL3506">
        <f t="shared" si="101"/>
        <v>0</v>
      </c>
    </row>
    <row r="3507" ht="12">
      <c r="AL3507">
        <f t="shared" si="101"/>
        <v>0</v>
      </c>
    </row>
    <row r="3508" ht="12">
      <c r="AL3508">
        <f aca="true" t="shared" si="102" ref="AL3508:AL3571">SUMIF($A$14:$A$64,$A3501,$F$14:$F$64)</f>
        <v>0</v>
      </c>
    </row>
    <row r="3509" ht="12">
      <c r="AL3509">
        <f t="shared" si="102"/>
        <v>0</v>
      </c>
    </row>
    <row r="3510" ht="12">
      <c r="AL3510">
        <f t="shared" si="102"/>
        <v>0</v>
      </c>
    </row>
    <row r="3511" ht="12">
      <c r="AL3511">
        <f t="shared" si="102"/>
        <v>0</v>
      </c>
    </row>
    <row r="3512" ht="12">
      <c r="AL3512">
        <f t="shared" si="102"/>
        <v>0</v>
      </c>
    </row>
    <row r="3513" ht="12">
      <c r="AL3513">
        <f t="shared" si="102"/>
        <v>0</v>
      </c>
    </row>
    <row r="3514" ht="12">
      <c r="AL3514">
        <f t="shared" si="102"/>
        <v>0</v>
      </c>
    </row>
    <row r="3515" ht="12">
      <c r="AL3515">
        <f t="shared" si="102"/>
        <v>0</v>
      </c>
    </row>
    <row r="3516" ht="12">
      <c r="AL3516">
        <f t="shared" si="102"/>
        <v>0</v>
      </c>
    </row>
    <row r="3517" ht="12">
      <c r="AL3517">
        <f t="shared" si="102"/>
        <v>0</v>
      </c>
    </row>
    <row r="3518" ht="12">
      <c r="AL3518">
        <f t="shared" si="102"/>
        <v>0</v>
      </c>
    </row>
    <row r="3519" ht="12">
      <c r="AL3519">
        <f t="shared" si="102"/>
        <v>0</v>
      </c>
    </row>
    <row r="3520" ht="12">
      <c r="AL3520">
        <f t="shared" si="102"/>
        <v>0</v>
      </c>
    </row>
    <row r="3521" ht="12">
      <c r="AL3521">
        <f t="shared" si="102"/>
        <v>0</v>
      </c>
    </row>
    <row r="3522" ht="12">
      <c r="AL3522">
        <f t="shared" si="102"/>
        <v>0</v>
      </c>
    </row>
    <row r="3523" ht="12">
      <c r="AL3523">
        <f t="shared" si="102"/>
        <v>0</v>
      </c>
    </row>
    <row r="3524" ht="12">
      <c r="AL3524">
        <f t="shared" si="102"/>
        <v>0</v>
      </c>
    </row>
    <row r="3525" ht="12">
      <c r="AL3525">
        <f t="shared" si="102"/>
        <v>0</v>
      </c>
    </row>
    <row r="3526" ht="12">
      <c r="AL3526">
        <f t="shared" si="102"/>
        <v>0</v>
      </c>
    </row>
    <row r="3527" ht="12">
      <c r="AL3527">
        <f t="shared" si="102"/>
        <v>0</v>
      </c>
    </row>
    <row r="3528" ht="12">
      <c r="AL3528">
        <f t="shared" si="102"/>
        <v>0</v>
      </c>
    </row>
    <row r="3529" ht="12">
      <c r="AL3529">
        <f t="shared" si="102"/>
        <v>0</v>
      </c>
    </row>
    <row r="3530" ht="12">
      <c r="AL3530">
        <f t="shared" si="102"/>
        <v>0</v>
      </c>
    </row>
    <row r="3531" ht="12">
      <c r="AL3531">
        <f t="shared" si="102"/>
        <v>0</v>
      </c>
    </row>
    <row r="3532" ht="12">
      <c r="AL3532">
        <f t="shared" si="102"/>
        <v>0</v>
      </c>
    </row>
    <row r="3533" ht="12">
      <c r="AL3533">
        <f t="shared" si="102"/>
        <v>0</v>
      </c>
    </row>
    <row r="3534" ht="12">
      <c r="AL3534">
        <f t="shared" si="102"/>
        <v>0</v>
      </c>
    </row>
    <row r="3535" ht="12">
      <c r="AL3535">
        <f t="shared" si="102"/>
        <v>0</v>
      </c>
    </row>
    <row r="3536" ht="12">
      <c r="AL3536">
        <f t="shared" si="102"/>
        <v>0</v>
      </c>
    </row>
    <row r="3537" ht="12">
      <c r="AL3537">
        <f t="shared" si="102"/>
        <v>0</v>
      </c>
    </row>
    <row r="3538" ht="12">
      <c r="AL3538">
        <f t="shared" si="102"/>
        <v>0</v>
      </c>
    </row>
    <row r="3539" ht="12">
      <c r="AL3539">
        <f t="shared" si="102"/>
        <v>0</v>
      </c>
    </row>
    <row r="3540" ht="12">
      <c r="AL3540">
        <f t="shared" si="102"/>
        <v>0</v>
      </c>
    </row>
    <row r="3541" ht="12">
      <c r="AL3541">
        <f t="shared" si="102"/>
        <v>0</v>
      </c>
    </row>
    <row r="3542" ht="12">
      <c r="AL3542">
        <f t="shared" si="102"/>
        <v>0</v>
      </c>
    </row>
    <row r="3543" ht="12">
      <c r="AL3543">
        <f t="shared" si="102"/>
        <v>0</v>
      </c>
    </row>
    <row r="3544" ht="12">
      <c r="AL3544">
        <f t="shared" si="102"/>
        <v>0</v>
      </c>
    </row>
    <row r="3545" ht="12">
      <c r="AL3545">
        <f t="shared" si="102"/>
        <v>0</v>
      </c>
    </row>
    <row r="3546" ht="12">
      <c r="AL3546">
        <f t="shared" si="102"/>
        <v>0</v>
      </c>
    </row>
    <row r="3547" ht="12">
      <c r="AL3547">
        <f t="shared" si="102"/>
        <v>0</v>
      </c>
    </row>
    <row r="3548" ht="12">
      <c r="AL3548">
        <f t="shared" si="102"/>
        <v>0</v>
      </c>
    </row>
    <row r="3549" ht="12">
      <c r="AL3549">
        <f t="shared" si="102"/>
        <v>0</v>
      </c>
    </row>
    <row r="3550" ht="12">
      <c r="AL3550">
        <f t="shared" si="102"/>
        <v>0</v>
      </c>
    </row>
    <row r="3551" ht="12">
      <c r="AL3551">
        <f t="shared" si="102"/>
        <v>0</v>
      </c>
    </row>
    <row r="3552" ht="12">
      <c r="AL3552">
        <f t="shared" si="102"/>
        <v>0</v>
      </c>
    </row>
    <row r="3553" ht="12">
      <c r="AL3553">
        <f t="shared" si="102"/>
        <v>0</v>
      </c>
    </row>
    <row r="3554" ht="12">
      <c r="AL3554">
        <f t="shared" si="102"/>
        <v>0</v>
      </c>
    </row>
    <row r="3555" ht="12">
      <c r="AL3555">
        <f t="shared" si="102"/>
        <v>0</v>
      </c>
    </row>
    <row r="3556" ht="12">
      <c r="AL3556">
        <f t="shared" si="102"/>
        <v>0</v>
      </c>
    </row>
    <row r="3557" ht="12">
      <c r="AL3557">
        <f t="shared" si="102"/>
        <v>0</v>
      </c>
    </row>
    <row r="3558" ht="12">
      <c r="AL3558">
        <f t="shared" si="102"/>
        <v>0</v>
      </c>
    </row>
    <row r="3559" ht="12">
      <c r="AL3559">
        <f t="shared" si="102"/>
        <v>0</v>
      </c>
    </row>
    <row r="3560" ht="12">
      <c r="AL3560">
        <f t="shared" si="102"/>
        <v>0</v>
      </c>
    </row>
    <row r="3561" ht="12">
      <c r="AL3561">
        <f t="shared" si="102"/>
        <v>0</v>
      </c>
    </row>
    <row r="3562" ht="12">
      <c r="AL3562">
        <f t="shared" si="102"/>
        <v>0</v>
      </c>
    </row>
    <row r="3563" ht="12">
      <c r="AL3563">
        <f t="shared" si="102"/>
        <v>0</v>
      </c>
    </row>
    <row r="3564" ht="12">
      <c r="AL3564">
        <f t="shared" si="102"/>
        <v>0</v>
      </c>
    </row>
    <row r="3565" ht="12">
      <c r="AL3565">
        <f t="shared" si="102"/>
        <v>0</v>
      </c>
    </row>
    <row r="3566" ht="12">
      <c r="AL3566">
        <f t="shared" si="102"/>
        <v>0</v>
      </c>
    </row>
    <row r="3567" ht="12">
      <c r="AL3567">
        <f t="shared" si="102"/>
        <v>0</v>
      </c>
    </row>
    <row r="3568" ht="12">
      <c r="AL3568">
        <f t="shared" si="102"/>
        <v>0</v>
      </c>
    </row>
    <row r="3569" ht="12">
      <c r="AL3569">
        <f t="shared" si="102"/>
        <v>0</v>
      </c>
    </row>
    <row r="3570" ht="12">
      <c r="AL3570">
        <f t="shared" si="102"/>
        <v>0</v>
      </c>
    </row>
    <row r="3571" ht="12">
      <c r="AL3571">
        <f t="shared" si="102"/>
        <v>0</v>
      </c>
    </row>
    <row r="3572" ht="12">
      <c r="AL3572">
        <f aca="true" t="shared" si="103" ref="AL3572:AL3635">SUMIF($A$14:$A$64,$A3565,$F$14:$F$64)</f>
        <v>0</v>
      </c>
    </row>
    <row r="3573" ht="12">
      <c r="AL3573">
        <f t="shared" si="103"/>
        <v>0</v>
      </c>
    </row>
    <row r="3574" ht="12">
      <c r="AL3574">
        <f t="shared" si="103"/>
        <v>0</v>
      </c>
    </row>
    <row r="3575" ht="12">
      <c r="AL3575">
        <f t="shared" si="103"/>
        <v>0</v>
      </c>
    </row>
    <row r="3576" ht="12">
      <c r="AL3576">
        <f t="shared" si="103"/>
        <v>0</v>
      </c>
    </row>
    <row r="3577" ht="12">
      <c r="AL3577">
        <f t="shared" si="103"/>
        <v>0</v>
      </c>
    </row>
    <row r="3578" ht="12">
      <c r="AL3578">
        <f t="shared" si="103"/>
        <v>0</v>
      </c>
    </row>
    <row r="3579" ht="12">
      <c r="AL3579">
        <f t="shared" si="103"/>
        <v>0</v>
      </c>
    </row>
    <row r="3580" ht="12">
      <c r="AL3580">
        <f t="shared" si="103"/>
        <v>0</v>
      </c>
    </row>
    <row r="3581" ht="12">
      <c r="AL3581">
        <f t="shared" si="103"/>
        <v>0</v>
      </c>
    </row>
    <row r="3582" ht="12">
      <c r="AL3582">
        <f t="shared" si="103"/>
        <v>0</v>
      </c>
    </row>
    <row r="3583" ht="12">
      <c r="AL3583">
        <f t="shared" si="103"/>
        <v>0</v>
      </c>
    </row>
    <row r="3584" ht="12">
      <c r="AL3584">
        <f t="shared" si="103"/>
        <v>0</v>
      </c>
    </row>
    <row r="3585" ht="12">
      <c r="AL3585">
        <f t="shared" si="103"/>
        <v>0</v>
      </c>
    </row>
    <row r="3586" ht="12">
      <c r="AL3586">
        <f t="shared" si="103"/>
        <v>0</v>
      </c>
    </row>
    <row r="3587" ht="12">
      <c r="AL3587">
        <f t="shared" si="103"/>
        <v>0</v>
      </c>
    </row>
    <row r="3588" ht="12">
      <c r="AL3588">
        <f t="shared" si="103"/>
        <v>0</v>
      </c>
    </row>
    <row r="3589" ht="12">
      <c r="AL3589">
        <f t="shared" si="103"/>
        <v>0</v>
      </c>
    </row>
    <row r="3590" ht="12">
      <c r="AL3590">
        <f t="shared" si="103"/>
        <v>0</v>
      </c>
    </row>
    <row r="3591" ht="12">
      <c r="AL3591">
        <f t="shared" si="103"/>
        <v>0</v>
      </c>
    </row>
    <row r="3592" ht="12">
      <c r="AL3592">
        <f t="shared" si="103"/>
        <v>0</v>
      </c>
    </row>
    <row r="3593" ht="12">
      <c r="AL3593">
        <f t="shared" si="103"/>
        <v>0</v>
      </c>
    </row>
    <row r="3594" ht="12">
      <c r="AL3594">
        <f t="shared" si="103"/>
        <v>0</v>
      </c>
    </row>
    <row r="3595" ht="12">
      <c r="AL3595">
        <f t="shared" si="103"/>
        <v>0</v>
      </c>
    </row>
    <row r="3596" ht="12">
      <c r="AL3596">
        <f t="shared" si="103"/>
        <v>0</v>
      </c>
    </row>
    <row r="3597" ht="12">
      <c r="AL3597">
        <f t="shared" si="103"/>
        <v>0</v>
      </c>
    </row>
    <row r="3598" ht="12">
      <c r="AL3598">
        <f t="shared" si="103"/>
        <v>0</v>
      </c>
    </row>
    <row r="3599" ht="12">
      <c r="AL3599">
        <f t="shared" si="103"/>
        <v>0</v>
      </c>
    </row>
    <row r="3600" ht="12">
      <c r="AL3600">
        <f t="shared" si="103"/>
        <v>0</v>
      </c>
    </row>
    <row r="3601" ht="12">
      <c r="AL3601">
        <f t="shared" si="103"/>
        <v>0</v>
      </c>
    </row>
    <row r="3602" ht="12">
      <c r="AL3602">
        <f t="shared" si="103"/>
        <v>0</v>
      </c>
    </row>
    <row r="3603" ht="12">
      <c r="AL3603">
        <f t="shared" si="103"/>
        <v>0</v>
      </c>
    </row>
    <row r="3604" ht="12">
      <c r="AL3604">
        <f t="shared" si="103"/>
        <v>0</v>
      </c>
    </row>
    <row r="3605" ht="12">
      <c r="AL3605">
        <f t="shared" si="103"/>
        <v>0</v>
      </c>
    </row>
    <row r="3606" ht="12">
      <c r="AL3606">
        <f t="shared" si="103"/>
        <v>0</v>
      </c>
    </row>
    <row r="3607" ht="12">
      <c r="AL3607">
        <f t="shared" si="103"/>
        <v>0</v>
      </c>
    </row>
    <row r="3608" ht="12">
      <c r="AL3608">
        <f t="shared" si="103"/>
        <v>0</v>
      </c>
    </row>
    <row r="3609" ht="12">
      <c r="AL3609">
        <f t="shared" si="103"/>
        <v>0</v>
      </c>
    </row>
    <row r="3610" ht="12">
      <c r="AL3610">
        <f t="shared" si="103"/>
        <v>0</v>
      </c>
    </row>
    <row r="3611" ht="12">
      <c r="AL3611">
        <f t="shared" si="103"/>
        <v>0</v>
      </c>
    </row>
    <row r="3612" ht="12">
      <c r="AL3612">
        <f t="shared" si="103"/>
        <v>0</v>
      </c>
    </row>
    <row r="3613" ht="12">
      <c r="AL3613">
        <f t="shared" si="103"/>
        <v>0</v>
      </c>
    </row>
    <row r="3614" ht="12">
      <c r="AL3614">
        <f t="shared" si="103"/>
        <v>0</v>
      </c>
    </row>
    <row r="3615" ht="12">
      <c r="AL3615">
        <f t="shared" si="103"/>
        <v>0</v>
      </c>
    </row>
    <row r="3616" ht="12">
      <c r="AL3616">
        <f t="shared" si="103"/>
        <v>0</v>
      </c>
    </row>
    <row r="3617" ht="12">
      <c r="AL3617">
        <f t="shared" si="103"/>
        <v>0</v>
      </c>
    </row>
    <row r="3618" ht="12">
      <c r="AL3618">
        <f t="shared" si="103"/>
        <v>0</v>
      </c>
    </row>
    <row r="3619" ht="12">
      <c r="AL3619">
        <f t="shared" si="103"/>
        <v>0</v>
      </c>
    </row>
    <row r="3620" ht="12">
      <c r="AL3620">
        <f t="shared" si="103"/>
        <v>0</v>
      </c>
    </row>
    <row r="3621" ht="12">
      <c r="AL3621">
        <f t="shared" si="103"/>
        <v>0</v>
      </c>
    </row>
    <row r="3622" ht="12">
      <c r="AL3622">
        <f t="shared" si="103"/>
        <v>0</v>
      </c>
    </row>
    <row r="3623" ht="12">
      <c r="AL3623">
        <f t="shared" si="103"/>
        <v>0</v>
      </c>
    </row>
    <row r="3624" ht="12">
      <c r="AL3624">
        <f t="shared" si="103"/>
        <v>0</v>
      </c>
    </row>
    <row r="3625" ht="12">
      <c r="AL3625">
        <f t="shared" si="103"/>
        <v>0</v>
      </c>
    </row>
    <row r="3626" ht="12">
      <c r="AL3626">
        <f t="shared" si="103"/>
        <v>0</v>
      </c>
    </row>
    <row r="3627" ht="12">
      <c r="AL3627">
        <f t="shared" si="103"/>
        <v>0</v>
      </c>
    </row>
    <row r="3628" ht="12">
      <c r="AL3628">
        <f t="shared" si="103"/>
        <v>0</v>
      </c>
    </row>
    <row r="3629" ht="12">
      <c r="AL3629">
        <f t="shared" si="103"/>
        <v>0</v>
      </c>
    </row>
    <row r="3630" ht="12">
      <c r="AL3630">
        <f t="shared" si="103"/>
        <v>0</v>
      </c>
    </row>
    <row r="3631" ht="12">
      <c r="AL3631">
        <f t="shared" si="103"/>
        <v>0</v>
      </c>
    </row>
    <row r="3632" ht="12">
      <c r="AL3632">
        <f t="shared" si="103"/>
        <v>0</v>
      </c>
    </row>
    <row r="3633" ht="12">
      <c r="AL3633">
        <f t="shared" si="103"/>
        <v>0</v>
      </c>
    </row>
    <row r="3634" ht="12">
      <c r="AL3634">
        <f t="shared" si="103"/>
        <v>0</v>
      </c>
    </row>
    <row r="3635" ht="12">
      <c r="AL3635">
        <f t="shared" si="103"/>
        <v>0</v>
      </c>
    </row>
    <row r="3636" ht="12">
      <c r="AL3636">
        <f aca="true" t="shared" si="104" ref="AL3636:AL3699">SUMIF($A$14:$A$64,$A3629,$F$14:$F$64)</f>
        <v>0</v>
      </c>
    </row>
    <row r="3637" ht="12">
      <c r="AL3637">
        <f t="shared" si="104"/>
        <v>0</v>
      </c>
    </row>
    <row r="3638" ht="12">
      <c r="AL3638">
        <f t="shared" si="104"/>
        <v>0</v>
      </c>
    </row>
    <row r="3639" ht="12">
      <c r="AL3639">
        <f t="shared" si="104"/>
        <v>0</v>
      </c>
    </row>
    <row r="3640" ht="12">
      <c r="AL3640">
        <f t="shared" si="104"/>
        <v>0</v>
      </c>
    </row>
    <row r="3641" ht="12">
      <c r="AL3641">
        <f t="shared" si="104"/>
        <v>0</v>
      </c>
    </row>
    <row r="3642" ht="12">
      <c r="AL3642">
        <f t="shared" si="104"/>
        <v>0</v>
      </c>
    </row>
    <row r="3643" ht="12">
      <c r="AL3643">
        <f t="shared" si="104"/>
        <v>0</v>
      </c>
    </row>
    <row r="3644" ht="12">
      <c r="AL3644">
        <f t="shared" si="104"/>
        <v>0</v>
      </c>
    </row>
    <row r="3645" ht="12">
      <c r="AL3645">
        <f t="shared" si="104"/>
        <v>0</v>
      </c>
    </row>
    <row r="3646" ht="12">
      <c r="AL3646">
        <f t="shared" si="104"/>
        <v>0</v>
      </c>
    </row>
    <row r="3647" ht="12">
      <c r="AL3647">
        <f t="shared" si="104"/>
        <v>0</v>
      </c>
    </row>
    <row r="3648" ht="12">
      <c r="AL3648">
        <f t="shared" si="104"/>
        <v>0</v>
      </c>
    </row>
    <row r="3649" ht="12">
      <c r="AL3649">
        <f t="shared" si="104"/>
        <v>0</v>
      </c>
    </row>
    <row r="3650" ht="12">
      <c r="AL3650">
        <f t="shared" si="104"/>
        <v>0</v>
      </c>
    </row>
    <row r="3651" ht="12">
      <c r="AL3651">
        <f t="shared" si="104"/>
        <v>0</v>
      </c>
    </row>
    <row r="3652" ht="12">
      <c r="AL3652">
        <f t="shared" si="104"/>
        <v>0</v>
      </c>
    </row>
    <row r="3653" ht="12">
      <c r="AL3653">
        <f t="shared" si="104"/>
        <v>0</v>
      </c>
    </row>
    <row r="3654" ht="12">
      <c r="AL3654">
        <f t="shared" si="104"/>
        <v>0</v>
      </c>
    </row>
    <row r="3655" ht="12">
      <c r="AL3655">
        <f t="shared" si="104"/>
        <v>0</v>
      </c>
    </row>
    <row r="3656" ht="12">
      <c r="AL3656">
        <f t="shared" si="104"/>
        <v>0</v>
      </c>
    </row>
    <row r="3657" ht="12">
      <c r="AL3657">
        <f t="shared" si="104"/>
        <v>0</v>
      </c>
    </row>
    <row r="3658" ht="12">
      <c r="AL3658">
        <f t="shared" si="104"/>
        <v>0</v>
      </c>
    </row>
    <row r="3659" ht="12">
      <c r="AL3659">
        <f t="shared" si="104"/>
        <v>0</v>
      </c>
    </row>
    <row r="3660" ht="12">
      <c r="AL3660">
        <f t="shared" si="104"/>
        <v>0</v>
      </c>
    </row>
    <row r="3661" ht="12">
      <c r="AL3661">
        <f t="shared" si="104"/>
        <v>0</v>
      </c>
    </row>
    <row r="3662" ht="12">
      <c r="AL3662">
        <f t="shared" si="104"/>
        <v>0</v>
      </c>
    </row>
    <row r="3663" ht="12">
      <c r="AL3663">
        <f t="shared" si="104"/>
        <v>0</v>
      </c>
    </row>
    <row r="3664" ht="12">
      <c r="AL3664">
        <f t="shared" si="104"/>
        <v>0</v>
      </c>
    </row>
    <row r="3665" ht="12">
      <c r="AL3665">
        <f t="shared" si="104"/>
        <v>0</v>
      </c>
    </row>
    <row r="3666" ht="12">
      <c r="AL3666">
        <f t="shared" si="104"/>
        <v>0</v>
      </c>
    </row>
    <row r="3667" ht="12">
      <c r="AL3667">
        <f t="shared" si="104"/>
        <v>0</v>
      </c>
    </row>
    <row r="3668" ht="12">
      <c r="AL3668">
        <f t="shared" si="104"/>
        <v>0</v>
      </c>
    </row>
    <row r="3669" ht="12">
      <c r="AL3669">
        <f t="shared" si="104"/>
        <v>0</v>
      </c>
    </row>
    <row r="3670" ht="12">
      <c r="AL3670">
        <f t="shared" si="104"/>
        <v>0</v>
      </c>
    </row>
    <row r="3671" ht="12">
      <c r="AL3671">
        <f t="shared" si="104"/>
        <v>0</v>
      </c>
    </row>
    <row r="3672" ht="12">
      <c r="AL3672">
        <f t="shared" si="104"/>
        <v>0</v>
      </c>
    </row>
    <row r="3673" ht="12">
      <c r="AL3673">
        <f t="shared" si="104"/>
        <v>0</v>
      </c>
    </row>
    <row r="3674" ht="12">
      <c r="AL3674">
        <f t="shared" si="104"/>
        <v>0</v>
      </c>
    </row>
    <row r="3675" ht="12">
      <c r="AL3675">
        <f t="shared" si="104"/>
        <v>0</v>
      </c>
    </row>
    <row r="3676" ht="12">
      <c r="AL3676">
        <f t="shared" si="104"/>
        <v>0</v>
      </c>
    </row>
    <row r="3677" ht="12">
      <c r="AL3677">
        <f t="shared" si="104"/>
        <v>0</v>
      </c>
    </row>
    <row r="3678" ht="12">
      <c r="AL3678">
        <f t="shared" si="104"/>
        <v>0</v>
      </c>
    </row>
    <row r="3679" ht="12">
      <c r="AL3679">
        <f t="shared" si="104"/>
        <v>0</v>
      </c>
    </row>
    <row r="3680" ht="12">
      <c r="AL3680">
        <f t="shared" si="104"/>
        <v>0</v>
      </c>
    </row>
    <row r="3681" ht="12">
      <c r="AL3681">
        <f t="shared" si="104"/>
        <v>0</v>
      </c>
    </row>
    <row r="3682" ht="12">
      <c r="AL3682">
        <f t="shared" si="104"/>
        <v>0</v>
      </c>
    </row>
    <row r="3683" ht="12">
      <c r="AL3683">
        <f t="shared" si="104"/>
        <v>0</v>
      </c>
    </row>
    <row r="3684" ht="12">
      <c r="AL3684">
        <f t="shared" si="104"/>
        <v>0</v>
      </c>
    </row>
    <row r="3685" ht="12">
      <c r="AL3685">
        <f t="shared" si="104"/>
        <v>0</v>
      </c>
    </row>
    <row r="3686" ht="12">
      <c r="AL3686">
        <f t="shared" si="104"/>
        <v>0</v>
      </c>
    </row>
    <row r="3687" ht="12">
      <c r="AL3687">
        <f t="shared" si="104"/>
        <v>0</v>
      </c>
    </row>
    <row r="3688" ht="12">
      <c r="AL3688">
        <f t="shared" si="104"/>
        <v>0</v>
      </c>
    </row>
    <row r="3689" ht="12">
      <c r="AL3689">
        <f t="shared" si="104"/>
        <v>0</v>
      </c>
    </row>
    <row r="3690" ht="12">
      <c r="AL3690">
        <f t="shared" si="104"/>
        <v>0</v>
      </c>
    </row>
    <row r="3691" ht="12">
      <c r="AL3691">
        <f t="shared" si="104"/>
        <v>0</v>
      </c>
    </row>
    <row r="3692" ht="12">
      <c r="AL3692">
        <f t="shared" si="104"/>
        <v>0</v>
      </c>
    </row>
    <row r="3693" ht="12">
      <c r="AL3693">
        <f t="shared" si="104"/>
        <v>0</v>
      </c>
    </row>
    <row r="3694" ht="12">
      <c r="AL3694">
        <f t="shared" si="104"/>
        <v>0</v>
      </c>
    </row>
    <row r="3695" ht="12">
      <c r="AL3695">
        <f t="shared" si="104"/>
        <v>0</v>
      </c>
    </row>
    <row r="3696" ht="12">
      <c r="AL3696">
        <f t="shared" si="104"/>
        <v>0</v>
      </c>
    </row>
    <row r="3697" ht="12">
      <c r="AL3697">
        <f t="shared" si="104"/>
        <v>0</v>
      </c>
    </row>
    <row r="3698" ht="12">
      <c r="AL3698">
        <f t="shared" si="104"/>
        <v>0</v>
      </c>
    </row>
    <row r="3699" ht="12">
      <c r="AL3699">
        <f t="shared" si="104"/>
        <v>0</v>
      </c>
    </row>
    <row r="3700" ht="12">
      <c r="AL3700">
        <f aca="true" t="shared" si="105" ref="AL3700:AL3763">SUMIF($A$14:$A$64,$A3693,$F$14:$F$64)</f>
        <v>0</v>
      </c>
    </row>
    <row r="3701" ht="12">
      <c r="AL3701">
        <f t="shared" si="105"/>
        <v>0</v>
      </c>
    </row>
    <row r="3702" ht="12">
      <c r="AL3702">
        <f t="shared" si="105"/>
        <v>0</v>
      </c>
    </row>
    <row r="3703" ht="12">
      <c r="AL3703">
        <f t="shared" si="105"/>
        <v>0</v>
      </c>
    </row>
    <row r="3704" ht="12">
      <c r="AL3704">
        <f t="shared" si="105"/>
        <v>0</v>
      </c>
    </row>
    <row r="3705" ht="12">
      <c r="AL3705">
        <f t="shared" si="105"/>
        <v>0</v>
      </c>
    </row>
    <row r="3706" ht="12">
      <c r="AL3706">
        <f t="shared" si="105"/>
        <v>0</v>
      </c>
    </row>
    <row r="3707" ht="12">
      <c r="AL3707">
        <f t="shared" si="105"/>
        <v>0</v>
      </c>
    </row>
    <row r="3708" ht="12">
      <c r="AL3708">
        <f t="shared" si="105"/>
        <v>0</v>
      </c>
    </row>
    <row r="3709" ht="12">
      <c r="AL3709">
        <f t="shared" si="105"/>
        <v>0</v>
      </c>
    </row>
    <row r="3710" ht="12">
      <c r="AL3710">
        <f t="shared" si="105"/>
        <v>0</v>
      </c>
    </row>
    <row r="3711" ht="12">
      <c r="AL3711">
        <f t="shared" si="105"/>
        <v>0</v>
      </c>
    </row>
    <row r="3712" ht="12">
      <c r="AL3712">
        <f t="shared" si="105"/>
        <v>0</v>
      </c>
    </row>
    <row r="3713" ht="12">
      <c r="AL3713">
        <f t="shared" si="105"/>
        <v>0</v>
      </c>
    </row>
    <row r="3714" ht="12">
      <c r="AL3714">
        <f t="shared" si="105"/>
        <v>0</v>
      </c>
    </row>
    <row r="3715" ht="12">
      <c r="AL3715">
        <f t="shared" si="105"/>
        <v>0</v>
      </c>
    </row>
    <row r="3716" ht="12">
      <c r="AL3716">
        <f t="shared" si="105"/>
        <v>0</v>
      </c>
    </row>
    <row r="3717" ht="12">
      <c r="AL3717">
        <f t="shared" si="105"/>
        <v>0</v>
      </c>
    </row>
    <row r="3718" ht="12">
      <c r="AL3718">
        <f t="shared" si="105"/>
        <v>0</v>
      </c>
    </row>
    <row r="3719" ht="12">
      <c r="AL3719">
        <f t="shared" si="105"/>
        <v>0</v>
      </c>
    </row>
    <row r="3720" ht="12">
      <c r="AL3720">
        <f t="shared" si="105"/>
        <v>0</v>
      </c>
    </row>
    <row r="3721" ht="12">
      <c r="AL3721">
        <f t="shared" si="105"/>
        <v>0</v>
      </c>
    </row>
    <row r="3722" ht="12">
      <c r="AL3722">
        <f t="shared" si="105"/>
        <v>0</v>
      </c>
    </row>
    <row r="3723" ht="12">
      <c r="AL3723">
        <f t="shared" si="105"/>
        <v>0</v>
      </c>
    </row>
    <row r="3724" ht="12">
      <c r="AL3724">
        <f t="shared" si="105"/>
        <v>0</v>
      </c>
    </row>
    <row r="3725" ht="12">
      <c r="AL3725">
        <f t="shared" si="105"/>
        <v>0</v>
      </c>
    </row>
    <row r="3726" ht="12">
      <c r="AL3726">
        <f t="shared" si="105"/>
        <v>0</v>
      </c>
    </row>
    <row r="3727" ht="12">
      <c r="AL3727">
        <f t="shared" si="105"/>
        <v>0</v>
      </c>
    </row>
    <row r="3728" ht="12">
      <c r="AL3728">
        <f t="shared" si="105"/>
        <v>0</v>
      </c>
    </row>
    <row r="3729" ht="12">
      <c r="AL3729">
        <f t="shared" si="105"/>
        <v>0</v>
      </c>
    </row>
    <row r="3730" ht="12">
      <c r="AL3730">
        <f t="shared" si="105"/>
        <v>0</v>
      </c>
    </row>
    <row r="3731" ht="12">
      <c r="AL3731">
        <f t="shared" si="105"/>
        <v>0</v>
      </c>
    </row>
    <row r="3732" ht="12">
      <c r="AL3732">
        <f t="shared" si="105"/>
        <v>0</v>
      </c>
    </row>
    <row r="3733" ht="12">
      <c r="AL3733">
        <f t="shared" si="105"/>
        <v>0</v>
      </c>
    </row>
    <row r="3734" ht="12">
      <c r="AL3734">
        <f t="shared" si="105"/>
        <v>0</v>
      </c>
    </row>
    <row r="3735" ht="12">
      <c r="AL3735">
        <f t="shared" si="105"/>
        <v>0</v>
      </c>
    </row>
    <row r="3736" ht="12">
      <c r="AL3736">
        <f t="shared" si="105"/>
        <v>0</v>
      </c>
    </row>
    <row r="3737" ht="12">
      <c r="AL3737">
        <f t="shared" si="105"/>
        <v>0</v>
      </c>
    </row>
    <row r="3738" ht="12">
      <c r="AL3738">
        <f t="shared" si="105"/>
        <v>0</v>
      </c>
    </row>
    <row r="3739" ht="12">
      <c r="AL3739">
        <f t="shared" si="105"/>
        <v>0</v>
      </c>
    </row>
    <row r="3740" ht="12">
      <c r="AL3740">
        <f t="shared" si="105"/>
        <v>0</v>
      </c>
    </row>
    <row r="3741" ht="12">
      <c r="AL3741">
        <f t="shared" si="105"/>
        <v>0</v>
      </c>
    </row>
    <row r="3742" ht="12">
      <c r="AL3742">
        <f t="shared" si="105"/>
        <v>0</v>
      </c>
    </row>
    <row r="3743" ht="12">
      <c r="AL3743">
        <f t="shared" si="105"/>
        <v>0</v>
      </c>
    </row>
    <row r="3744" ht="12">
      <c r="AL3744">
        <f t="shared" si="105"/>
        <v>0</v>
      </c>
    </row>
    <row r="3745" ht="12">
      <c r="AL3745">
        <f t="shared" si="105"/>
        <v>0</v>
      </c>
    </row>
    <row r="3746" ht="12">
      <c r="AL3746">
        <f t="shared" si="105"/>
        <v>0</v>
      </c>
    </row>
    <row r="3747" ht="12">
      <c r="AL3747">
        <f t="shared" si="105"/>
        <v>0</v>
      </c>
    </row>
    <row r="3748" ht="12">
      <c r="AL3748">
        <f t="shared" si="105"/>
        <v>0</v>
      </c>
    </row>
    <row r="3749" ht="12">
      <c r="AL3749">
        <f t="shared" si="105"/>
        <v>0</v>
      </c>
    </row>
    <row r="3750" ht="12">
      <c r="AL3750">
        <f t="shared" si="105"/>
        <v>0</v>
      </c>
    </row>
    <row r="3751" ht="12">
      <c r="AL3751">
        <f t="shared" si="105"/>
        <v>0</v>
      </c>
    </row>
    <row r="3752" ht="12">
      <c r="AL3752">
        <f t="shared" si="105"/>
        <v>0</v>
      </c>
    </row>
    <row r="3753" ht="12">
      <c r="AL3753">
        <f t="shared" si="105"/>
        <v>0</v>
      </c>
    </row>
    <row r="3754" ht="12">
      <c r="AL3754">
        <f t="shared" si="105"/>
        <v>0</v>
      </c>
    </row>
    <row r="3755" ht="12">
      <c r="AL3755">
        <f t="shared" si="105"/>
        <v>0</v>
      </c>
    </row>
    <row r="3756" ht="12">
      <c r="AL3756">
        <f t="shared" si="105"/>
        <v>0</v>
      </c>
    </row>
    <row r="3757" ht="12">
      <c r="AL3757">
        <f t="shared" si="105"/>
        <v>0</v>
      </c>
    </row>
    <row r="3758" ht="12">
      <c r="AL3758">
        <f t="shared" si="105"/>
        <v>0</v>
      </c>
    </row>
    <row r="3759" ht="12">
      <c r="AL3759">
        <f t="shared" si="105"/>
        <v>0</v>
      </c>
    </row>
    <row r="3760" ht="12">
      <c r="AL3760">
        <f t="shared" si="105"/>
        <v>0</v>
      </c>
    </row>
    <row r="3761" ht="12">
      <c r="AL3761">
        <f t="shared" si="105"/>
        <v>0</v>
      </c>
    </row>
    <row r="3762" ht="12">
      <c r="AL3762">
        <f t="shared" si="105"/>
        <v>0</v>
      </c>
    </row>
    <row r="3763" ht="12">
      <c r="AL3763">
        <f t="shared" si="105"/>
        <v>0</v>
      </c>
    </row>
    <row r="3764" ht="12">
      <c r="AL3764">
        <f aca="true" t="shared" si="106" ref="AL3764:AL3827">SUMIF($A$14:$A$64,$A3757,$F$14:$F$64)</f>
        <v>0</v>
      </c>
    </row>
    <row r="3765" ht="12">
      <c r="AL3765">
        <f t="shared" si="106"/>
        <v>0</v>
      </c>
    </row>
    <row r="3766" ht="12">
      <c r="AL3766">
        <f t="shared" si="106"/>
        <v>0</v>
      </c>
    </row>
    <row r="3767" ht="12">
      <c r="AL3767">
        <f t="shared" si="106"/>
        <v>0</v>
      </c>
    </row>
    <row r="3768" ht="12">
      <c r="AL3768">
        <f t="shared" si="106"/>
        <v>0</v>
      </c>
    </row>
    <row r="3769" ht="12">
      <c r="AL3769">
        <f t="shared" si="106"/>
        <v>0</v>
      </c>
    </row>
    <row r="3770" ht="12">
      <c r="AL3770">
        <f t="shared" si="106"/>
        <v>0</v>
      </c>
    </row>
    <row r="3771" ht="12">
      <c r="AL3771">
        <f t="shared" si="106"/>
        <v>0</v>
      </c>
    </row>
    <row r="3772" ht="12">
      <c r="AL3772">
        <f t="shared" si="106"/>
        <v>0</v>
      </c>
    </row>
    <row r="3773" ht="12">
      <c r="AL3773">
        <f t="shared" si="106"/>
        <v>0</v>
      </c>
    </row>
    <row r="3774" ht="12">
      <c r="AL3774">
        <f t="shared" si="106"/>
        <v>0</v>
      </c>
    </row>
    <row r="3775" ht="12">
      <c r="AL3775">
        <f t="shared" si="106"/>
        <v>0</v>
      </c>
    </row>
    <row r="3776" ht="12">
      <c r="AL3776">
        <f t="shared" si="106"/>
        <v>0</v>
      </c>
    </row>
    <row r="3777" ht="12">
      <c r="AL3777">
        <f t="shared" si="106"/>
        <v>0</v>
      </c>
    </row>
    <row r="3778" ht="12">
      <c r="AL3778">
        <f t="shared" si="106"/>
        <v>0</v>
      </c>
    </row>
    <row r="3779" ht="12">
      <c r="AL3779">
        <f t="shared" si="106"/>
        <v>0</v>
      </c>
    </row>
    <row r="3780" ht="12">
      <c r="AL3780">
        <f t="shared" si="106"/>
        <v>0</v>
      </c>
    </row>
    <row r="3781" ht="12">
      <c r="AL3781">
        <f t="shared" si="106"/>
        <v>0</v>
      </c>
    </row>
    <row r="3782" ht="12">
      <c r="AL3782">
        <f t="shared" si="106"/>
        <v>0</v>
      </c>
    </row>
    <row r="3783" ht="12">
      <c r="AL3783">
        <f t="shared" si="106"/>
        <v>0</v>
      </c>
    </row>
    <row r="3784" ht="12">
      <c r="AL3784">
        <f t="shared" si="106"/>
        <v>0</v>
      </c>
    </row>
    <row r="3785" ht="12">
      <c r="AL3785">
        <f t="shared" si="106"/>
        <v>0</v>
      </c>
    </row>
    <row r="3786" ht="12">
      <c r="AL3786">
        <f t="shared" si="106"/>
        <v>0</v>
      </c>
    </row>
    <row r="3787" ht="12">
      <c r="AL3787">
        <f t="shared" si="106"/>
        <v>0</v>
      </c>
    </row>
    <row r="3788" ht="12">
      <c r="AL3788">
        <f t="shared" si="106"/>
        <v>0</v>
      </c>
    </row>
    <row r="3789" ht="12">
      <c r="AL3789">
        <f t="shared" si="106"/>
        <v>0</v>
      </c>
    </row>
    <row r="3790" ht="12">
      <c r="AL3790">
        <f t="shared" si="106"/>
        <v>0</v>
      </c>
    </row>
    <row r="3791" ht="12">
      <c r="AL3791">
        <f t="shared" si="106"/>
        <v>0</v>
      </c>
    </row>
    <row r="3792" ht="12">
      <c r="AL3792">
        <f t="shared" si="106"/>
        <v>0</v>
      </c>
    </row>
    <row r="3793" ht="12">
      <c r="AL3793">
        <f t="shared" si="106"/>
        <v>0</v>
      </c>
    </row>
    <row r="3794" ht="12">
      <c r="AL3794">
        <f t="shared" si="106"/>
        <v>0</v>
      </c>
    </row>
    <row r="3795" ht="12">
      <c r="AL3795">
        <f t="shared" si="106"/>
        <v>0</v>
      </c>
    </row>
    <row r="3796" ht="12">
      <c r="AL3796">
        <f t="shared" si="106"/>
        <v>0</v>
      </c>
    </row>
    <row r="3797" ht="12">
      <c r="AL3797">
        <f t="shared" si="106"/>
        <v>0</v>
      </c>
    </row>
    <row r="3798" ht="12">
      <c r="AL3798">
        <f t="shared" si="106"/>
        <v>0</v>
      </c>
    </row>
    <row r="3799" ht="12">
      <c r="AL3799">
        <f t="shared" si="106"/>
        <v>0</v>
      </c>
    </row>
    <row r="3800" ht="12">
      <c r="AL3800">
        <f t="shared" si="106"/>
        <v>0</v>
      </c>
    </row>
    <row r="3801" ht="12">
      <c r="AL3801">
        <f t="shared" si="106"/>
        <v>0</v>
      </c>
    </row>
    <row r="3802" ht="12">
      <c r="AL3802">
        <f t="shared" si="106"/>
        <v>0</v>
      </c>
    </row>
    <row r="3803" ht="12">
      <c r="AL3803">
        <f t="shared" si="106"/>
        <v>0</v>
      </c>
    </row>
    <row r="3804" ht="12">
      <c r="AL3804">
        <f t="shared" si="106"/>
        <v>0</v>
      </c>
    </row>
    <row r="3805" ht="12">
      <c r="AL3805">
        <f t="shared" si="106"/>
        <v>0</v>
      </c>
    </row>
    <row r="3806" ht="12">
      <c r="AL3806">
        <f t="shared" si="106"/>
        <v>0</v>
      </c>
    </row>
    <row r="3807" ht="12">
      <c r="AL3807">
        <f t="shared" si="106"/>
        <v>0</v>
      </c>
    </row>
    <row r="3808" ht="12">
      <c r="AL3808">
        <f t="shared" si="106"/>
        <v>0</v>
      </c>
    </row>
    <row r="3809" ht="12">
      <c r="AL3809">
        <f t="shared" si="106"/>
        <v>0</v>
      </c>
    </row>
    <row r="3810" ht="12">
      <c r="AL3810">
        <f t="shared" si="106"/>
        <v>0</v>
      </c>
    </row>
    <row r="3811" ht="12">
      <c r="AL3811">
        <f t="shared" si="106"/>
        <v>0</v>
      </c>
    </row>
    <row r="3812" ht="12">
      <c r="AL3812">
        <f t="shared" si="106"/>
        <v>0</v>
      </c>
    </row>
    <row r="3813" ht="12">
      <c r="AL3813">
        <f t="shared" si="106"/>
        <v>0</v>
      </c>
    </row>
    <row r="3814" ht="12">
      <c r="AL3814">
        <f t="shared" si="106"/>
        <v>0</v>
      </c>
    </row>
    <row r="3815" ht="12">
      <c r="AL3815">
        <f t="shared" si="106"/>
        <v>0</v>
      </c>
    </row>
    <row r="3816" ht="12">
      <c r="AL3816">
        <f t="shared" si="106"/>
        <v>0</v>
      </c>
    </row>
    <row r="3817" ht="12">
      <c r="AL3817">
        <f t="shared" si="106"/>
        <v>0</v>
      </c>
    </row>
    <row r="3818" ht="12">
      <c r="AL3818">
        <f t="shared" si="106"/>
        <v>0</v>
      </c>
    </row>
    <row r="3819" ht="12">
      <c r="AL3819">
        <f t="shared" si="106"/>
        <v>0</v>
      </c>
    </row>
    <row r="3820" ht="12">
      <c r="AL3820">
        <f t="shared" si="106"/>
        <v>0</v>
      </c>
    </row>
    <row r="3821" ht="12">
      <c r="AL3821">
        <f t="shared" si="106"/>
        <v>0</v>
      </c>
    </row>
    <row r="3822" ht="12">
      <c r="AL3822">
        <f t="shared" si="106"/>
        <v>0</v>
      </c>
    </row>
    <row r="3823" ht="12">
      <c r="AL3823">
        <f t="shared" si="106"/>
        <v>0</v>
      </c>
    </row>
    <row r="3824" ht="12">
      <c r="AL3824">
        <f t="shared" si="106"/>
        <v>0</v>
      </c>
    </row>
    <row r="3825" ht="12">
      <c r="AL3825">
        <f t="shared" si="106"/>
        <v>0</v>
      </c>
    </row>
    <row r="3826" ht="12">
      <c r="AL3826">
        <f t="shared" si="106"/>
        <v>0</v>
      </c>
    </row>
    <row r="3827" ht="12">
      <c r="AL3827">
        <f t="shared" si="106"/>
        <v>0</v>
      </c>
    </row>
    <row r="3828" ht="12">
      <c r="AL3828">
        <f aca="true" t="shared" si="107" ref="AL3828:AL3891">SUMIF($A$14:$A$64,$A3821,$F$14:$F$64)</f>
        <v>0</v>
      </c>
    </row>
    <row r="3829" ht="12">
      <c r="AL3829">
        <f t="shared" si="107"/>
        <v>0</v>
      </c>
    </row>
    <row r="3830" ht="12">
      <c r="AL3830">
        <f t="shared" si="107"/>
        <v>0</v>
      </c>
    </row>
    <row r="3831" ht="12">
      <c r="AL3831">
        <f t="shared" si="107"/>
        <v>0</v>
      </c>
    </row>
    <row r="3832" ht="12">
      <c r="AL3832">
        <f t="shared" si="107"/>
        <v>0</v>
      </c>
    </row>
    <row r="3833" ht="12">
      <c r="AL3833">
        <f t="shared" si="107"/>
        <v>0</v>
      </c>
    </row>
    <row r="3834" ht="12">
      <c r="AL3834">
        <f t="shared" si="107"/>
        <v>0</v>
      </c>
    </row>
    <row r="3835" ht="12">
      <c r="AL3835">
        <f t="shared" si="107"/>
        <v>0</v>
      </c>
    </row>
    <row r="3836" ht="12">
      <c r="AL3836">
        <f t="shared" si="107"/>
        <v>0</v>
      </c>
    </row>
    <row r="3837" ht="12">
      <c r="AL3837">
        <f t="shared" si="107"/>
        <v>0</v>
      </c>
    </row>
    <row r="3838" ht="12">
      <c r="AL3838">
        <f t="shared" si="107"/>
        <v>0</v>
      </c>
    </row>
    <row r="3839" ht="12">
      <c r="AL3839">
        <f t="shared" si="107"/>
        <v>0</v>
      </c>
    </row>
    <row r="3840" ht="12">
      <c r="AL3840">
        <f t="shared" si="107"/>
        <v>0</v>
      </c>
    </row>
    <row r="3841" ht="12">
      <c r="AL3841">
        <f t="shared" si="107"/>
        <v>0</v>
      </c>
    </row>
    <row r="3842" ht="12">
      <c r="AL3842">
        <f t="shared" si="107"/>
        <v>0</v>
      </c>
    </row>
    <row r="3843" ht="12">
      <c r="AL3843">
        <f t="shared" si="107"/>
        <v>0</v>
      </c>
    </row>
    <row r="3844" ht="12">
      <c r="AL3844">
        <f t="shared" si="107"/>
        <v>0</v>
      </c>
    </row>
    <row r="3845" ht="12">
      <c r="AL3845">
        <f t="shared" si="107"/>
        <v>0</v>
      </c>
    </row>
    <row r="3846" ht="12">
      <c r="AL3846">
        <f t="shared" si="107"/>
        <v>0</v>
      </c>
    </row>
    <row r="3847" ht="12">
      <c r="AL3847">
        <f t="shared" si="107"/>
        <v>0</v>
      </c>
    </row>
    <row r="3848" ht="12">
      <c r="AL3848">
        <f t="shared" si="107"/>
        <v>0</v>
      </c>
    </row>
    <row r="3849" ht="12">
      <c r="AL3849">
        <f t="shared" si="107"/>
        <v>0</v>
      </c>
    </row>
    <row r="3850" ht="12">
      <c r="AL3850">
        <f t="shared" si="107"/>
        <v>0</v>
      </c>
    </row>
    <row r="3851" ht="12">
      <c r="AL3851">
        <f t="shared" si="107"/>
        <v>0</v>
      </c>
    </row>
    <row r="3852" ht="12">
      <c r="AL3852">
        <f t="shared" si="107"/>
        <v>0</v>
      </c>
    </row>
    <row r="3853" ht="12">
      <c r="AL3853">
        <f t="shared" si="107"/>
        <v>0</v>
      </c>
    </row>
    <row r="3854" ht="12">
      <c r="AL3854">
        <f t="shared" si="107"/>
        <v>0</v>
      </c>
    </row>
    <row r="3855" ht="12">
      <c r="AL3855">
        <f t="shared" si="107"/>
        <v>0</v>
      </c>
    </row>
    <row r="3856" ht="12">
      <c r="AL3856">
        <f t="shared" si="107"/>
        <v>0</v>
      </c>
    </row>
    <row r="3857" ht="12">
      <c r="AL3857">
        <f t="shared" si="107"/>
        <v>0</v>
      </c>
    </row>
    <row r="3858" ht="12">
      <c r="AL3858">
        <f t="shared" si="107"/>
        <v>0</v>
      </c>
    </row>
    <row r="3859" ht="12">
      <c r="AL3859">
        <f t="shared" si="107"/>
        <v>0</v>
      </c>
    </row>
    <row r="3860" ht="12">
      <c r="AL3860">
        <f t="shared" si="107"/>
        <v>0</v>
      </c>
    </row>
    <row r="3861" ht="12">
      <c r="AL3861">
        <f t="shared" si="107"/>
        <v>0</v>
      </c>
    </row>
    <row r="3862" ht="12">
      <c r="AL3862">
        <f t="shared" si="107"/>
        <v>0</v>
      </c>
    </row>
    <row r="3863" ht="12">
      <c r="AL3863">
        <f t="shared" si="107"/>
        <v>0</v>
      </c>
    </row>
    <row r="3864" ht="12">
      <c r="AL3864">
        <f t="shared" si="107"/>
        <v>0</v>
      </c>
    </row>
    <row r="3865" ht="12">
      <c r="AL3865">
        <f t="shared" si="107"/>
        <v>0</v>
      </c>
    </row>
    <row r="3866" ht="12">
      <c r="AL3866">
        <f t="shared" si="107"/>
        <v>0</v>
      </c>
    </row>
    <row r="3867" ht="12">
      <c r="AL3867">
        <f t="shared" si="107"/>
        <v>0</v>
      </c>
    </row>
    <row r="3868" ht="12">
      <c r="AL3868">
        <f t="shared" si="107"/>
        <v>0</v>
      </c>
    </row>
    <row r="3869" ht="12">
      <c r="AL3869">
        <f t="shared" si="107"/>
        <v>0</v>
      </c>
    </row>
    <row r="3870" ht="12">
      <c r="AL3870">
        <f t="shared" si="107"/>
        <v>0</v>
      </c>
    </row>
    <row r="3871" ht="12">
      <c r="AL3871">
        <f t="shared" si="107"/>
        <v>0</v>
      </c>
    </row>
    <row r="3872" ht="12">
      <c r="AL3872">
        <f t="shared" si="107"/>
        <v>0</v>
      </c>
    </row>
    <row r="3873" ht="12">
      <c r="AL3873">
        <f t="shared" si="107"/>
        <v>0</v>
      </c>
    </row>
    <row r="3874" ht="12">
      <c r="AL3874">
        <f t="shared" si="107"/>
        <v>0</v>
      </c>
    </row>
    <row r="3875" ht="12">
      <c r="AL3875">
        <f t="shared" si="107"/>
        <v>0</v>
      </c>
    </row>
    <row r="3876" ht="12">
      <c r="AL3876">
        <f t="shared" si="107"/>
        <v>0</v>
      </c>
    </row>
    <row r="3877" ht="12">
      <c r="AL3877">
        <f t="shared" si="107"/>
        <v>0</v>
      </c>
    </row>
    <row r="3878" ht="12">
      <c r="AL3878">
        <f t="shared" si="107"/>
        <v>0</v>
      </c>
    </row>
    <row r="3879" ht="12">
      <c r="AL3879">
        <f t="shared" si="107"/>
        <v>0</v>
      </c>
    </row>
    <row r="3880" ht="12">
      <c r="AL3880">
        <f t="shared" si="107"/>
        <v>0</v>
      </c>
    </row>
    <row r="3881" ht="12">
      <c r="AL3881">
        <f t="shared" si="107"/>
        <v>0</v>
      </c>
    </row>
    <row r="3882" ht="12">
      <c r="AL3882">
        <f t="shared" si="107"/>
        <v>0</v>
      </c>
    </row>
    <row r="3883" ht="12">
      <c r="AL3883">
        <f t="shared" si="107"/>
        <v>0</v>
      </c>
    </row>
    <row r="3884" ht="12">
      <c r="AL3884">
        <f t="shared" si="107"/>
        <v>0</v>
      </c>
    </row>
    <row r="3885" ht="12">
      <c r="AL3885">
        <f t="shared" si="107"/>
        <v>0</v>
      </c>
    </row>
    <row r="3886" ht="12">
      <c r="AL3886">
        <f t="shared" si="107"/>
        <v>0</v>
      </c>
    </row>
    <row r="3887" ht="12">
      <c r="AL3887">
        <f t="shared" si="107"/>
        <v>0</v>
      </c>
    </row>
    <row r="3888" ht="12">
      <c r="AL3888">
        <f t="shared" si="107"/>
        <v>0</v>
      </c>
    </row>
    <row r="3889" ht="12">
      <c r="AL3889">
        <f t="shared" si="107"/>
        <v>0</v>
      </c>
    </row>
    <row r="3890" ht="12">
      <c r="AL3890">
        <f t="shared" si="107"/>
        <v>0</v>
      </c>
    </row>
    <row r="3891" ht="12">
      <c r="AL3891">
        <f t="shared" si="107"/>
        <v>0</v>
      </c>
    </row>
    <row r="3892" ht="12">
      <c r="AL3892">
        <f aca="true" t="shared" si="108" ref="AL3892:AL3955">SUMIF($A$14:$A$64,$A3885,$F$14:$F$64)</f>
        <v>0</v>
      </c>
    </row>
    <row r="3893" ht="12">
      <c r="AL3893">
        <f t="shared" si="108"/>
        <v>0</v>
      </c>
    </row>
    <row r="3894" ht="12">
      <c r="AL3894">
        <f t="shared" si="108"/>
        <v>0</v>
      </c>
    </row>
    <row r="3895" ht="12">
      <c r="AL3895">
        <f t="shared" si="108"/>
        <v>0</v>
      </c>
    </row>
    <row r="3896" ht="12">
      <c r="AL3896">
        <f t="shared" si="108"/>
        <v>0</v>
      </c>
    </row>
    <row r="3897" ht="12">
      <c r="AL3897">
        <f t="shared" si="108"/>
        <v>0</v>
      </c>
    </row>
    <row r="3898" ht="12">
      <c r="AL3898">
        <f t="shared" si="108"/>
        <v>0</v>
      </c>
    </row>
    <row r="3899" ht="12">
      <c r="AL3899">
        <f t="shared" si="108"/>
        <v>0</v>
      </c>
    </row>
    <row r="3900" ht="12">
      <c r="AL3900">
        <f t="shared" si="108"/>
        <v>0</v>
      </c>
    </row>
    <row r="3901" ht="12">
      <c r="AL3901">
        <f t="shared" si="108"/>
        <v>0</v>
      </c>
    </row>
    <row r="3902" ht="12">
      <c r="AL3902">
        <f t="shared" si="108"/>
        <v>0</v>
      </c>
    </row>
    <row r="3903" ht="12">
      <c r="AL3903">
        <f t="shared" si="108"/>
        <v>0</v>
      </c>
    </row>
    <row r="3904" ht="12">
      <c r="AL3904">
        <f t="shared" si="108"/>
        <v>0</v>
      </c>
    </row>
    <row r="3905" ht="12">
      <c r="AL3905">
        <f t="shared" si="108"/>
        <v>0</v>
      </c>
    </row>
    <row r="3906" ht="12">
      <c r="AL3906">
        <f t="shared" si="108"/>
        <v>0</v>
      </c>
    </row>
    <row r="3907" ht="12">
      <c r="AL3907">
        <f t="shared" si="108"/>
        <v>0</v>
      </c>
    </row>
    <row r="3908" ht="12">
      <c r="AL3908">
        <f t="shared" si="108"/>
        <v>0</v>
      </c>
    </row>
    <row r="3909" ht="12">
      <c r="AL3909">
        <f t="shared" si="108"/>
        <v>0</v>
      </c>
    </row>
    <row r="3910" ht="12">
      <c r="AL3910">
        <f t="shared" si="108"/>
        <v>0</v>
      </c>
    </row>
    <row r="3911" ht="12">
      <c r="AL3911">
        <f t="shared" si="108"/>
        <v>0</v>
      </c>
    </row>
    <row r="3912" ht="12">
      <c r="AL3912">
        <f t="shared" si="108"/>
        <v>0</v>
      </c>
    </row>
    <row r="3913" ht="12">
      <c r="AL3913">
        <f t="shared" si="108"/>
        <v>0</v>
      </c>
    </row>
    <row r="3914" ht="12">
      <c r="AL3914">
        <f t="shared" si="108"/>
        <v>0</v>
      </c>
    </row>
    <row r="3915" ht="12">
      <c r="AL3915">
        <f t="shared" si="108"/>
        <v>0</v>
      </c>
    </row>
    <row r="3916" ht="12">
      <c r="AL3916">
        <f t="shared" si="108"/>
        <v>0</v>
      </c>
    </row>
    <row r="3917" ht="12">
      <c r="AL3917">
        <f t="shared" si="108"/>
        <v>0</v>
      </c>
    </row>
    <row r="3918" ht="12">
      <c r="AL3918">
        <f t="shared" si="108"/>
        <v>0</v>
      </c>
    </row>
    <row r="3919" ht="12">
      <c r="AL3919">
        <f t="shared" si="108"/>
        <v>0</v>
      </c>
    </row>
    <row r="3920" ht="12">
      <c r="AL3920">
        <f t="shared" si="108"/>
        <v>0</v>
      </c>
    </row>
    <row r="3921" ht="12">
      <c r="AL3921">
        <f t="shared" si="108"/>
        <v>0</v>
      </c>
    </row>
    <row r="3922" ht="12">
      <c r="AL3922">
        <f t="shared" si="108"/>
        <v>0</v>
      </c>
    </row>
    <row r="3923" ht="12">
      <c r="AL3923">
        <f t="shared" si="108"/>
        <v>0</v>
      </c>
    </row>
    <row r="3924" ht="12">
      <c r="AL3924">
        <f t="shared" si="108"/>
        <v>0</v>
      </c>
    </row>
    <row r="3925" ht="12">
      <c r="AL3925">
        <f t="shared" si="108"/>
        <v>0</v>
      </c>
    </row>
    <row r="3926" ht="12">
      <c r="AL3926">
        <f t="shared" si="108"/>
        <v>0</v>
      </c>
    </row>
    <row r="3927" ht="12">
      <c r="AL3927">
        <f t="shared" si="108"/>
        <v>0</v>
      </c>
    </row>
    <row r="3928" ht="12">
      <c r="AL3928">
        <f t="shared" si="108"/>
        <v>0</v>
      </c>
    </row>
    <row r="3929" ht="12">
      <c r="AL3929">
        <f t="shared" si="108"/>
        <v>0</v>
      </c>
    </row>
    <row r="3930" ht="12">
      <c r="AL3930">
        <f t="shared" si="108"/>
        <v>0</v>
      </c>
    </row>
    <row r="3931" ht="12">
      <c r="AL3931">
        <f t="shared" si="108"/>
        <v>0</v>
      </c>
    </row>
    <row r="3932" ht="12">
      <c r="AL3932">
        <f t="shared" si="108"/>
        <v>0</v>
      </c>
    </row>
    <row r="3933" ht="12">
      <c r="AL3933">
        <f t="shared" si="108"/>
        <v>0</v>
      </c>
    </row>
    <row r="3934" ht="12">
      <c r="AL3934">
        <f t="shared" si="108"/>
        <v>0</v>
      </c>
    </row>
    <row r="3935" ht="12">
      <c r="AL3935">
        <f t="shared" si="108"/>
        <v>0</v>
      </c>
    </row>
    <row r="3936" ht="12">
      <c r="AL3936">
        <f t="shared" si="108"/>
        <v>0</v>
      </c>
    </row>
    <row r="3937" ht="12">
      <c r="AL3937">
        <f t="shared" si="108"/>
        <v>0</v>
      </c>
    </row>
    <row r="3938" ht="12">
      <c r="AL3938">
        <f t="shared" si="108"/>
        <v>0</v>
      </c>
    </row>
    <row r="3939" ht="12">
      <c r="AL3939">
        <f t="shared" si="108"/>
        <v>0</v>
      </c>
    </row>
    <row r="3940" ht="12">
      <c r="AL3940">
        <f t="shared" si="108"/>
        <v>0</v>
      </c>
    </row>
    <row r="3941" ht="12">
      <c r="AL3941">
        <f t="shared" si="108"/>
        <v>0</v>
      </c>
    </row>
    <row r="3942" ht="12">
      <c r="AL3942">
        <f t="shared" si="108"/>
        <v>0</v>
      </c>
    </row>
    <row r="3943" ht="12">
      <c r="AL3943">
        <f t="shared" si="108"/>
        <v>0</v>
      </c>
    </row>
    <row r="3944" ht="12">
      <c r="AL3944">
        <f t="shared" si="108"/>
        <v>0</v>
      </c>
    </row>
    <row r="3945" ht="12">
      <c r="AL3945">
        <f t="shared" si="108"/>
        <v>0</v>
      </c>
    </row>
    <row r="3946" ht="12">
      <c r="AL3946">
        <f t="shared" si="108"/>
        <v>0</v>
      </c>
    </row>
    <row r="3947" ht="12">
      <c r="AL3947">
        <f t="shared" si="108"/>
        <v>0</v>
      </c>
    </row>
    <row r="3948" ht="12">
      <c r="AL3948">
        <f t="shared" si="108"/>
        <v>0</v>
      </c>
    </row>
    <row r="3949" ht="12">
      <c r="AL3949">
        <f t="shared" si="108"/>
        <v>0</v>
      </c>
    </row>
    <row r="3950" ht="12">
      <c r="AL3950">
        <f t="shared" si="108"/>
        <v>0</v>
      </c>
    </row>
    <row r="3951" ht="12">
      <c r="AL3951">
        <f t="shared" si="108"/>
        <v>0</v>
      </c>
    </row>
    <row r="3952" ht="12">
      <c r="AL3952">
        <f t="shared" si="108"/>
        <v>0</v>
      </c>
    </row>
    <row r="3953" ht="12">
      <c r="AL3953">
        <f t="shared" si="108"/>
        <v>0</v>
      </c>
    </row>
    <row r="3954" ht="12">
      <c r="AL3954">
        <f t="shared" si="108"/>
        <v>0</v>
      </c>
    </row>
    <row r="3955" ht="12">
      <c r="AL3955">
        <f t="shared" si="108"/>
        <v>0</v>
      </c>
    </row>
    <row r="3956" ht="12">
      <c r="AL3956">
        <f aca="true" t="shared" si="109" ref="AL3956:AL4019">SUMIF($A$14:$A$64,$A3949,$F$14:$F$64)</f>
        <v>0</v>
      </c>
    </row>
    <row r="3957" ht="12">
      <c r="AL3957">
        <f t="shared" si="109"/>
        <v>0</v>
      </c>
    </row>
    <row r="3958" ht="12">
      <c r="AL3958">
        <f t="shared" si="109"/>
        <v>0</v>
      </c>
    </row>
    <row r="3959" ht="12">
      <c r="AL3959">
        <f t="shared" si="109"/>
        <v>0</v>
      </c>
    </row>
    <row r="3960" ht="12">
      <c r="AL3960">
        <f t="shared" si="109"/>
        <v>0</v>
      </c>
    </row>
    <row r="3961" ht="12">
      <c r="AL3961">
        <f t="shared" si="109"/>
        <v>0</v>
      </c>
    </row>
    <row r="3962" ht="12">
      <c r="AL3962">
        <f t="shared" si="109"/>
        <v>0</v>
      </c>
    </row>
    <row r="3963" ht="12">
      <c r="AL3963">
        <f t="shared" si="109"/>
        <v>0</v>
      </c>
    </row>
    <row r="3964" ht="12">
      <c r="AL3964">
        <f t="shared" si="109"/>
        <v>0</v>
      </c>
    </row>
    <row r="3965" ht="12">
      <c r="AL3965">
        <f t="shared" si="109"/>
        <v>0</v>
      </c>
    </row>
    <row r="3966" ht="12">
      <c r="AL3966">
        <f t="shared" si="109"/>
        <v>0</v>
      </c>
    </row>
    <row r="3967" ht="12">
      <c r="AL3967">
        <f t="shared" si="109"/>
        <v>0</v>
      </c>
    </row>
    <row r="3968" ht="12">
      <c r="AL3968">
        <f t="shared" si="109"/>
        <v>0</v>
      </c>
    </row>
    <row r="3969" ht="12">
      <c r="AL3969">
        <f t="shared" si="109"/>
        <v>0</v>
      </c>
    </row>
    <row r="3970" ht="12">
      <c r="AL3970">
        <f t="shared" si="109"/>
        <v>0</v>
      </c>
    </row>
    <row r="3971" ht="12">
      <c r="AL3971">
        <f t="shared" si="109"/>
        <v>0</v>
      </c>
    </row>
    <row r="3972" ht="12">
      <c r="AL3972">
        <f t="shared" si="109"/>
        <v>0</v>
      </c>
    </row>
    <row r="3973" ht="12">
      <c r="AL3973">
        <f t="shared" si="109"/>
        <v>0</v>
      </c>
    </row>
    <row r="3974" ht="12">
      <c r="AL3974">
        <f t="shared" si="109"/>
        <v>0</v>
      </c>
    </row>
    <row r="3975" ht="12">
      <c r="AL3975">
        <f t="shared" si="109"/>
        <v>0</v>
      </c>
    </row>
    <row r="3976" ht="12">
      <c r="AL3976">
        <f t="shared" si="109"/>
        <v>0</v>
      </c>
    </row>
    <row r="3977" ht="12">
      <c r="AL3977">
        <f t="shared" si="109"/>
        <v>0</v>
      </c>
    </row>
    <row r="3978" ht="12">
      <c r="AL3978">
        <f t="shared" si="109"/>
        <v>0</v>
      </c>
    </row>
    <row r="3979" ht="12">
      <c r="AL3979">
        <f t="shared" si="109"/>
        <v>0</v>
      </c>
    </row>
    <row r="3980" ht="12">
      <c r="AL3980">
        <f t="shared" si="109"/>
        <v>0</v>
      </c>
    </row>
    <row r="3981" ht="12">
      <c r="AL3981">
        <f t="shared" si="109"/>
        <v>0</v>
      </c>
    </row>
    <row r="3982" ht="12">
      <c r="AL3982">
        <f t="shared" si="109"/>
        <v>0</v>
      </c>
    </row>
    <row r="3983" ht="12">
      <c r="AL3983">
        <f t="shared" si="109"/>
        <v>0</v>
      </c>
    </row>
    <row r="3984" ht="12">
      <c r="AL3984">
        <f t="shared" si="109"/>
        <v>0</v>
      </c>
    </row>
    <row r="3985" ht="12">
      <c r="AL3985">
        <f t="shared" si="109"/>
        <v>0</v>
      </c>
    </row>
    <row r="3986" ht="12">
      <c r="AL3986">
        <f t="shared" si="109"/>
        <v>0</v>
      </c>
    </row>
    <row r="3987" ht="12">
      <c r="AL3987">
        <f t="shared" si="109"/>
        <v>0</v>
      </c>
    </row>
    <row r="3988" ht="12">
      <c r="AL3988">
        <f t="shared" si="109"/>
        <v>0</v>
      </c>
    </row>
    <row r="3989" ht="12">
      <c r="AL3989">
        <f t="shared" si="109"/>
        <v>0</v>
      </c>
    </row>
    <row r="3990" ht="12">
      <c r="AL3990">
        <f t="shared" si="109"/>
        <v>0</v>
      </c>
    </row>
    <row r="3991" ht="12">
      <c r="AL3991">
        <f t="shared" si="109"/>
        <v>0</v>
      </c>
    </row>
    <row r="3992" ht="12">
      <c r="AL3992">
        <f t="shared" si="109"/>
        <v>0</v>
      </c>
    </row>
    <row r="3993" ht="12">
      <c r="AL3993">
        <f t="shared" si="109"/>
        <v>0</v>
      </c>
    </row>
    <row r="3994" ht="12">
      <c r="AL3994">
        <f t="shared" si="109"/>
        <v>0</v>
      </c>
    </row>
    <row r="3995" ht="12">
      <c r="AL3995">
        <f t="shared" si="109"/>
        <v>0</v>
      </c>
    </row>
    <row r="3996" ht="12">
      <c r="AL3996">
        <f t="shared" si="109"/>
        <v>0</v>
      </c>
    </row>
    <row r="3997" ht="12">
      <c r="AL3997">
        <f t="shared" si="109"/>
        <v>0</v>
      </c>
    </row>
    <row r="3998" ht="12">
      <c r="AL3998">
        <f t="shared" si="109"/>
        <v>0</v>
      </c>
    </row>
    <row r="3999" ht="12">
      <c r="AL3999">
        <f t="shared" si="109"/>
        <v>0</v>
      </c>
    </row>
    <row r="4000" ht="12">
      <c r="AL4000">
        <f t="shared" si="109"/>
        <v>0</v>
      </c>
    </row>
    <row r="4001" ht="12">
      <c r="AL4001">
        <f t="shared" si="109"/>
        <v>0</v>
      </c>
    </row>
    <row r="4002" ht="12">
      <c r="AL4002">
        <f t="shared" si="109"/>
        <v>0</v>
      </c>
    </row>
    <row r="4003" ht="12">
      <c r="AL4003">
        <f t="shared" si="109"/>
        <v>0</v>
      </c>
    </row>
    <row r="4004" ht="12">
      <c r="AL4004">
        <f t="shared" si="109"/>
        <v>0</v>
      </c>
    </row>
    <row r="4005" ht="12">
      <c r="AL4005">
        <f t="shared" si="109"/>
        <v>0</v>
      </c>
    </row>
    <row r="4006" ht="12">
      <c r="AL4006">
        <f t="shared" si="109"/>
        <v>0</v>
      </c>
    </row>
    <row r="4007" ht="12">
      <c r="AL4007">
        <f t="shared" si="109"/>
        <v>0</v>
      </c>
    </row>
    <row r="4008" ht="12">
      <c r="AL4008">
        <f t="shared" si="109"/>
        <v>0</v>
      </c>
    </row>
    <row r="4009" ht="12">
      <c r="AL4009">
        <f t="shared" si="109"/>
        <v>0</v>
      </c>
    </row>
    <row r="4010" ht="12">
      <c r="AL4010">
        <f t="shared" si="109"/>
        <v>0</v>
      </c>
    </row>
    <row r="4011" ht="12">
      <c r="AL4011">
        <f t="shared" si="109"/>
        <v>0</v>
      </c>
    </row>
    <row r="4012" ht="12">
      <c r="AL4012">
        <f t="shared" si="109"/>
        <v>0</v>
      </c>
    </row>
    <row r="4013" ht="12">
      <c r="AL4013">
        <f t="shared" si="109"/>
        <v>0</v>
      </c>
    </row>
    <row r="4014" ht="12">
      <c r="AL4014">
        <f t="shared" si="109"/>
        <v>0</v>
      </c>
    </row>
    <row r="4015" ht="12">
      <c r="AL4015">
        <f t="shared" si="109"/>
        <v>0</v>
      </c>
    </row>
    <row r="4016" ht="12">
      <c r="AL4016">
        <f t="shared" si="109"/>
        <v>0</v>
      </c>
    </row>
    <row r="4017" ht="12">
      <c r="AL4017">
        <f t="shared" si="109"/>
        <v>0</v>
      </c>
    </row>
    <row r="4018" ht="12">
      <c r="AL4018">
        <f t="shared" si="109"/>
        <v>0</v>
      </c>
    </row>
    <row r="4019" ht="12">
      <c r="AL4019">
        <f t="shared" si="109"/>
        <v>0</v>
      </c>
    </row>
    <row r="4020" ht="12">
      <c r="AL4020">
        <f aca="true" t="shared" si="110" ref="AL4020:AL4083">SUMIF($A$14:$A$64,$A4013,$F$14:$F$64)</f>
        <v>0</v>
      </c>
    </row>
    <row r="4021" ht="12">
      <c r="AL4021">
        <f t="shared" si="110"/>
        <v>0</v>
      </c>
    </row>
    <row r="4022" ht="12">
      <c r="AL4022">
        <f t="shared" si="110"/>
        <v>0</v>
      </c>
    </row>
    <row r="4023" ht="12">
      <c r="AL4023">
        <f t="shared" si="110"/>
        <v>0</v>
      </c>
    </row>
    <row r="4024" ht="12">
      <c r="AL4024">
        <f t="shared" si="110"/>
        <v>0</v>
      </c>
    </row>
    <row r="4025" ht="12">
      <c r="AL4025">
        <f t="shared" si="110"/>
        <v>0</v>
      </c>
    </row>
    <row r="4026" ht="12">
      <c r="AL4026">
        <f t="shared" si="110"/>
        <v>0</v>
      </c>
    </row>
    <row r="4027" ht="12">
      <c r="AL4027">
        <f t="shared" si="110"/>
        <v>0</v>
      </c>
    </row>
    <row r="4028" ht="12">
      <c r="AL4028">
        <f t="shared" si="110"/>
        <v>0</v>
      </c>
    </row>
    <row r="4029" ht="12">
      <c r="AL4029">
        <f t="shared" si="110"/>
        <v>0</v>
      </c>
    </row>
    <row r="4030" ht="12">
      <c r="AL4030">
        <f t="shared" si="110"/>
        <v>0</v>
      </c>
    </row>
    <row r="4031" ht="12">
      <c r="AL4031">
        <f t="shared" si="110"/>
        <v>0</v>
      </c>
    </row>
    <row r="4032" ht="12">
      <c r="AL4032">
        <f t="shared" si="110"/>
        <v>0</v>
      </c>
    </row>
    <row r="4033" ht="12">
      <c r="AL4033">
        <f t="shared" si="110"/>
        <v>0</v>
      </c>
    </row>
    <row r="4034" ht="12">
      <c r="AL4034">
        <f t="shared" si="110"/>
        <v>0</v>
      </c>
    </row>
    <row r="4035" ht="12">
      <c r="AL4035">
        <f t="shared" si="110"/>
        <v>0</v>
      </c>
    </row>
    <row r="4036" ht="12">
      <c r="AL4036">
        <f t="shared" si="110"/>
        <v>0</v>
      </c>
    </row>
    <row r="4037" ht="12">
      <c r="AL4037">
        <f t="shared" si="110"/>
        <v>0</v>
      </c>
    </row>
    <row r="4038" ht="12">
      <c r="AL4038">
        <f t="shared" si="110"/>
        <v>0</v>
      </c>
    </row>
    <row r="4039" ht="12">
      <c r="AL4039">
        <f t="shared" si="110"/>
        <v>0</v>
      </c>
    </row>
    <row r="4040" ht="12">
      <c r="AL4040">
        <f t="shared" si="110"/>
        <v>0</v>
      </c>
    </row>
    <row r="4041" ht="12">
      <c r="AL4041">
        <f t="shared" si="110"/>
        <v>0</v>
      </c>
    </row>
    <row r="4042" ht="12">
      <c r="AL4042">
        <f t="shared" si="110"/>
        <v>0</v>
      </c>
    </row>
    <row r="4043" ht="12">
      <c r="AL4043">
        <f t="shared" si="110"/>
        <v>0</v>
      </c>
    </row>
    <row r="4044" ht="12">
      <c r="AL4044">
        <f t="shared" si="110"/>
        <v>0</v>
      </c>
    </row>
    <row r="4045" ht="12">
      <c r="AL4045">
        <f t="shared" si="110"/>
        <v>0</v>
      </c>
    </row>
    <row r="4046" ht="12">
      <c r="AL4046">
        <f t="shared" si="110"/>
        <v>0</v>
      </c>
    </row>
    <row r="4047" ht="12">
      <c r="AL4047">
        <f t="shared" si="110"/>
        <v>0</v>
      </c>
    </row>
    <row r="4048" ht="12">
      <c r="AL4048">
        <f t="shared" si="110"/>
        <v>0</v>
      </c>
    </row>
    <row r="4049" ht="12">
      <c r="AL4049">
        <f t="shared" si="110"/>
        <v>0</v>
      </c>
    </row>
    <row r="4050" ht="12">
      <c r="AL4050">
        <f t="shared" si="110"/>
        <v>0</v>
      </c>
    </row>
    <row r="4051" ht="12">
      <c r="AL4051">
        <f t="shared" si="110"/>
        <v>0</v>
      </c>
    </row>
    <row r="4052" ht="12">
      <c r="AL4052">
        <f t="shared" si="110"/>
        <v>0</v>
      </c>
    </row>
    <row r="4053" ht="12">
      <c r="AL4053">
        <f t="shared" si="110"/>
        <v>0</v>
      </c>
    </row>
    <row r="4054" ht="12">
      <c r="AL4054">
        <f t="shared" si="110"/>
        <v>0</v>
      </c>
    </row>
    <row r="4055" ht="12">
      <c r="AL4055">
        <f t="shared" si="110"/>
        <v>0</v>
      </c>
    </row>
    <row r="4056" ht="12">
      <c r="AL4056">
        <f t="shared" si="110"/>
        <v>0</v>
      </c>
    </row>
    <row r="4057" ht="12">
      <c r="AL4057">
        <f t="shared" si="110"/>
        <v>0</v>
      </c>
    </row>
    <row r="4058" ht="12">
      <c r="AL4058">
        <f t="shared" si="110"/>
        <v>0</v>
      </c>
    </row>
    <row r="4059" ht="12">
      <c r="AL4059">
        <f t="shared" si="110"/>
        <v>0</v>
      </c>
    </row>
    <row r="4060" ht="12">
      <c r="AL4060">
        <f t="shared" si="110"/>
        <v>0</v>
      </c>
    </row>
    <row r="4061" ht="12">
      <c r="AL4061">
        <f t="shared" si="110"/>
        <v>0</v>
      </c>
    </row>
    <row r="4062" ht="12">
      <c r="AL4062">
        <f t="shared" si="110"/>
        <v>0</v>
      </c>
    </row>
    <row r="4063" ht="12">
      <c r="AL4063">
        <f t="shared" si="110"/>
        <v>0</v>
      </c>
    </row>
    <row r="4064" ht="12">
      <c r="AL4064">
        <f t="shared" si="110"/>
        <v>0</v>
      </c>
    </row>
    <row r="4065" ht="12">
      <c r="AL4065">
        <f t="shared" si="110"/>
        <v>0</v>
      </c>
    </row>
    <row r="4066" ht="12">
      <c r="AL4066">
        <f t="shared" si="110"/>
        <v>0</v>
      </c>
    </row>
    <row r="4067" ht="12">
      <c r="AL4067">
        <f t="shared" si="110"/>
        <v>0</v>
      </c>
    </row>
    <row r="4068" ht="12">
      <c r="AL4068">
        <f t="shared" si="110"/>
        <v>0</v>
      </c>
    </row>
    <row r="4069" ht="12">
      <c r="AL4069">
        <f t="shared" si="110"/>
        <v>0</v>
      </c>
    </row>
    <row r="4070" ht="12">
      <c r="AL4070">
        <f t="shared" si="110"/>
        <v>0</v>
      </c>
    </row>
    <row r="4071" ht="12">
      <c r="AL4071">
        <f t="shared" si="110"/>
        <v>0</v>
      </c>
    </row>
    <row r="4072" ht="12">
      <c r="AL4072">
        <f t="shared" si="110"/>
        <v>0</v>
      </c>
    </row>
    <row r="4073" ht="12">
      <c r="AL4073">
        <f t="shared" si="110"/>
        <v>0</v>
      </c>
    </row>
    <row r="4074" ht="12">
      <c r="AL4074">
        <f t="shared" si="110"/>
        <v>0</v>
      </c>
    </row>
    <row r="4075" ht="12">
      <c r="AL4075">
        <f t="shared" si="110"/>
        <v>0</v>
      </c>
    </row>
    <row r="4076" ht="12">
      <c r="AL4076">
        <f t="shared" si="110"/>
        <v>0</v>
      </c>
    </row>
    <row r="4077" ht="12">
      <c r="AL4077">
        <f t="shared" si="110"/>
        <v>0</v>
      </c>
    </row>
    <row r="4078" ht="12">
      <c r="AL4078">
        <f t="shared" si="110"/>
        <v>0</v>
      </c>
    </row>
    <row r="4079" ht="12">
      <c r="AL4079">
        <f t="shared" si="110"/>
        <v>0</v>
      </c>
    </row>
    <row r="4080" ht="12">
      <c r="AL4080">
        <f t="shared" si="110"/>
        <v>0</v>
      </c>
    </row>
    <row r="4081" ht="12">
      <c r="AL4081">
        <f t="shared" si="110"/>
        <v>0</v>
      </c>
    </row>
    <row r="4082" ht="12">
      <c r="AL4082">
        <f t="shared" si="110"/>
        <v>0</v>
      </c>
    </row>
    <row r="4083" ht="12">
      <c r="AL4083">
        <f t="shared" si="110"/>
        <v>0</v>
      </c>
    </row>
    <row r="4084" ht="12">
      <c r="AL4084">
        <f aca="true" t="shared" si="111" ref="AL4084:AL4147">SUMIF($A$14:$A$64,$A4077,$F$14:$F$64)</f>
        <v>0</v>
      </c>
    </row>
    <row r="4085" ht="12">
      <c r="AL4085">
        <f t="shared" si="111"/>
        <v>0</v>
      </c>
    </row>
    <row r="4086" ht="12">
      <c r="AL4086">
        <f t="shared" si="111"/>
        <v>0</v>
      </c>
    </row>
    <row r="4087" ht="12">
      <c r="AL4087">
        <f t="shared" si="111"/>
        <v>0</v>
      </c>
    </row>
    <row r="4088" ht="12">
      <c r="AL4088">
        <f t="shared" si="111"/>
        <v>0</v>
      </c>
    </row>
    <row r="4089" ht="12">
      <c r="AL4089">
        <f t="shared" si="111"/>
        <v>0</v>
      </c>
    </row>
    <row r="4090" ht="12">
      <c r="AL4090">
        <f t="shared" si="111"/>
        <v>0</v>
      </c>
    </row>
    <row r="4091" ht="12">
      <c r="AL4091">
        <f t="shared" si="111"/>
        <v>0</v>
      </c>
    </row>
    <row r="4092" ht="12">
      <c r="AL4092">
        <f t="shared" si="111"/>
        <v>0</v>
      </c>
    </row>
    <row r="4093" ht="12">
      <c r="AL4093">
        <f t="shared" si="111"/>
        <v>0</v>
      </c>
    </row>
    <row r="4094" ht="12">
      <c r="AL4094">
        <f t="shared" si="111"/>
        <v>0</v>
      </c>
    </row>
    <row r="4095" ht="12">
      <c r="AL4095">
        <f t="shared" si="111"/>
        <v>0</v>
      </c>
    </row>
    <row r="4096" ht="12">
      <c r="AL4096">
        <f t="shared" si="111"/>
        <v>0</v>
      </c>
    </row>
    <row r="4097" ht="12">
      <c r="AL4097">
        <f t="shared" si="111"/>
        <v>0</v>
      </c>
    </row>
    <row r="4098" ht="12">
      <c r="AL4098">
        <f t="shared" si="111"/>
        <v>0</v>
      </c>
    </row>
    <row r="4099" ht="12">
      <c r="AL4099">
        <f t="shared" si="111"/>
        <v>0</v>
      </c>
    </row>
    <row r="4100" ht="12">
      <c r="AL4100">
        <f t="shared" si="111"/>
        <v>0</v>
      </c>
    </row>
    <row r="4101" ht="12">
      <c r="AL4101">
        <f t="shared" si="111"/>
        <v>0</v>
      </c>
    </row>
    <row r="4102" ht="12">
      <c r="AL4102">
        <f t="shared" si="111"/>
        <v>0</v>
      </c>
    </row>
    <row r="4103" ht="12">
      <c r="AL4103">
        <f t="shared" si="111"/>
        <v>0</v>
      </c>
    </row>
    <row r="4104" ht="12">
      <c r="AL4104">
        <f t="shared" si="111"/>
        <v>0</v>
      </c>
    </row>
    <row r="4105" ht="12">
      <c r="AL4105">
        <f t="shared" si="111"/>
        <v>0</v>
      </c>
    </row>
    <row r="4106" ht="12">
      <c r="AL4106">
        <f t="shared" si="111"/>
        <v>0</v>
      </c>
    </row>
    <row r="4107" ht="12">
      <c r="AL4107">
        <f t="shared" si="111"/>
        <v>0</v>
      </c>
    </row>
    <row r="4108" ht="12">
      <c r="AL4108">
        <f t="shared" si="111"/>
        <v>0</v>
      </c>
    </row>
    <row r="4109" ht="12">
      <c r="AL4109">
        <f t="shared" si="111"/>
        <v>0</v>
      </c>
    </row>
    <row r="4110" ht="12">
      <c r="AL4110">
        <f t="shared" si="111"/>
        <v>0</v>
      </c>
    </row>
    <row r="4111" ht="12">
      <c r="AL4111">
        <f t="shared" si="111"/>
        <v>0</v>
      </c>
    </row>
    <row r="4112" ht="12">
      <c r="AL4112">
        <f t="shared" si="111"/>
        <v>0</v>
      </c>
    </row>
    <row r="4113" ht="12">
      <c r="AL4113">
        <f t="shared" si="111"/>
        <v>0</v>
      </c>
    </row>
    <row r="4114" ht="12">
      <c r="AL4114">
        <f t="shared" si="111"/>
        <v>0</v>
      </c>
    </row>
    <row r="4115" ht="12">
      <c r="AL4115">
        <f t="shared" si="111"/>
        <v>0</v>
      </c>
    </row>
    <row r="4116" ht="12">
      <c r="AL4116">
        <f t="shared" si="111"/>
        <v>0</v>
      </c>
    </row>
    <row r="4117" ht="12">
      <c r="AL4117">
        <f t="shared" si="111"/>
        <v>0</v>
      </c>
    </row>
    <row r="4118" ht="12">
      <c r="AL4118">
        <f t="shared" si="111"/>
        <v>0</v>
      </c>
    </row>
    <row r="4119" ht="12">
      <c r="AL4119">
        <f t="shared" si="111"/>
        <v>0</v>
      </c>
    </row>
    <row r="4120" ht="12">
      <c r="AL4120">
        <f t="shared" si="111"/>
        <v>0</v>
      </c>
    </row>
    <row r="4121" ht="12">
      <c r="AL4121">
        <f t="shared" si="111"/>
        <v>0</v>
      </c>
    </row>
    <row r="4122" ht="12">
      <c r="AL4122">
        <f t="shared" si="111"/>
        <v>0</v>
      </c>
    </row>
    <row r="4123" ht="12">
      <c r="AL4123">
        <f t="shared" si="111"/>
        <v>0</v>
      </c>
    </row>
    <row r="4124" ht="12">
      <c r="AL4124">
        <f t="shared" si="111"/>
        <v>0</v>
      </c>
    </row>
    <row r="4125" ht="12">
      <c r="AL4125">
        <f t="shared" si="111"/>
        <v>0</v>
      </c>
    </row>
    <row r="4126" ht="12">
      <c r="AL4126">
        <f t="shared" si="111"/>
        <v>0</v>
      </c>
    </row>
    <row r="4127" ht="12">
      <c r="AL4127">
        <f t="shared" si="111"/>
        <v>0</v>
      </c>
    </row>
    <row r="4128" ht="12">
      <c r="AL4128">
        <f t="shared" si="111"/>
        <v>0</v>
      </c>
    </row>
    <row r="4129" ht="12">
      <c r="AL4129">
        <f t="shared" si="111"/>
        <v>0</v>
      </c>
    </row>
    <row r="4130" ht="12">
      <c r="AL4130">
        <f t="shared" si="111"/>
        <v>0</v>
      </c>
    </row>
    <row r="4131" ht="12">
      <c r="AL4131">
        <f t="shared" si="111"/>
        <v>0</v>
      </c>
    </row>
    <row r="4132" ht="12">
      <c r="AL4132">
        <f t="shared" si="111"/>
        <v>0</v>
      </c>
    </row>
    <row r="4133" ht="12">
      <c r="AL4133">
        <f t="shared" si="111"/>
        <v>0</v>
      </c>
    </row>
    <row r="4134" ht="12">
      <c r="AL4134">
        <f t="shared" si="111"/>
        <v>0</v>
      </c>
    </row>
    <row r="4135" ht="12">
      <c r="AL4135">
        <f t="shared" si="111"/>
        <v>0</v>
      </c>
    </row>
    <row r="4136" ht="12">
      <c r="AL4136">
        <f t="shared" si="111"/>
        <v>0</v>
      </c>
    </row>
    <row r="4137" ht="12">
      <c r="AL4137">
        <f t="shared" si="111"/>
        <v>0</v>
      </c>
    </row>
    <row r="4138" ht="12">
      <c r="AL4138">
        <f t="shared" si="111"/>
        <v>0</v>
      </c>
    </row>
    <row r="4139" ht="12">
      <c r="AL4139">
        <f t="shared" si="111"/>
        <v>0</v>
      </c>
    </row>
    <row r="4140" ht="12">
      <c r="AL4140">
        <f t="shared" si="111"/>
        <v>0</v>
      </c>
    </row>
    <row r="4141" ht="12">
      <c r="AL4141">
        <f t="shared" si="111"/>
        <v>0</v>
      </c>
    </row>
    <row r="4142" ht="12">
      <c r="AL4142">
        <f t="shared" si="111"/>
        <v>0</v>
      </c>
    </row>
    <row r="4143" ht="12">
      <c r="AL4143">
        <f t="shared" si="111"/>
        <v>0</v>
      </c>
    </row>
    <row r="4144" ht="12">
      <c r="AL4144">
        <f t="shared" si="111"/>
        <v>0</v>
      </c>
    </row>
    <row r="4145" ht="12">
      <c r="AL4145">
        <f t="shared" si="111"/>
        <v>0</v>
      </c>
    </row>
    <row r="4146" ht="12">
      <c r="AL4146">
        <f t="shared" si="111"/>
        <v>0</v>
      </c>
    </row>
    <row r="4147" ht="12">
      <c r="AL4147">
        <f t="shared" si="111"/>
        <v>0</v>
      </c>
    </row>
    <row r="4148" ht="12">
      <c r="AL4148">
        <f aca="true" t="shared" si="112" ref="AL4148:AL4211">SUMIF($A$14:$A$64,$A4141,$F$14:$F$64)</f>
        <v>0</v>
      </c>
    </row>
    <row r="4149" ht="12">
      <c r="AL4149">
        <f t="shared" si="112"/>
        <v>0</v>
      </c>
    </row>
    <row r="4150" ht="12">
      <c r="AL4150">
        <f t="shared" si="112"/>
        <v>0</v>
      </c>
    </row>
    <row r="4151" ht="12">
      <c r="AL4151">
        <f t="shared" si="112"/>
        <v>0</v>
      </c>
    </row>
    <row r="4152" ht="12">
      <c r="AL4152">
        <f t="shared" si="112"/>
        <v>0</v>
      </c>
    </row>
    <row r="4153" ht="12">
      <c r="AL4153">
        <f t="shared" si="112"/>
        <v>0</v>
      </c>
    </row>
    <row r="4154" ht="12">
      <c r="AL4154">
        <f t="shared" si="112"/>
        <v>0</v>
      </c>
    </row>
    <row r="4155" ht="12">
      <c r="AL4155">
        <f t="shared" si="112"/>
        <v>0</v>
      </c>
    </row>
    <row r="4156" ht="12">
      <c r="AL4156">
        <f t="shared" si="112"/>
        <v>0</v>
      </c>
    </row>
    <row r="4157" ht="12">
      <c r="AL4157">
        <f t="shared" si="112"/>
        <v>0</v>
      </c>
    </row>
    <row r="4158" ht="12">
      <c r="AL4158">
        <f t="shared" si="112"/>
        <v>0</v>
      </c>
    </row>
    <row r="4159" ht="12">
      <c r="AL4159">
        <f t="shared" si="112"/>
        <v>0</v>
      </c>
    </row>
    <row r="4160" ht="12">
      <c r="AL4160">
        <f t="shared" si="112"/>
        <v>0</v>
      </c>
    </row>
    <row r="4161" ht="12">
      <c r="AL4161">
        <f t="shared" si="112"/>
        <v>0</v>
      </c>
    </row>
    <row r="4162" ht="12">
      <c r="AL4162">
        <f t="shared" si="112"/>
        <v>0</v>
      </c>
    </row>
    <row r="4163" ht="12">
      <c r="AL4163">
        <f t="shared" si="112"/>
        <v>0</v>
      </c>
    </row>
    <row r="4164" ht="12">
      <c r="AL4164">
        <f t="shared" si="112"/>
        <v>0</v>
      </c>
    </row>
    <row r="4165" ht="12">
      <c r="AL4165">
        <f t="shared" si="112"/>
        <v>0</v>
      </c>
    </row>
    <row r="4166" ht="12">
      <c r="AL4166">
        <f t="shared" si="112"/>
        <v>0</v>
      </c>
    </row>
    <row r="4167" ht="12">
      <c r="AL4167">
        <f t="shared" si="112"/>
        <v>0</v>
      </c>
    </row>
    <row r="4168" ht="12">
      <c r="AL4168">
        <f t="shared" si="112"/>
        <v>0</v>
      </c>
    </row>
    <row r="4169" ht="12">
      <c r="AL4169">
        <f t="shared" si="112"/>
        <v>0</v>
      </c>
    </row>
    <row r="4170" ht="12">
      <c r="AL4170">
        <f t="shared" si="112"/>
        <v>0</v>
      </c>
    </row>
    <row r="4171" ht="12">
      <c r="AL4171">
        <f t="shared" si="112"/>
        <v>0</v>
      </c>
    </row>
    <row r="4172" ht="12">
      <c r="AL4172">
        <f t="shared" si="112"/>
        <v>0</v>
      </c>
    </row>
    <row r="4173" ht="12">
      <c r="AL4173">
        <f t="shared" si="112"/>
        <v>0</v>
      </c>
    </row>
    <row r="4174" ht="12">
      <c r="AL4174">
        <f t="shared" si="112"/>
        <v>0</v>
      </c>
    </row>
    <row r="4175" ht="12">
      <c r="AL4175">
        <f t="shared" si="112"/>
        <v>0</v>
      </c>
    </row>
    <row r="4176" ht="12">
      <c r="AL4176">
        <f t="shared" si="112"/>
        <v>0</v>
      </c>
    </row>
    <row r="4177" ht="12">
      <c r="AL4177">
        <f t="shared" si="112"/>
        <v>0</v>
      </c>
    </row>
    <row r="4178" ht="12">
      <c r="AL4178">
        <f t="shared" si="112"/>
        <v>0</v>
      </c>
    </row>
    <row r="4179" ht="12">
      <c r="AL4179">
        <f t="shared" si="112"/>
        <v>0</v>
      </c>
    </row>
    <row r="4180" ht="12">
      <c r="AL4180">
        <f t="shared" si="112"/>
        <v>0</v>
      </c>
    </row>
    <row r="4181" ht="12">
      <c r="AL4181">
        <f t="shared" si="112"/>
        <v>0</v>
      </c>
    </row>
    <row r="4182" ht="12">
      <c r="AL4182">
        <f t="shared" si="112"/>
        <v>0</v>
      </c>
    </row>
    <row r="4183" ht="12">
      <c r="AL4183">
        <f t="shared" si="112"/>
        <v>0</v>
      </c>
    </row>
    <row r="4184" ht="12">
      <c r="AL4184">
        <f t="shared" si="112"/>
        <v>0</v>
      </c>
    </row>
    <row r="4185" ht="12">
      <c r="AL4185">
        <f t="shared" si="112"/>
        <v>0</v>
      </c>
    </row>
    <row r="4186" ht="12">
      <c r="AL4186">
        <f t="shared" si="112"/>
        <v>0</v>
      </c>
    </row>
    <row r="4187" ht="12">
      <c r="AL4187">
        <f t="shared" si="112"/>
        <v>0</v>
      </c>
    </row>
    <row r="4188" ht="12">
      <c r="AL4188">
        <f t="shared" si="112"/>
        <v>0</v>
      </c>
    </row>
    <row r="4189" ht="12">
      <c r="AL4189">
        <f t="shared" si="112"/>
        <v>0</v>
      </c>
    </row>
    <row r="4190" ht="12">
      <c r="AL4190">
        <f t="shared" si="112"/>
        <v>0</v>
      </c>
    </row>
    <row r="4191" ht="12">
      <c r="AL4191">
        <f t="shared" si="112"/>
        <v>0</v>
      </c>
    </row>
    <row r="4192" ht="12">
      <c r="AL4192">
        <f t="shared" si="112"/>
        <v>0</v>
      </c>
    </row>
    <row r="4193" ht="12">
      <c r="AL4193">
        <f t="shared" si="112"/>
        <v>0</v>
      </c>
    </row>
    <row r="4194" ht="12">
      <c r="AL4194">
        <f t="shared" si="112"/>
        <v>0</v>
      </c>
    </row>
    <row r="4195" ht="12">
      <c r="AL4195">
        <f t="shared" si="112"/>
        <v>0</v>
      </c>
    </row>
    <row r="4196" ht="12">
      <c r="AL4196">
        <f t="shared" si="112"/>
        <v>0</v>
      </c>
    </row>
    <row r="4197" ht="12">
      <c r="AL4197">
        <f t="shared" si="112"/>
        <v>0</v>
      </c>
    </row>
    <row r="4198" ht="12">
      <c r="AL4198">
        <f t="shared" si="112"/>
        <v>0</v>
      </c>
    </row>
    <row r="4199" ht="12">
      <c r="AL4199">
        <f t="shared" si="112"/>
        <v>0</v>
      </c>
    </row>
    <row r="4200" ht="12">
      <c r="AL4200">
        <f t="shared" si="112"/>
        <v>0</v>
      </c>
    </row>
    <row r="4201" ht="12">
      <c r="AL4201">
        <f t="shared" si="112"/>
        <v>0</v>
      </c>
    </row>
    <row r="4202" ht="12">
      <c r="AL4202">
        <f t="shared" si="112"/>
        <v>0</v>
      </c>
    </row>
    <row r="4203" ht="12">
      <c r="AL4203">
        <f t="shared" si="112"/>
        <v>0</v>
      </c>
    </row>
    <row r="4204" ht="12">
      <c r="AL4204">
        <f t="shared" si="112"/>
        <v>0</v>
      </c>
    </row>
    <row r="4205" ht="12">
      <c r="AL4205">
        <f t="shared" si="112"/>
        <v>0</v>
      </c>
    </row>
    <row r="4206" ht="12">
      <c r="AL4206">
        <f t="shared" si="112"/>
        <v>0</v>
      </c>
    </row>
    <row r="4207" ht="12">
      <c r="AL4207">
        <f t="shared" si="112"/>
        <v>0</v>
      </c>
    </row>
    <row r="4208" ht="12">
      <c r="AL4208">
        <f t="shared" si="112"/>
        <v>0</v>
      </c>
    </row>
    <row r="4209" ht="12">
      <c r="AL4209">
        <f t="shared" si="112"/>
        <v>0</v>
      </c>
    </row>
    <row r="4210" ht="12">
      <c r="AL4210">
        <f t="shared" si="112"/>
        <v>0</v>
      </c>
    </row>
    <row r="4211" ht="12">
      <c r="AL4211">
        <f t="shared" si="112"/>
        <v>0</v>
      </c>
    </row>
    <row r="4212" ht="12">
      <c r="AL4212">
        <f aca="true" t="shared" si="113" ref="AL4212:AL4275">SUMIF($A$14:$A$64,$A4205,$F$14:$F$64)</f>
        <v>0</v>
      </c>
    </row>
    <row r="4213" ht="12">
      <c r="AL4213">
        <f t="shared" si="113"/>
        <v>0</v>
      </c>
    </row>
    <row r="4214" ht="12">
      <c r="AL4214">
        <f t="shared" si="113"/>
        <v>0</v>
      </c>
    </row>
    <row r="4215" ht="12">
      <c r="AL4215">
        <f t="shared" si="113"/>
        <v>0</v>
      </c>
    </row>
    <row r="4216" ht="12">
      <c r="AL4216">
        <f t="shared" si="113"/>
        <v>0</v>
      </c>
    </row>
    <row r="4217" ht="12">
      <c r="AL4217">
        <f t="shared" si="113"/>
        <v>0</v>
      </c>
    </row>
    <row r="4218" ht="12">
      <c r="AL4218">
        <f t="shared" si="113"/>
        <v>0</v>
      </c>
    </row>
    <row r="4219" ht="12">
      <c r="AL4219">
        <f t="shared" si="113"/>
        <v>0</v>
      </c>
    </row>
    <row r="4220" ht="12">
      <c r="AL4220">
        <f t="shared" si="113"/>
        <v>0</v>
      </c>
    </row>
    <row r="4221" ht="12">
      <c r="AL4221">
        <f t="shared" si="113"/>
        <v>0</v>
      </c>
    </row>
    <row r="4222" ht="12">
      <c r="AL4222">
        <f t="shared" si="113"/>
        <v>0</v>
      </c>
    </row>
    <row r="4223" ht="12">
      <c r="AL4223">
        <f t="shared" si="113"/>
        <v>0</v>
      </c>
    </row>
    <row r="4224" ht="12">
      <c r="AL4224">
        <f t="shared" si="113"/>
        <v>0</v>
      </c>
    </row>
    <row r="4225" ht="12">
      <c r="AL4225">
        <f t="shared" si="113"/>
        <v>0</v>
      </c>
    </row>
    <row r="4226" ht="12">
      <c r="AL4226">
        <f t="shared" si="113"/>
        <v>0</v>
      </c>
    </row>
    <row r="4227" ht="12">
      <c r="AL4227">
        <f t="shared" si="113"/>
        <v>0</v>
      </c>
    </row>
    <row r="4228" ht="12">
      <c r="AL4228">
        <f t="shared" si="113"/>
        <v>0</v>
      </c>
    </row>
    <row r="4229" ht="12">
      <c r="AL4229">
        <f t="shared" si="113"/>
        <v>0</v>
      </c>
    </row>
    <row r="4230" ht="12">
      <c r="AL4230">
        <f t="shared" si="113"/>
        <v>0</v>
      </c>
    </row>
    <row r="4231" ht="12">
      <c r="AL4231">
        <f t="shared" si="113"/>
        <v>0</v>
      </c>
    </row>
    <row r="4232" ht="12">
      <c r="AL4232">
        <f t="shared" si="113"/>
        <v>0</v>
      </c>
    </row>
    <row r="4233" ht="12">
      <c r="AL4233">
        <f t="shared" si="113"/>
        <v>0</v>
      </c>
    </row>
    <row r="4234" ht="12">
      <c r="AL4234">
        <f t="shared" si="113"/>
        <v>0</v>
      </c>
    </row>
    <row r="4235" ht="12">
      <c r="AL4235">
        <f t="shared" si="113"/>
        <v>0</v>
      </c>
    </row>
    <row r="4236" ht="12">
      <c r="AL4236">
        <f t="shared" si="113"/>
        <v>0</v>
      </c>
    </row>
    <row r="4237" ht="12">
      <c r="AL4237">
        <f t="shared" si="113"/>
        <v>0</v>
      </c>
    </row>
    <row r="4238" ht="12">
      <c r="AL4238">
        <f t="shared" si="113"/>
        <v>0</v>
      </c>
    </row>
    <row r="4239" ht="12">
      <c r="AL4239">
        <f t="shared" si="113"/>
        <v>0</v>
      </c>
    </row>
    <row r="4240" ht="12">
      <c r="AL4240">
        <f t="shared" si="113"/>
        <v>0</v>
      </c>
    </row>
    <row r="4241" ht="12">
      <c r="AL4241">
        <f t="shared" si="113"/>
        <v>0</v>
      </c>
    </row>
    <row r="4242" ht="12">
      <c r="AL4242">
        <f t="shared" si="113"/>
        <v>0</v>
      </c>
    </row>
    <row r="4243" ht="12">
      <c r="AL4243">
        <f t="shared" si="113"/>
        <v>0</v>
      </c>
    </row>
    <row r="4244" ht="12">
      <c r="AL4244">
        <f t="shared" si="113"/>
        <v>0</v>
      </c>
    </row>
    <row r="4245" ht="12">
      <c r="AL4245">
        <f t="shared" si="113"/>
        <v>0</v>
      </c>
    </row>
    <row r="4246" ht="12">
      <c r="AL4246">
        <f t="shared" si="113"/>
        <v>0</v>
      </c>
    </row>
    <row r="4247" ht="12">
      <c r="AL4247">
        <f t="shared" si="113"/>
        <v>0</v>
      </c>
    </row>
    <row r="4248" ht="12">
      <c r="AL4248">
        <f t="shared" si="113"/>
        <v>0</v>
      </c>
    </row>
    <row r="4249" ht="12">
      <c r="AL4249">
        <f t="shared" si="113"/>
        <v>0</v>
      </c>
    </row>
    <row r="4250" ht="12">
      <c r="AL4250">
        <f t="shared" si="113"/>
        <v>0</v>
      </c>
    </row>
    <row r="4251" ht="12">
      <c r="AL4251">
        <f t="shared" si="113"/>
        <v>0</v>
      </c>
    </row>
    <row r="4252" ht="12">
      <c r="AL4252">
        <f t="shared" si="113"/>
        <v>0</v>
      </c>
    </row>
    <row r="4253" ht="12">
      <c r="AL4253">
        <f t="shared" si="113"/>
        <v>0</v>
      </c>
    </row>
    <row r="4254" ht="12">
      <c r="AL4254">
        <f t="shared" si="113"/>
        <v>0</v>
      </c>
    </row>
    <row r="4255" ht="12">
      <c r="AL4255">
        <f t="shared" si="113"/>
        <v>0</v>
      </c>
    </row>
    <row r="4256" ht="12">
      <c r="AL4256">
        <f t="shared" si="113"/>
        <v>0</v>
      </c>
    </row>
    <row r="4257" ht="12">
      <c r="AL4257">
        <f t="shared" si="113"/>
        <v>0</v>
      </c>
    </row>
    <row r="4258" ht="12">
      <c r="AL4258">
        <f t="shared" si="113"/>
        <v>0</v>
      </c>
    </row>
    <row r="4259" ht="12">
      <c r="AL4259">
        <f t="shared" si="113"/>
        <v>0</v>
      </c>
    </row>
    <row r="4260" ht="12">
      <c r="AL4260">
        <f t="shared" si="113"/>
        <v>0</v>
      </c>
    </row>
    <row r="4261" ht="12">
      <c r="AL4261">
        <f t="shared" si="113"/>
        <v>0</v>
      </c>
    </row>
    <row r="4262" ht="12">
      <c r="AL4262">
        <f t="shared" si="113"/>
        <v>0</v>
      </c>
    </row>
    <row r="4263" ht="12">
      <c r="AL4263">
        <f t="shared" si="113"/>
        <v>0</v>
      </c>
    </row>
    <row r="4264" ht="12">
      <c r="AL4264">
        <f t="shared" si="113"/>
        <v>0</v>
      </c>
    </row>
    <row r="4265" ht="12">
      <c r="AL4265">
        <f t="shared" si="113"/>
        <v>0</v>
      </c>
    </row>
    <row r="4266" ht="12">
      <c r="AL4266">
        <f t="shared" si="113"/>
        <v>0</v>
      </c>
    </row>
    <row r="4267" ht="12">
      <c r="AL4267">
        <f t="shared" si="113"/>
        <v>0</v>
      </c>
    </row>
    <row r="4268" ht="12">
      <c r="AL4268">
        <f t="shared" si="113"/>
        <v>0</v>
      </c>
    </row>
    <row r="4269" ht="12">
      <c r="AL4269">
        <f t="shared" si="113"/>
        <v>0</v>
      </c>
    </row>
    <row r="4270" ht="12">
      <c r="AL4270">
        <f t="shared" si="113"/>
        <v>0</v>
      </c>
    </row>
    <row r="4271" ht="12">
      <c r="AL4271">
        <f t="shared" si="113"/>
        <v>0</v>
      </c>
    </row>
    <row r="4272" ht="12">
      <c r="AL4272">
        <f t="shared" si="113"/>
        <v>0</v>
      </c>
    </row>
    <row r="4273" ht="12">
      <c r="AL4273">
        <f t="shared" si="113"/>
        <v>0</v>
      </c>
    </row>
    <row r="4274" ht="12">
      <c r="AL4274">
        <f t="shared" si="113"/>
        <v>0</v>
      </c>
    </row>
    <row r="4275" ht="12">
      <c r="AL4275">
        <f t="shared" si="113"/>
        <v>0</v>
      </c>
    </row>
    <row r="4276" ht="12">
      <c r="AL4276">
        <f aca="true" t="shared" si="114" ref="AL4276:AL4339">SUMIF($A$14:$A$64,$A4269,$F$14:$F$64)</f>
        <v>0</v>
      </c>
    </row>
    <row r="4277" ht="12">
      <c r="AL4277">
        <f t="shared" si="114"/>
        <v>0</v>
      </c>
    </row>
    <row r="4278" ht="12">
      <c r="AL4278">
        <f t="shared" si="114"/>
        <v>0</v>
      </c>
    </row>
    <row r="4279" ht="12">
      <c r="AL4279">
        <f t="shared" si="114"/>
        <v>0</v>
      </c>
    </row>
    <row r="4280" ht="12">
      <c r="AL4280">
        <f t="shared" si="114"/>
        <v>0</v>
      </c>
    </row>
    <row r="4281" ht="12">
      <c r="AL4281">
        <f t="shared" si="114"/>
        <v>0</v>
      </c>
    </row>
    <row r="4282" ht="12">
      <c r="AL4282">
        <f t="shared" si="114"/>
        <v>0</v>
      </c>
    </row>
    <row r="4283" ht="12">
      <c r="AL4283">
        <f t="shared" si="114"/>
        <v>0</v>
      </c>
    </row>
    <row r="4284" ht="12">
      <c r="AL4284">
        <f t="shared" si="114"/>
        <v>0</v>
      </c>
    </row>
    <row r="4285" ht="12">
      <c r="AL4285">
        <f t="shared" si="114"/>
        <v>0</v>
      </c>
    </row>
    <row r="4286" ht="12">
      <c r="AL4286">
        <f t="shared" si="114"/>
        <v>0</v>
      </c>
    </row>
    <row r="4287" ht="12">
      <c r="AL4287">
        <f t="shared" si="114"/>
        <v>0</v>
      </c>
    </row>
    <row r="4288" ht="12">
      <c r="AL4288">
        <f t="shared" si="114"/>
        <v>0</v>
      </c>
    </row>
    <row r="4289" ht="12">
      <c r="AL4289">
        <f t="shared" si="114"/>
        <v>0</v>
      </c>
    </row>
    <row r="4290" ht="12">
      <c r="AL4290">
        <f t="shared" si="114"/>
        <v>0</v>
      </c>
    </row>
    <row r="4291" ht="12">
      <c r="AL4291">
        <f t="shared" si="114"/>
        <v>0</v>
      </c>
    </row>
    <row r="4292" ht="12">
      <c r="AL4292">
        <f t="shared" si="114"/>
        <v>0</v>
      </c>
    </row>
    <row r="4293" ht="12">
      <c r="AL4293">
        <f t="shared" si="114"/>
        <v>0</v>
      </c>
    </row>
    <row r="4294" ht="12">
      <c r="AL4294">
        <f t="shared" si="114"/>
        <v>0</v>
      </c>
    </row>
    <row r="4295" ht="12">
      <c r="AL4295">
        <f t="shared" si="114"/>
        <v>0</v>
      </c>
    </row>
    <row r="4296" ht="12">
      <c r="AL4296">
        <f t="shared" si="114"/>
        <v>0</v>
      </c>
    </row>
    <row r="4297" ht="12">
      <c r="AL4297">
        <f t="shared" si="114"/>
        <v>0</v>
      </c>
    </row>
    <row r="4298" ht="12">
      <c r="AL4298">
        <f t="shared" si="114"/>
        <v>0</v>
      </c>
    </row>
    <row r="4299" ht="12">
      <c r="AL4299">
        <f t="shared" si="114"/>
        <v>0</v>
      </c>
    </row>
    <row r="4300" ht="12">
      <c r="AL4300">
        <f t="shared" si="114"/>
        <v>0</v>
      </c>
    </row>
    <row r="4301" ht="12">
      <c r="AL4301">
        <f t="shared" si="114"/>
        <v>0</v>
      </c>
    </row>
    <row r="4302" ht="12">
      <c r="AL4302">
        <f t="shared" si="114"/>
        <v>0</v>
      </c>
    </row>
    <row r="4303" ht="12">
      <c r="AL4303">
        <f t="shared" si="114"/>
        <v>0</v>
      </c>
    </row>
    <row r="4304" ht="12">
      <c r="AL4304">
        <f t="shared" si="114"/>
        <v>0</v>
      </c>
    </row>
    <row r="4305" ht="12">
      <c r="AL4305">
        <f t="shared" si="114"/>
        <v>0</v>
      </c>
    </row>
    <row r="4306" ht="12">
      <c r="AL4306">
        <f t="shared" si="114"/>
        <v>0</v>
      </c>
    </row>
    <row r="4307" ht="12">
      <c r="AL4307">
        <f t="shared" si="114"/>
        <v>0</v>
      </c>
    </row>
    <row r="4308" ht="12">
      <c r="AL4308">
        <f t="shared" si="114"/>
        <v>0</v>
      </c>
    </row>
    <row r="4309" ht="12">
      <c r="AL4309">
        <f t="shared" si="114"/>
        <v>0</v>
      </c>
    </row>
    <row r="4310" ht="12">
      <c r="AL4310">
        <f t="shared" si="114"/>
        <v>0</v>
      </c>
    </row>
    <row r="4311" ht="12">
      <c r="AL4311">
        <f t="shared" si="114"/>
        <v>0</v>
      </c>
    </row>
    <row r="4312" ht="12">
      <c r="AL4312">
        <f t="shared" si="114"/>
        <v>0</v>
      </c>
    </row>
    <row r="4313" ht="12">
      <c r="AL4313">
        <f t="shared" si="114"/>
        <v>0</v>
      </c>
    </row>
    <row r="4314" ht="12">
      <c r="AL4314">
        <f t="shared" si="114"/>
        <v>0</v>
      </c>
    </row>
    <row r="4315" ht="12">
      <c r="AL4315">
        <f t="shared" si="114"/>
        <v>0</v>
      </c>
    </row>
    <row r="4316" ht="12">
      <c r="AL4316">
        <f t="shared" si="114"/>
        <v>0</v>
      </c>
    </row>
    <row r="4317" ht="12">
      <c r="AL4317">
        <f t="shared" si="114"/>
        <v>0</v>
      </c>
    </row>
    <row r="4318" ht="12">
      <c r="AL4318">
        <f t="shared" si="114"/>
        <v>0</v>
      </c>
    </row>
    <row r="4319" ht="12">
      <c r="AL4319">
        <f t="shared" si="114"/>
        <v>0</v>
      </c>
    </row>
    <row r="4320" ht="12">
      <c r="AL4320">
        <f t="shared" si="114"/>
        <v>0</v>
      </c>
    </row>
    <row r="4321" ht="12">
      <c r="AL4321">
        <f t="shared" si="114"/>
        <v>0</v>
      </c>
    </row>
    <row r="4322" ht="12">
      <c r="AL4322">
        <f t="shared" si="114"/>
        <v>0</v>
      </c>
    </row>
    <row r="4323" ht="12">
      <c r="AL4323">
        <f t="shared" si="114"/>
        <v>0</v>
      </c>
    </row>
    <row r="4324" ht="12">
      <c r="AL4324">
        <f t="shared" si="114"/>
        <v>0</v>
      </c>
    </row>
    <row r="4325" ht="12">
      <c r="AL4325">
        <f t="shared" si="114"/>
        <v>0</v>
      </c>
    </row>
    <row r="4326" ht="12">
      <c r="AL4326">
        <f t="shared" si="114"/>
        <v>0</v>
      </c>
    </row>
    <row r="4327" ht="12">
      <c r="AL4327">
        <f t="shared" si="114"/>
        <v>0</v>
      </c>
    </row>
    <row r="4328" ht="12">
      <c r="AL4328">
        <f t="shared" si="114"/>
        <v>0</v>
      </c>
    </row>
    <row r="4329" ht="12">
      <c r="AL4329">
        <f t="shared" si="114"/>
        <v>0</v>
      </c>
    </row>
    <row r="4330" ht="12">
      <c r="AL4330">
        <f t="shared" si="114"/>
        <v>0</v>
      </c>
    </row>
    <row r="4331" ht="12">
      <c r="AL4331">
        <f t="shared" si="114"/>
        <v>0</v>
      </c>
    </row>
    <row r="4332" ht="12">
      <c r="AL4332">
        <f t="shared" si="114"/>
        <v>0</v>
      </c>
    </row>
    <row r="4333" ht="12">
      <c r="AL4333">
        <f t="shared" si="114"/>
        <v>0</v>
      </c>
    </row>
    <row r="4334" ht="12">
      <c r="AL4334">
        <f t="shared" si="114"/>
        <v>0</v>
      </c>
    </row>
    <row r="4335" ht="12">
      <c r="AL4335">
        <f t="shared" si="114"/>
        <v>0</v>
      </c>
    </row>
    <row r="4336" ht="12">
      <c r="AL4336">
        <f t="shared" si="114"/>
        <v>0</v>
      </c>
    </row>
    <row r="4337" ht="12">
      <c r="AL4337">
        <f t="shared" si="114"/>
        <v>0</v>
      </c>
    </row>
    <row r="4338" ht="12">
      <c r="AL4338">
        <f t="shared" si="114"/>
        <v>0</v>
      </c>
    </row>
    <row r="4339" ht="12">
      <c r="AL4339">
        <f t="shared" si="114"/>
        <v>0</v>
      </c>
    </row>
    <row r="4340" ht="12">
      <c r="AL4340">
        <f aca="true" t="shared" si="115" ref="AL4340:AL4403">SUMIF($A$14:$A$64,$A4333,$F$14:$F$64)</f>
        <v>0</v>
      </c>
    </row>
    <row r="4341" ht="12">
      <c r="AL4341">
        <f t="shared" si="115"/>
        <v>0</v>
      </c>
    </row>
    <row r="4342" ht="12">
      <c r="AL4342">
        <f t="shared" si="115"/>
        <v>0</v>
      </c>
    </row>
    <row r="4343" ht="12">
      <c r="AL4343">
        <f t="shared" si="115"/>
        <v>0</v>
      </c>
    </row>
    <row r="4344" ht="12">
      <c r="AL4344">
        <f t="shared" si="115"/>
        <v>0</v>
      </c>
    </row>
    <row r="4345" ht="12">
      <c r="AL4345">
        <f t="shared" si="115"/>
        <v>0</v>
      </c>
    </row>
    <row r="4346" ht="12">
      <c r="AL4346">
        <f t="shared" si="115"/>
        <v>0</v>
      </c>
    </row>
    <row r="4347" ht="12">
      <c r="AL4347">
        <f t="shared" si="115"/>
        <v>0</v>
      </c>
    </row>
    <row r="4348" ht="12">
      <c r="AL4348">
        <f t="shared" si="115"/>
        <v>0</v>
      </c>
    </row>
    <row r="4349" ht="12">
      <c r="AL4349">
        <f t="shared" si="115"/>
        <v>0</v>
      </c>
    </row>
    <row r="4350" ht="12">
      <c r="AL4350">
        <f t="shared" si="115"/>
        <v>0</v>
      </c>
    </row>
    <row r="4351" ht="12">
      <c r="AL4351">
        <f t="shared" si="115"/>
        <v>0</v>
      </c>
    </row>
    <row r="4352" ht="12">
      <c r="AL4352">
        <f t="shared" si="115"/>
        <v>0</v>
      </c>
    </row>
    <row r="4353" ht="12">
      <c r="AL4353">
        <f t="shared" si="115"/>
        <v>0</v>
      </c>
    </row>
    <row r="4354" ht="12">
      <c r="AL4354">
        <f t="shared" si="115"/>
        <v>0</v>
      </c>
    </row>
    <row r="4355" ht="12">
      <c r="AL4355">
        <f t="shared" si="115"/>
        <v>0</v>
      </c>
    </row>
    <row r="4356" ht="12">
      <c r="AL4356">
        <f t="shared" si="115"/>
        <v>0</v>
      </c>
    </row>
    <row r="4357" ht="12">
      <c r="AL4357">
        <f t="shared" si="115"/>
        <v>0</v>
      </c>
    </row>
    <row r="4358" ht="12">
      <c r="AL4358">
        <f t="shared" si="115"/>
        <v>0</v>
      </c>
    </row>
    <row r="4359" ht="12">
      <c r="AL4359">
        <f t="shared" si="115"/>
        <v>0</v>
      </c>
    </row>
    <row r="4360" ht="12">
      <c r="AL4360">
        <f t="shared" si="115"/>
        <v>0</v>
      </c>
    </row>
    <row r="4361" ht="12">
      <c r="AL4361">
        <f t="shared" si="115"/>
        <v>0</v>
      </c>
    </row>
    <row r="4362" ht="12">
      <c r="AL4362">
        <f t="shared" si="115"/>
        <v>0</v>
      </c>
    </row>
    <row r="4363" ht="12">
      <c r="AL4363">
        <f t="shared" si="115"/>
        <v>0</v>
      </c>
    </row>
    <row r="4364" ht="12">
      <c r="AL4364">
        <f t="shared" si="115"/>
        <v>0</v>
      </c>
    </row>
    <row r="4365" ht="12">
      <c r="AL4365">
        <f t="shared" si="115"/>
        <v>0</v>
      </c>
    </row>
    <row r="4366" ht="12">
      <c r="AL4366">
        <f t="shared" si="115"/>
        <v>0</v>
      </c>
    </row>
    <row r="4367" ht="12">
      <c r="AL4367">
        <f t="shared" si="115"/>
        <v>0</v>
      </c>
    </row>
    <row r="4368" ht="12">
      <c r="AL4368">
        <f t="shared" si="115"/>
        <v>0</v>
      </c>
    </row>
    <row r="4369" ht="12">
      <c r="AL4369">
        <f t="shared" si="115"/>
        <v>0</v>
      </c>
    </row>
    <row r="4370" ht="12">
      <c r="AL4370">
        <f t="shared" si="115"/>
        <v>0</v>
      </c>
    </row>
    <row r="4371" ht="12">
      <c r="AL4371">
        <f t="shared" si="115"/>
        <v>0</v>
      </c>
    </row>
    <row r="4372" ht="12">
      <c r="AL4372">
        <f t="shared" si="115"/>
        <v>0</v>
      </c>
    </row>
    <row r="4373" ht="12">
      <c r="AL4373">
        <f t="shared" si="115"/>
        <v>0</v>
      </c>
    </row>
    <row r="4374" ht="12">
      <c r="AL4374">
        <f t="shared" si="115"/>
        <v>0</v>
      </c>
    </row>
    <row r="4375" ht="12">
      <c r="AL4375">
        <f t="shared" si="115"/>
        <v>0</v>
      </c>
    </row>
    <row r="4376" ht="12">
      <c r="AL4376">
        <f t="shared" si="115"/>
        <v>0</v>
      </c>
    </row>
    <row r="4377" ht="12">
      <c r="AL4377">
        <f t="shared" si="115"/>
        <v>0</v>
      </c>
    </row>
    <row r="4378" ht="12">
      <c r="AL4378">
        <f t="shared" si="115"/>
        <v>0</v>
      </c>
    </row>
    <row r="4379" ht="12">
      <c r="AL4379">
        <f t="shared" si="115"/>
        <v>0</v>
      </c>
    </row>
    <row r="4380" ht="12">
      <c r="AL4380">
        <f t="shared" si="115"/>
        <v>0</v>
      </c>
    </row>
    <row r="4381" ht="12">
      <c r="AL4381">
        <f t="shared" si="115"/>
        <v>0</v>
      </c>
    </row>
    <row r="4382" ht="12">
      <c r="AL4382">
        <f t="shared" si="115"/>
        <v>0</v>
      </c>
    </row>
    <row r="4383" ht="12">
      <c r="AL4383">
        <f t="shared" si="115"/>
        <v>0</v>
      </c>
    </row>
    <row r="4384" ht="12">
      <c r="AL4384">
        <f t="shared" si="115"/>
        <v>0</v>
      </c>
    </row>
    <row r="4385" ht="12">
      <c r="AL4385">
        <f t="shared" si="115"/>
        <v>0</v>
      </c>
    </row>
    <row r="4386" ht="12">
      <c r="AL4386">
        <f t="shared" si="115"/>
        <v>0</v>
      </c>
    </row>
    <row r="4387" ht="12">
      <c r="AL4387">
        <f t="shared" si="115"/>
        <v>0</v>
      </c>
    </row>
    <row r="4388" ht="12">
      <c r="AL4388">
        <f t="shared" si="115"/>
        <v>0</v>
      </c>
    </row>
    <row r="4389" ht="12">
      <c r="AL4389">
        <f t="shared" si="115"/>
        <v>0</v>
      </c>
    </row>
    <row r="4390" ht="12">
      <c r="AL4390">
        <f t="shared" si="115"/>
        <v>0</v>
      </c>
    </row>
    <row r="4391" ht="12">
      <c r="AL4391">
        <f t="shared" si="115"/>
        <v>0</v>
      </c>
    </row>
    <row r="4392" ht="12">
      <c r="AL4392">
        <f t="shared" si="115"/>
        <v>0</v>
      </c>
    </row>
    <row r="4393" ht="12">
      <c r="AL4393">
        <f t="shared" si="115"/>
        <v>0</v>
      </c>
    </row>
    <row r="4394" ht="12">
      <c r="AL4394">
        <f t="shared" si="115"/>
        <v>0</v>
      </c>
    </row>
    <row r="4395" ht="12">
      <c r="AL4395">
        <f t="shared" si="115"/>
        <v>0</v>
      </c>
    </row>
    <row r="4396" ht="12">
      <c r="AL4396">
        <f t="shared" si="115"/>
        <v>0</v>
      </c>
    </row>
    <row r="4397" ht="12">
      <c r="AL4397">
        <f t="shared" si="115"/>
        <v>0</v>
      </c>
    </row>
    <row r="4398" ht="12">
      <c r="AL4398">
        <f t="shared" si="115"/>
        <v>0</v>
      </c>
    </row>
    <row r="4399" ht="12">
      <c r="AL4399">
        <f t="shared" si="115"/>
        <v>0</v>
      </c>
    </row>
    <row r="4400" ht="12">
      <c r="AL4400">
        <f t="shared" si="115"/>
        <v>0</v>
      </c>
    </row>
    <row r="4401" ht="12">
      <c r="AL4401">
        <f t="shared" si="115"/>
        <v>0</v>
      </c>
    </row>
    <row r="4402" ht="12">
      <c r="AL4402">
        <f t="shared" si="115"/>
        <v>0</v>
      </c>
    </row>
    <row r="4403" ht="12">
      <c r="AL4403">
        <f t="shared" si="115"/>
        <v>0</v>
      </c>
    </row>
    <row r="4404" ht="12">
      <c r="AL4404">
        <f aca="true" t="shared" si="116" ref="AL4404:AL4467">SUMIF($A$14:$A$64,$A4397,$F$14:$F$64)</f>
        <v>0</v>
      </c>
    </row>
    <row r="4405" ht="12">
      <c r="AL4405">
        <f t="shared" si="116"/>
        <v>0</v>
      </c>
    </row>
    <row r="4406" ht="12">
      <c r="AL4406">
        <f t="shared" si="116"/>
        <v>0</v>
      </c>
    </row>
    <row r="4407" ht="12">
      <c r="AL4407">
        <f t="shared" si="116"/>
        <v>0</v>
      </c>
    </row>
    <row r="4408" ht="12">
      <c r="AL4408">
        <f t="shared" si="116"/>
        <v>0</v>
      </c>
    </row>
    <row r="4409" ht="12">
      <c r="AL4409">
        <f t="shared" si="116"/>
        <v>0</v>
      </c>
    </row>
    <row r="4410" ht="12">
      <c r="AL4410">
        <f t="shared" si="116"/>
        <v>0</v>
      </c>
    </row>
    <row r="4411" ht="12">
      <c r="AL4411">
        <f t="shared" si="116"/>
        <v>0</v>
      </c>
    </row>
    <row r="4412" ht="12">
      <c r="AL4412">
        <f t="shared" si="116"/>
        <v>0</v>
      </c>
    </row>
    <row r="4413" ht="12">
      <c r="AL4413">
        <f t="shared" si="116"/>
        <v>0</v>
      </c>
    </row>
    <row r="4414" ht="12">
      <c r="AL4414">
        <f t="shared" si="116"/>
        <v>0</v>
      </c>
    </row>
    <row r="4415" ht="12">
      <c r="AL4415">
        <f t="shared" si="116"/>
        <v>0</v>
      </c>
    </row>
    <row r="4416" ht="12">
      <c r="AL4416">
        <f t="shared" si="116"/>
        <v>0</v>
      </c>
    </row>
    <row r="4417" ht="12">
      <c r="AL4417">
        <f t="shared" si="116"/>
        <v>0</v>
      </c>
    </row>
    <row r="4418" ht="12">
      <c r="AL4418">
        <f t="shared" si="116"/>
        <v>0</v>
      </c>
    </row>
    <row r="4419" ht="12">
      <c r="AL4419">
        <f t="shared" si="116"/>
        <v>0</v>
      </c>
    </row>
    <row r="4420" ht="12">
      <c r="AL4420">
        <f t="shared" si="116"/>
        <v>0</v>
      </c>
    </row>
    <row r="4421" ht="12">
      <c r="AL4421">
        <f t="shared" si="116"/>
        <v>0</v>
      </c>
    </row>
    <row r="4422" ht="12">
      <c r="AL4422">
        <f t="shared" si="116"/>
        <v>0</v>
      </c>
    </row>
    <row r="4423" ht="12">
      <c r="AL4423">
        <f t="shared" si="116"/>
        <v>0</v>
      </c>
    </row>
    <row r="4424" ht="12">
      <c r="AL4424">
        <f t="shared" si="116"/>
        <v>0</v>
      </c>
    </row>
    <row r="4425" ht="12">
      <c r="AL4425">
        <f t="shared" si="116"/>
        <v>0</v>
      </c>
    </row>
    <row r="4426" ht="12">
      <c r="AL4426">
        <f t="shared" si="116"/>
        <v>0</v>
      </c>
    </row>
    <row r="4427" ht="12">
      <c r="AL4427">
        <f t="shared" si="116"/>
        <v>0</v>
      </c>
    </row>
    <row r="4428" ht="12">
      <c r="AL4428">
        <f t="shared" si="116"/>
        <v>0</v>
      </c>
    </row>
    <row r="4429" ht="12">
      <c r="AL4429">
        <f t="shared" si="116"/>
        <v>0</v>
      </c>
    </row>
    <row r="4430" ht="12">
      <c r="AL4430">
        <f t="shared" si="116"/>
        <v>0</v>
      </c>
    </row>
    <row r="4431" ht="12">
      <c r="AL4431">
        <f t="shared" si="116"/>
        <v>0</v>
      </c>
    </row>
    <row r="4432" ht="12">
      <c r="AL4432">
        <f t="shared" si="116"/>
        <v>0</v>
      </c>
    </row>
    <row r="4433" ht="12">
      <c r="AL4433">
        <f t="shared" si="116"/>
        <v>0</v>
      </c>
    </row>
    <row r="4434" ht="12">
      <c r="AL4434">
        <f t="shared" si="116"/>
        <v>0</v>
      </c>
    </row>
    <row r="4435" ht="12">
      <c r="AL4435">
        <f t="shared" si="116"/>
        <v>0</v>
      </c>
    </row>
    <row r="4436" ht="12">
      <c r="AL4436">
        <f t="shared" si="116"/>
        <v>0</v>
      </c>
    </row>
    <row r="4437" ht="12">
      <c r="AL4437">
        <f t="shared" si="116"/>
        <v>0</v>
      </c>
    </row>
    <row r="4438" ht="12">
      <c r="AL4438">
        <f t="shared" si="116"/>
        <v>0</v>
      </c>
    </row>
    <row r="4439" ht="12">
      <c r="AL4439">
        <f t="shared" si="116"/>
        <v>0</v>
      </c>
    </row>
    <row r="4440" ht="12">
      <c r="AL4440">
        <f t="shared" si="116"/>
        <v>0</v>
      </c>
    </row>
    <row r="4441" ht="12">
      <c r="AL4441">
        <f t="shared" si="116"/>
        <v>0</v>
      </c>
    </row>
    <row r="4442" ht="12">
      <c r="AL4442">
        <f t="shared" si="116"/>
        <v>0</v>
      </c>
    </row>
    <row r="4443" ht="12">
      <c r="AL4443">
        <f t="shared" si="116"/>
        <v>0</v>
      </c>
    </row>
    <row r="4444" ht="12">
      <c r="AL4444">
        <f t="shared" si="116"/>
        <v>0</v>
      </c>
    </row>
    <row r="4445" ht="12">
      <c r="AL4445">
        <f t="shared" si="116"/>
        <v>0</v>
      </c>
    </row>
    <row r="4446" ht="12">
      <c r="AL4446">
        <f t="shared" si="116"/>
        <v>0</v>
      </c>
    </row>
    <row r="4447" ht="12">
      <c r="AL4447">
        <f t="shared" si="116"/>
        <v>0</v>
      </c>
    </row>
    <row r="4448" ht="12">
      <c r="AL4448">
        <f t="shared" si="116"/>
        <v>0</v>
      </c>
    </row>
    <row r="4449" ht="12">
      <c r="AL4449">
        <f t="shared" si="116"/>
        <v>0</v>
      </c>
    </row>
    <row r="4450" ht="12">
      <c r="AL4450">
        <f t="shared" si="116"/>
        <v>0</v>
      </c>
    </row>
    <row r="4451" ht="12">
      <c r="AL4451">
        <f t="shared" si="116"/>
        <v>0</v>
      </c>
    </row>
    <row r="4452" ht="12">
      <c r="AL4452">
        <f t="shared" si="116"/>
        <v>0</v>
      </c>
    </row>
    <row r="4453" ht="12">
      <c r="AL4453">
        <f t="shared" si="116"/>
        <v>0</v>
      </c>
    </row>
    <row r="4454" ht="12">
      <c r="AL4454">
        <f t="shared" si="116"/>
        <v>0</v>
      </c>
    </row>
    <row r="4455" ht="12">
      <c r="AL4455">
        <f t="shared" si="116"/>
        <v>0</v>
      </c>
    </row>
    <row r="4456" ht="12">
      <c r="AL4456">
        <f t="shared" si="116"/>
        <v>0</v>
      </c>
    </row>
    <row r="4457" ht="12">
      <c r="AL4457">
        <f t="shared" si="116"/>
        <v>0</v>
      </c>
    </row>
    <row r="4458" ht="12">
      <c r="AL4458">
        <f t="shared" si="116"/>
        <v>0</v>
      </c>
    </row>
    <row r="4459" ht="12">
      <c r="AL4459">
        <f t="shared" si="116"/>
        <v>0</v>
      </c>
    </row>
    <row r="4460" ht="12">
      <c r="AL4460">
        <f t="shared" si="116"/>
        <v>0</v>
      </c>
    </row>
    <row r="4461" ht="12">
      <c r="AL4461">
        <f t="shared" si="116"/>
        <v>0</v>
      </c>
    </row>
    <row r="4462" ht="12">
      <c r="AL4462">
        <f t="shared" si="116"/>
        <v>0</v>
      </c>
    </row>
    <row r="4463" ht="12">
      <c r="AL4463">
        <f t="shared" si="116"/>
        <v>0</v>
      </c>
    </row>
    <row r="4464" ht="12">
      <c r="AL4464">
        <f t="shared" si="116"/>
        <v>0</v>
      </c>
    </row>
    <row r="4465" ht="12">
      <c r="AL4465">
        <f t="shared" si="116"/>
        <v>0</v>
      </c>
    </row>
    <row r="4466" ht="12">
      <c r="AL4466">
        <f t="shared" si="116"/>
        <v>0</v>
      </c>
    </row>
    <row r="4467" ht="12">
      <c r="AL4467">
        <f t="shared" si="116"/>
        <v>0</v>
      </c>
    </row>
    <row r="4468" ht="12">
      <c r="AL4468">
        <f aca="true" t="shared" si="117" ref="AL4468:AL4531">SUMIF($A$14:$A$64,$A4461,$F$14:$F$64)</f>
        <v>0</v>
      </c>
    </row>
    <row r="4469" ht="12">
      <c r="AL4469">
        <f t="shared" si="117"/>
        <v>0</v>
      </c>
    </row>
    <row r="4470" ht="12">
      <c r="AL4470">
        <f t="shared" si="117"/>
        <v>0</v>
      </c>
    </row>
    <row r="4471" ht="12">
      <c r="AL4471">
        <f t="shared" si="117"/>
        <v>0</v>
      </c>
    </row>
    <row r="4472" ht="12">
      <c r="AL4472">
        <f t="shared" si="117"/>
        <v>0</v>
      </c>
    </row>
    <row r="4473" ht="12">
      <c r="AL4473">
        <f t="shared" si="117"/>
        <v>0</v>
      </c>
    </row>
    <row r="4474" ht="12">
      <c r="AL4474">
        <f t="shared" si="117"/>
        <v>0</v>
      </c>
    </row>
    <row r="4475" ht="12">
      <c r="AL4475">
        <f t="shared" si="117"/>
        <v>0</v>
      </c>
    </row>
    <row r="4476" ht="12">
      <c r="AL4476">
        <f t="shared" si="117"/>
        <v>0</v>
      </c>
    </row>
    <row r="4477" ht="12">
      <c r="AL4477">
        <f t="shared" si="117"/>
        <v>0</v>
      </c>
    </row>
    <row r="4478" ht="12">
      <c r="AL4478">
        <f t="shared" si="117"/>
        <v>0</v>
      </c>
    </row>
    <row r="4479" ht="12">
      <c r="AL4479">
        <f t="shared" si="117"/>
        <v>0</v>
      </c>
    </row>
    <row r="4480" ht="12">
      <c r="AL4480">
        <f t="shared" si="117"/>
        <v>0</v>
      </c>
    </row>
    <row r="4481" ht="12">
      <c r="AL4481">
        <f t="shared" si="117"/>
        <v>0</v>
      </c>
    </row>
    <row r="4482" ht="12">
      <c r="AL4482">
        <f t="shared" si="117"/>
        <v>0</v>
      </c>
    </row>
    <row r="4483" ht="12">
      <c r="AL4483">
        <f t="shared" si="117"/>
        <v>0</v>
      </c>
    </row>
    <row r="4484" ht="12">
      <c r="AL4484">
        <f t="shared" si="117"/>
        <v>0</v>
      </c>
    </row>
    <row r="4485" ht="12">
      <c r="AL4485">
        <f t="shared" si="117"/>
        <v>0</v>
      </c>
    </row>
    <row r="4486" ht="12">
      <c r="AL4486">
        <f t="shared" si="117"/>
        <v>0</v>
      </c>
    </row>
    <row r="4487" ht="12">
      <c r="AL4487">
        <f t="shared" si="117"/>
        <v>0</v>
      </c>
    </row>
    <row r="4488" ht="12">
      <c r="AL4488">
        <f t="shared" si="117"/>
        <v>0</v>
      </c>
    </row>
    <row r="4489" ht="12">
      <c r="AL4489">
        <f t="shared" si="117"/>
        <v>0</v>
      </c>
    </row>
    <row r="4490" ht="12">
      <c r="AL4490">
        <f t="shared" si="117"/>
        <v>0</v>
      </c>
    </row>
    <row r="4491" ht="12">
      <c r="AL4491">
        <f t="shared" si="117"/>
        <v>0</v>
      </c>
    </row>
    <row r="4492" ht="12">
      <c r="AL4492">
        <f t="shared" si="117"/>
        <v>0</v>
      </c>
    </row>
    <row r="4493" ht="12">
      <c r="AL4493">
        <f t="shared" si="117"/>
        <v>0</v>
      </c>
    </row>
    <row r="4494" ht="12">
      <c r="AL4494">
        <f t="shared" si="117"/>
        <v>0</v>
      </c>
    </row>
    <row r="4495" ht="12">
      <c r="AL4495">
        <f t="shared" si="117"/>
        <v>0</v>
      </c>
    </row>
    <row r="4496" ht="12">
      <c r="AL4496">
        <f t="shared" si="117"/>
        <v>0</v>
      </c>
    </row>
    <row r="4497" ht="12">
      <c r="AL4497">
        <f t="shared" si="117"/>
        <v>0</v>
      </c>
    </row>
    <row r="4498" ht="12">
      <c r="AL4498">
        <f t="shared" si="117"/>
        <v>0</v>
      </c>
    </row>
    <row r="4499" ht="12">
      <c r="AL4499">
        <f t="shared" si="117"/>
        <v>0</v>
      </c>
    </row>
    <row r="4500" ht="12">
      <c r="AL4500">
        <f t="shared" si="117"/>
        <v>0</v>
      </c>
    </row>
    <row r="4501" ht="12">
      <c r="AL4501">
        <f t="shared" si="117"/>
        <v>0</v>
      </c>
    </row>
    <row r="4502" ht="12">
      <c r="AL4502">
        <f t="shared" si="117"/>
        <v>0</v>
      </c>
    </row>
    <row r="4503" ht="12">
      <c r="AL4503">
        <f t="shared" si="117"/>
        <v>0</v>
      </c>
    </row>
    <row r="4504" ht="12">
      <c r="AL4504">
        <f t="shared" si="117"/>
        <v>0</v>
      </c>
    </row>
    <row r="4505" ht="12">
      <c r="AL4505">
        <f t="shared" si="117"/>
        <v>0</v>
      </c>
    </row>
    <row r="4506" ht="12">
      <c r="AL4506">
        <f t="shared" si="117"/>
        <v>0</v>
      </c>
    </row>
    <row r="4507" ht="12">
      <c r="AL4507">
        <f t="shared" si="117"/>
        <v>0</v>
      </c>
    </row>
    <row r="4508" ht="12">
      <c r="AL4508">
        <f t="shared" si="117"/>
        <v>0</v>
      </c>
    </row>
    <row r="4509" ht="12">
      <c r="AL4509">
        <f t="shared" si="117"/>
        <v>0</v>
      </c>
    </row>
    <row r="4510" ht="12">
      <c r="AL4510">
        <f t="shared" si="117"/>
        <v>0</v>
      </c>
    </row>
    <row r="4511" ht="12">
      <c r="AL4511">
        <f t="shared" si="117"/>
        <v>0</v>
      </c>
    </row>
    <row r="4512" ht="12">
      <c r="AL4512">
        <f t="shared" si="117"/>
        <v>0</v>
      </c>
    </row>
    <row r="4513" ht="12">
      <c r="AL4513">
        <f t="shared" si="117"/>
        <v>0</v>
      </c>
    </row>
    <row r="4514" ht="12">
      <c r="AL4514">
        <f t="shared" si="117"/>
        <v>0</v>
      </c>
    </row>
    <row r="4515" ht="12">
      <c r="AL4515">
        <f t="shared" si="117"/>
        <v>0</v>
      </c>
    </row>
    <row r="4516" ht="12">
      <c r="AL4516">
        <f t="shared" si="117"/>
        <v>0</v>
      </c>
    </row>
    <row r="4517" ht="12">
      <c r="AL4517">
        <f t="shared" si="117"/>
        <v>0</v>
      </c>
    </row>
    <row r="4518" ht="12">
      <c r="AL4518">
        <f t="shared" si="117"/>
        <v>0</v>
      </c>
    </row>
    <row r="4519" ht="12">
      <c r="AL4519">
        <f t="shared" si="117"/>
        <v>0</v>
      </c>
    </row>
    <row r="4520" ht="12">
      <c r="AL4520">
        <f t="shared" si="117"/>
        <v>0</v>
      </c>
    </row>
    <row r="4521" ht="12">
      <c r="AL4521">
        <f t="shared" si="117"/>
        <v>0</v>
      </c>
    </row>
    <row r="4522" ht="12">
      <c r="AL4522">
        <f t="shared" si="117"/>
        <v>0</v>
      </c>
    </row>
    <row r="4523" ht="12">
      <c r="AL4523">
        <f t="shared" si="117"/>
        <v>0</v>
      </c>
    </row>
    <row r="4524" ht="12">
      <c r="AL4524">
        <f t="shared" si="117"/>
        <v>0</v>
      </c>
    </row>
    <row r="4525" ht="12">
      <c r="AL4525">
        <f t="shared" si="117"/>
        <v>0</v>
      </c>
    </row>
    <row r="4526" ht="12">
      <c r="AL4526">
        <f t="shared" si="117"/>
        <v>0</v>
      </c>
    </row>
    <row r="4527" ht="12">
      <c r="AL4527">
        <f t="shared" si="117"/>
        <v>0</v>
      </c>
    </row>
    <row r="4528" ht="12">
      <c r="AL4528">
        <f t="shared" si="117"/>
        <v>0</v>
      </c>
    </row>
    <row r="4529" ht="12">
      <c r="AL4529">
        <f t="shared" si="117"/>
        <v>0</v>
      </c>
    </row>
    <row r="4530" ht="12">
      <c r="AL4530">
        <f t="shared" si="117"/>
        <v>0</v>
      </c>
    </row>
    <row r="4531" ht="12">
      <c r="AL4531">
        <f t="shared" si="117"/>
        <v>0</v>
      </c>
    </row>
    <row r="4532" ht="12">
      <c r="AL4532">
        <f aca="true" t="shared" si="118" ref="AL4532:AL4595">SUMIF($A$14:$A$64,$A4525,$F$14:$F$64)</f>
        <v>0</v>
      </c>
    </row>
    <row r="4533" ht="12">
      <c r="AL4533">
        <f t="shared" si="118"/>
        <v>0</v>
      </c>
    </row>
    <row r="4534" ht="12">
      <c r="AL4534">
        <f t="shared" si="118"/>
        <v>0</v>
      </c>
    </row>
    <row r="4535" ht="12">
      <c r="AL4535">
        <f t="shared" si="118"/>
        <v>0</v>
      </c>
    </row>
    <row r="4536" ht="12">
      <c r="AL4536">
        <f t="shared" si="118"/>
        <v>0</v>
      </c>
    </row>
    <row r="4537" ht="12">
      <c r="AL4537">
        <f t="shared" si="118"/>
        <v>0</v>
      </c>
    </row>
    <row r="4538" ht="12">
      <c r="AL4538">
        <f t="shared" si="118"/>
        <v>0</v>
      </c>
    </row>
    <row r="4539" ht="12">
      <c r="AL4539">
        <f t="shared" si="118"/>
        <v>0</v>
      </c>
    </row>
    <row r="4540" ht="12">
      <c r="AL4540">
        <f t="shared" si="118"/>
        <v>0</v>
      </c>
    </row>
    <row r="4541" ht="12">
      <c r="AL4541">
        <f t="shared" si="118"/>
        <v>0</v>
      </c>
    </row>
    <row r="4542" ht="12">
      <c r="AL4542">
        <f t="shared" si="118"/>
        <v>0</v>
      </c>
    </row>
    <row r="4543" ht="12">
      <c r="AL4543">
        <f t="shared" si="118"/>
        <v>0</v>
      </c>
    </row>
    <row r="4544" ht="12">
      <c r="AL4544">
        <f t="shared" si="118"/>
        <v>0</v>
      </c>
    </row>
    <row r="4545" ht="12">
      <c r="AL4545">
        <f t="shared" si="118"/>
        <v>0</v>
      </c>
    </row>
    <row r="4546" ht="12">
      <c r="AL4546">
        <f t="shared" si="118"/>
        <v>0</v>
      </c>
    </row>
    <row r="4547" ht="12">
      <c r="AL4547">
        <f t="shared" si="118"/>
        <v>0</v>
      </c>
    </row>
    <row r="4548" ht="12">
      <c r="AL4548">
        <f t="shared" si="118"/>
        <v>0</v>
      </c>
    </row>
    <row r="4549" ht="12">
      <c r="AL4549">
        <f t="shared" si="118"/>
        <v>0</v>
      </c>
    </row>
    <row r="4550" ht="12">
      <c r="AL4550">
        <f t="shared" si="118"/>
        <v>0</v>
      </c>
    </row>
    <row r="4551" ht="12">
      <c r="AL4551">
        <f t="shared" si="118"/>
        <v>0</v>
      </c>
    </row>
    <row r="4552" ht="12">
      <c r="AL4552">
        <f t="shared" si="118"/>
        <v>0</v>
      </c>
    </row>
    <row r="4553" ht="12">
      <c r="AL4553">
        <f t="shared" si="118"/>
        <v>0</v>
      </c>
    </row>
    <row r="4554" ht="12">
      <c r="AL4554">
        <f t="shared" si="118"/>
        <v>0</v>
      </c>
    </row>
    <row r="4555" ht="12">
      <c r="AL4555">
        <f t="shared" si="118"/>
        <v>0</v>
      </c>
    </row>
    <row r="4556" ht="12">
      <c r="AL4556">
        <f t="shared" si="118"/>
        <v>0</v>
      </c>
    </row>
    <row r="4557" ht="12">
      <c r="AL4557">
        <f t="shared" si="118"/>
        <v>0</v>
      </c>
    </row>
    <row r="4558" ht="12">
      <c r="AL4558">
        <f t="shared" si="118"/>
        <v>0</v>
      </c>
    </row>
    <row r="4559" ht="12">
      <c r="AL4559">
        <f t="shared" si="118"/>
        <v>0</v>
      </c>
    </row>
    <row r="4560" ht="12">
      <c r="AL4560">
        <f t="shared" si="118"/>
        <v>0</v>
      </c>
    </row>
    <row r="4561" ht="12">
      <c r="AL4561">
        <f t="shared" si="118"/>
        <v>0</v>
      </c>
    </row>
    <row r="4562" ht="12">
      <c r="AL4562">
        <f t="shared" si="118"/>
        <v>0</v>
      </c>
    </row>
    <row r="4563" ht="12">
      <c r="AL4563">
        <f t="shared" si="118"/>
        <v>0</v>
      </c>
    </row>
    <row r="4564" ht="12">
      <c r="AL4564">
        <f t="shared" si="118"/>
        <v>0</v>
      </c>
    </row>
    <row r="4565" ht="12">
      <c r="AL4565">
        <f t="shared" si="118"/>
        <v>0</v>
      </c>
    </row>
    <row r="4566" ht="12">
      <c r="AL4566">
        <f t="shared" si="118"/>
        <v>0</v>
      </c>
    </row>
    <row r="4567" ht="12">
      <c r="AL4567">
        <f t="shared" si="118"/>
        <v>0</v>
      </c>
    </row>
    <row r="4568" ht="12">
      <c r="AL4568">
        <f t="shared" si="118"/>
        <v>0</v>
      </c>
    </row>
    <row r="4569" ht="12">
      <c r="AL4569">
        <f t="shared" si="118"/>
        <v>0</v>
      </c>
    </row>
    <row r="4570" ht="12">
      <c r="AL4570">
        <f t="shared" si="118"/>
        <v>0</v>
      </c>
    </row>
    <row r="4571" ht="12">
      <c r="AL4571">
        <f t="shared" si="118"/>
        <v>0</v>
      </c>
    </row>
    <row r="4572" ht="12">
      <c r="AL4572">
        <f t="shared" si="118"/>
        <v>0</v>
      </c>
    </row>
    <row r="4573" ht="12">
      <c r="AL4573">
        <f t="shared" si="118"/>
        <v>0</v>
      </c>
    </row>
    <row r="4574" ht="12">
      <c r="AL4574">
        <f t="shared" si="118"/>
        <v>0</v>
      </c>
    </row>
    <row r="4575" ht="12">
      <c r="AL4575">
        <f t="shared" si="118"/>
        <v>0</v>
      </c>
    </row>
    <row r="4576" ht="12">
      <c r="AL4576">
        <f t="shared" si="118"/>
        <v>0</v>
      </c>
    </row>
    <row r="4577" ht="12">
      <c r="AL4577">
        <f t="shared" si="118"/>
        <v>0</v>
      </c>
    </row>
    <row r="4578" ht="12">
      <c r="AL4578">
        <f t="shared" si="118"/>
        <v>0</v>
      </c>
    </row>
    <row r="4579" ht="12">
      <c r="AL4579">
        <f t="shared" si="118"/>
        <v>0</v>
      </c>
    </row>
    <row r="4580" ht="12">
      <c r="AL4580">
        <f t="shared" si="118"/>
        <v>0</v>
      </c>
    </row>
    <row r="4581" ht="12">
      <c r="AL4581">
        <f t="shared" si="118"/>
        <v>0</v>
      </c>
    </row>
    <row r="4582" ht="12">
      <c r="AL4582">
        <f t="shared" si="118"/>
        <v>0</v>
      </c>
    </row>
    <row r="4583" ht="12">
      <c r="AL4583">
        <f t="shared" si="118"/>
        <v>0</v>
      </c>
    </row>
    <row r="4584" ht="12">
      <c r="AL4584">
        <f t="shared" si="118"/>
        <v>0</v>
      </c>
    </row>
    <row r="4585" ht="12">
      <c r="AL4585">
        <f t="shared" si="118"/>
        <v>0</v>
      </c>
    </row>
    <row r="4586" ht="12">
      <c r="AL4586">
        <f t="shared" si="118"/>
        <v>0</v>
      </c>
    </row>
    <row r="4587" ht="12">
      <c r="AL4587">
        <f t="shared" si="118"/>
        <v>0</v>
      </c>
    </row>
    <row r="4588" ht="12">
      <c r="AL4588">
        <f t="shared" si="118"/>
        <v>0</v>
      </c>
    </row>
    <row r="4589" ht="12">
      <c r="AL4589">
        <f t="shared" si="118"/>
        <v>0</v>
      </c>
    </row>
    <row r="4590" ht="12">
      <c r="AL4590">
        <f t="shared" si="118"/>
        <v>0</v>
      </c>
    </row>
    <row r="4591" ht="12">
      <c r="AL4591">
        <f t="shared" si="118"/>
        <v>0</v>
      </c>
    </row>
    <row r="4592" ht="12">
      <c r="AL4592">
        <f t="shared" si="118"/>
        <v>0</v>
      </c>
    </row>
    <row r="4593" ht="12">
      <c r="AL4593">
        <f t="shared" si="118"/>
        <v>0</v>
      </c>
    </row>
    <row r="4594" ht="12">
      <c r="AL4594">
        <f t="shared" si="118"/>
        <v>0</v>
      </c>
    </row>
    <row r="4595" ht="12">
      <c r="AL4595">
        <f t="shared" si="118"/>
        <v>0</v>
      </c>
    </row>
    <row r="4596" ht="12">
      <c r="AL4596">
        <f aca="true" t="shared" si="119" ref="AL4596:AL4659">SUMIF($A$14:$A$64,$A4589,$F$14:$F$64)</f>
        <v>0</v>
      </c>
    </row>
    <row r="4597" ht="12">
      <c r="AL4597">
        <f t="shared" si="119"/>
        <v>0</v>
      </c>
    </row>
    <row r="4598" ht="12">
      <c r="AL4598">
        <f t="shared" si="119"/>
        <v>0</v>
      </c>
    </row>
    <row r="4599" ht="12">
      <c r="AL4599">
        <f t="shared" si="119"/>
        <v>0</v>
      </c>
    </row>
    <row r="4600" ht="12">
      <c r="AL4600">
        <f t="shared" si="119"/>
        <v>0</v>
      </c>
    </row>
    <row r="4601" ht="12">
      <c r="AL4601">
        <f t="shared" si="119"/>
        <v>0</v>
      </c>
    </row>
    <row r="4602" ht="12">
      <c r="AL4602">
        <f t="shared" si="119"/>
        <v>0</v>
      </c>
    </row>
    <row r="4603" ht="12">
      <c r="AL4603">
        <f t="shared" si="119"/>
        <v>0</v>
      </c>
    </row>
    <row r="4604" ht="12">
      <c r="AL4604">
        <f t="shared" si="119"/>
        <v>0</v>
      </c>
    </row>
    <row r="4605" ht="12">
      <c r="AL4605">
        <f t="shared" si="119"/>
        <v>0</v>
      </c>
    </row>
    <row r="4606" ht="12">
      <c r="AL4606">
        <f t="shared" si="119"/>
        <v>0</v>
      </c>
    </row>
    <row r="4607" ht="12">
      <c r="AL4607">
        <f t="shared" si="119"/>
        <v>0</v>
      </c>
    </row>
    <row r="4608" ht="12">
      <c r="AL4608">
        <f t="shared" si="119"/>
        <v>0</v>
      </c>
    </row>
    <row r="4609" ht="12">
      <c r="AL4609">
        <f t="shared" si="119"/>
        <v>0</v>
      </c>
    </row>
    <row r="4610" ht="12">
      <c r="AL4610">
        <f t="shared" si="119"/>
        <v>0</v>
      </c>
    </row>
    <row r="4611" ht="12">
      <c r="AL4611">
        <f t="shared" si="119"/>
        <v>0</v>
      </c>
    </row>
    <row r="4612" ht="12">
      <c r="AL4612">
        <f t="shared" si="119"/>
        <v>0</v>
      </c>
    </row>
    <row r="4613" ht="12">
      <c r="AL4613">
        <f t="shared" si="119"/>
        <v>0</v>
      </c>
    </row>
    <row r="4614" ht="12">
      <c r="AL4614">
        <f t="shared" si="119"/>
        <v>0</v>
      </c>
    </row>
    <row r="4615" ht="12">
      <c r="AL4615">
        <f t="shared" si="119"/>
        <v>0</v>
      </c>
    </row>
    <row r="4616" ht="12">
      <c r="AL4616">
        <f t="shared" si="119"/>
        <v>0</v>
      </c>
    </row>
    <row r="4617" ht="12">
      <c r="AL4617">
        <f t="shared" si="119"/>
        <v>0</v>
      </c>
    </row>
    <row r="4618" ht="12">
      <c r="AL4618">
        <f t="shared" si="119"/>
        <v>0</v>
      </c>
    </row>
    <row r="4619" ht="12">
      <c r="AL4619">
        <f t="shared" si="119"/>
        <v>0</v>
      </c>
    </row>
    <row r="4620" ht="12">
      <c r="AL4620">
        <f t="shared" si="119"/>
        <v>0</v>
      </c>
    </row>
    <row r="4621" ht="12">
      <c r="AL4621">
        <f t="shared" si="119"/>
        <v>0</v>
      </c>
    </row>
    <row r="4622" ht="12">
      <c r="AL4622">
        <f t="shared" si="119"/>
        <v>0</v>
      </c>
    </row>
    <row r="4623" ht="12">
      <c r="AL4623">
        <f t="shared" si="119"/>
        <v>0</v>
      </c>
    </row>
    <row r="4624" ht="12">
      <c r="AL4624">
        <f t="shared" si="119"/>
        <v>0</v>
      </c>
    </row>
    <row r="4625" ht="12">
      <c r="AL4625">
        <f t="shared" si="119"/>
        <v>0</v>
      </c>
    </row>
    <row r="4626" ht="12">
      <c r="AL4626">
        <f t="shared" si="119"/>
        <v>0</v>
      </c>
    </row>
    <row r="4627" ht="12">
      <c r="AL4627">
        <f t="shared" si="119"/>
        <v>0</v>
      </c>
    </row>
    <row r="4628" ht="12">
      <c r="AL4628">
        <f t="shared" si="119"/>
        <v>0</v>
      </c>
    </row>
    <row r="4629" ht="12">
      <c r="AL4629">
        <f t="shared" si="119"/>
        <v>0</v>
      </c>
    </row>
    <row r="4630" ht="12">
      <c r="AL4630">
        <f t="shared" si="119"/>
        <v>0</v>
      </c>
    </row>
    <row r="4631" ht="12">
      <c r="AL4631">
        <f t="shared" si="119"/>
        <v>0</v>
      </c>
    </row>
    <row r="4632" ht="12">
      <c r="AL4632">
        <f t="shared" si="119"/>
        <v>0</v>
      </c>
    </row>
    <row r="4633" ht="12">
      <c r="AL4633">
        <f t="shared" si="119"/>
        <v>0</v>
      </c>
    </row>
    <row r="4634" ht="12">
      <c r="AL4634">
        <f t="shared" si="119"/>
        <v>0</v>
      </c>
    </row>
    <row r="4635" ht="12">
      <c r="AL4635">
        <f t="shared" si="119"/>
        <v>0</v>
      </c>
    </row>
    <row r="4636" ht="12">
      <c r="AL4636">
        <f t="shared" si="119"/>
        <v>0</v>
      </c>
    </row>
    <row r="4637" ht="12">
      <c r="AL4637">
        <f t="shared" si="119"/>
        <v>0</v>
      </c>
    </row>
    <row r="4638" ht="12">
      <c r="AL4638">
        <f t="shared" si="119"/>
        <v>0</v>
      </c>
    </row>
    <row r="4639" ht="12">
      <c r="AL4639">
        <f t="shared" si="119"/>
        <v>0</v>
      </c>
    </row>
    <row r="4640" ht="12">
      <c r="AL4640">
        <f t="shared" si="119"/>
        <v>0</v>
      </c>
    </row>
    <row r="4641" ht="12">
      <c r="AL4641">
        <f t="shared" si="119"/>
        <v>0</v>
      </c>
    </row>
    <row r="4642" ht="12">
      <c r="AL4642">
        <f t="shared" si="119"/>
        <v>0</v>
      </c>
    </row>
    <row r="4643" ht="12">
      <c r="AL4643">
        <f t="shared" si="119"/>
        <v>0</v>
      </c>
    </row>
    <row r="4644" ht="12">
      <c r="AL4644">
        <f t="shared" si="119"/>
        <v>0</v>
      </c>
    </row>
    <row r="4645" ht="12">
      <c r="AL4645">
        <f t="shared" si="119"/>
        <v>0</v>
      </c>
    </row>
    <row r="4646" ht="12">
      <c r="AL4646">
        <f t="shared" si="119"/>
        <v>0</v>
      </c>
    </row>
    <row r="4647" ht="12">
      <c r="AL4647">
        <f t="shared" si="119"/>
        <v>0</v>
      </c>
    </row>
    <row r="4648" ht="12">
      <c r="AL4648">
        <f t="shared" si="119"/>
        <v>0</v>
      </c>
    </row>
    <row r="4649" ht="12">
      <c r="AL4649">
        <f t="shared" si="119"/>
        <v>0</v>
      </c>
    </row>
    <row r="4650" ht="12">
      <c r="AL4650">
        <f t="shared" si="119"/>
        <v>0</v>
      </c>
    </row>
    <row r="4651" ht="12">
      <c r="AL4651">
        <f t="shared" si="119"/>
        <v>0</v>
      </c>
    </row>
    <row r="4652" ht="12">
      <c r="AL4652">
        <f t="shared" si="119"/>
        <v>0</v>
      </c>
    </row>
    <row r="4653" ht="12">
      <c r="AL4653">
        <f t="shared" si="119"/>
        <v>0</v>
      </c>
    </row>
    <row r="4654" ht="12">
      <c r="AL4654">
        <f t="shared" si="119"/>
        <v>0</v>
      </c>
    </row>
    <row r="4655" ht="12">
      <c r="AL4655">
        <f t="shared" si="119"/>
        <v>0</v>
      </c>
    </row>
    <row r="4656" ht="12">
      <c r="AL4656">
        <f t="shared" si="119"/>
        <v>0</v>
      </c>
    </row>
    <row r="4657" ht="12">
      <c r="AL4657">
        <f t="shared" si="119"/>
        <v>0</v>
      </c>
    </row>
    <row r="4658" ht="12">
      <c r="AL4658">
        <f t="shared" si="119"/>
        <v>0</v>
      </c>
    </row>
    <row r="4659" ht="12">
      <c r="AL4659">
        <f t="shared" si="119"/>
        <v>0</v>
      </c>
    </row>
    <row r="4660" ht="12">
      <c r="AL4660">
        <f aca="true" t="shared" si="120" ref="AL4660:AL4723">SUMIF($A$14:$A$64,$A4653,$F$14:$F$64)</f>
        <v>0</v>
      </c>
    </row>
    <row r="4661" ht="12">
      <c r="AL4661">
        <f t="shared" si="120"/>
        <v>0</v>
      </c>
    </row>
    <row r="4662" ht="12">
      <c r="AL4662">
        <f t="shared" si="120"/>
        <v>0</v>
      </c>
    </row>
    <row r="4663" ht="12">
      <c r="AL4663">
        <f t="shared" si="120"/>
        <v>0</v>
      </c>
    </row>
    <row r="4664" ht="12">
      <c r="AL4664">
        <f t="shared" si="120"/>
        <v>0</v>
      </c>
    </row>
    <row r="4665" ht="12">
      <c r="AL4665">
        <f t="shared" si="120"/>
        <v>0</v>
      </c>
    </row>
    <row r="4666" ht="12">
      <c r="AL4666">
        <f t="shared" si="120"/>
        <v>0</v>
      </c>
    </row>
    <row r="4667" ht="12">
      <c r="AL4667">
        <f t="shared" si="120"/>
        <v>0</v>
      </c>
    </row>
    <row r="4668" ht="12">
      <c r="AL4668">
        <f t="shared" si="120"/>
        <v>0</v>
      </c>
    </row>
    <row r="4669" ht="12">
      <c r="AL4669">
        <f t="shared" si="120"/>
        <v>0</v>
      </c>
    </row>
    <row r="4670" ht="12">
      <c r="AL4670">
        <f t="shared" si="120"/>
        <v>0</v>
      </c>
    </row>
    <row r="4671" ht="12">
      <c r="AL4671">
        <f t="shared" si="120"/>
        <v>0</v>
      </c>
    </row>
    <row r="4672" ht="12">
      <c r="AL4672">
        <f t="shared" si="120"/>
        <v>0</v>
      </c>
    </row>
    <row r="4673" ht="12">
      <c r="AL4673">
        <f t="shared" si="120"/>
        <v>0</v>
      </c>
    </row>
    <row r="4674" ht="12">
      <c r="AL4674">
        <f t="shared" si="120"/>
        <v>0</v>
      </c>
    </row>
    <row r="4675" ht="12">
      <c r="AL4675">
        <f t="shared" si="120"/>
        <v>0</v>
      </c>
    </row>
    <row r="4676" ht="12">
      <c r="AL4676">
        <f t="shared" si="120"/>
        <v>0</v>
      </c>
    </row>
    <row r="4677" ht="12">
      <c r="AL4677">
        <f t="shared" si="120"/>
        <v>0</v>
      </c>
    </row>
    <row r="4678" ht="12">
      <c r="AL4678">
        <f t="shared" si="120"/>
        <v>0</v>
      </c>
    </row>
    <row r="4679" ht="12">
      <c r="AL4679">
        <f t="shared" si="120"/>
        <v>0</v>
      </c>
    </row>
    <row r="4680" ht="12">
      <c r="AL4680">
        <f t="shared" si="120"/>
        <v>0</v>
      </c>
    </row>
    <row r="4681" ht="12">
      <c r="AL4681">
        <f t="shared" si="120"/>
        <v>0</v>
      </c>
    </row>
    <row r="4682" ht="12">
      <c r="AL4682">
        <f t="shared" si="120"/>
        <v>0</v>
      </c>
    </row>
    <row r="4683" ht="12">
      <c r="AL4683">
        <f t="shared" si="120"/>
        <v>0</v>
      </c>
    </row>
    <row r="4684" ht="12">
      <c r="AL4684">
        <f t="shared" si="120"/>
        <v>0</v>
      </c>
    </row>
    <row r="4685" ht="12">
      <c r="AL4685">
        <f t="shared" si="120"/>
        <v>0</v>
      </c>
    </row>
    <row r="4686" ht="12">
      <c r="AL4686">
        <f t="shared" si="120"/>
        <v>0</v>
      </c>
    </row>
    <row r="4687" ht="12">
      <c r="AL4687">
        <f t="shared" si="120"/>
        <v>0</v>
      </c>
    </row>
    <row r="4688" ht="12">
      <c r="AL4688">
        <f t="shared" si="120"/>
        <v>0</v>
      </c>
    </row>
    <row r="4689" ht="12">
      <c r="AL4689">
        <f t="shared" si="120"/>
        <v>0</v>
      </c>
    </row>
    <row r="4690" ht="12">
      <c r="AL4690">
        <f t="shared" si="120"/>
        <v>0</v>
      </c>
    </row>
    <row r="4691" ht="12">
      <c r="AL4691">
        <f t="shared" si="120"/>
        <v>0</v>
      </c>
    </row>
    <row r="4692" ht="12">
      <c r="AL4692">
        <f t="shared" si="120"/>
        <v>0</v>
      </c>
    </row>
    <row r="4693" ht="12">
      <c r="AL4693">
        <f t="shared" si="120"/>
        <v>0</v>
      </c>
    </row>
    <row r="4694" ht="12">
      <c r="AL4694">
        <f t="shared" si="120"/>
        <v>0</v>
      </c>
    </row>
    <row r="4695" ht="12">
      <c r="AL4695">
        <f t="shared" si="120"/>
        <v>0</v>
      </c>
    </row>
    <row r="4696" ht="12">
      <c r="AL4696">
        <f t="shared" si="120"/>
        <v>0</v>
      </c>
    </row>
    <row r="4697" ht="12">
      <c r="AL4697">
        <f t="shared" si="120"/>
        <v>0</v>
      </c>
    </row>
    <row r="4698" ht="12">
      <c r="AL4698">
        <f t="shared" si="120"/>
        <v>0</v>
      </c>
    </row>
    <row r="4699" ht="12">
      <c r="AL4699">
        <f t="shared" si="120"/>
        <v>0</v>
      </c>
    </row>
    <row r="4700" ht="12">
      <c r="AL4700">
        <f t="shared" si="120"/>
        <v>0</v>
      </c>
    </row>
    <row r="4701" ht="12">
      <c r="AL4701">
        <f t="shared" si="120"/>
        <v>0</v>
      </c>
    </row>
    <row r="4702" ht="12">
      <c r="AL4702">
        <f t="shared" si="120"/>
        <v>0</v>
      </c>
    </row>
    <row r="4703" ht="12">
      <c r="AL4703">
        <f t="shared" si="120"/>
        <v>0</v>
      </c>
    </row>
    <row r="4704" ht="12">
      <c r="AL4704">
        <f t="shared" si="120"/>
        <v>0</v>
      </c>
    </row>
    <row r="4705" ht="12">
      <c r="AL4705">
        <f t="shared" si="120"/>
        <v>0</v>
      </c>
    </row>
    <row r="4706" ht="12">
      <c r="AL4706">
        <f t="shared" si="120"/>
        <v>0</v>
      </c>
    </row>
    <row r="4707" ht="12">
      <c r="AL4707">
        <f t="shared" si="120"/>
        <v>0</v>
      </c>
    </row>
    <row r="4708" ht="12">
      <c r="AL4708">
        <f t="shared" si="120"/>
        <v>0</v>
      </c>
    </row>
    <row r="4709" ht="12">
      <c r="AL4709">
        <f t="shared" si="120"/>
        <v>0</v>
      </c>
    </row>
    <row r="4710" ht="12">
      <c r="AL4710">
        <f t="shared" si="120"/>
        <v>0</v>
      </c>
    </row>
    <row r="4711" ht="12">
      <c r="AL4711">
        <f t="shared" si="120"/>
        <v>0</v>
      </c>
    </row>
    <row r="4712" ht="12">
      <c r="AL4712">
        <f t="shared" si="120"/>
        <v>0</v>
      </c>
    </row>
    <row r="4713" ht="12">
      <c r="AL4713">
        <f t="shared" si="120"/>
        <v>0</v>
      </c>
    </row>
    <row r="4714" ht="12">
      <c r="AL4714">
        <f t="shared" si="120"/>
        <v>0</v>
      </c>
    </row>
    <row r="4715" ht="12">
      <c r="AL4715">
        <f t="shared" si="120"/>
        <v>0</v>
      </c>
    </row>
    <row r="4716" ht="12">
      <c r="AL4716">
        <f t="shared" si="120"/>
        <v>0</v>
      </c>
    </row>
    <row r="4717" ht="12">
      <c r="AL4717">
        <f t="shared" si="120"/>
        <v>0</v>
      </c>
    </row>
    <row r="4718" ht="12">
      <c r="AL4718">
        <f t="shared" si="120"/>
        <v>0</v>
      </c>
    </row>
    <row r="4719" ht="12">
      <c r="AL4719">
        <f t="shared" si="120"/>
        <v>0</v>
      </c>
    </row>
    <row r="4720" ht="12">
      <c r="AL4720">
        <f t="shared" si="120"/>
        <v>0</v>
      </c>
    </row>
    <row r="4721" ht="12">
      <c r="AL4721">
        <f t="shared" si="120"/>
        <v>0</v>
      </c>
    </row>
    <row r="4722" ht="12">
      <c r="AL4722">
        <f t="shared" si="120"/>
        <v>0</v>
      </c>
    </row>
    <row r="4723" ht="12">
      <c r="AL4723">
        <f t="shared" si="120"/>
        <v>0</v>
      </c>
    </row>
    <row r="4724" ht="12">
      <c r="AL4724">
        <f aca="true" t="shared" si="121" ref="AL4724:AL4787">SUMIF($A$14:$A$64,$A4717,$F$14:$F$64)</f>
        <v>0</v>
      </c>
    </row>
    <row r="4725" ht="12">
      <c r="AL4725">
        <f t="shared" si="121"/>
        <v>0</v>
      </c>
    </row>
    <row r="4726" ht="12">
      <c r="AL4726">
        <f t="shared" si="121"/>
        <v>0</v>
      </c>
    </row>
    <row r="4727" ht="12">
      <c r="AL4727">
        <f t="shared" si="121"/>
        <v>0</v>
      </c>
    </row>
    <row r="4728" ht="12">
      <c r="AL4728">
        <f t="shared" si="121"/>
        <v>0</v>
      </c>
    </row>
    <row r="4729" ht="12">
      <c r="AL4729">
        <f t="shared" si="121"/>
        <v>0</v>
      </c>
    </row>
    <row r="4730" ht="12">
      <c r="AL4730">
        <f t="shared" si="121"/>
        <v>0</v>
      </c>
    </row>
    <row r="4731" ht="12">
      <c r="AL4731">
        <f t="shared" si="121"/>
        <v>0</v>
      </c>
    </row>
    <row r="4732" ht="12">
      <c r="AL4732">
        <f t="shared" si="121"/>
        <v>0</v>
      </c>
    </row>
    <row r="4733" ht="12">
      <c r="AL4733">
        <f t="shared" si="121"/>
        <v>0</v>
      </c>
    </row>
    <row r="4734" ht="12">
      <c r="AL4734">
        <f t="shared" si="121"/>
        <v>0</v>
      </c>
    </row>
    <row r="4735" ht="12">
      <c r="AL4735">
        <f t="shared" si="121"/>
        <v>0</v>
      </c>
    </row>
    <row r="4736" ht="12">
      <c r="AL4736">
        <f t="shared" si="121"/>
        <v>0</v>
      </c>
    </row>
    <row r="4737" ht="12">
      <c r="AL4737">
        <f t="shared" si="121"/>
        <v>0</v>
      </c>
    </row>
    <row r="4738" ht="12">
      <c r="AL4738">
        <f t="shared" si="121"/>
        <v>0</v>
      </c>
    </row>
    <row r="4739" ht="12">
      <c r="AL4739">
        <f t="shared" si="121"/>
        <v>0</v>
      </c>
    </row>
    <row r="4740" ht="12">
      <c r="AL4740">
        <f t="shared" si="121"/>
        <v>0</v>
      </c>
    </row>
    <row r="4741" ht="12">
      <c r="AL4741">
        <f t="shared" si="121"/>
        <v>0</v>
      </c>
    </row>
    <row r="4742" ht="12">
      <c r="AL4742">
        <f t="shared" si="121"/>
        <v>0</v>
      </c>
    </row>
    <row r="4743" ht="12">
      <c r="AL4743">
        <f t="shared" si="121"/>
        <v>0</v>
      </c>
    </row>
    <row r="4744" ht="12">
      <c r="AL4744">
        <f t="shared" si="121"/>
        <v>0</v>
      </c>
    </row>
    <row r="4745" ht="12">
      <c r="AL4745">
        <f t="shared" si="121"/>
        <v>0</v>
      </c>
    </row>
    <row r="4746" ht="12">
      <c r="AL4746">
        <f t="shared" si="121"/>
        <v>0</v>
      </c>
    </row>
    <row r="4747" ht="12">
      <c r="AL4747">
        <f t="shared" si="121"/>
        <v>0</v>
      </c>
    </row>
    <row r="4748" ht="12">
      <c r="AL4748">
        <f t="shared" si="121"/>
        <v>0</v>
      </c>
    </row>
    <row r="4749" ht="12">
      <c r="AL4749">
        <f t="shared" si="121"/>
        <v>0</v>
      </c>
    </row>
    <row r="4750" ht="12">
      <c r="AL4750">
        <f t="shared" si="121"/>
        <v>0</v>
      </c>
    </row>
    <row r="4751" ht="12">
      <c r="AL4751">
        <f t="shared" si="121"/>
        <v>0</v>
      </c>
    </row>
    <row r="4752" ht="12">
      <c r="AL4752">
        <f t="shared" si="121"/>
        <v>0</v>
      </c>
    </row>
    <row r="4753" ht="12">
      <c r="AL4753">
        <f t="shared" si="121"/>
        <v>0</v>
      </c>
    </row>
    <row r="4754" ht="12">
      <c r="AL4754">
        <f t="shared" si="121"/>
        <v>0</v>
      </c>
    </row>
    <row r="4755" ht="12">
      <c r="AL4755">
        <f t="shared" si="121"/>
        <v>0</v>
      </c>
    </row>
    <row r="4756" ht="12">
      <c r="AL4756">
        <f t="shared" si="121"/>
        <v>0</v>
      </c>
    </row>
    <row r="4757" ht="12">
      <c r="AL4757">
        <f t="shared" si="121"/>
        <v>0</v>
      </c>
    </row>
    <row r="4758" ht="12">
      <c r="AL4758">
        <f t="shared" si="121"/>
        <v>0</v>
      </c>
    </row>
    <row r="4759" ht="12">
      <c r="AL4759">
        <f t="shared" si="121"/>
        <v>0</v>
      </c>
    </row>
    <row r="4760" ht="12">
      <c r="AL4760">
        <f t="shared" si="121"/>
        <v>0</v>
      </c>
    </row>
    <row r="4761" ht="12">
      <c r="AL4761">
        <f t="shared" si="121"/>
        <v>0</v>
      </c>
    </row>
    <row r="4762" ht="12">
      <c r="AL4762">
        <f t="shared" si="121"/>
        <v>0</v>
      </c>
    </row>
    <row r="4763" ht="12">
      <c r="AL4763">
        <f t="shared" si="121"/>
        <v>0</v>
      </c>
    </row>
    <row r="4764" ht="12">
      <c r="AL4764">
        <f t="shared" si="121"/>
        <v>0</v>
      </c>
    </row>
    <row r="4765" ht="12">
      <c r="AL4765">
        <f t="shared" si="121"/>
        <v>0</v>
      </c>
    </row>
    <row r="4766" ht="12">
      <c r="AL4766">
        <f t="shared" si="121"/>
        <v>0</v>
      </c>
    </row>
    <row r="4767" ht="12">
      <c r="AL4767">
        <f t="shared" si="121"/>
        <v>0</v>
      </c>
    </row>
    <row r="4768" ht="12">
      <c r="AL4768">
        <f t="shared" si="121"/>
        <v>0</v>
      </c>
    </row>
    <row r="4769" ht="12">
      <c r="AL4769">
        <f t="shared" si="121"/>
        <v>0</v>
      </c>
    </row>
    <row r="4770" ht="12">
      <c r="AL4770">
        <f t="shared" si="121"/>
        <v>0</v>
      </c>
    </row>
    <row r="4771" ht="12">
      <c r="AL4771">
        <f t="shared" si="121"/>
        <v>0</v>
      </c>
    </row>
    <row r="4772" ht="12">
      <c r="AL4772">
        <f t="shared" si="121"/>
        <v>0</v>
      </c>
    </row>
    <row r="4773" ht="12">
      <c r="AL4773">
        <f t="shared" si="121"/>
        <v>0</v>
      </c>
    </row>
    <row r="4774" ht="12">
      <c r="AL4774">
        <f t="shared" si="121"/>
        <v>0</v>
      </c>
    </row>
    <row r="4775" ht="12">
      <c r="AL4775">
        <f t="shared" si="121"/>
        <v>0</v>
      </c>
    </row>
    <row r="4776" ht="12">
      <c r="AL4776">
        <f t="shared" si="121"/>
        <v>0</v>
      </c>
    </row>
    <row r="4777" ht="12">
      <c r="AL4777">
        <f t="shared" si="121"/>
        <v>0</v>
      </c>
    </row>
    <row r="4778" ht="12">
      <c r="AL4778">
        <f t="shared" si="121"/>
        <v>0</v>
      </c>
    </row>
    <row r="4779" ht="12">
      <c r="AL4779">
        <f t="shared" si="121"/>
        <v>0</v>
      </c>
    </row>
    <row r="4780" ht="12">
      <c r="AL4780">
        <f t="shared" si="121"/>
        <v>0</v>
      </c>
    </row>
    <row r="4781" ht="12">
      <c r="AL4781">
        <f t="shared" si="121"/>
        <v>0</v>
      </c>
    </row>
    <row r="4782" ht="12">
      <c r="AL4782">
        <f t="shared" si="121"/>
        <v>0</v>
      </c>
    </row>
    <row r="4783" ht="12">
      <c r="AL4783">
        <f t="shared" si="121"/>
        <v>0</v>
      </c>
    </row>
    <row r="4784" ht="12">
      <c r="AL4784">
        <f t="shared" si="121"/>
        <v>0</v>
      </c>
    </row>
    <row r="4785" ht="12">
      <c r="AL4785">
        <f t="shared" si="121"/>
        <v>0</v>
      </c>
    </row>
    <row r="4786" ht="12">
      <c r="AL4786">
        <f t="shared" si="121"/>
        <v>0</v>
      </c>
    </row>
    <row r="4787" ht="12">
      <c r="AL4787">
        <f t="shared" si="121"/>
        <v>0</v>
      </c>
    </row>
    <row r="4788" ht="12">
      <c r="AL4788">
        <f aca="true" t="shared" si="122" ref="AL4788:AL4851">SUMIF($A$14:$A$64,$A4781,$F$14:$F$64)</f>
        <v>0</v>
      </c>
    </row>
    <row r="4789" ht="12">
      <c r="AL4789">
        <f t="shared" si="122"/>
        <v>0</v>
      </c>
    </row>
    <row r="4790" ht="12">
      <c r="AL4790">
        <f t="shared" si="122"/>
        <v>0</v>
      </c>
    </row>
    <row r="4791" ht="12">
      <c r="AL4791">
        <f t="shared" si="122"/>
        <v>0</v>
      </c>
    </row>
    <row r="4792" ht="12">
      <c r="AL4792">
        <f t="shared" si="122"/>
        <v>0</v>
      </c>
    </row>
    <row r="4793" ht="12">
      <c r="AL4793">
        <f t="shared" si="122"/>
        <v>0</v>
      </c>
    </row>
    <row r="4794" ht="12">
      <c r="AL4794">
        <f t="shared" si="122"/>
        <v>0</v>
      </c>
    </row>
    <row r="4795" ht="12">
      <c r="AL4795">
        <f t="shared" si="122"/>
        <v>0</v>
      </c>
    </row>
    <row r="4796" ht="12">
      <c r="AL4796">
        <f t="shared" si="122"/>
        <v>0</v>
      </c>
    </row>
    <row r="4797" ht="12">
      <c r="AL4797">
        <f t="shared" si="122"/>
        <v>0</v>
      </c>
    </row>
    <row r="4798" ht="12">
      <c r="AL4798">
        <f t="shared" si="122"/>
        <v>0</v>
      </c>
    </row>
    <row r="4799" ht="12">
      <c r="AL4799">
        <f t="shared" si="122"/>
        <v>0</v>
      </c>
    </row>
    <row r="4800" ht="12">
      <c r="AL4800">
        <f t="shared" si="122"/>
        <v>0</v>
      </c>
    </row>
    <row r="4801" ht="12">
      <c r="AL4801">
        <f t="shared" si="122"/>
        <v>0</v>
      </c>
    </row>
    <row r="4802" ht="12">
      <c r="AL4802">
        <f t="shared" si="122"/>
        <v>0</v>
      </c>
    </row>
    <row r="4803" ht="12">
      <c r="AL4803">
        <f t="shared" si="122"/>
        <v>0</v>
      </c>
    </row>
    <row r="4804" ht="12">
      <c r="AL4804">
        <f t="shared" si="122"/>
        <v>0</v>
      </c>
    </row>
    <row r="4805" ht="12">
      <c r="AL4805">
        <f t="shared" si="122"/>
        <v>0</v>
      </c>
    </row>
    <row r="4806" ht="12">
      <c r="AL4806">
        <f t="shared" si="122"/>
        <v>0</v>
      </c>
    </row>
    <row r="4807" ht="12">
      <c r="AL4807">
        <f t="shared" si="122"/>
        <v>0</v>
      </c>
    </row>
    <row r="4808" ht="12">
      <c r="AL4808">
        <f t="shared" si="122"/>
        <v>0</v>
      </c>
    </row>
    <row r="4809" ht="12">
      <c r="AL4809">
        <f t="shared" si="122"/>
        <v>0</v>
      </c>
    </row>
    <row r="4810" ht="12">
      <c r="AL4810">
        <f t="shared" si="122"/>
        <v>0</v>
      </c>
    </row>
    <row r="4811" ht="12">
      <c r="AL4811">
        <f t="shared" si="122"/>
        <v>0</v>
      </c>
    </row>
    <row r="4812" ht="12">
      <c r="AL4812">
        <f t="shared" si="122"/>
        <v>0</v>
      </c>
    </row>
    <row r="4813" ht="12">
      <c r="AL4813">
        <f t="shared" si="122"/>
        <v>0</v>
      </c>
    </row>
    <row r="4814" ht="12">
      <c r="AL4814">
        <f t="shared" si="122"/>
        <v>0</v>
      </c>
    </row>
    <row r="4815" ht="12">
      <c r="AL4815">
        <f t="shared" si="122"/>
        <v>0</v>
      </c>
    </row>
    <row r="4816" ht="12">
      <c r="AL4816">
        <f t="shared" si="122"/>
        <v>0</v>
      </c>
    </row>
    <row r="4817" ht="12">
      <c r="AL4817">
        <f t="shared" si="122"/>
        <v>0</v>
      </c>
    </row>
    <row r="4818" ht="12">
      <c r="AL4818">
        <f t="shared" si="122"/>
        <v>0</v>
      </c>
    </row>
    <row r="4819" ht="12">
      <c r="AL4819">
        <f t="shared" si="122"/>
        <v>0</v>
      </c>
    </row>
    <row r="4820" ht="12">
      <c r="AL4820">
        <f t="shared" si="122"/>
        <v>0</v>
      </c>
    </row>
    <row r="4821" ht="12">
      <c r="AL4821">
        <f t="shared" si="122"/>
        <v>0</v>
      </c>
    </row>
    <row r="4822" ht="12">
      <c r="AL4822">
        <f t="shared" si="122"/>
        <v>0</v>
      </c>
    </row>
    <row r="4823" ht="12">
      <c r="AL4823">
        <f t="shared" si="122"/>
        <v>0</v>
      </c>
    </row>
    <row r="4824" ht="12">
      <c r="AL4824">
        <f t="shared" si="122"/>
        <v>0</v>
      </c>
    </row>
    <row r="4825" ht="12">
      <c r="AL4825">
        <f t="shared" si="122"/>
        <v>0</v>
      </c>
    </row>
    <row r="4826" ht="12">
      <c r="AL4826">
        <f t="shared" si="122"/>
        <v>0</v>
      </c>
    </row>
    <row r="4827" ht="12">
      <c r="AL4827">
        <f t="shared" si="122"/>
        <v>0</v>
      </c>
    </row>
    <row r="4828" ht="12">
      <c r="AL4828">
        <f t="shared" si="122"/>
        <v>0</v>
      </c>
    </row>
    <row r="4829" ht="12">
      <c r="AL4829">
        <f t="shared" si="122"/>
        <v>0</v>
      </c>
    </row>
    <row r="4830" ht="12">
      <c r="AL4830">
        <f t="shared" si="122"/>
        <v>0</v>
      </c>
    </row>
    <row r="4831" ht="12">
      <c r="AL4831">
        <f t="shared" si="122"/>
        <v>0</v>
      </c>
    </row>
    <row r="4832" ht="12">
      <c r="AL4832">
        <f t="shared" si="122"/>
        <v>0</v>
      </c>
    </row>
    <row r="4833" ht="12">
      <c r="AL4833">
        <f t="shared" si="122"/>
        <v>0</v>
      </c>
    </row>
    <row r="4834" ht="12">
      <c r="AL4834">
        <f t="shared" si="122"/>
        <v>0</v>
      </c>
    </row>
    <row r="4835" ht="12">
      <c r="AL4835">
        <f t="shared" si="122"/>
        <v>0</v>
      </c>
    </row>
    <row r="4836" ht="12">
      <c r="AL4836">
        <f t="shared" si="122"/>
        <v>0</v>
      </c>
    </row>
    <row r="4837" ht="12">
      <c r="AL4837">
        <f t="shared" si="122"/>
        <v>0</v>
      </c>
    </row>
    <row r="4838" ht="12">
      <c r="AL4838">
        <f t="shared" si="122"/>
        <v>0</v>
      </c>
    </row>
    <row r="4839" ht="12">
      <c r="AL4839">
        <f t="shared" si="122"/>
        <v>0</v>
      </c>
    </row>
    <row r="4840" ht="12">
      <c r="AL4840">
        <f t="shared" si="122"/>
        <v>0</v>
      </c>
    </row>
    <row r="4841" ht="12">
      <c r="AL4841">
        <f t="shared" si="122"/>
        <v>0</v>
      </c>
    </row>
    <row r="4842" ht="12">
      <c r="AL4842">
        <f t="shared" si="122"/>
        <v>0</v>
      </c>
    </row>
    <row r="4843" ht="12">
      <c r="AL4843">
        <f t="shared" si="122"/>
        <v>0</v>
      </c>
    </row>
    <row r="4844" ht="12">
      <c r="AL4844">
        <f t="shared" si="122"/>
        <v>0</v>
      </c>
    </row>
    <row r="4845" ht="12">
      <c r="AL4845">
        <f t="shared" si="122"/>
        <v>0</v>
      </c>
    </row>
    <row r="4846" ht="12">
      <c r="AL4846">
        <f t="shared" si="122"/>
        <v>0</v>
      </c>
    </row>
    <row r="4847" ht="12">
      <c r="AL4847">
        <f t="shared" si="122"/>
        <v>0</v>
      </c>
    </row>
    <row r="4848" ht="12">
      <c r="AL4848">
        <f t="shared" si="122"/>
        <v>0</v>
      </c>
    </row>
    <row r="4849" ht="12">
      <c r="AL4849">
        <f t="shared" si="122"/>
        <v>0</v>
      </c>
    </row>
    <row r="4850" ht="12">
      <c r="AL4850">
        <f t="shared" si="122"/>
        <v>0</v>
      </c>
    </row>
    <row r="4851" ht="12">
      <c r="AL4851">
        <f t="shared" si="122"/>
        <v>0</v>
      </c>
    </row>
    <row r="4852" ht="12">
      <c r="AL4852">
        <f aca="true" t="shared" si="123" ref="AL4852:AL4915">SUMIF($A$14:$A$64,$A4845,$F$14:$F$64)</f>
        <v>0</v>
      </c>
    </row>
    <row r="4853" ht="12">
      <c r="AL4853">
        <f t="shared" si="123"/>
        <v>0</v>
      </c>
    </row>
    <row r="4854" ht="12">
      <c r="AL4854">
        <f t="shared" si="123"/>
        <v>0</v>
      </c>
    </row>
    <row r="4855" ht="12">
      <c r="AL4855">
        <f t="shared" si="123"/>
        <v>0</v>
      </c>
    </row>
    <row r="4856" ht="12">
      <c r="AL4856">
        <f t="shared" si="123"/>
        <v>0</v>
      </c>
    </row>
    <row r="4857" ht="12">
      <c r="AL4857">
        <f t="shared" si="123"/>
        <v>0</v>
      </c>
    </row>
    <row r="4858" ht="12">
      <c r="AL4858">
        <f t="shared" si="123"/>
        <v>0</v>
      </c>
    </row>
    <row r="4859" ht="12">
      <c r="AL4859">
        <f t="shared" si="123"/>
        <v>0</v>
      </c>
    </row>
    <row r="4860" ht="12">
      <c r="AL4860">
        <f t="shared" si="123"/>
        <v>0</v>
      </c>
    </row>
    <row r="4861" ht="12">
      <c r="AL4861">
        <f t="shared" si="123"/>
        <v>0</v>
      </c>
    </row>
    <row r="4862" ht="12">
      <c r="AL4862">
        <f t="shared" si="123"/>
        <v>0</v>
      </c>
    </row>
    <row r="4863" ht="12">
      <c r="AL4863">
        <f t="shared" si="123"/>
        <v>0</v>
      </c>
    </row>
    <row r="4864" ht="12">
      <c r="AL4864">
        <f t="shared" si="123"/>
        <v>0</v>
      </c>
    </row>
    <row r="4865" ht="12">
      <c r="AL4865">
        <f t="shared" si="123"/>
        <v>0</v>
      </c>
    </row>
    <row r="4866" ht="12">
      <c r="AL4866">
        <f t="shared" si="123"/>
        <v>0</v>
      </c>
    </row>
    <row r="4867" ht="12">
      <c r="AL4867">
        <f t="shared" si="123"/>
        <v>0</v>
      </c>
    </row>
    <row r="4868" ht="12">
      <c r="AL4868">
        <f t="shared" si="123"/>
        <v>0</v>
      </c>
    </row>
    <row r="4869" ht="12">
      <c r="AL4869">
        <f t="shared" si="123"/>
        <v>0</v>
      </c>
    </row>
    <row r="4870" ht="12">
      <c r="AL4870">
        <f t="shared" si="123"/>
        <v>0</v>
      </c>
    </row>
    <row r="4871" ht="12">
      <c r="AL4871">
        <f t="shared" si="123"/>
        <v>0</v>
      </c>
    </row>
    <row r="4872" ht="12">
      <c r="AL4872">
        <f t="shared" si="123"/>
        <v>0</v>
      </c>
    </row>
    <row r="4873" ht="12">
      <c r="AL4873">
        <f t="shared" si="123"/>
        <v>0</v>
      </c>
    </row>
    <row r="4874" ht="12">
      <c r="AL4874">
        <f t="shared" si="123"/>
        <v>0</v>
      </c>
    </row>
    <row r="4875" ht="12">
      <c r="AL4875">
        <f t="shared" si="123"/>
        <v>0</v>
      </c>
    </row>
    <row r="4876" ht="12">
      <c r="AL4876">
        <f t="shared" si="123"/>
        <v>0</v>
      </c>
    </row>
    <row r="4877" ht="12">
      <c r="AL4877">
        <f t="shared" si="123"/>
        <v>0</v>
      </c>
    </row>
    <row r="4878" ht="12">
      <c r="AL4878">
        <f t="shared" si="123"/>
        <v>0</v>
      </c>
    </row>
    <row r="4879" ht="12">
      <c r="AL4879">
        <f t="shared" si="123"/>
        <v>0</v>
      </c>
    </row>
    <row r="4880" ht="12">
      <c r="AL4880">
        <f t="shared" si="123"/>
        <v>0</v>
      </c>
    </row>
    <row r="4881" ht="12">
      <c r="AL4881">
        <f t="shared" si="123"/>
        <v>0</v>
      </c>
    </row>
    <row r="4882" ht="12">
      <c r="AL4882">
        <f t="shared" si="123"/>
        <v>0</v>
      </c>
    </row>
    <row r="4883" ht="12">
      <c r="AL4883">
        <f t="shared" si="123"/>
        <v>0</v>
      </c>
    </row>
    <row r="4884" ht="12">
      <c r="AL4884">
        <f t="shared" si="123"/>
        <v>0</v>
      </c>
    </row>
    <row r="4885" ht="12">
      <c r="AL4885">
        <f t="shared" si="123"/>
        <v>0</v>
      </c>
    </row>
    <row r="4886" ht="12">
      <c r="AL4886">
        <f t="shared" si="123"/>
        <v>0</v>
      </c>
    </row>
    <row r="4887" ht="12">
      <c r="AL4887">
        <f t="shared" si="123"/>
        <v>0</v>
      </c>
    </row>
    <row r="4888" ht="12">
      <c r="AL4888">
        <f t="shared" si="123"/>
        <v>0</v>
      </c>
    </row>
    <row r="4889" ht="12">
      <c r="AL4889">
        <f t="shared" si="123"/>
        <v>0</v>
      </c>
    </row>
    <row r="4890" ht="12">
      <c r="AL4890">
        <f t="shared" si="123"/>
        <v>0</v>
      </c>
    </row>
    <row r="4891" ht="12">
      <c r="AL4891">
        <f t="shared" si="123"/>
        <v>0</v>
      </c>
    </row>
    <row r="4892" ht="12">
      <c r="AL4892">
        <f t="shared" si="123"/>
        <v>0</v>
      </c>
    </row>
    <row r="4893" ht="12">
      <c r="AL4893">
        <f t="shared" si="123"/>
        <v>0</v>
      </c>
    </row>
    <row r="4894" ht="12">
      <c r="AL4894">
        <f t="shared" si="123"/>
        <v>0</v>
      </c>
    </row>
    <row r="4895" ht="12">
      <c r="AL4895">
        <f t="shared" si="123"/>
        <v>0</v>
      </c>
    </row>
    <row r="4896" ht="12">
      <c r="AL4896">
        <f t="shared" si="123"/>
        <v>0</v>
      </c>
    </row>
    <row r="4897" ht="12">
      <c r="AL4897">
        <f t="shared" si="123"/>
        <v>0</v>
      </c>
    </row>
    <row r="4898" ht="12">
      <c r="AL4898">
        <f t="shared" si="123"/>
        <v>0</v>
      </c>
    </row>
    <row r="4899" ht="12">
      <c r="AL4899">
        <f t="shared" si="123"/>
        <v>0</v>
      </c>
    </row>
    <row r="4900" ht="12">
      <c r="AL4900">
        <f t="shared" si="123"/>
        <v>0</v>
      </c>
    </row>
    <row r="4901" ht="12">
      <c r="AL4901">
        <f t="shared" si="123"/>
        <v>0</v>
      </c>
    </row>
    <row r="4902" ht="12">
      <c r="AL4902">
        <f t="shared" si="123"/>
        <v>0</v>
      </c>
    </row>
    <row r="4903" ht="12">
      <c r="AL4903">
        <f t="shared" si="123"/>
        <v>0</v>
      </c>
    </row>
    <row r="4904" ht="12">
      <c r="AL4904">
        <f t="shared" si="123"/>
        <v>0</v>
      </c>
    </row>
    <row r="4905" ht="12">
      <c r="AL4905">
        <f t="shared" si="123"/>
        <v>0</v>
      </c>
    </row>
    <row r="4906" ht="12">
      <c r="AL4906">
        <f t="shared" si="123"/>
        <v>0</v>
      </c>
    </row>
    <row r="4907" ht="12">
      <c r="AL4907">
        <f t="shared" si="123"/>
        <v>0</v>
      </c>
    </row>
    <row r="4908" ht="12">
      <c r="AL4908">
        <f t="shared" si="123"/>
        <v>0</v>
      </c>
    </row>
    <row r="4909" ht="12">
      <c r="AL4909">
        <f t="shared" si="123"/>
        <v>0</v>
      </c>
    </row>
    <row r="4910" ht="12">
      <c r="AL4910">
        <f t="shared" si="123"/>
        <v>0</v>
      </c>
    </row>
    <row r="4911" ht="12">
      <c r="AL4911">
        <f t="shared" si="123"/>
        <v>0</v>
      </c>
    </row>
    <row r="4912" ht="12">
      <c r="AL4912">
        <f t="shared" si="123"/>
        <v>0</v>
      </c>
    </row>
    <row r="4913" ht="12">
      <c r="AL4913">
        <f t="shared" si="123"/>
        <v>0</v>
      </c>
    </row>
    <row r="4914" ht="12">
      <c r="AL4914">
        <f t="shared" si="123"/>
        <v>0</v>
      </c>
    </row>
    <row r="4915" ht="12">
      <c r="AL4915">
        <f t="shared" si="123"/>
        <v>0</v>
      </c>
    </row>
    <row r="4916" ht="12">
      <c r="AL4916">
        <f aca="true" t="shared" si="124" ref="AL4916:AL4979">SUMIF($A$14:$A$64,$A4909,$F$14:$F$64)</f>
        <v>0</v>
      </c>
    </row>
    <row r="4917" ht="12">
      <c r="AL4917">
        <f t="shared" si="124"/>
        <v>0</v>
      </c>
    </row>
    <row r="4918" ht="12">
      <c r="AL4918">
        <f t="shared" si="124"/>
        <v>0</v>
      </c>
    </row>
    <row r="4919" ht="12">
      <c r="AL4919">
        <f t="shared" si="124"/>
        <v>0</v>
      </c>
    </row>
    <row r="4920" ht="12">
      <c r="AL4920">
        <f t="shared" si="124"/>
        <v>0</v>
      </c>
    </row>
    <row r="4921" ht="12">
      <c r="AL4921">
        <f t="shared" si="124"/>
        <v>0</v>
      </c>
    </row>
    <row r="4922" ht="12">
      <c r="AL4922">
        <f t="shared" si="124"/>
        <v>0</v>
      </c>
    </row>
    <row r="4923" ht="12">
      <c r="AL4923">
        <f t="shared" si="124"/>
        <v>0</v>
      </c>
    </row>
    <row r="4924" ht="12">
      <c r="AL4924">
        <f t="shared" si="124"/>
        <v>0</v>
      </c>
    </row>
    <row r="4925" ht="12">
      <c r="AL4925">
        <f t="shared" si="124"/>
        <v>0</v>
      </c>
    </row>
    <row r="4926" ht="12">
      <c r="AL4926">
        <f t="shared" si="124"/>
        <v>0</v>
      </c>
    </row>
    <row r="4927" ht="12">
      <c r="AL4927">
        <f t="shared" si="124"/>
        <v>0</v>
      </c>
    </row>
    <row r="4928" ht="12">
      <c r="AL4928">
        <f t="shared" si="124"/>
        <v>0</v>
      </c>
    </row>
    <row r="4929" ht="12">
      <c r="AL4929">
        <f t="shared" si="124"/>
        <v>0</v>
      </c>
    </row>
    <row r="4930" ht="12">
      <c r="AL4930">
        <f t="shared" si="124"/>
        <v>0</v>
      </c>
    </row>
    <row r="4931" ht="12">
      <c r="AL4931">
        <f t="shared" si="124"/>
        <v>0</v>
      </c>
    </row>
    <row r="4932" ht="12">
      <c r="AL4932">
        <f t="shared" si="124"/>
        <v>0</v>
      </c>
    </row>
    <row r="4933" ht="12">
      <c r="AL4933">
        <f t="shared" si="124"/>
        <v>0</v>
      </c>
    </row>
    <row r="4934" ht="12">
      <c r="AL4934">
        <f t="shared" si="124"/>
        <v>0</v>
      </c>
    </row>
    <row r="4935" ht="12">
      <c r="AL4935">
        <f t="shared" si="124"/>
        <v>0</v>
      </c>
    </row>
    <row r="4936" ht="12">
      <c r="AL4936">
        <f t="shared" si="124"/>
        <v>0</v>
      </c>
    </row>
    <row r="4937" ht="12">
      <c r="AL4937">
        <f t="shared" si="124"/>
        <v>0</v>
      </c>
    </row>
    <row r="4938" ht="12">
      <c r="AL4938">
        <f t="shared" si="124"/>
        <v>0</v>
      </c>
    </row>
    <row r="4939" ht="12">
      <c r="AL4939">
        <f t="shared" si="124"/>
        <v>0</v>
      </c>
    </row>
    <row r="4940" ht="12">
      <c r="AL4940">
        <f t="shared" si="124"/>
        <v>0</v>
      </c>
    </row>
    <row r="4941" ht="12">
      <c r="AL4941">
        <f t="shared" si="124"/>
        <v>0</v>
      </c>
    </row>
    <row r="4942" ht="12">
      <c r="AL4942">
        <f t="shared" si="124"/>
        <v>0</v>
      </c>
    </row>
    <row r="4943" ht="12">
      <c r="AL4943">
        <f t="shared" si="124"/>
        <v>0</v>
      </c>
    </row>
    <row r="4944" ht="12">
      <c r="AL4944">
        <f t="shared" si="124"/>
        <v>0</v>
      </c>
    </row>
    <row r="4945" ht="12">
      <c r="AL4945">
        <f t="shared" si="124"/>
        <v>0</v>
      </c>
    </row>
    <row r="4946" ht="12">
      <c r="AL4946">
        <f t="shared" si="124"/>
        <v>0</v>
      </c>
    </row>
    <row r="4947" ht="12">
      <c r="AL4947">
        <f t="shared" si="124"/>
        <v>0</v>
      </c>
    </row>
    <row r="4948" ht="12">
      <c r="AL4948">
        <f t="shared" si="124"/>
        <v>0</v>
      </c>
    </row>
    <row r="4949" ht="12">
      <c r="AL4949">
        <f t="shared" si="124"/>
        <v>0</v>
      </c>
    </row>
    <row r="4950" ht="12">
      <c r="AL4950">
        <f t="shared" si="124"/>
        <v>0</v>
      </c>
    </row>
    <row r="4951" ht="12">
      <c r="AL4951">
        <f t="shared" si="124"/>
        <v>0</v>
      </c>
    </row>
    <row r="4952" ht="12">
      <c r="AL4952">
        <f t="shared" si="124"/>
        <v>0</v>
      </c>
    </row>
    <row r="4953" ht="12">
      <c r="AL4953">
        <f t="shared" si="124"/>
        <v>0</v>
      </c>
    </row>
    <row r="4954" ht="12">
      <c r="AL4954">
        <f t="shared" si="124"/>
        <v>0</v>
      </c>
    </row>
    <row r="4955" ht="12">
      <c r="AL4955">
        <f t="shared" si="124"/>
        <v>0</v>
      </c>
    </row>
    <row r="4956" ht="12">
      <c r="AL4956">
        <f t="shared" si="124"/>
        <v>0</v>
      </c>
    </row>
    <row r="4957" ht="12">
      <c r="AL4957">
        <f t="shared" si="124"/>
        <v>0</v>
      </c>
    </row>
    <row r="4958" ht="12">
      <c r="AL4958">
        <f t="shared" si="124"/>
        <v>0</v>
      </c>
    </row>
    <row r="4959" ht="12">
      <c r="AL4959">
        <f t="shared" si="124"/>
        <v>0</v>
      </c>
    </row>
    <row r="4960" ht="12">
      <c r="AL4960">
        <f t="shared" si="124"/>
        <v>0</v>
      </c>
    </row>
    <row r="4961" ht="12">
      <c r="AL4961">
        <f t="shared" si="124"/>
        <v>0</v>
      </c>
    </row>
    <row r="4962" ht="12">
      <c r="AL4962">
        <f t="shared" si="124"/>
        <v>0</v>
      </c>
    </row>
    <row r="4963" ht="12">
      <c r="AL4963">
        <f t="shared" si="124"/>
        <v>0</v>
      </c>
    </row>
    <row r="4964" ht="12">
      <c r="AL4964">
        <f t="shared" si="124"/>
        <v>0</v>
      </c>
    </row>
    <row r="4965" ht="12">
      <c r="AL4965">
        <f t="shared" si="124"/>
        <v>0</v>
      </c>
    </row>
    <row r="4966" ht="12">
      <c r="AL4966">
        <f t="shared" si="124"/>
        <v>0</v>
      </c>
    </row>
    <row r="4967" ht="12">
      <c r="AL4967">
        <f t="shared" si="124"/>
        <v>0</v>
      </c>
    </row>
    <row r="4968" ht="12">
      <c r="AL4968">
        <f t="shared" si="124"/>
        <v>0</v>
      </c>
    </row>
    <row r="4969" ht="12">
      <c r="AL4969">
        <f t="shared" si="124"/>
        <v>0</v>
      </c>
    </row>
    <row r="4970" ht="12">
      <c r="AL4970">
        <f t="shared" si="124"/>
        <v>0</v>
      </c>
    </row>
    <row r="4971" ht="12">
      <c r="AL4971">
        <f t="shared" si="124"/>
        <v>0</v>
      </c>
    </row>
    <row r="4972" ht="12">
      <c r="AL4972">
        <f t="shared" si="124"/>
        <v>0</v>
      </c>
    </row>
    <row r="4973" ht="12">
      <c r="AL4973">
        <f t="shared" si="124"/>
        <v>0</v>
      </c>
    </row>
    <row r="4974" ht="12">
      <c r="AL4974">
        <f t="shared" si="124"/>
        <v>0</v>
      </c>
    </row>
    <row r="4975" ht="12">
      <c r="AL4975">
        <f t="shared" si="124"/>
        <v>0</v>
      </c>
    </row>
    <row r="4976" ht="12">
      <c r="AL4976">
        <f t="shared" si="124"/>
        <v>0</v>
      </c>
    </row>
    <row r="4977" ht="12">
      <c r="AL4977">
        <f t="shared" si="124"/>
        <v>0</v>
      </c>
    </row>
    <row r="4978" ht="12">
      <c r="AL4978">
        <f t="shared" si="124"/>
        <v>0</v>
      </c>
    </row>
    <row r="4979" ht="12">
      <c r="AL4979">
        <f t="shared" si="124"/>
        <v>0</v>
      </c>
    </row>
    <row r="4980" ht="12">
      <c r="AL4980">
        <f aca="true" t="shared" si="125" ref="AL4980:AL5043">SUMIF($A$14:$A$64,$A4973,$F$14:$F$64)</f>
        <v>0</v>
      </c>
    </row>
    <row r="4981" ht="12">
      <c r="AL4981">
        <f t="shared" si="125"/>
        <v>0</v>
      </c>
    </row>
    <row r="4982" ht="12">
      <c r="AL4982">
        <f t="shared" si="125"/>
        <v>0</v>
      </c>
    </row>
    <row r="4983" ht="12">
      <c r="AL4983">
        <f t="shared" si="125"/>
        <v>0</v>
      </c>
    </row>
    <row r="4984" ht="12">
      <c r="AL4984">
        <f t="shared" si="125"/>
        <v>0</v>
      </c>
    </row>
    <row r="4985" ht="12">
      <c r="AL4985">
        <f t="shared" si="125"/>
        <v>0</v>
      </c>
    </row>
    <row r="4986" ht="12">
      <c r="AL4986">
        <f t="shared" si="125"/>
        <v>0</v>
      </c>
    </row>
    <row r="4987" ht="12">
      <c r="AL4987">
        <f t="shared" si="125"/>
        <v>0</v>
      </c>
    </row>
    <row r="4988" ht="12">
      <c r="AL4988">
        <f t="shared" si="125"/>
        <v>0</v>
      </c>
    </row>
    <row r="4989" ht="12">
      <c r="AL4989">
        <f t="shared" si="125"/>
        <v>0</v>
      </c>
    </row>
    <row r="4990" ht="12">
      <c r="AL4990">
        <f t="shared" si="125"/>
        <v>0</v>
      </c>
    </row>
    <row r="4991" ht="12">
      <c r="AL4991">
        <f t="shared" si="125"/>
        <v>0</v>
      </c>
    </row>
    <row r="4992" ht="12">
      <c r="AL4992">
        <f t="shared" si="125"/>
        <v>0</v>
      </c>
    </row>
    <row r="4993" ht="12">
      <c r="AL4993">
        <f t="shared" si="125"/>
        <v>0</v>
      </c>
    </row>
    <row r="4994" ht="12">
      <c r="AL4994">
        <f t="shared" si="125"/>
        <v>0</v>
      </c>
    </row>
    <row r="4995" ht="12">
      <c r="AL4995">
        <f t="shared" si="125"/>
        <v>0</v>
      </c>
    </row>
    <row r="4996" ht="12">
      <c r="AL4996">
        <f t="shared" si="125"/>
        <v>0</v>
      </c>
    </row>
    <row r="4997" ht="12">
      <c r="AL4997">
        <f t="shared" si="125"/>
        <v>0</v>
      </c>
    </row>
    <row r="4998" ht="12">
      <c r="AL4998">
        <f t="shared" si="125"/>
        <v>0</v>
      </c>
    </row>
    <row r="4999" ht="12">
      <c r="AL4999">
        <f t="shared" si="125"/>
        <v>0</v>
      </c>
    </row>
    <row r="5000" ht="12">
      <c r="AL5000">
        <f t="shared" si="125"/>
        <v>0</v>
      </c>
    </row>
    <row r="5001" ht="12">
      <c r="AL5001">
        <f t="shared" si="125"/>
        <v>0</v>
      </c>
    </row>
    <row r="5002" ht="12">
      <c r="AL5002">
        <f t="shared" si="125"/>
        <v>0</v>
      </c>
    </row>
    <row r="5003" ht="12">
      <c r="AL5003">
        <f t="shared" si="125"/>
        <v>0</v>
      </c>
    </row>
    <row r="5004" ht="12">
      <c r="AL5004">
        <f t="shared" si="125"/>
        <v>0</v>
      </c>
    </row>
    <row r="5005" ht="12">
      <c r="AL5005">
        <f t="shared" si="125"/>
        <v>0</v>
      </c>
    </row>
    <row r="5006" ht="12">
      <c r="AL5006">
        <f t="shared" si="125"/>
        <v>0</v>
      </c>
    </row>
    <row r="5007" ht="12">
      <c r="AL5007">
        <f t="shared" si="125"/>
        <v>0</v>
      </c>
    </row>
    <row r="5008" ht="12">
      <c r="AL5008">
        <f t="shared" si="125"/>
        <v>0</v>
      </c>
    </row>
    <row r="5009" ht="12">
      <c r="AL5009">
        <f t="shared" si="125"/>
        <v>0</v>
      </c>
    </row>
    <row r="5010" ht="12">
      <c r="AL5010">
        <f t="shared" si="125"/>
        <v>0</v>
      </c>
    </row>
    <row r="5011" ht="12">
      <c r="AL5011">
        <f t="shared" si="125"/>
        <v>0</v>
      </c>
    </row>
    <row r="5012" ht="12">
      <c r="AL5012">
        <f t="shared" si="125"/>
        <v>0</v>
      </c>
    </row>
    <row r="5013" ht="12">
      <c r="AL5013">
        <f t="shared" si="125"/>
        <v>0</v>
      </c>
    </row>
    <row r="5014" ht="12">
      <c r="AL5014">
        <f t="shared" si="125"/>
        <v>0</v>
      </c>
    </row>
    <row r="5015" ht="12">
      <c r="AL5015">
        <f t="shared" si="125"/>
        <v>0</v>
      </c>
    </row>
    <row r="5016" ht="12">
      <c r="AL5016">
        <f t="shared" si="125"/>
        <v>0</v>
      </c>
    </row>
    <row r="5017" ht="12">
      <c r="AL5017">
        <f t="shared" si="125"/>
        <v>0</v>
      </c>
    </row>
    <row r="5018" ht="12">
      <c r="AL5018">
        <f t="shared" si="125"/>
        <v>0</v>
      </c>
    </row>
    <row r="5019" ht="12">
      <c r="AL5019">
        <f t="shared" si="125"/>
        <v>0</v>
      </c>
    </row>
    <row r="5020" ht="12">
      <c r="AL5020">
        <f t="shared" si="125"/>
        <v>0</v>
      </c>
    </row>
    <row r="5021" ht="12">
      <c r="AL5021">
        <f t="shared" si="125"/>
        <v>0</v>
      </c>
    </row>
    <row r="5022" ht="12">
      <c r="AL5022">
        <f t="shared" si="125"/>
        <v>0</v>
      </c>
    </row>
    <row r="5023" ht="12">
      <c r="AL5023">
        <f t="shared" si="125"/>
        <v>0</v>
      </c>
    </row>
    <row r="5024" ht="12">
      <c r="AL5024">
        <f t="shared" si="125"/>
        <v>0</v>
      </c>
    </row>
    <row r="5025" ht="12">
      <c r="AL5025">
        <f t="shared" si="125"/>
        <v>0</v>
      </c>
    </row>
    <row r="5026" ht="12">
      <c r="AL5026">
        <f t="shared" si="125"/>
        <v>0</v>
      </c>
    </row>
    <row r="5027" ht="12">
      <c r="AL5027">
        <f t="shared" si="125"/>
        <v>0</v>
      </c>
    </row>
    <row r="5028" ht="12">
      <c r="AL5028">
        <f t="shared" si="125"/>
        <v>0</v>
      </c>
    </row>
    <row r="5029" ht="12">
      <c r="AL5029">
        <f t="shared" si="125"/>
        <v>0</v>
      </c>
    </row>
    <row r="5030" ht="12">
      <c r="AL5030">
        <f t="shared" si="125"/>
        <v>0</v>
      </c>
    </row>
    <row r="5031" ht="12">
      <c r="AL5031">
        <f t="shared" si="125"/>
        <v>0</v>
      </c>
    </row>
    <row r="5032" ht="12">
      <c r="AL5032">
        <f t="shared" si="125"/>
        <v>0</v>
      </c>
    </row>
    <row r="5033" ht="12">
      <c r="AL5033">
        <f t="shared" si="125"/>
        <v>0</v>
      </c>
    </row>
    <row r="5034" ht="12">
      <c r="AL5034">
        <f t="shared" si="125"/>
        <v>0</v>
      </c>
    </row>
    <row r="5035" ht="12">
      <c r="AL5035">
        <f t="shared" si="125"/>
        <v>0</v>
      </c>
    </row>
    <row r="5036" ht="12">
      <c r="AL5036">
        <f t="shared" si="125"/>
        <v>0</v>
      </c>
    </row>
    <row r="5037" ht="12">
      <c r="AL5037">
        <f t="shared" si="125"/>
        <v>0</v>
      </c>
    </row>
    <row r="5038" ht="12">
      <c r="AL5038">
        <f t="shared" si="125"/>
        <v>0</v>
      </c>
    </row>
    <row r="5039" ht="12">
      <c r="AL5039">
        <f t="shared" si="125"/>
        <v>0</v>
      </c>
    </row>
    <row r="5040" ht="12">
      <c r="AL5040">
        <f t="shared" si="125"/>
        <v>0</v>
      </c>
    </row>
    <row r="5041" ht="12">
      <c r="AL5041">
        <f t="shared" si="125"/>
        <v>0</v>
      </c>
    </row>
    <row r="5042" ht="12">
      <c r="AL5042">
        <f t="shared" si="125"/>
        <v>0</v>
      </c>
    </row>
    <row r="5043" ht="12">
      <c r="AL5043">
        <f t="shared" si="125"/>
        <v>0</v>
      </c>
    </row>
    <row r="5044" ht="12">
      <c r="AL5044">
        <f aca="true" t="shared" si="126" ref="AL5044:AL5107">SUMIF($A$14:$A$64,$A5037,$F$14:$F$64)</f>
        <v>0</v>
      </c>
    </row>
    <row r="5045" ht="12">
      <c r="AL5045">
        <f t="shared" si="126"/>
        <v>0</v>
      </c>
    </row>
    <row r="5046" ht="12">
      <c r="AL5046">
        <f t="shared" si="126"/>
        <v>0</v>
      </c>
    </row>
    <row r="5047" ht="12">
      <c r="AL5047">
        <f t="shared" si="126"/>
        <v>0</v>
      </c>
    </row>
    <row r="5048" ht="12">
      <c r="AL5048">
        <f t="shared" si="126"/>
        <v>0</v>
      </c>
    </row>
    <row r="5049" ht="12">
      <c r="AL5049">
        <f t="shared" si="126"/>
        <v>0</v>
      </c>
    </row>
    <row r="5050" ht="12">
      <c r="AL5050">
        <f t="shared" si="126"/>
        <v>0</v>
      </c>
    </row>
    <row r="5051" ht="12">
      <c r="AL5051">
        <f t="shared" si="126"/>
        <v>0</v>
      </c>
    </row>
    <row r="5052" ht="12">
      <c r="AL5052">
        <f t="shared" si="126"/>
        <v>0</v>
      </c>
    </row>
    <row r="5053" ht="12">
      <c r="AL5053">
        <f t="shared" si="126"/>
        <v>0</v>
      </c>
    </row>
    <row r="5054" ht="12">
      <c r="AL5054">
        <f t="shared" si="126"/>
        <v>0</v>
      </c>
    </row>
    <row r="5055" ht="12">
      <c r="AL5055">
        <f t="shared" si="126"/>
        <v>0</v>
      </c>
    </row>
    <row r="5056" ht="12">
      <c r="AL5056">
        <f t="shared" si="126"/>
        <v>0</v>
      </c>
    </row>
    <row r="5057" ht="12">
      <c r="AL5057">
        <f t="shared" si="126"/>
        <v>0</v>
      </c>
    </row>
    <row r="5058" ht="12">
      <c r="AL5058">
        <f t="shared" si="126"/>
        <v>0</v>
      </c>
    </row>
    <row r="5059" ht="12">
      <c r="AL5059">
        <f t="shared" si="126"/>
        <v>0</v>
      </c>
    </row>
    <row r="5060" ht="12">
      <c r="AL5060">
        <f t="shared" si="126"/>
        <v>0</v>
      </c>
    </row>
    <row r="5061" ht="12">
      <c r="AL5061">
        <f t="shared" si="126"/>
        <v>0</v>
      </c>
    </row>
    <row r="5062" ht="12">
      <c r="AL5062">
        <f t="shared" si="126"/>
        <v>0</v>
      </c>
    </row>
    <row r="5063" ht="12">
      <c r="AL5063">
        <f t="shared" si="126"/>
        <v>0</v>
      </c>
    </row>
    <row r="5064" ht="12">
      <c r="AL5064">
        <f t="shared" si="126"/>
        <v>0</v>
      </c>
    </row>
    <row r="5065" ht="12">
      <c r="AL5065">
        <f t="shared" si="126"/>
        <v>0</v>
      </c>
    </row>
    <row r="5066" ht="12">
      <c r="AL5066">
        <f t="shared" si="126"/>
        <v>0</v>
      </c>
    </row>
    <row r="5067" ht="12">
      <c r="AL5067">
        <f t="shared" si="126"/>
        <v>0</v>
      </c>
    </row>
    <row r="5068" ht="12">
      <c r="AL5068">
        <f t="shared" si="126"/>
        <v>0</v>
      </c>
    </row>
    <row r="5069" ht="12">
      <c r="AL5069">
        <f t="shared" si="126"/>
        <v>0</v>
      </c>
    </row>
    <row r="5070" ht="12">
      <c r="AL5070">
        <f t="shared" si="126"/>
        <v>0</v>
      </c>
    </row>
    <row r="5071" ht="12">
      <c r="AL5071">
        <f t="shared" si="126"/>
        <v>0</v>
      </c>
    </row>
    <row r="5072" ht="12">
      <c r="AL5072">
        <f t="shared" si="126"/>
        <v>0</v>
      </c>
    </row>
    <row r="5073" ht="12">
      <c r="AL5073">
        <f t="shared" si="126"/>
        <v>0</v>
      </c>
    </row>
    <row r="5074" ht="12">
      <c r="AL5074">
        <f t="shared" si="126"/>
        <v>0</v>
      </c>
    </row>
    <row r="5075" ht="12">
      <c r="AL5075">
        <f t="shared" si="126"/>
        <v>0</v>
      </c>
    </row>
    <row r="5076" ht="12">
      <c r="AL5076">
        <f t="shared" si="126"/>
        <v>0</v>
      </c>
    </row>
    <row r="5077" ht="12">
      <c r="AL5077">
        <f t="shared" si="126"/>
        <v>0</v>
      </c>
    </row>
    <row r="5078" ht="12">
      <c r="AL5078">
        <f t="shared" si="126"/>
        <v>0</v>
      </c>
    </row>
    <row r="5079" ht="12">
      <c r="AL5079">
        <f t="shared" si="126"/>
        <v>0</v>
      </c>
    </row>
    <row r="5080" ht="12">
      <c r="AL5080">
        <f t="shared" si="126"/>
        <v>0</v>
      </c>
    </row>
    <row r="5081" ht="12">
      <c r="AL5081">
        <f t="shared" si="126"/>
        <v>0</v>
      </c>
    </row>
    <row r="5082" ht="12">
      <c r="AL5082">
        <f t="shared" si="126"/>
        <v>0</v>
      </c>
    </row>
    <row r="5083" ht="12">
      <c r="AL5083">
        <f t="shared" si="126"/>
        <v>0</v>
      </c>
    </row>
    <row r="5084" ht="12">
      <c r="AL5084">
        <f t="shared" si="126"/>
        <v>0</v>
      </c>
    </row>
    <row r="5085" ht="12">
      <c r="AL5085">
        <f t="shared" si="126"/>
        <v>0</v>
      </c>
    </row>
    <row r="5086" ht="12">
      <c r="AL5086">
        <f t="shared" si="126"/>
        <v>0</v>
      </c>
    </row>
    <row r="5087" ht="12">
      <c r="AL5087">
        <f t="shared" si="126"/>
        <v>0</v>
      </c>
    </row>
    <row r="5088" ht="12">
      <c r="AL5088">
        <f t="shared" si="126"/>
        <v>0</v>
      </c>
    </row>
    <row r="5089" ht="12">
      <c r="AL5089">
        <f t="shared" si="126"/>
        <v>0</v>
      </c>
    </row>
    <row r="5090" ht="12">
      <c r="AL5090">
        <f t="shared" si="126"/>
        <v>0</v>
      </c>
    </row>
    <row r="5091" ht="12">
      <c r="AL5091">
        <f t="shared" si="126"/>
        <v>0</v>
      </c>
    </row>
    <row r="5092" ht="12">
      <c r="AL5092">
        <f t="shared" si="126"/>
        <v>0</v>
      </c>
    </row>
    <row r="5093" ht="12">
      <c r="AL5093">
        <f t="shared" si="126"/>
        <v>0</v>
      </c>
    </row>
    <row r="5094" ht="12">
      <c r="AL5094">
        <f t="shared" si="126"/>
        <v>0</v>
      </c>
    </row>
    <row r="5095" ht="12">
      <c r="AL5095">
        <f t="shared" si="126"/>
        <v>0</v>
      </c>
    </row>
    <row r="5096" ht="12">
      <c r="AL5096">
        <f t="shared" si="126"/>
        <v>0</v>
      </c>
    </row>
    <row r="5097" ht="12">
      <c r="AL5097">
        <f t="shared" si="126"/>
        <v>0</v>
      </c>
    </row>
    <row r="5098" ht="12">
      <c r="AL5098">
        <f t="shared" si="126"/>
        <v>0</v>
      </c>
    </row>
    <row r="5099" ht="12">
      <c r="AL5099">
        <f t="shared" si="126"/>
        <v>0</v>
      </c>
    </row>
    <row r="5100" ht="12">
      <c r="AL5100">
        <f t="shared" si="126"/>
        <v>0</v>
      </c>
    </row>
    <row r="5101" ht="12">
      <c r="AL5101">
        <f t="shared" si="126"/>
        <v>0</v>
      </c>
    </row>
    <row r="5102" ht="12">
      <c r="AL5102">
        <f t="shared" si="126"/>
        <v>0</v>
      </c>
    </row>
    <row r="5103" ht="12">
      <c r="AL5103">
        <f t="shared" si="126"/>
        <v>0</v>
      </c>
    </row>
    <row r="5104" ht="12">
      <c r="AL5104">
        <f t="shared" si="126"/>
        <v>0</v>
      </c>
    </row>
    <row r="5105" ht="12">
      <c r="AL5105">
        <f t="shared" si="126"/>
        <v>0</v>
      </c>
    </row>
    <row r="5106" ht="12">
      <c r="AL5106">
        <f t="shared" si="126"/>
        <v>0</v>
      </c>
    </row>
    <row r="5107" ht="12">
      <c r="AL5107">
        <f t="shared" si="126"/>
        <v>0</v>
      </c>
    </row>
    <row r="5108" ht="12">
      <c r="AL5108">
        <f aca="true" t="shared" si="127" ref="AL5108:AL5171">SUMIF($A$14:$A$64,$A5101,$F$14:$F$64)</f>
        <v>0</v>
      </c>
    </row>
    <row r="5109" ht="12">
      <c r="AL5109">
        <f t="shared" si="127"/>
        <v>0</v>
      </c>
    </row>
    <row r="5110" ht="12">
      <c r="AL5110">
        <f t="shared" si="127"/>
        <v>0</v>
      </c>
    </row>
    <row r="5111" ht="12">
      <c r="AL5111">
        <f t="shared" si="127"/>
        <v>0</v>
      </c>
    </row>
    <row r="5112" ht="12">
      <c r="AL5112">
        <f t="shared" si="127"/>
        <v>0</v>
      </c>
    </row>
    <row r="5113" ht="12">
      <c r="AL5113">
        <f t="shared" si="127"/>
        <v>0</v>
      </c>
    </row>
    <row r="5114" ht="12">
      <c r="AL5114">
        <f t="shared" si="127"/>
        <v>0</v>
      </c>
    </row>
    <row r="5115" ht="12">
      <c r="AL5115">
        <f t="shared" si="127"/>
        <v>0</v>
      </c>
    </row>
    <row r="5116" ht="12">
      <c r="AL5116">
        <f t="shared" si="127"/>
        <v>0</v>
      </c>
    </row>
    <row r="5117" ht="12">
      <c r="AL5117">
        <f t="shared" si="127"/>
        <v>0</v>
      </c>
    </row>
    <row r="5118" ht="12">
      <c r="AL5118">
        <f t="shared" si="127"/>
        <v>0</v>
      </c>
    </row>
    <row r="5119" ht="12">
      <c r="AL5119">
        <f t="shared" si="127"/>
        <v>0</v>
      </c>
    </row>
    <row r="5120" ht="12">
      <c r="AL5120">
        <f t="shared" si="127"/>
        <v>0</v>
      </c>
    </row>
    <row r="5121" ht="12">
      <c r="AL5121">
        <f t="shared" si="127"/>
        <v>0</v>
      </c>
    </row>
    <row r="5122" ht="12">
      <c r="AL5122">
        <f t="shared" si="127"/>
        <v>0</v>
      </c>
    </row>
    <row r="5123" ht="12">
      <c r="AL5123">
        <f t="shared" si="127"/>
        <v>0</v>
      </c>
    </row>
    <row r="5124" ht="12">
      <c r="AL5124">
        <f t="shared" si="127"/>
        <v>0</v>
      </c>
    </row>
    <row r="5125" ht="12">
      <c r="AL5125">
        <f t="shared" si="127"/>
        <v>0</v>
      </c>
    </row>
    <row r="5126" ht="12">
      <c r="AL5126">
        <f t="shared" si="127"/>
        <v>0</v>
      </c>
    </row>
    <row r="5127" ht="12">
      <c r="AL5127">
        <f t="shared" si="127"/>
        <v>0</v>
      </c>
    </row>
    <row r="5128" ht="12">
      <c r="AL5128">
        <f t="shared" si="127"/>
        <v>0</v>
      </c>
    </row>
    <row r="5129" ht="12">
      <c r="AL5129">
        <f t="shared" si="127"/>
        <v>0</v>
      </c>
    </row>
    <row r="5130" ht="12">
      <c r="AL5130">
        <f t="shared" si="127"/>
        <v>0</v>
      </c>
    </row>
    <row r="5131" ht="12">
      <c r="AL5131">
        <f t="shared" si="127"/>
        <v>0</v>
      </c>
    </row>
    <row r="5132" ht="12">
      <c r="AL5132">
        <f t="shared" si="127"/>
        <v>0</v>
      </c>
    </row>
    <row r="5133" ht="12">
      <c r="AL5133">
        <f t="shared" si="127"/>
        <v>0</v>
      </c>
    </row>
    <row r="5134" ht="12">
      <c r="AL5134">
        <f t="shared" si="127"/>
        <v>0</v>
      </c>
    </row>
    <row r="5135" ht="12">
      <c r="AL5135">
        <f t="shared" si="127"/>
        <v>0</v>
      </c>
    </row>
    <row r="5136" ht="12">
      <c r="AL5136">
        <f t="shared" si="127"/>
        <v>0</v>
      </c>
    </row>
    <row r="5137" ht="12">
      <c r="AL5137">
        <f t="shared" si="127"/>
        <v>0</v>
      </c>
    </row>
    <row r="5138" ht="12">
      <c r="AL5138">
        <f t="shared" si="127"/>
        <v>0</v>
      </c>
    </row>
    <row r="5139" ht="12">
      <c r="AL5139">
        <f t="shared" si="127"/>
        <v>0</v>
      </c>
    </row>
    <row r="5140" ht="12">
      <c r="AL5140">
        <f t="shared" si="127"/>
        <v>0</v>
      </c>
    </row>
    <row r="5141" ht="12">
      <c r="AL5141">
        <f t="shared" si="127"/>
        <v>0</v>
      </c>
    </row>
    <row r="5142" ht="12">
      <c r="AL5142">
        <f t="shared" si="127"/>
        <v>0</v>
      </c>
    </row>
    <row r="5143" ht="12">
      <c r="AL5143">
        <f t="shared" si="127"/>
        <v>0</v>
      </c>
    </row>
    <row r="5144" ht="12">
      <c r="AL5144">
        <f t="shared" si="127"/>
        <v>0</v>
      </c>
    </row>
    <row r="5145" ht="12">
      <c r="AL5145">
        <f t="shared" si="127"/>
        <v>0</v>
      </c>
    </row>
    <row r="5146" ht="12">
      <c r="AL5146">
        <f t="shared" si="127"/>
        <v>0</v>
      </c>
    </row>
    <row r="5147" ht="12">
      <c r="AL5147">
        <f t="shared" si="127"/>
        <v>0</v>
      </c>
    </row>
    <row r="5148" ht="12">
      <c r="AL5148">
        <f t="shared" si="127"/>
        <v>0</v>
      </c>
    </row>
    <row r="5149" ht="12">
      <c r="AL5149">
        <f t="shared" si="127"/>
        <v>0</v>
      </c>
    </row>
    <row r="5150" ht="12">
      <c r="AL5150">
        <f t="shared" si="127"/>
        <v>0</v>
      </c>
    </row>
    <row r="5151" ht="12">
      <c r="AL5151">
        <f t="shared" si="127"/>
        <v>0</v>
      </c>
    </row>
    <row r="5152" ht="12">
      <c r="AL5152">
        <f t="shared" si="127"/>
        <v>0</v>
      </c>
    </row>
    <row r="5153" ht="12">
      <c r="AL5153">
        <f t="shared" si="127"/>
        <v>0</v>
      </c>
    </row>
    <row r="5154" ht="12">
      <c r="AL5154">
        <f t="shared" si="127"/>
        <v>0</v>
      </c>
    </row>
    <row r="5155" ht="12">
      <c r="AL5155">
        <f t="shared" si="127"/>
        <v>0</v>
      </c>
    </row>
    <row r="5156" ht="12">
      <c r="AL5156">
        <f t="shared" si="127"/>
        <v>0</v>
      </c>
    </row>
    <row r="5157" ht="12">
      <c r="AL5157">
        <f t="shared" si="127"/>
        <v>0</v>
      </c>
    </row>
    <row r="5158" ht="12">
      <c r="AL5158">
        <f t="shared" si="127"/>
        <v>0</v>
      </c>
    </row>
    <row r="5159" ht="12">
      <c r="AL5159">
        <f t="shared" si="127"/>
        <v>0</v>
      </c>
    </row>
    <row r="5160" ht="12">
      <c r="AL5160">
        <f t="shared" si="127"/>
        <v>0</v>
      </c>
    </row>
    <row r="5161" ht="12">
      <c r="AL5161">
        <f t="shared" si="127"/>
        <v>0</v>
      </c>
    </row>
    <row r="5162" ht="12">
      <c r="AL5162">
        <f t="shared" si="127"/>
        <v>0</v>
      </c>
    </row>
    <row r="5163" ht="12">
      <c r="AL5163">
        <f t="shared" si="127"/>
        <v>0</v>
      </c>
    </row>
    <row r="5164" ht="12">
      <c r="AL5164">
        <f t="shared" si="127"/>
        <v>0</v>
      </c>
    </row>
    <row r="5165" ht="12">
      <c r="AL5165">
        <f t="shared" si="127"/>
        <v>0</v>
      </c>
    </row>
    <row r="5166" ht="12">
      <c r="AL5166">
        <f t="shared" si="127"/>
        <v>0</v>
      </c>
    </row>
    <row r="5167" ht="12">
      <c r="AL5167">
        <f t="shared" si="127"/>
        <v>0</v>
      </c>
    </row>
    <row r="5168" ht="12">
      <c r="AL5168">
        <f t="shared" si="127"/>
        <v>0</v>
      </c>
    </row>
    <row r="5169" ht="12">
      <c r="AL5169">
        <f t="shared" si="127"/>
        <v>0</v>
      </c>
    </row>
    <row r="5170" ht="12">
      <c r="AL5170">
        <f t="shared" si="127"/>
        <v>0</v>
      </c>
    </row>
    <row r="5171" ht="12">
      <c r="AL5171">
        <f t="shared" si="127"/>
        <v>0</v>
      </c>
    </row>
    <row r="5172" ht="12">
      <c r="AL5172">
        <f aca="true" t="shared" si="128" ref="AL5172:AL5235">SUMIF($A$14:$A$64,$A5165,$F$14:$F$64)</f>
        <v>0</v>
      </c>
    </row>
    <row r="5173" ht="12">
      <c r="AL5173">
        <f t="shared" si="128"/>
        <v>0</v>
      </c>
    </row>
    <row r="5174" ht="12">
      <c r="AL5174">
        <f t="shared" si="128"/>
        <v>0</v>
      </c>
    </row>
    <row r="5175" ht="12">
      <c r="AL5175">
        <f t="shared" si="128"/>
        <v>0</v>
      </c>
    </row>
    <row r="5176" ht="12">
      <c r="AL5176">
        <f t="shared" si="128"/>
        <v>0</v>
      </c>
    </row>
    <row r="5177" ht="12">
      <c r="AL5177">
        <f t="shared" si="128"/>
        <v>0</v>
      </c>
    </row>
    <row r="5178" ht="12">
      <c r="AL5178">
        <f t="shared" si="128"/>
        <v>0</v>
      </c>
    </row>
    <row r="5179" ht="12">
      <c r="AL5179">
        <f t="shared" si="128"/>
        <v>0</v>
      </c>
    </row>
    <row r="5180" ht="12">
      <c r="AL5180">
        <f t="shared" si="128"/>
        <v>0</v>
      </c>
    </row>
    <row r="5181" ht="12">
      <c r="AL5181">
        <f t="shared" si="128"/>
        <v>0</v>
      </c>
    </row>
    <row r="5182" ht="12">
      <c r="AL5182">
        <f t="shared" si="128"/>
        <v>0</v>
      </c>
    </row>
    <row r="5183" ht="12">
      <c r="AL5183">
        <f t="shared" si="128"/>
        <v>0</v>
      </c>
    </row>
    <row r="5184" ht="12">
      <c r="AL5184">
        <f t="shared" si="128"/>
        <v>0</v>
      </c>
    </row>
    <row r="5185" ht="12">
      <c r="AL5185">
        <f t="shared" si="128"/>
        <v>0</v>
      </c>
    </row>
    <row r="5186" ht="12">
      <c r="AL5186">
        <f t="shared" si="128"/>
        <v>0</v>
      </c>
    </row>
    <row r="5187" ht="12">
      <c r="AL5187">
        <f t="shared" si="128"/>
        <v>0</v>
      </c>
    </row>
    <row r="5188" ht="12">
      <c r="AL5188">
        <f t="shared" si="128"/>
        <v>0</v>
      </c>
    </row>
    <row r="5189" ht="12">
      <c r="AL5189">
        <f t="shared" si="128"/>
        <v>0</v>
      </c>
    </row>
    <row r="5190" ht="12">
      <c r="AL5190">
        <f t="shared" si="128"/>
        <v>0</v>
      </c>
    </row>
    <row r="5191" ht="12">
      <c r="AL5191">
        <f t="shared" si="128"/>
        <v>0</v>
      </c>
    </row>
    <row r="5192" ht="12">
      <c r="AL5192">
        <f t="shared" si="128"/>
        <v>0</v>
      </c>
    </row>
    <row r="5193" ht="12">
      <c r="AL5193">
        <f t="shared" si="128"/>
        <v>0</v>
      </c>
    </row>
    <row r="5194" ht="12">
      <c r="AL5194">
        <f t="shared" si="128"/>
        <v>0</v>
      </c>
    </row>
    <row r="5195" ht="12">
      <c r="AL5195">
        <f t="shared" si="128"/>
        <v>0</v>
      </c>
    </row>
    <row r="5196" ht="12">
      <c r="AL5196">
        <f t="shared" si="128"/>
        <v>0</v>
      </c>
    </row>
    <row r="5197" ht="12">
      <c r="AL5197">
        <f t="shared" si="128"/>
        <v>0</v>
      </c>
    </row>
    <row r="5198" ht="12">
      <c r="AL5198">
        <f t="shared" si="128"/>
        <v>0</v>
      </c>
    </row>
    <row r="5199" ht="12">
      <c r="AL5199">
        <f t="shared" si="128"/>
        <v>0</v>
      </c>
    </row>
    <row r="5200" ht="12">
      <c r="AL5200">
        <f t="shared" si="128"/>
        <v>0</v>
      </c>
    </row>
    <row r="5201" ht="12">
      <c r="AL5201">
        <f t="shared" si="128"/>
        <v>0</v>
      </c>
    </row>
    <row r="5202" ht="12">
      <c r="AL5202">
        <f t="shared" si="128"/>
        <v>0</v>
      </c>
    </row>
    <row r="5203" ht="12">
      <c r="AL5203">
        <f t="shared" si="128"/>
        <v>0</v>
      </c>
    </row>
    <row r="5204" ht="12">
      <c r="AL5204">
        <f t="shared" si="128"/>
        <v>0</v>
      </c>
    </row>
    <row r="5205" ht="12">
      <c r="AL5205">
        <f t="shared" si="128"/>
        <v>0</v>
      </c>
    </row>
    <row r="5206" ht="12">
      <c r="AL5206">
        <f t="shared" si="128"/>
        <v>0</v>
      </c>
    </row>
    <row r="5207" ht="12">
      <c r="AL5207">
        <f t="shared" si="128"/>
        <v>0</v>
      </c>
    </row>
    <row r="5208" ht="12">
      <c r="AL5208">
        <f t="shared" si="128"/>
        <v>0</v>
      </c>
    </row>
    <row r="5209" ht="12">
      <c r="AL5209">
        <f t="shared" si="128"/>
        <v>0</v>
      </c>
    </row>
    <row r="5210" ht="12">
      <c r="AL5210">
        <f t="shared" si="128"/>
        <v>0</v>
      </c>
    </row>
    <row r="5211" ht="12">
      <c r="AL5211">
        <f t="shared" si="128"/>
        <v>0</v>
      </c>
    </row>
    <row r="5212" ht="12">
      <c r="AL5212">
        <f t="shared" si="128"/>
        <v>0</v>
      </c>
    </row>
    <row r="5213" ht="12">
      <c r="AL5213">
        <f t="shared" si="128"/>
        <v>0</v>
      </c>
    </row>
    <row r="5214" ht="12">
      <c r="AL5214">
        <f t="shared" si="128"/>
        <v>0</v>
      </c>
    </row>
    <row r="5215" ht="12">
      <c r="AL5215">
        <f t="shared" si="128"/>
        <v>0</v>
      </c>
    </row>
    <row r="5216" ht="12">
      <c r="AL5216">
        <f t="shared" si="128"/>
        <v>0</v>
      </c>
    </row>
    <row r="5217" ht="12">
      <c r="AL5217">
        <f t="shared" si="128"/>
        <v>0</v>
      </c>
    </row>
    <row r="5218" ht="12">
      <c r="AL5218">
        <f t="shared" si="128"/>
        <v>0</v>
      </c>
    </row>
    <row r="5219" ht="12">
      <c r="AL5219">
        <f t="shared" si="128"/>
        <v>0</v>
      </c>
    </row>
    <row r="5220" ht="12">
      <c r="AL5220">
        <f t="shared" si="128"/>
        <v>0</v>
      </c>
    </row>
    <row r="5221" ht="12">
      <c r="AL5221">
        <f t="shared" si="128"/>
        <v>0</v>
      </c>
    </row>
    <row r="5222" ht="12">
      <c r="AL5222">
        <f t="shared" si="128"/>
        <v>0</v>
      </c>
    </row>
    <row r="5223" ht="12">
      <c r="AL5223">
        <f t="shared" si="128"/>
        <v>0</v>
      </c>
    </row>
    <row r="5224" ht="12">
      <c r="AL5224">
        <f t="shared" si="128"/>
        <v>0</v>
      </c>
    </row>
    <row r="5225" ht="12">
      <c r="AL5225">
        <f t="shared" si="128"/>
        <v>0</v>
      </c>
    </row>
    <row r="5226" ht="12">
      <c r="AL5226">
        <f t="shared" si="128"/>
        <v>0</v>
      </c>
    </row>
    <row r="5227" ht="12">
      <c r="AL5227">
        <f t="shared" si="128"/>
        <v>0</v>
      </c>
    </row>
    <row r="5228" ht="12">
      <c r="AL5228">
        <f t="shared" si="128"/>
        <v>0</v>
      </c>
    </row>
    <row r="5229" ht="12">
      <c r="AL5229">
        <f t="shared" si="128"/>
        <v>0</v>
      </c>
    </row>
    <row r="5230" ht="12">
      <c r="AL5230">
        <f t="shared" si="128"/>
        <v>0</v>
      </c>
    </row>
    <row r="5231" ht="12">
      <c r="AL5231">
        <f t="shared" si="128"/>
        <v>0</v>
      </c>
    </row>
    <row r="5232" ht="12">
      <c r="AL5232">
        <f t="shared" si="128"/>
        <v>0</v>
      </c>
    </row>
    <row r="5233" ht="12">
      <c r="AL5233">
        <f t="shared" si="128"/>
        <v>0</v>
      </c>
    </row>
    <row r="5234" ht="12">
      <c r="AL5234">
        <f t="shared" si="128"/>
        <v>0</v>
      </c>
    </row>
    <row r="5235" ht="12">
      <c r="AL5235">
        <f t="shared" si="128"/>
        <v>0</v>
      </c>
    </row>
    <row r="5236" ht="12">
      <c r="AL5236">
        <f aca="true" t="shared" si="129" ref="AL5236:AL5299">SUMIF($A$14:$A$64,$A5229,$F$14:$F$64)</f>
        <v>0</v>
      </c>
    </row>
    <row r="5237" ht="12">
      <c r="AL5237">
        <f t="shared" si="129"/>
        <v>0</v>
      </c>
    </row>
    <row r="5238" ht="12">
      <c r="AL5238">
        <f t="shared" si="129"/>
        <v>0</v>
      </c>
    </row>
    <row r="5239" ht="12">
      <c r="AL5239">
        <f t="shared" si="129"/>
        <v>0</v>
      </c>
    </row>
    <row r="5240" ht="12">
      <c r="AL5240">
        <f t="shared" si="129"/>
        <v>0</v>
      </c>
    </row>
    <row r="5241" ht="12">
      <c r="AL5241">
        <f t="shared" si="129"/>
        <v>0</v>
      </c>
    </row>
    <row r="5242" ht="12">
      <c r="AL5242">
        <f t="shared" si="129"/>
        <v>0</v>
      </c>
    </row>
    <row r="5243" ht="12">
      <c r="AL5243">
        <f t="shared" si="129"/>
        <v>0</v>
      </c>
    </row>
    <row r="5244" ht="12">
      <c r="AL5244">
        <f t="shared" si="129"/>
        <v>0</v>
      </c>
    </row>
    <row r="5245" ht="12">
      <c r="AL5245">
        <f t="shared" si="129"/>
        <v>0</v>
      </c>
    </row>
    <row r="5246" ht="12">
      <c r="AL5246">
        <f t="shared" si="129"/>
        <v>0</v>
      </c>
    </row>
    <row r="5247" ht="12">
      <c r="AL5247">
        <f t="shared" si="129"/>
        <v>0</v>
      </c>
    </row>
    <row r="5248" ht="12">
      <c r="AL5248">
        <f t="shared" si="129"/>
        <v>0</v>
      </c>
    </row>
    <row r="5249" ht="12">
      <c r="AL5249">
        <f t="shared" si="129"/>
        <v>0</v>
      </c>
    </row>
    <row r="5250" ht="12">
      <c r="AL5250">
        <f t="shared" si="129"/>
        <v>0</v>
      </c>
    </row>
    <row r="5251" ht="12">
      <c r="AL5251">
        <f t="shared" si="129"/>
        <v>0</v>
      </c>
    </row>
    <row r="5252" ht="12">
      <c r="AL5252">
        <f t="shared" si="129"/>
        <v>0</v>
      </c>
    </row>
    <row r="5253" ht="12">
      <c r="AL5253">
        <f t="shared" si="129"/>
        <v>0</v>
      </c>
    </row>
    <row r="5254" ht="12">
      <c r="AL5254">
        <f t="shared" si="129"/>
        <v>0</v>
      </c>
    </row>
    <row r="5255" ht="12">
      <c r="AL5255">
        <f t="shared" si="129"/>
        <v>0</v>
      </c>
    </row>
    <row r="5256" ht="12">
      <c r="AL5256">
        <f t="shared" si="129"/>
        <v>0</v>
      </c>
    </row>
    <row r="5257" ht="12">
      <c r="AL5257">
        <f t="shared" si="129"/>
        <v>0</v>
      </c>
    </row>
    <row r="5258" ht="12">
      <c r="AL5258">
        <f t="shared" si="129"/>
        <v>0</v>
      </c>
    </row>
    <row r="5259" ht="12">
      <c r="AL5259">
        <f t="shared" si="129"/>
        <v>0</v>
      </c>
    </row>
    <row r="5260" ht="12">
      <c r="AL5260">
        <f t="shared" si="129"/>
        <v>0</v>
      </c>
    </row>
    <row r="5261" ht="12">
      <c r="AL5261">
        <f t="shared" si="129"/>
        <v>0</v>
      </c>
    </row>
    <row r="5262" ht="12">
      <c r="AL5262">
        <f t="shared" si="129"/>
        <v>0</v>
      </c>
    </row>
    <row r="5263" ht="12">
      <c r="AL5263">
        <f t="shared" si="129"/>
        <v>0</v>
      </c>
    </row>
    <row r="5264" ht="12">
      <c r="AL5264">
        <f t="shared" si="129"/>
        <v>0</v>
      </c>
    </row>
    <row r="5265" ht="12">
      <c r="AL5265">
        <f t="shared" si="129"/>
        <v>0</v>
      </c>
    </row>
    <row r="5266" ht="12">
      <c r="AL5266">
        <f t="shared" si="129"/>
        <v>0</v>
      </c>
    </row>
    <row r="5267" ht="12">
      <c r="AL5267">
        <f t="shared" si="129"/>
        <v>0</v>
      </c>
    </row>
    <row r="5268" ht="12">
      <c r="AL5268">
        <f t="shared" si="129"/>
        <v>0</v>
      </c>
    </row>
    <row r="5269" ht="12">
      <c r="AL5269">
        <f t="shared" si="129"/>
        <v>0</v>
      </c>
    </row>
    <row r="5270" ht="12">
      <c r="AL5270">
        <f t="shared" si="129"/>
        <v>0</v>
      </c>
    </row>
    <row r="5271" ht="12">
      <c r="AL5271">
        <f t="shared" si="129"/>
        <v>0</v>
      </c>
    </row>
    <row r="5272" ht="12">
      <c r="AL5272">
        <f t="shared" si="129"/>
        <v>0</v>
      </c>
    </row>
    <row r="5273" ht="12">
      <c r="AL5273">
        <f t="shared" si="129"/>
        <v>0</v>
      </c>
    </row>
    <row r="5274" ht="12">
      <c r="AL5274">
        <f t="shared" si="129"/>
        <v>0</v>
      </c>
    </row>
    <row r="5275" ht="12">
      <c r="AL5275">
        <f t="shared" si="129"/>
        <v>0</v>
      </c>
    </row>
    <row r="5276" ht="12">
      <c r="AL5276">
        <f t="shared" si="129"/>
        <v>0</v>
      </c>
    </row>
    <row r="5277" ht="12">
      <c r="AL5277">
        <f t="shared" si="129"/>
        <v>0</v>
      </c>
    </row>
    <row r="5278" ht="12">
      <c r="AL5278">
        <f t="shared" si="129"/>
        <v>0</v>
      </c>
    </row>
    <row r="5279" ht="12">
      <c r="AL5279">
        <f t="shared" si="129"/>
        <v>0</v>
      </c>
    </row>
    <row r="5280" ht="12">
      <c r="AL5280">
        <f t="shared" si="129"/>
        <v>0</v>
      </c>
    </row>
    <row r="5281" ht="12">
      <c r="AL5281">
        <f t="shared" si="129"/>
        <v>0</v>
      </c>
    </row>
    <row r="5282" ht="12">
      <c r="AL5282">
        <f t="shared" si="129"/>
        <v>0</v>
      </c>
    </row>
    <row r="5283" ht="12">
      <c r="AL5283">
        <f t="shared" si="129"/>
        <v>0</v>
      </c>
    </row>
    <row r="5284" ht="12">
      <c r="AL5284">
        <f t="shared" si="129"/>
        <v>0</v>
      </c>
    </row>
    <row r="5285" ht="12">
      <c r="AL5285">
        <f t="shared" si="129"/>
        <v>0</v>
      </c>
    </row>
    <row r="5286" ht="12">
      <c r="AL5286">
        <f t="shared" si="129"/>
        <v>0</v>
      </c>
    </row>
    <row r="5287" ht="12">
      <c r="AL5287">
        <f t="shared" si="129"/>
        <v>0</v>
      </c>
    </row>
    <row r="5288" ht="12">
      <c r="AL5288">
        <f t="shared" si="129"/>
        <v>0</v>
      </c>
    </row>
    <row r="5289" ht="12">
      <c r="AL5289">
        <f t="shared" si="129"/>
        <v>0</v>
      </c>
    </row>
    <row r="5290" ht="12">
      <c r="AL5290">
        <f t="shared" si="129"/>
        <v>0</v>
      </c>
    </row>
    <row r="5291" ht="12">
      <c r="AL5291">
        <f t="shared" si="129"/>
        <v>0</v>
      </c>
    </row>
    <row r="5292" ht="12">
      <c r="AL5292">
        <f t="shared" si="129"/>
        <v>0</v>
      </c>
    </row>
    <row r="5293" ht="12">
      <c r="AL5293">
        <f t="shared" si="129"/>
        <v>0</v>
      </c>
    </row>
    <row r="5294" ht="12">
      <c r="AL5294">
        <f t="shared" si="129"/>
        <v>0</v>
      </c>
    </row>
    <row r="5295" ht="12">
      <c r="AL5295">
        <f t="shared" si="129"/>
        <v>0</v>
      </c>
    </row>
    <row r="5296" ht="12">
      <c r="AL5296">
        <f t="shared" si="129"/>
        <v>0</v>
      </c>
    </row>
    <row r="5297" ht="12">
      <c r="AL5297">
        <f t="shared" si="129"/>
        <v>0</v>
      </c>
    </row>
    <row r="5298" ht="12">
      <c r="AL5298">
        <f t="shared" si="129"/>
        <v>0</v>
      </c>
    </row>
    <row r="5299" ht="12">
      <c r="AL5299">
        <f t="shared" si="129"/>
        <v>0</v>
      </c>
    </row>
    <row r="5300" ht="12">
      <c r="AL5300">
        <f aca="true" t="shared" si="130" ref="AL5300:AL5363">SUMIF($A$14:$A$64,$A5293,$F$14:$F$64)</f>
        <v>0</v>
      </c>
    </row>
    <row r="5301" ht="12">
      <c r="AL5301">
        <f t="shared" si="130"/>
        <v>0</v>
      </c>
    </row>
    <row r="5302" ht="12">
      <c r="AL5302">
        <f t="shared" si="130"/>
        <v>0</v>
      </c>
    </row>
    <row r="5303" ht="12">
      <c r="AL5303">
        <f t="shared" si="130"/>
        <v>0</v>
      </c>
    </row>
    <row r="5304" ht="12">
      <c r="AL5304">
        <f t="shared" si="130"/>
        <v>0</v>
      </c>
    </row>
    <row r="5305" ht="12">
      <c r="AL5305">
        <f t="shared" si="130"/>
        <v>0</v>
      </c>
    </row>
    <row r="5306" ht="12">
      <c r="AL5306">
        <f t="shared" si="130"/>
        <v>0</v>
      </c>
    </row>
    <row r="5307" ht="12">
      <c r="AL5307">
        <f t="shared" si="130"/>
        <v>0</v>
      </c>
    </row>
    <row r="5308" ht="12">
      <c r="AL5308">
        <f t="shared" si="130"/>
        <v>0</v>
      </c>
    </row>
    <row r="5309" ht="12">
      <c r="AL5309">
        <f t="shared" si="130"/>
        <v>0</v>
      </c>
    </row>
    <row r="5310" ht="12">
      <c r="AL5310">
        <f t="shared" si="130"/>
        <v>0</v>
      </c>
    </row>
    <row r="5311" ht="12">
      <c r="AL5311">
        <f t="shared" si="130"/>
        <v>0</v>
      </c>
    </row>
    <row r="5312" ht="12">
      <c r="AL5312">
        <f t="shared" si="130"/>
        <v>0</v>
      </c>
    </row>
    <row r="5313" ht="12">
      <c r="AL5313">
        <f t="shared" si="130"/>
        <v>0</v>
      </c>
    </row>
    <row r="5314" ht="12">
      <c r="AL5314">
        <f t="shared" si="130"/>
        <v>0</v>
      </c>
    </row>
    <row r="5315" ht="12">
      <c r="AL5315">
        <f t="shared" si="130"/>
        <v>0</v>
      </c>
    </row>
    <row r="5316" ht="12">
      <c r="AL5316">
        <f t="shared" si="130"/>
        <v>0</v>
      </c>
    </row>
    <row r="5317" ht="12">
      <c r="AL5317">
        <f t="shared" si="130"/>
        <v>0</v>
      </c>
    </row>
    <row r="5318" ht="12">
      <c r="AL5318">
        <f t="shared" si="130"/>
        <v>0</v>
      </c>
    </row>
    <row r="5319" ht="12">
      <c r="AL5319">
        <f t="shared" si="130"/>
        <v>0</v>
      </c>
    </row>
    <row r="5320" ht="12">
      <c r="AL5320">
        <f t="shared" si="130"/>
        <v>0</v>
      </c>
    </row>
    <row r="5321" ht="12">
      <c r="AL5321">
        <f t="shared" si="130"/>
        <v>0</v>
      </c>
    </row>
    <row r="5322" ht="12">
      <c r="AL5322">
        <f t="shared" si="130"/>
        <v>0</v>
      </c>
    </row>
    <row r="5323" ht="12">
      <c r="AL5323">
        <f t="shared" si="130"/>
        <v>0</v>
      </c>
    </row>
    <row r="5324" ht="12">
      <c r="AL5324">
        <f t="shared" si="130"/>
        <v>0</v>
      </c>
    </row>
    <row r="5325" ht="12">
      <c r="AL5325">
        <f t="shared" si="130"/>
        <v>0</v>
      </c>
    </row>
    <row r="5326" ht="12">
      <c r="AL5326">
        <f t="shared" si="130"/>
        <v>0</v>
      </c>
    </row>
    <row r="5327" ht="12">
      <c r="AL5327">
        <f t="shared" si="130"/>
        <v>0</v>
      </c>
    </row>
    <row r="5328" ht="12">
      <c r="AL5328">
        <f t="shared" si="130"/>
        <v>0</v>
      </c>
    </row>
    <row r="5329" ht="12">
      <c r="AL5329">
        <f t="shared" si="130"/>
        <v>0</v>
      </c>
    </row>
    <row r="5330" ht="12">
      <c r="AL5330">
        <f t="shared" si="130"/>
        <v>0</v>
      </c>
    </row>
    <row r="5331" ht="12">
      <c r="AL5331">
        <f t="shared" si="130"/>
        <v>0</v>
      </c>
    </row>
    <row r="5332" ht="12">
      <c r="AL5332">
        <f t="shared" si="130"/>
        <v>0</v>
      </c>
    </row>
    <row r="5333" ht="12">
      <c r="AL5333">
        <f t="shared" si="130"/>
        <v>0</v>
      </c>
    </row>
    <row r="5334" ht="12">
      <c r="AL5334">
        <f t="shared" si="130"/>
        <v>0</v>
      </c>
    </row>
    <row r="5335" ht="12">
      <c r="AL5335">
        <f t="shared" si="130"/>
        <v>0</v>
      </c>
    </row>
    <row r="5336" ht="12">
      <c r="AL5336">
        <f t="shared" si="130"/>
        <v>0</v>
      </c>
    </row>
    <row r="5337" ht="12">
      <c r="AL5337">
        <f t="shared" si="130"/>
        <v>0</v>
      </c>
    </row>
    <row r="5338" ht="12">
      <c r="AL5338">
        <f t="shared" si="130"/>
        <v>0</v>
      </c>
    </row>
    <row r="5339" ht="12">
      <c r="AL5339">
        <f t="shared" si="130"/>
        <v>0</v>
      </c>
    </row>
    <row r="5340" ht="12">
      <c r="AL5340">
        <f t="shared" si="130"/>
        <v>0</v>
      </c>
    </row>
    <row r="5341" ht="12">
      <c r="AL5341">
        <f t="shared" si="130"/>
        <v>0</v>
      </c>
    </row>
    <row r="5342" ht="12">
      <c r="AL5342">
        <f t="shared" si="130"/>
        <v>0</v>
      </c>
    </row>
    <row r="5343" ht="12">
      <c r="AL5343">
        <f t="shared" si="130"/>
        <v>0</v>
      </c>
    </row>
    <row r="5344" ht="12">
      <c r="AL5344">
        <f t="shared" si="130"/>
        <v>0</v>
      </c>
    </row>
    <row r="5345" ht="12">
      <c r="AL5345">
        <f t="shared" si="130"/>
        <v>0</v>
      </c>
    </row>
    <row r="5346" ht="12">
      <c r="AL5346">
        <f t="shared" si="130"/>
        <v>0</v>
      </c>
    </row>
    <row r="5347" ht="12">
      <c r="AL5347">
        <f t="shared" si="130"/>
        <v>0</v>
      </c>
    </row>
    <row r="5348" ht="12">
      <c r="AL5348">
        <f t="shared" si="130"/>
        <v>0</v>
      </c>
    </row>
    <row r="5349" ht="12">
      <c r="AL5349">
        <f t="shared" si="130"/>
        <v>0</v>
      </c>
    </row>
    <row r="5350" ht="12">
      <c r="AL5350">
        <f t="shared" si="130"/>
        <v>0</v>
      </c>
    </row>
    <row r="5351" ht="12">
      <c r="AL5351">
        <f t="shared" si="130"/>
        <v>0</v>
      </c>
    </row>
    <row r="5352" ht="12">
      <c r="AL5352">
        <f t="shared" si="130"/>
        <v>0</v>
      </c>
    </row>
    <row r="5353" ht="12">
      <c r="AL5353">
        <f t="shared" si="130"/>
        <v>0</v>
      </c>
    </row>
    <row r="5354" ht="12">
      <c r="AL5354">
        <f t="shared" si="130"/>
        <v>0</v>
      </c>
    </row>
    <row r="5355" ht="12">
      <c r="AL5355">
        <f t="shared" si="130"/>
        <v>0</v>
      </c>
    </row>
    <row r="5356" ht="12">
      <c r="AL5356">
        <f t="shared" si="130"/>
        <v>0</v>
      </c>
    </row>
    <row r="5357" ht="12">
      <c r="AL5357">
        <f t="shared" si="130"/>
        <v>0</v>
      </c>
    </row>
    <row r="5358" ht="12">
      <c r="AL5358">
        <f t="shared" si="130"/>
        <v>0</v>
      </c>
    </row>
    <row r="5359" ht="12">
      <c r="AL5359">
        <f t="shared" si="130"/>
        <v>0</v>
      </c>
    </row>
    <row r="5360" ht="12">
      <c r="AL5360">
        <f t="shared" si="130"/>
        <v>0</v>
      </c>
    </row>
    <row r="5361" ht="12">
      <c r="AL5361">
        <f t="shared" si="130"/>
        <v>0</v>
      </c>
    </row>
    <row r="5362" ht="12">
      <c r="AL5362">
        <f t="shared" si="130"/>
        <v>0</v>
      </c>
    </row>
    <row r="5363" ht="12">
      <c r="AL5363">
        <f t="shared" si="130"/>
        <v>0</v>
      </c>
    </row>
    <row r="5364" ht="12">
      <c r="AL5364">
        <f aca="true" t="shared" si="131" ref="AL5364:AL5427">SUMIF($A$14:$A$64,$A5357,$F$14:$F$64)</f>
        <v>0</v>
      </c>
    </row>
    <row r="5365" ht="12">
      <c r="AL5365">
        <f t="shared" si="131"/>
        <v>0</v>
      </c>
    </row>
    <row r="5366" ht="12">
      <c r="AL5366">
        <f t="shared" si="131"/>
        <v>0</v>
      </c>
    </row>
    <row r="5367" ht="12">
      <c r="AL5367">
        <f t="shared" si="131"/>
        <v>0</v>
      </c>
    </row>
    <row r="5368" ht="12">
      <c r="AL5368">
        <f t="shared" si="131"/>
        <v>0</v>
      </c>
    </row>
    <row r="5369" ht="12">
      <c r="AL5369">
        <f t="shared" si="131"/>
        <v>0</v>
      </c>
    </row>
    <row r="5370" ht="12">
      <c r="AL5370">
        <f t="shared" si="131"/>
        <v>0</v>
      </c>
    </row>
    <row r="5371" ht="12">
      <c r="AL5371">
        <f t="shared" si="131"/>
        <v>0</v>
      </c>
    </row>
    <row r="5372" ht="12">
      <c r="AL5372">
        <f t="shared" si="131"/>
        <v>0</v>
      </c>
    </row>
    <row r="5373" ht="12">
      <c r="AL5373">
        <f t="shared" si="131"/>
        <v>0</v>
      </c>
    </row>
    <row r="5374" ht="12">
      <c r="AL5374">
        <f t="shared" si="131"/>
        <v>0</v>
      </c>
    </row>
    <row r="5375" ht="12">
      <c r="AL5375">
        <f t="shared" si="131"/>
        <v>0</v>
      </c>
    </row>
    <row r="5376" ht="12">
      <c r="AL5376">
        <f t="shared" si="131"/>
        <v>0</v>
      </c>
    </row>
    <row r="5377" ht="12">
      <c r="AL5377">
        <f t="shared" si="131"/>
        <v>0</v>
      </c>
    </row>
    <row r="5378" ht="12">
      <c r="AL5378">
        <f t="shared" si="131"/>
        <v>0</v>
      </c>
    </row>
    <row r="5379" ht="12">
      <c r="AL5379">
        <f t="shared" si="131"/>
        <v>0</v>
      </c>
    </row>
    <row r="5380" ht="12">
      <c r="AL5380">
        <f t="shared" si="131"/>
        <v>0</v>
      </c>
    </row>
    <row r="5381" ht="12">
      <c r="AL5381">
        <f t="shared" si="131"/>
        <v>0</v>
      </c>
    </row>
    <row r="5382" ht="12">
      <c r="AL5382">
        <f t="shared" si="131"/>
        <v>0</v>
      </c>
    </row>
    <row r="5383" ht="12">
      <c r="AL5383">
        <f t="shared" si="131"/>
        <v>0</v>
      </c>
    </row>
    <row r="5384" ht="12">
      <c r="AL5384">
        <f t="shared" si="131"/>
        <v>0</v>
      </c>
    </row>
    <row r="5385" ht="12">
      <c r="AL5385">
        <f t="shared" si="131"/>
        <v>0</v>
      </c>
    </row>
    <row r="5386" ht="12">
      <c r="AL5386">
        <f t="shared" si="131"/>
        <v>0</v>
      </c>
    </row>
    <row r="5387" ht="12">
      <c r="AL5387">
        <f t="shared" si="131"/>
        <v>0</v>
      </c>
    </row>
    <row r="5388" ht="12">
      <c r="AL5388">
        <f t="shared" si="131"/>
        <v>0</v>
      </c>
    </row>
    <row r="5389" ht="12">
      <c r="AL5389">
        <f t="shared" si="131"/>
        <v>0</v>
      </c>
    </row>
    <row r="5390" ht="12">
      <c r="AL5390">
        <f t="shared" si="131"/>
        <v>0</v>
      </c>
    </row>
    <row r="5391" ht="12">
      <c r="AL5391">
        <f t="shared" si="131"/>
        <v>0</v>
      </c>
    </row>
    <row r="5392" ht="12">
      <c r="AL5392">
        <f t="shared" si="131"/>
        <v>0</v>
      </c>
    </row>
    <row r="5393" ht="12">
      <c r="AL5393">
        <f t="shared" si="131"/>
        <v>0</v>
      </c>
    </row>
    <row r="5394" ht="12">
      <c r="AL5394">
        <f t="shared" si="131"/>
        <v>0</v>
      </c>
    </row>
    <row r="5395" ht="12">
      <c r="AL5395">
        <f t="shared" si="131"/>
        <v>0</v>
      </c>
    </row>
    <row r="5396" ht="12">
      <c r="AL5396">
        <f t="shared" si="131"/>
        <v>0</v>
      </c>
    </row>
    <row r="5397" ht="12">
      <c r="AL5397">
        <f t="shared" si="131"/>
        <v>0</v>
      </c>
    </row>
    <row r="5398" ht="12">
      <c r="AL5398">
        <f t="shared" si="131"/>
        <v>0</v>
      </c>
    </row>
    <row r="5399" ht="12">
      <c r="AL5399">
        <f t="shared" si="131"/>
        <v>0</v>
      </c>
    </row>
    <row r="5400" ht="12">
      <c r="AL5400">
        <f t="shared" si="131"/>
        <v>0</v>
      </c>
    </row>
    <row r="5401" ht="12">
      <c r="AL5401">
        <f t="shared" si="131"/>
        <v>0</v>
      </c>
    </row>
    <row r="5402" ht="12">
      <c r="AL5402">
        <f t="shared" si="131"/>
        <v>0</v>
      </c>
    </row>
    <row r="5403" ht="12">
      <c r="AL5403">
        <f t="shared" si="131"/>
        <v>0</v>
      </c>
    </row>
    <row r="5404" ht="12">
      <c r="AL5404">
        <f t="shared" si="131"/>
        <v>0</v>
      </c>
    </row>
    <row r="5405" ht="12">
      <c r="AL5405">
        <f t="shared" si="131"/>
        <v>0</v>
      </c>
    </row>
    <row r="5406" ht="12">
      <c r="AL5406">
        <f t="shared" si="131"/>
        <v>0</v>
      </c>
    </row>
    <row r="5407" ht="12">
      <c r="AL5407">
        <f t="shared" si="131"/>
        <v>0</v>
      </c>
    </row>
    <row r="5408" ht="12">
      <c r="AL5408">
        <f t="shared" si="131"/>
        <v>0</v>
      </c>
    </row>
    <row r="5409" ht="12">
      <c r="AL5409">
        <f t="shared" si="131"/>
        <v>0</v>
      </c>
    </row>
    <row r="5410" ht="12">
      <c r="AL5410">
        <f t="shared" si="131"/>
        <v>0</v>
      </c>
    </row>
    <row r="5411" ht="12">
      <c r="AL5411">
        <f t="shared" si="131"/>
        <v>0</v>
      </c>
    </row>
    <row r="5412" ht="12">
      <c r="AL5412">
        <f t="shared" si="131"/>
        <v>0</v>
      </c>
    </row>
    <row r="5413" ht="12">
      <c r="AL5413">
        <f t="shared" si="131"/>
        <v>0</v>
      </c>
    </row>
    <row r="5414" ht="12">
      <c r="AL5414">
        <f t="shared" si="131"/>
        <v>0</v>
      </c>
    </row>
    <row r="5415" ht="12">
      <c r="AL5415">
        <f t="shared" si="131"/>
        <v>0</v>
      </c>
    </row>
    <row r="5416" ht="12">
      <c r="AL5416">
        <f t="shared" si="131"/>
        <v>0</v>
      </c>
    </row>
    <row r="5417" ht="12">
      <c r="AL5417">
        <f t="shared" si="131"/>
        <v>0</v>
      </c>
    </row>
    <row r="5418" ht="12">
      <c r="AL5418">
        <f t="shared" si="131"/>
        <v>0</v>
      </c>
    </row>
    <row r="5419" ht="12">
      <c r="AL5419">
        <f t="shared" si="131"/>
        <v>0</v>
      </c>
    </row>
    <row r="5420" ht="12">
      <c r="AL5420">
        <f t="shared" si="131"/>
        <v>0</v>
      </c>
    </row>
    <row r="5421" ht="12">
      <c r="AL5421">
        <f t="shared" si="131"/>
        <v>0</v>
      </c>
    </row>
    <row r="5422" ht="12">
      <c r="AL5422">
        <f t="shared" si="131"/>
        <v>0</v>
      </c>
    </row>
    <row r="5423" ht="12">
      <c r="AL5423">
        <f t="shared" si="131"/>
        <v>0</v>
      </c>
    </row>
    <row r="5424" ht="12">
      <c r="AL5424">
        <f t="shared" si="131"/>
        <v>0</v>
      </c>
    </row>
    <row r="5425" ht="12">
      <c r="AL5425">
        <f t="shared" si="131"/>
        <v>0</v>
      </c>
    </row>
    <row r="5426" ht="12">
      <c r="AL5426">
        <f t="shared" si="131"/>
        <v>0</v>
      </c>
    </row>
    <row r="5427" ht="12">
      <c r="AL5427">
        <f t="shared" si="131"/>
        <v>0</v>
      </c>
    </row>
    <row r="5428" ht="12">
      <c r="AL5428">
        <f aca="true" t="shared" si="132" ref="AL5428:AL5491">SUMIF($A$14:$A$64,$A5421,$F$14:$F$64)</f>
        <v>0</v>
      </c>
    </row>
    <row r="5429" ht="12">
      <c r="AL5429">
        <f t="shared" si="132"/>
        <v>0</v>
      </c>
    </row>
    <row r="5430" ht="12">
      <c r="AL5430">
        <f t="shared" si="132"/>
        <v>0</v>
      </c>
    </row>
    <row r="5431" ht="12">
      <c r="AL5431">
        <f t="shared" si="132"/>
        <v>0</v>
      </c>
    </row>
    <row r="5432" ht="12">
      <c r="AL5432">
        <f t="shared" si="132"/>
        <v>0</v>
      </c>
    </row>
    <row r="5433" ht="12">
      <c r="AL5433">
        <f t="shared" si="132"/>
        <v>0</v>
      </c>
    </row>
    <row r="5434" ht="12">
      <c r="AL5434">
        <f t="shared" si="132"/>
        <v>0</v>
      </c>
    </row>
    <row r="5435" ht="12">
      <c r="AL5435">
        <f t="shared" si="132"/>
        <v>0</v>
      </c>
    </row>
    <row r="5436" ht="12">
      <c r="AL5436">
        <f t="shared" si="132"/>
        <v>0</v>
      </c>
    </row>
    <row r="5437" ht="12">
      <c r="AL5437">
        <f t="shared" si="132"/>
        <v>0</v>
      </c>
    </row>
    <row r="5438" ht="12">
      <c r="AL5438">
        <f t="shared" si="132"/>
        <v>0</v>
      </c>
    </row>
    <row r="5439" ht="12">
      <c r="AL5439">
        <f t="shared" si="132"/>
        <v>0</v>
      </c>
    </row>
    <row r="5440" ht="12">
      <c r="AL5440">
        <f t="shared" si="132"/>
        <v>0</v>
      </c>
    </row>
    <row r="5441" ht="12">
      <c r="AL5441">
        <f t="shared" si="132"/>
        <v>0</v>
      </c>
    </row>
    <row r="5442" ht="12">
      <c r="AL5442">
        <f t="shared" si="132"/>
        <v>0</v>
      </c>
    </row>
    <row r="5443" ht="12">
      <c r="AL5443">
        <f t="shared" si="132"/>
        <v>0</v>
      </c>
    </row>
    <row r="5444" ht="12">
      <c r="AL5444">
        <f t="shared" si="132"/>
        <v>0</v>
      </c>
    </row>
    <row r="5445" ht="12">
      <c r="AL5445">
        <f t="shared" si="132"/>
        <v>0</v>
      </c>
    </row>
    <row r="5446" ht="12">
      <c r="AL5446">
        <f t="shared" si="132"/>
        <v>0</v>
      </c>
    </row>
    <row r="5447" ht="12">
      <c r="AL5447">
        <f t="shared" si="132"/>
        <v>0</v>
      </c>
    </row>
    <row r="5448" ht="12">
      <c r="AL5448">
        <f t="shared" si="132"/>
        <v>0</v>
      </c>
    </row>
    <row r="5449" ht="12">
      <c r="AL5449">
        <f t="shared" si="132"/>
        <v>0</v>
      </c>
    </row>
    <row r="5450" ht="12">
      <c r="AL5450">
        <f t="shared" si="132"/>
        <v>0</v>
      </c>
    </row>
    <row r="5451" ht="12">
      <c r="AL5451">
        <f t="shared" si="132"/>
        <v>0</v>
      </c>
    </row>
    <row r="5452" ht="12">
      <c r="AL5452">
        <f t="shared" si="132"/>
        <v>0</v>
      </c>
    </row>
    <row r="5453" ht="12">
      <c r="AL5453">
        <f t="shared" si="132"/>
        <v>0</v>
      </c>
    </row>
    <row r="5454" ht="12">
      <c r="AL5454">
        <f t="shared" si="132"/>
        <v>0</v>
      </c>
    </row>
    <row r="5455" ht="12">
      <c r="AL5455">
        <f t="shared" si="132"/>
        <v>0</v>
      </c>
    </row>
    <row r="5456" ht="12">
      <c r="AL5456">
        <f t="shared" si="132"/>
        <v>0</v>
      </c>
    </row>
    <row r="5457" ht="12">
      <c r="AL5457">
        <f t="shared" si="132"/>
        <v>0</v>
      </c>
    </row>
    <row r="5458" ht="12">
      <c r="AL5458">
        <f t="shared" si="132"/>
        <v>0</v>
      </c>
    </row>
    <row r="5459" ht="12">
      <c r="AL5459">
        <f t="shared" si="132"/>
        <v>0</v>
      </c>
    </row>
    <row r="5460" ht="12">
      <c r="AL5460">
        <f t="shared" si="132"/>
        <v>0</v>
      </c>
    </row>
    <row r="5461" ht="12">
      <c r="AL5461">
        <f t="shared" si="132"/>
        <v>0</v>
      </c>
    </row>
    <row r="5462" ht="12">
      <c r="AL5462">
        <f t="shared" si="132"/>
        <v>0</v>
      </c>
    </row>
    <row r="5463" ht="12">
      <c r="AL5463">
        <f t="shared" si="132"/>
        <v>0</v>
      </c>
    </row>
    <row r="5464" ht="12">
      <c r="AL5464">
        <f t="shared" si="132"/>
        <v>0</v>
      </c>
    </row>
    <row r="5465" ht="12">
      <c r="AL5465">
        <f t="shared" si="132"/>
        <v>0</v>
      </c>
    </row>
    <row r="5466" ht="12">
      <c r="AL5466">
        <f t="shared" si="132"/>
        <v>0</v>
      </c>
    </row>
    <row r="5467" ht="12">
      <c r="AL5467">
        <f t="shared" si="132"/>
        <v>0</v>
      </c>
    </row>
    <row r="5468" ht="12">
      <c r="AL5468">
        <f t="shared" si="132"/>
        <v>0</v>
      </c>
    </row>
    <row r="5469" ht="12">
      <c r="AL5469">
        <f t="shared" si="132"/>
        <v>0</v>
      </c>
    </row>
    <row r="5470" ht="12">
      <c r="AL5470">
        <f t="shared" si="132"/>
        <v>0</v>
      </c>
    </row>
    <row r="5471" ht="12">
      <c r="AL5471">
        <f t="shared" si="132"/>
        <v>0</v>
      </c>
    </row>
    <row r="5472" ht="12">
      <c r="AL5472">
        <f t="shared" si="132"/>
        <v>0</v>
      </c>
    </row>
    <row r="5473" ht="12">
      <c r="AL5473">
        <f t="shared" si="132"/>
        <v>0</v>
      </c>
    </row>
    <row r="5474" ht="12">
      <c r="AL5474">
        <f t="shared" si="132"/>
        <v>0</v>
      </c>
    </row>
    <row r="5475" ht="12">
      <c r="AL5475">
        <f t="shared" si="132"/>
        <v>0</v>
      </c>
    </row>
    <row r="5476" ht="12">
      <c r="AL5476">
        <f t="shared" si="132"/>
        <v>0</v>
      </c>
    </row>
    <row r="5477" ht="12">
      <c r="AL5477">
        <f t="shared" si="132"/>
        <v>0</v>
      </c>
    </row>
    <row r="5478" ht="12">
      <c r="AL5478">
        <f t="shared" si="132"/>
        <v>0</v>
      </c>
    </row>
    <row r="5479" ht="12">
      <c r="AL5479">
        <f t="shared" si="132"/>
        <v>0</v>
      </c>
    </row>
    <row r="5480" ht="12">
      <c r="AL5480">
        <f t="shared" si="132"/>
        <v>0</v>
      </c>
    </row>
    <row r="5481" ht="12">
      <c r="AL5481">
        <f t="shared" si="132"/>
        <v>0</v>
      </c>
    </row>
    <row r="5482" ht="12">
      <c r="AL5482">
        <f t="shared" si="132"/>
        <v>0</v>
      </c>
    </row>
    <row r="5483" ht="12">
      <c r="AL5483">
        <f t="shared" si="132"/>
        <v>0</v>
      </c>
    </row>
    <row r="5484" ht="12">
      <c r="AL5484">
        <f t="shared" si="132"/>
        <v>0</v>
      </c>
    </row>
    <row r="5485" ht="12">
      <c r="AL5485">
        <f t="shared" si="132"/>
        <v>0</v>
      </c>
    </row>
    <row r="5486" ht="12">
      <c r="AL5486">
        <f t="shared" si="132"/>
        <v>0</v>
      </c>
    </row>
    <row r="5487" ht="12">
      <c r="AL5487">
        <f t="shared" si="132"/>
        <v>0</v>
      </c>
    </row>
    <row r="5488" ht="12">
      <c r="AL5488">
        <f t="shared" si="132"/>
        <v>0</v>
      </c>
    </row>
    <row r="5489" ht="12">
      <c r="AL5489">
        <f t="shared" si="132"/>
        <v>0</v>
      </c>
    </row>
    <row r="5490" ht="12">
      <c r="AL5490">
        <f t="shared" si="132"/>
        <v>0</v>
      </c>
    </row>
    <row r="5491" ht="12">
      <c r="AL5491">
        <f t="shared" si="132"/>
        <v>0</v>
      </c>
    </row>
    <row r="5492" ht="12">
      <c r="AL5492">
        <f aca="true" t="shared" si="133" ref="AL5492:AL5555">SUMIF($A$14:$A$64,$A5485,$F$14:$F$64)</f>
        <v>0</v>
      </c>
    </row>
    <row r="5493" ht="12">
      <c r="AL5493">
        <f t="shared" si="133"/>
        <v>0</v>
      </c>
    </row>
    <row r="5494" ht="12">
      <c r="AL5494">
        <f t="shared" si="133"/>
        <v>0</v>
      </c>
    </row>
    <row r="5495" ht="12">
      <c r="AL5495">
        <f t="shared" si="133"/>
        <v>0</v>
      </c>
    </row>
    <row r="5496" ht="12">
      <c r="AL5496">
        <f t="shared" si="133"/>
        <v>0</v>
      </c>
    </row>
    <row r="5497" ht="12">
      <c r="AL5497">
        <f t="shared" si="133"/>
        <v>0</v>
      </c>
    </row>
    <row r="5498" ht="12">
      <c r="AL5498">
        <f t="shared" si="133"/>
        <v>0</v>
      </c>
    </row>
    <row r="5499" ht="12">
      <c r="AL5499">
        <f t="shared" si="133"/>
        <v>0</v>
      </c>
    </row>
    <row r="5500" ht="12">
      <c r="AL5500">
        <f t="shared" si="133"/>
        <v>0</v>
      </c>
    </row>
    <row r="5501" ht="12">
      <c r="AL5501">
        <f t="shared" si="133"/>
        <v>0</v>
      </c>
    </row>
    <row r="5502" ht="12">
      <c r="AL5502">
        <f t="shared" si="133"/>
        <v>0</v>
      </c>
    </row>
    <row r="5503" ht="12">
      <c r="AL5503">
        <f t="shared" si="133"/>
        <v>0</v>
      </c>
    </row>
    <row r="5504" ht="12">
      <c r="AL5504">
        <f t="shared" si="133"/>
        <v>0</v>
      </c>
    </row>
    <row r="5505" ht="12">
      <c r="AL5505">
        <f t="shared" si="133"/>
        <v>0</v>
      </c>
    </row>
    <row r="5506" ht="12">
      <c r="AL5506">
        <f t="shared" si="133"/>
        <v>0</v>
      </c>
    </row>
    <row r="5507" ht="12">
      <c r="AL5507">
        <f t="shared" si="133"/>
        <v>0</v>
      </c>
    </row>
    <row r="5508" ht="12">
      <c r="AL5508">
        <f t="shared" si="133"/>
        <v>0</v>
      </c>
    </row>
    <row r="5509" ht="12">
      <c r="AL5509">
        <f t="shared" si="133"/>
        <v>0</v>
      </c>
    </row>
    <row r="5510" ht="12">
      <c r="AL5510">
        <f t="shared" si="133"/>
        <v>0</v>
      </c>
    </row>
    <row r="5511" ht="12">
      <c r="AL5511">
        <f t="shared" si="133"/>
        <v>0</v>
      </c>
    </row>
    <row r="5512" ht="12">
      <c r="AL5512">
        <f t="shared" si="133"/>
        <v>0</v>
      </c>
    </row>
    <row r="5513" ht="12">
      <c r="AL5513">
        <f t="shared" si="133"/>
        <v>0</v>
      </c>
    </row>
    <row r="5514" ht="12">
      <c r="AL5514">
        <f t="shared" si="133"/>
        <v>0</v>
      </c>
    </row>
    <row r="5515" ht="12">
      <c r="AL5515">
        <f t="shared" si="133"/>
        <v>0</v>
      </c>
    </row>
    <row r="5516" ht="12">
      <c r="AL5516">
        <f t="shared" si="133"/>
        <v>0</v>
      </c>
    </row>
    <row r="5517" ht="12">
      <c r="AL5517">
        <f t="shared" si="133"/>
        <v>0</v>
      </c>
    </row>
    <row r="5518" ht="12">
      <c r="AL5518">
        <f t="shared" si="133"/>
        <v>0</v>
      </c>
    </row>
    <row r="5519" ht="12">
      <c r="AL5519">
        <f t="shared" si="133"/>
        <v>0</v>
      </c>
    </row>
    <row r="5520" ht="12">
      <c r="AL5520">
        <f t="shared" si="133"/>
        <v>0</v>
      </c>
    </row>
    <row r="5521" ht="12">
      <c r="AL5521">
        <f t="shared" si="133"/>
        <v>0</v>
      </c>
    </row>
    <row r="5522" ht="12">
      <c r="AL5522">
        <f t="shared" si="133"/>
        <v>0</v>
      </c>
    </row>
    <row r="5523" ht="12">
      <c r="AL5523">
        <f t="shared" si="133"/>
        <v>0</v>
      </c>
    </row>
    <row r="5524" ht="12">
      <c r="AL5524">
        <f t="shared" si="133"/>
        <v>0</v>
      </c>
    </row>
    <row r="5525" ht="12">
      <c r="AL5525">
        <f t="shared" si="133"/>
        <v>0</v>
      </c>
    </row>
    <row r="5526" ht="12">
      <c r="AL5526">
        <f t="shared" si="133"/>
        <v>0</v>
      </c>
    </row>
    <row r="5527" ht="12">
      <c r="AL5527">
        <f t="shared" si="133"/>
        <v>0</v>
      </c>
    </row>
    <row r="5528" ht="12">
      <c r="AL5528">
        <f t="shared" si="133"/>
        <v>0</v>
      </c>
    </row>
    <row r="5529" ht="12">
      <c r="AL5529">
        <f t="shared" si="133"/>
        <v>0</v>
      </c>
    </row>
    <row r="5530" ht="12">
      <c r="AL5530">
        <f t="shared" si="133"/>
        <v>0</v>
      </c>
    </row>
    <row r="5531" ht="12">
      <c r="AL5531">
        <f t="shared" si="133"/>
        <v>0</v>
      </c>
    </row>
    <row r="5532" ht="12">
      <c r="AL5532">
        <f t="shared" si="133"/>
        <v>0</v>
      </c>
    </row>
    <row r="5533" ht="12">
      <c r="AL5533">
        <f t="shared" si="133"/>
        <v>0</v>
      </c>
    </row>
    <row r="5534" ht="12">
      <c r="AL5534">
        <f t="shared" si="133"/>
        <v>0</v>
      </c>
    </row>
    <row r="5535" ht="12">
      <c r="AL5535">
        <f t="shared" si="133"/>
        <v>0</v>
      </c>
    </row>
    <row r="5536" ht="12">
      <c r="AL5536">
        <f t="shared" si="133"/>
        <v>0</v>
      </c>
    </row>
    <row r="5537" ht="12">
      <c r="AL5537">
        <f t="shared" si="133"/>
        <v>0</v>
      </c>
    </row>
    <row r="5538" ht="12">
      <c r="AL5538">
        <f t="shared" si="133"/>
        <v>0</v>
      </c>
    </row>
    <row r="5539" ht="12">
      <c r="AL5539">
        <f t="shared" si="133"/>
        <v>0</v>
      </c>
    </row>
    <row r="5540" ht="12">
      <c r="AL5540">
        <f t="shared" si="133"/>
        <v>0</v>
      </c>
    </row>
    <row r="5541" ht="12">
      <c r="AL5541">
        <f t="shared" si="133"/>
        <v>0</v>
      </c>
    </row>
    <row r="5542" ht="12">
      <c r="AL5542">
        <f t="shared" si="133"/>
        <v>0</v>
      </c>
    </row>
    <row r="5543" ht="12">
      <c r="AL5543">
        <f t="shared" si="133"/>
        <v>0</v>
      </c>
    </row>
    <row r="5544" ht="12">
      <c r="AL5544">
        <f t="shared" si="133"/>
        <v>0</v>
      </c>
    </row>
    <row r="5545" ht="12">
      <c r="AL5545">
        <f t="shared" si="133"/>
        <v>0</v>
      </c>
    </row>
    <row r="5546" ht="12">
      <c r="AL5546">
        <f t="shared" si="133"/>
        <v>0</v>
      </c>
    </row>
    <row r="5547" ht="12">
      <c r="AL5547">
        <f t="shared" si="133"/>
        <v>0</v>
      </c>
    </row>
    <row r="5548" ht="12">
      <c r="AL5548">
        <f t="shared" si="133"/>
        <v>0</v>
      </c>
    </row>
    <row r="5549" ht="12">
      <c r="AL5549">
        <f t="shared" si="133"/>
        <v>0</v>
      </c>
    </row>
    <row r="5550" ht="12">
      <c r="AL5550">
        <f t="shared" si="133"/>
        <v>0</v>
      </c>
    </row>
    <row r="5551" ht="12">
      <c r="AL5551">
        <f t="shared" si="133"/>
        <v>0</v>
      </c>
    </row>
    <row r="5552" ht="12">
      <c r="AL5552">
        <f t="shared" si="133"/>
        <v>0</v>
      </c>
    </row>
    <row r="5553" ht="12">
      <c r="AL5553">
        <f t="shared" si="133"/>
        <v>0</v>
      </c>
    </row>
    <row r="5554" ht="12">
      <c r="AL5554">
        <f t="shared" si="133"/>
        <v>0</v>
      </c>
    </row>
    <row r="5555" ht="12">
      <c r="AL5555">
        <f t="shared" si="133"/>
        <v>0</v>
      </c>
    </row>
    <row r="5556" ht="12">
      <c r="AL5556">
        <f aca="true" t="shared" si="134" ref="AL5556:AL5619">SUMIF($A$14:$A$64,$A5549,$F$14:$F$64)</f>
        <v>0</v>
      </c>
    </row>
    <row r="5557" ht="12">
      <c r="AL5557">
        <f t="shared" si="134"/>
        <v>0</v>
      </c>
    </row>
    <row r="5558" ht="12">
      <c r="AL5558">
        <f t="shared" si="134"/>
        <v>0</v>
      </c>
    </row>
    <row r="5559" ht="12">
      <c r="AL5559">
        <f t="shared" si="134"/>
        <v>0</v>
      </c>
    </row>
    <row r="5560" ht="12">
      <c r="AL5560">
        <f t="shared" si="134"/>
        <v>0</v>
      </c>
    </row>
    <row r="5561" ht="12">
      <c r="AL5561">
        <f t="shared" si="134"/>
        <v>0</v>
      </c>
    </row>
    <row r="5562" ht="12">
      <c r="AL5562">
        <f t="shared" si="134"/>
        <v>0</v>
      </c>
    </row>
    <row r="5563" ht="12">
      <c r="AL5563">
        <f t="shared" si="134"/>
        <v>0</v>
      </c>
    </row>
    <row r="5564" ht="12">
      <c r="AL5564">
        <f t="shared" si="134"/>
        <v>0</v>
      </c>
    </row>
    <row r="5565" ht="12">
      <c r="AL5565">
        <f t="shared" si="134"/>
        <v>0</v>
      </c>
    </row>
    <row r="5566" ht="12">
      <c r="AL5566">
        <f t="shared" si="134"/>
        <v>0</v>
      </c>
    </row>
    <row r="5567" ht="12">
      <c r="AL5567">
        <f t="shared" si="134"/>
        <v>0</v>
      </c>
    </row>
    <row r="5568" ht="12">
      <c r="AL5568">
        <f t="shared" si="134"/>
        <v>0</v>
      </c>
    </row>
    <row r="5569" ht="12">
      <c r="AL5569">
        <f t="shared" si="134"/>
        <v>0</v>
      </c>
    </row>
    <row r="5570" ht="12">
      <c r="AL5570">
        <f t="shared" si="134"/>
        <v>0</v>
      </c>
    </row>
    <row r="5571" ht="12">
      <c r="AL5571">
        <f t="shared" si="134"/>
        <v>0</v>
      </c>
    </row>
    <row r="5572" ht="12">
      <c r="AL5572">
        <f t="shared" si="134"/>
        <v>0</v>
      </c>
    </row>
    <row r="5573" ht="12">
      <c r="AL5573">
        <f t="shared" si="134"/>
        <v>0</v>
      </c>
    </row>
    <row r="5574" ht="12">
      <c r="AL5574">
        <f t="shared" si="134"/>
        <v>0</v>
      </c>
    </row>
    <row r="5575" ht="12">
      <c r="AL5575">
        <f t="shared" si="134"/>
        <v>0</v>
      </c>
    </row>
    <row r="5576" ht="12">
      <c r="AL5576">
        <f t="shared" si="134"/>
        <v>0</v>
      </c>
    </row>
    <row r="5577" ht="12">
      <c r="AL5577">
        <f t="shared" si="134"/>
        <v>0</v>
      </c>
    </row>
    <row r="5578" ht="12">
      <c r="AL5578">
        <f t="shared" si="134"/>
        <v>0</v>
      </c>
    </row>
    <row r="5579" ht="12">
      <c r="AL5579">
        <f t="shared" si="134"/>
        <v>0</v>
      </c>
    </row>
    <row r="5580" ht="12">
      <c r="AL5580">
        <f t="shared" si="134"/>
        <v>0</v>
      </c>
    </row>
    <row r="5581" ht="12">
      <c r="AL5581">
        <f t="shared" si="134"/>
        <v>0</v>
      </c>
    </row>
    <row r="5582" ht="12">
      <c r="AL5582">
        <f t="shared" si="134"/>
        <v>0</v>
      </c>
    </row>
    <row r="5583" ht="12">
      <c r="AL5583">
        <f t="shared" si="134"/>
        <v>0</v>
      </c>
    </row>
    <row r="5584" ht="12">
      <c r="AL5584">
        <f t="shared" si="134"/>
        <v>0</v>
      </c>
    </row>
    <row r="5585" ht="12">
      <c r="AL5585">
        <f t="shared" si="134"/>
        <v>0</v>
      </c>
    </row>
    <row r="5586" ht="12">
      <c r="AL5586">
        <f t="shared" si="134"/>
        <v>0</v>
      </c>
    </row>
    <row r="5587" ht="12">
      <c r="AL5587">
        <f t="shared" si="134"/>
        <v>0</v>
      </c>
    </row>
    <row r="5588" ht="12">
      <c r="AL5588">
        <f t="shared" si="134"/>
        <v>0</v>
      </c>
    </row>
    <row r="5589" ht="12">
      <c r="AL5589">
        <f t="shared" si="134"/>
        <v>0</v>
      </c>
    </row>
    <row r="5590" ht="12">
      <c r="AL5590">
        <f t="shared" si="134"/>
        <v>0</v>
      </c>
    </row>
    <row r="5591" ht="12">
      <c r="AL5591">
        <f t="shared" si="134"/>
        <v>0</v>
      </c>
    </row>
    <row r="5592" ht="12">
      <c r="AL5592">
        <f t="shared" si="134"/>
        <v>0</v>
      </c>
    </row>
    <row r="5593" ht="12">
      <c r="AL5593">
        <f t="shared" si="134"/>
        <v>0</v>
      </c>
    </row>
    <row r="5594" ht="12">
      <c r="AL5594">
        <f t="shared" si="134"/>
        <v>0</v>
      </c>
    </row>
    <row r="5595" ht="12">
      <c r="AL5595">
        <f t="shared" si="134"/>
        <v>0</v>
      </c>
    </row>
    <row r="5596" ht="12">
      <c r="AL5596">
        <f t="shared" si="134"/>
        <v>0</v>
      </c>
    </row>
    <row r="5597" ht="12">
      <c r="AL5597">
        <f t="shared" si="134"/>
        <v>0</v>
      </c>
    </row>
    <row r="5598" ht="12">
      <c r="AL5598">
        <f t="shared" si="134"/>
        <v>0</v>
      </c>
    </row>
    <row r="5599" ht="12">
      <c r="AL5599">
        <f t="shared" si="134"/>
        <v>0</v>
      </c>
    </row>
    <row r="5600" ht="12">
      <c r="AL5600">
        <f t="shared" si="134"/>
        <v>0</v>
      </c>
    </row>
    <row r="5601" ht="12">
      <c r="AL5601">
        <f t="shared" si="134"/>
        <v>0</v>
      </c>
    </row>
    <row r="5602" ht="12">
      <c r="AL5602">
        <f t="shared" si="134"/>
        <v>0</v>
      </c>
    </row>
    <row r="5603" ht="12">
      <c r="AL5603">
        <f t="shared" si="134"/>
        <v>0</v>
      </c>
    </row>
    <row r="5604" ht="12">
      <c r="AL5604">
        <f t="shared" si="134"/>
        <v>0</v>
      </c>
    </row>
    <row r="5605" ht="12">
      <c r="AL5605">
        <f t="shared" si="134"/>
        <v>0</v>
      </c>
    </row>
    <row r="5606" ht="12">
      <c r="AL5606">
        <f t="shared" si="134"/>
        <v>0</v>
      </c>
    </row>
    <row r="5607" ht="12">
      <c r="AL5607">
        <f t="shared" si="134"/>
        <v>0</v>
      </c>
    </row>
    <row r="5608" ht="12">
      <c r="AL5608">
        <f t="shared" si="134"/>
        <v>0</v>
      </c>
    </row>
    <row r="5609" ht="12">
      <c r="AL5609">
        <f t="shared" si="134"/>
        <v>0</v>
      </c>
    </row>
    <row r="5610" ht="12">
      <c r="AL5610">
        <f t="shared" si="134"/>
        <v>0</v>
      </c>
    </row>
    <row r="5611" ht="12">
      <c r="AL5611">
        <f t="shared" si="134"/>
        <v>0</v>
      </c>
    </row>
    <row r="5612" ht="12">
      <c r="AL5612">
        <f t="shared" si="134"/>
        <v>0</v>
      </c>
    </row>
    <row r="5613" ht="12">
      <c r="AL5613">
        <f t="shared" si="134"/>
        <v>0</v>
      </c>
    </row>
    <row r="5614" ht="12">
      <c r="AL5614">
        <f t="shared" si="134"/>
        <v>0</v>
      </c>
    </row>
    <row r="5615" ht="12">
      <c r="AL5615">
        <f t="shared" si="134"/>
        <v>0</v>
      </c>
    </row>
    <row r="5616" ht="12">
      <c r="AL5616">
        <f t="shared" si="134"/>
        <v>0</v>
      </c>
    </row>
    <row r="5617" ht="12">
      <c r="AL5617">
        <f t="shared" si="134"/>
        <v>0</v>
      </c>
    </row>
    <row r="5618" ht="12">
      <c r="AL5618">
        <f t="shared" si="134"/>
        <v>0</v>
      </c>
    </row>
    <row r="5619" ht="12">
      <c r="AL5619">
        <f t="shared" si="134"/>
        <v>0</v>
      </c>
    </row>
    <row r="5620" ht="12">
      <c r="AL5620">
        <f aca="true" t="shared" si="135" ref="AL5620:AL5683">SUMIF($A$14:$A$64,$A5613,$F$14:$F$64)</f>
        <v>0</v>
      </c>
    </row>
    <row r="5621" ht="12">
      <c r="AL5621">
        <f t="shared" si="135"/>
        <v>0</v>
      </c>
    </row>
    <row r="5622" ht="12">
      <c r="AL5622">
        <f t="shared" si="135"/>
        <v>0</v>
      </c>
    </row>
    <row r="5623" ht="12">
      <c r="AL5623">
        <f t="shared" si="135"/>
        <v>0</v>
      </c>
    </row>
    <row r="5624" ht="12">
      <c r="AL5624">
        <f t="shared" si="135"/>
        <v>0</v>
      </c>
    </row>
    <row r="5625" ht="12">
      <c r="AL5625">
        <f t="shared" si="135"/>
        <v>0</v>
      </c>
    </row>
    <row r="5626" ht="12">
      <c r="AL5626">
        <f t="shared" si="135"/>
        <v>0</v>
      </c>
    </row>
    <row r="5627" ht="12">
      <c r="AL5627">
        <f t="shared" si="135"/>
        <v>0</v>
      </c>
    </row>
    <row r="5628" ht="12">
      <c r="AL5628">
        <f t="shared" si="135"/>
        <v>0</v>
      </c>
    </row>
    <row r="5629" ht="12">
      <c r="AL5629">
        <f t="shared" si="135"/>
        <v>0</v>
      </c>
    </row>
    <row r="5630" ht="12">
      <c r="AL5630">
        <f t="shared" si="135"/>
        <v>0</v>
      </c>
    </row>
    <row r="5631" ht="12">
      <c r="AL5631">
        <f t="shared" si="135"/>
        <v>0</v>
      </c>
    </row>
    <row r="5632" ht="12">
      <c r="AL5632">
        <f t="shared" si="135"/>
        <v>0</v>
      </c>
    </row>
    <row r="5633" ht="12">
      <c r="AL5633">
        <f t="shared" si="135"/>
        <v>0</v>
      </c>
    </row>
    <row r="5634" ht="12">
      <c r="AL5634">
        <f t="shared" si="135"/>
        <v>0</v>
      </c>
    </row>
    <row r="5635" ht="12">
      <c r="AL5635">
        <f t="shared" si="135"/>
        <v>0</v>
      </c>
    </row>
    <row r="5636" ht="12">
      <c r="AL5636">
        <f t="shared" si="135"/>
        <v>0</v>
      </c>
    </row>
    <row r="5637" ht="12">
      <c r="AL5637">
        <f t="shared" si="135"/>
        <v>0</v>
      </c>
    </row>
    <row r="5638" ht="12">
      <c r="AL5638">
        <f t="shared" si="135"/>
        <v>0</v>
      </c>
    </row>
    <row r="5639" ht="12">
      <c r="AL5639">
        <f t="shared" si="135"/>
        <v>0</v>
      </c>
    </row>
    <row r="5640" ht="12">
      <c r="AL5640">
        <f t="shared" si="135"/>
        <v>0</v>
      </c>
    </row>
    <row r="5641" ht="12">
      <c r="AL5641">
        <f t="shared" si="135"/>
        <v>0</v>
      </c>
    </row>
    <row r="5642" ht="12">
      <c r="AL5642">
        <f t="shared" si="135"/>
        <v>0</v>
      </c>
    </row>
    <row r="5643" ht="12">
      <c r="AL5643">
        <f t="shared" si="135"/>
        <v>0</v>
      </c>
    </row>
    <row r="5644" ht="12">
      <c r="AL5644">
        <f t="shared" si="135"/>
        <v>0</v>
      </c>
    </row>
    <row r="5645" ht="12">
      <c r="AL5645">
        <f t="shared" si="135"/>
        <v>0</v>
      </c>
    </row>
    <row r="5646" ht="12">
      <c r="AL5646">
        <f t="shared" si="135"/>
        <v>0</v>
      </c>
    </row>
    <row r="5647" ht="12">
      <c r="AL5647">
        <f t="shared" si="135"/>
        <v>0</v>
      </c>
    </row>
    <row r="5648" ht="12">
      <c r="AL5648">
        <f t="shared" si="135"/>
        <v>0</v>
      </c>
    </row>
    <row r="5649" ht="12">
      <c r="AL5649">
        <f t="shared" si="135"/>
        <v>0</v>
      </c>
    </row>
    <row r="5650" ht="12">
      <c r="AL5650">
        <f t="shared" si="135"/>
        <v>0</v>
      </c>
    </row>
    <row r="5651" ht="12">
      <c r="AL5651">
        <f t="shared" si="135"/>
        <v>0</v>
      </c>
    </row>
    <row r="5652" ht="12">
      <c r="AL5652">
        <f t="shared" si="135"/>
        <v>0</v>
      </c>
    </row>
    <row r="5653" ht="12">
      <c r="AL5653">
        <f t="shared" si="135"/>
        <v>0</v>
      </c>
    </row>
    <row r="5654" ht="12">
      <c r="AL5654">
        <f t="shared" si="135"/>
        <v>0</v>
      </c>
    </row>
    <row r="5655" ht="12">
      <c r="AL5655">
        <f t="shared" si="135"/>
        <v>0</v>
      </c>
    </row>
    <row r="5656" ht="12">
      <c r="AL5656">
        <f t="shared" si="135"/>
        <v>0</v>
      </c>
    </row>
    <row r="5657" ht="12">
      <c r="AL5657">
        <f t="shared" si="135"/>
        <v>0</v>
      </c>
    </row>
    <row r="5658" ht="12">
      <c r="AL5658">
        <f t="shared" si="135"/>
        <v>0</v>
      </c>
    </row>
    <row r="5659" ht="12">
      <c r="AL5659">
        <f t="shared" si="135"/>
        <v>0</v>
      </c>
    </row>
    <row r="5660" ht="12">
      <c r="AL5660">
        <f t="shared" si="135"/>
        <v>0</v>
      </c>
    </row>
    <row r="5661" ht="12">
      <c r="AL5661">
        <f t="shared" si="135"/>
        <v>0</v>
      </c>
    </row>
    <row r="5662" ht="12">
      <c r="AL5662">
        <f t="shared" si="135"/>
        <v>0</v>
      </c>
    </row>
    <row r="5663" ht="12">
      <c r="AL5663">
        <f t="shared" si="135"/>
        <v>0</v>
      </c>
    </row>
    <row r="5664" ht="12">
      <c r="AL5664">
        <f t="shared" si="135"/>
        <v>0</v>
      </c>
    </row>
    <row r="5665" ht="12">
      <c r="AL5665">
        <f t="shared" si="135"/>
        <v>0</v>
      </c>
    </row>
    <row r="5666" ht="12">
      <c r="AL5666">
        <f t="shared" si="135"/>
        <v>0</v>
      </c>
    </row>
    <row r="5667" ht="12">
      <c r="AL5667">
        <f t="shared" si="135"/>
        <v>0</v>
      </c>
    </row>
    <row r="5668" ht="12">
      <c r="AL5668">
        <f t="shared" si="135"/>
        <v>0</v>
      </c>
    </row>
    <row r="5669" ht="12">
      <c r="AL5669">
        <f t="shared" si="135"/>
        <v>0</v>
      </c>
    </row>
    <row r="5670" ht="12">
      <c r="AL5670">
        <f t="shared" si="135"/>
        <v>0</v>
      </c>
    </row>
    <row r="5671" ht="12">
      <c r="AL5671">
        <f t="shared" si="135"/>
        <v>0</v>
      </c>
    </row>
    <row r="5672" ht="12">
      <c r="AL5672">
        <f t="shared" si="135"/>
        <v>0</v>
      </c>
    </row>
    <row r="5673" ht="12">
      <c r="AL5673">
        <f t="shared" si="135"/>
        <v>0</v>
      </c>
    </row>
    <row r="5674" ht="12">
      <c r="AL5674">
        <f t="shared" si="135"/>
        <v>0</v>
      </c>
    </row>
    <row r="5675" ht="12">
      <c r="AL5675">
        <f t="shared" si="135"/>
        <v>0</v>
      </c>
    </row>
    <row r="5676" ht="12">
      <c r="AL5676">
        <f t="shared" si="135"/>
        <v>0</v>
      </c>
    </row>
    <row r="5677" ht="12">
      <c r="AL5677">
        <f t="shared" si="135"/>
        <v>0</v>
      </c>
    </row>
    <row r="5678" ht="12">
      <c r="AL5678">
        <f t="shared" si="135"/>
        <v>0</v>
      </c>
    </row>
    <row r="5679" ht="12">
      <c r="AL5679">
        <f t="shared" si="135"/>
        <v>0</v>
      </c>
    </row>
    <row r="5680" ht="12">
      <c r="AL5680">
        <f t="shared" si="135"/>
        <v>0</v>
      </c>
    </row>
    <row r="5681" ht="12">
      <c r="AL5681">
        <f t="shared" si="135"/>
        <v>0</v>
      </c>
    </row>
    <row r="5682" ht="12">
      <c r="AL5682">
        <f t="shared" si="135"/>
        <v>0</v>
      </c>
    </row>
    <row r="5683" ht="12">
      <c r="AL5683">
        <f t="shared" si="135"/>
        <v>0</v>
      </c>
    </row>
    <row r="5684" ht="12">
      <c r="AL5684">
        <f aca="true" t="shared" si="136" ref="AL5684:AL5747">SUMIF($A$14:$A$64,$A5677,$F$14:$F$64)</f>
        <v>0</v>
      </c>
    </row>
    <row r="5685" ht="12">
      <c r="AL5685">
        <f t="shared" si="136"/>
        <v>0</v>
      </c>
    </row>
    <row r="5686" ht="12">
      <c r="AL5686">
        <f t="shared" si="136"/>
        <v>0</v>
      </c>
    </row>
    <row r="5687" ht="12">
      <c r="AL5687">
        <f t="shared" si="136"/>
        <v>0</v>
      </c>
    </row>
    <row r="5688" ht="12">
      <c r="AL5688">
        <f t="shared" si="136"/>
        <v>0</v>
      </c>
    </row>
    <row r="5689" ht="12">
      <c r="AL5689">
        <f t="shared" si="136"/>
        <v>0</v>
      </c>
    </row>
    <row r="5690" ht="12">
      <c r="AL5690">
        <f t="shared" si="136"/>
        <v>0</v>
      </c>
    </row>
    <row r="5691" ht="12">
      <c r="AL5691">
        <f t="shared" si="136"/>
        <v>0</v>
      </c>
    </row>
    <row r="5692" ht="12">
      <c r="AL5692">
        <f t="shared" si="136"/>
        <v>0</v>
      </c>
    </row>
    <row r="5693" ht="12">
      <c r="AL5693">
        <f t="shared" si="136"/>
        <v>0</v>
      </c>
    </row>
    <row r="5694" ht="12">
      <c r="AL5694">
        <f t="shared" si="136"/>
        <v>0</v>
      </c>
    </row>
    <row r="5695" ht="12">
      <c r="AL5695">
        <f t="shared" si="136"/>
        <v>0</v>
      </c>
    </row>
    <row r="5696" ht="12">
      <c r="AL5696">
        <f t="shared" si="136"/>
        <v>0</v>
      </c>
    </row>
    <row r="5697" ht="12">
      <c r="AL5697">
        <f t="shared" si="136"/>
        <v>0</v>
      </c>
    </row>
    <row r="5698" ht="12">
      <c r="AL5698">
        <f t="shared" si="136"/>
        <v>0</v>
      </c>
    </row>
    <row r="5699" ht="12">
      <c r="AL5699">
        <f t="shared" si="136"/>
        <v>0</v>
      </c>
    </row>
    <row r="5700" ht="12">
      <c r="AL5700">
        <f t="shared" si="136"/>
        <v>0</v>
      </c>
    </row>
    <row r="5701" ht="12">
      <c r="AL5701">
        <f t="shared" si="136"/>
        <v>0</v>
      </c>
    </row>
    <row r="5702" ht="12">
      <c r="AL5702">
        <f t="shared" si="136"/>
        <v>0</v>
      </c>
    </row>
    <row r="5703" ht="12">
      <c r="AL5703">
        <f t="shared" si="136"/>
        <v>0</v>
      </c>
    </row>
    <row r="5704" ht="12">
      <c r="AL5704">
        <f t="shared" si="136"/>
        <v>0</v>
      </c>
    </row>
    <row r="5705" ht="12">
      <c r="AL5705">
        <f t="shared" si="136"/>
        <v>0</v>
      </c>
    </row>
    <row r="5706" ht="12">
      <c r="AL5706">
        <f t="shared" si="136"/>
        <v>0</v>
      </c>
    </row>
    <row r="5707" ht="12">
      <c r="AL5707">
        <f t="shared" si="136"/>
        <v>0</v>
      </c>
    </row>
    <row r="5708" ht="12">
      <c r="AL5708">
        <f t="shared" si="136"/>
        <v>0</v>
      </c>
    </row>
    <row r="5709" ht="12">
      <c r="AL5709">
        <f t="shared" si="136"/>
        <v>0</v>
      </c>
    </row>
    <row r="5710" ht="12">
      <c r="AL5710">
        <f t="shared" si="136"/>
        <v>0</v>
      </c>
    </row>
    <row r="5711" ht="12">
      <c r="AL5711">
        <f t="shared" si="136"/>
        <v>0</v>
      </c>
    </row>
    <row r="5712" ht="12">
      <c r="AL5712">
        <f t="shared" si="136"/>
        <v>0</v>
      </c>
    </row>
    <row r="5713" ht="12">
      <c r="AL5713">
        <f t="shared" si="136"/>
        <v>0</v>
      </c>
    </row>
    <row r="5714" ht="12">
      <c r="AL5714">
        <f t="shared" si="136"/>
        <v>0</v>
      </c>
    </row>
    <row r="5715" ht="12">
      <c r="AL5715">
        <f t="shared" si="136"/>
        <v>0</v>
      </c>
    </row>
    <row r="5716" ht="12">
      <c r="AL5716">
        <f t="shared" si="136"/>
        <v>0</v>
      </c>
    </row>
    <row r="5717" ht="12">
      <c r="AL5717">
        <f t="shared" si="136"/>
        <v>0</v>
      </c>
    </row>
    <row r="5718" ht="12">
      <c r="AL5718">
        <f t="shared" si="136"/>
        <v>0</v>
      </c>
    </row>
    <row r="5719" ht="12">
      <c r="AL5719">
        <f t="shared" si="136"/>
        <v>0</v>
      </c>
    </row>
    <row r="5720" ht="12">
      <c r="AL5720">
        <f t="shared" si="136"/>
        <v>0</v>
      </c>
    </row>
    <row r="5721" ht="12">
      <c r="AL5721">
        <f t="shared" si="136"/>
        <v>0</v>
      </c>
    </row>
    <row r="5722" ht="12">
      <c r="AL5722">
        <f t="shared" si="136"/>
        <v>0</v>
      </c>
    </row>
    <row r="5723" ht="12">
      <c r="AL5723">
        <f t="shared" si="136"/>
        <v>0</v>
      </c>
    </row>
    <row r="5724" ht="12">
      <c r="AL5724">
        <f t="shared" si="136"/>
        <v>0</v>
      </c>
    </row>
    <row r="5725" ht="12">
      <c r="AL5725">
        <f t="shared" si="136"/>
        <v>0</v>
      </c>
    </row>
    <row r="5726" ht="12">
      <c r="AL5726">
        <f t="shared" si="136"/>
        <v>0</v>
      </c>
    </row>
    <row r="5727" ht="12">
      <c r="AL5727">
        <f t="shared" si="136"/>
        <v>0</v>
      </c>
    </row>
    <row r="5728" ht="12">
      <c r="AL5728">
        <f t="shared" si="136"/>
        <v>0</v>
      </c>
    </row>
    <row r="5729" ht="12">
      <c r="AL5729">
        <f t="shared" si="136"/>
        <v>0</v>
      </c>
    </row>
    <row r="5730" ht="12">
      <c r="AL5730">
        <f t="shared" si="136"/>
        <v>0</v>
      </c>
    </row>
    <row r="5731" ht="12">
      <c r="AL5731">
        <f t="shared" si="136"/>
        <v>0</v>
      </c>
    </row>
    <row r="5732" ht="12">
      <c r="AL5732">
        <f t="shared" si="136"/>
        <v>0</v>
      </c>
    </row>
    <row r="5733" ht="12">
      <c r="AL5733">
        <f t="shared" si="136"/>
        <v>0</v>
      </c>
    </row>
    <row r="5734" ht="12">
      <c r="AL5734">
        <f t="shared" si="136"/>
        <v>0</v>
      </c>
    </row>
    <row r="5735" ht="12">
      <c r="AL5735">
        <f t="shared" si="136"/>
        <v>0</v>
      </c>
    </row>
    <row r="5736" ht="12">
      <c r="AL5736">
        <f t="shared" si="136"/>
        <v>0</v>
      </c>
    </row>
    <row r="5737" ht="12">
      <c r="AL5737">
        <f t="shared" si="136"/>
        <v>0</v>
      </c>
    </row>
    <row r="5738" ht="12">
      <c r="AL5738">
        <f t="shared" si="136"/>
        <v>0</v>
      </c>
    </row>
    <row r="5739" ht="12">
      <c r="AL5739">
        <f t="shared" si="136"/>
        <v>0</v>
      </c>
    </row>
    <row r="5740" ht="12">
      <c r="AL5740">
        <f t="shared" si="136"/>
        <v>0</v>
      </c>
    </row>
    <row r="5741" ht="12">
      <c r="AL5741">
        <f t="shared" si="136"/>
        <v>0</v>
      </c>
    </row>
    <row r="5742" ht="12">
      <c r="AL5742">
        <f t="shared" si="136"/>
        <v>0</v>
      </c>
    </row>
    <row r="5743" ht="12">
      <c r="AL5743">
        <f t="shared" si="136"/>
        <v>0</v>
      </c>
    </row>
    <row r="5744" ht="12">
      <c r="AL5744">
        <f t="shared" si="136"/>
        <v>0</v>
      </c>
    </row>
    <row r="5745" ht="12">
      <c r="AL5745">
        <f t="shared" si="136"/>
        <v>0</v>
      </c>
    </row>
    <row r="5746" ht="12">
      <c r="AL5746">
        <f t="shared" si="136"/>
        <v>0</v>
      </c>
    </row>
    <row r="5747" ht="12">
      <c r="AL5747">
        <f t="shared" si="136"/>
        <v>0</v>
      </c>
    </row>
    <row r="5748" ht="12">
      <c r="AL5748">
        <f aca="true" t="shared" si="137" ref="AL5748:AL5811">SUMIF($A$14:$A$64,$A5741,$F$14:$F$64)</f>
        <v>0</v>
      </c>
    </row>
    <row r="5749" ht="12">
      <c r="AL5749">
        <f t="shared" si="137"/>
        <v>0</v>
      </c>
    </row>
    <row r="5750" ht="12">
      <c r="AL5750">
        <f t="shared" si="137"/>
        <v>0</v>
      </c>
    </row>
    <row r="5751" ht="12">
      <c r="AL5751">
        <f t="shared" si="137"/>
        <v>0</v>
      </c>
    </row>
    <row r="5752" ht="12">
      <c r="AL5752">
        <f t="shared" si="137"/>
        <v>0</v>
      </c>
    </row>
    <row r="5753" ht="12">
      <c r="AL5753">
        <f t="shared" si="137"/>
        <v>0</v>
      </c>
    </row>
    <row r="5754" ht="12">
      <c r="AL5754">
        <f t="shared" si="137"/>
        <v>0</v>
      </c>
    </row>
    <row r="5755" ht="12">
      <c r="AL5755">
        <f t="shared" si="137"/>
        <v>0</v>
      </c>
    </row>
    <row r="5756" ht="12">
      <c r="AL5756">
        <f t="shared" si="137"/>
        <v>0</v>
      </c>
    </row>
    <row r="5757" ht="12">
      <c r="AL5757">
        <f t="shared" si="137"/>
        <v>0</v>
      </c>
    </row>
    <row r="5758" ht="12">
      <c r="AL5758">
        <f t="shared" si="137"/>
        <v>0</v>
      </c>
    </row>
    <row r="5759" ht="12">
      <c r="AL5759">
        <f t="shared" si="137"/>
        <v>0</v>
      </c>
    </row>
    <row r="5760" ht="12">
      <c r="AL5760">
        <f t="shared" si="137"/>
        <v>0</v>
      </c>
    </row>
    <row r="5761" ht="12">
      <c r="AL5761">
        <f t="shared" si="137"/>
        <v>0</v>
      </c>
    </row>
    <row r="5762" ht="12">
      <c r="AL5762">
        <f t="shared" si="137"/>
        <v>0</v>
      </c>
    </row>
    <row r="5763" ht="12">
      <c r="AL5763">
        <f t="shared" si="137"/>
        <v>0</v>
      </c>
    </row>
    <row r="5764" ht="12">
      <c r="AL5764">
        <f t="shared" si="137"/>
        <v>0</v>
      </c>
    </row>
    <row r="5765" ht="12">
      <c r="AL5765">
        <f t="shared" si="137"/>
        <v>0</v>
      </c>
    </row>
    <row r="5766" ht="12">
      <c r="AL5766">
        <f t="shared" si="137"/>
        <v>0</v>
      </c>
    </row>
    <row r="5767" ht="12">
      <c r="AL5767">
        <f t="shared" si="137"/>
        <v>0</v>
      </c>
    </row>
    <row r="5768" ht="12">
      <c r="AL5768">
        <f t="shared" si="137"/>
        <v>0</v>
      </c>
    </row>
    <row r="5769" ht="12">
      <c r="AL5769">
        <f t="shared" si="137"/>
        <v>0</v>
      </c>
    </row>
    <row r="5770" ht="12">
      <c r="AL5770">
        <f t="shared" si="137"/>
        <v>0</v>
      </c>
    </row>
    <row r="5771" ht="12">
      <c r="AL5771">
        <f t="shared" si="137"/>
        <v>0</v>
      </c>
    </row>
    <row r="5772" ht="12">
      <c r="AL5772">
        <f t="shared" si="137"/>
        <v>0</v>
      </c>
    </row>
    <row r="5773" ht="12">
      <c r="AL5773">
        <f t="shared" si="137"/>
        <v>0</v>
      </c>
    </row>
    <row r="5774" ht="12">
      <c r="AL5774">
        <f t="shared" si="137"/>
        <v>0</v>
      </c>
    </row>
    <row r="5775" ht="12">
      <c r="AL5775">
        <f t="shared" si="137"/>
        <v>0</v>
      </c>
    </row>
    <row r="5776" ht="12">
      <c r="AL5776">
        <f t="shared" si="137"/>
        <v>0</v>
      </c>
    </row>
    <row r="5777" ht="12">
      <c r="AL5777">
        <f t="shared" si="137"/>
        <v>0</v>
      </c>
    </row>
    <row r="5778" ht="12">
      <c r="AL5778">
        <f t="shared" si="137"/>
        <v>0</v>
      </c>
    </row>
    <row r="5779" ht="12">
      <c r="AL5779">
        <f t="shared" si="137"/>
        <v>0</v>
      </c>
    </row>
    <row r="5780" ht="12">
      <c r="AL5780">
        <f t="shared" si="137"/>
        <v>0</v>
      </c>
    </row>
    <row r="5781" ht="12">
      <c r="AL5781">
        <f t="shared" si="137"/>
        <v>0</v>
      </c>
    </row>
    <row r="5782" ht="12">
      <c r="AL5782">
        <f t="shared" si="137"/>
        <v>0</v>
      </c>
    </row>
    <row r="5783" ht="12">
      <c r="AL5783">
        <f t="shared" si="137"/>
        <v>0</v>
      </c>
    </row>
    <row r="5784" ht="12">
      <c r="AL5784">
        <f t="shared" si="137"/>
        <v>0</v>
      </c>
    </row>
    <row r="5785" ht="12">
      <c r="AL5785">
        <f t="shared" si="137"/>
        <v>0</v>
      </c>
    </row>
    <row r="5786" ht="12">
      <c r="AL5786">
        <f t="shared" si="137"/>
        <v>0</v>
      </c>
    </row>
    <row r="5787" ht="12">
      <c r="AL5787">
        <f t="shared" si="137"/>
        <v>0</v>
      </c>
    </row>
    <row r="5788" ht="12">
      <c r="AL5788">
        <f t="shared" si="137"/>
        <v>0</v>
      </c>
    </row>
    <row r="5789" ht="12">
      <c r="AL5789">
        <f t="shared" si="137"/>
        <v>0</v>
      </c>
    </row>
    <row r="5790" ht="12">
      <c r="AL5790">
        <f t="shared" si="137"/>
        <v>0</v>
      </c>
    </row>
    <row r="5791" ht="12">
      <c r="AL5791">
        <f t="shared" si="137"/>
        <v>0</v>
      </c>
    </row>
    <row r="5792" ht="12">
      <c r="AL5792">
        <f t="shared" si="137"/>
        <v>0</v>
      </c>
    </row>
    <row r="5793" ht="12">
      <c r="AL5793">
        <f t="shared" si="137"/>
        <v>0</v>
      </c>
    </row>
    <row r="5794" ht="12">
      <c r="AL5794">
        <f t="shared" si="137"/>
        <v>0</v>
      </c>
    </row>
    <row r="5795" ht="12">
      <c r="AL5795">
        <f t="shared" si="137"/>
        <v>0</v>
      </c>
    </row>
    <row r="5796" ht="12">
      <c r="AL5796">
        <f t="shared" si="137"/>
        <v>0</v>
      </c>
    </row>
    <row r="5797" ht="12">
      <c r="AL5797">
        <f t="shared" si="137"/>
        <v>0</v>
      </c>
    </row>
    <row r="5798" ht="12">
      <c r="AL5798">
        <f t="shared" si="137"/>
        <v>0</v>
      </c>
    </row>
    <row r="5799" ht="12">
      <c r="AL5799">
        <f t="shared" si="137"/>
        <v>0</v>
      </c>
    </row>
    <row r="5800" ht="12">
      <c r="AL5800">
        <f t="shared" si="137"/>
        <v>0</v>
      </c>
    </row>
    <row r="5801" ht="12">
      <c r="AL5801">
        <f t="shared" si="137"/>
        <v>0</v>
      </c>
    </row>
    <row r="5802" ht="12">
      <c r="AL5802">
        <f t="shared" si="137"/>
        <v>0</v>
      </c>
    </row>
    <row r="5803" ht="12">
      <c r="AL5803">
        <f t="shared" si="137"/>
        <v>0</v>
      </c>
    </row>
    <row r="5804" ht="12">
      <c r="AL5804">
        <f t="shared" si="137"/>
        <v>0</v>
      </c>
    </row>
    <row r="5805" ht="12">
      <c r="AL5805">
        <f t="shared" si="137"/>
        <v>0</v>
      </c>
    </row>
    <row r="5806" ht="12">
      <c r="AL5806">
        <f t="shared" si="137"/>
        <v>0</v>
      </c>
    </row>
    <row r="5807" ht="12">
      <c r="AL5807">
        <f t="shared" si="137"/>
        <v>0</v>
      </c>
    </row>
    <row r="5808" ht="12">
      <c r="AL5808">
        <f t="shared" si="137"/>
        <v>0</v>
      </c>
    </row>
    <row r="5809" ht="12">
      <c r="AL5809">
        <f t="shared" si="137"/>
        <v>0</v>
      </c>
    </row>
    <row r="5810" ht="12">
      <c r="AL5810">
        <f t="shared" si="137"/>
        <v>0</v>
      </c>
    </row>
    <row r="5811" ht="12">
      <c r="AL5811">
        <f t="shared" si="137"/>
        <v>0</v>
      </c>
    </row>
    <row r="5812" ht="12">
      <c r="AL5812">
        <f aca="true" t="shared" si="138" ref="AL5812:AL5875">SUMIF($A$14:$A$64,$A5805,$F$14:$F$64)</f>
        <v>0</v>
      </c>
    </row>
    <row r="5813" ht="12">
      <c r="AL5813">
        <f t="shared" si="138"/>
        <v>0</v>
      </c>
    </row>
    <row r="5814" ht="12">
      <c r="AL5814">
        <f t="shared" si="138"/>
        <v>0</v>
      </c>
    </row>
    <row r="5815" ht="12">
      <c r="AL5815">
        <f t="shared" si="138"/>
        <v>0</v>
      </c>
    </row>
    <row r="5816" ht="12">
      <c r="AL5816">
        <f t="shared" si="138"/>
        <v>0</v>
      </c>
    </row>
    <row r="5817" ht="12">
      <c r="AL5817">
        <f t="shared" si="138"/>
        <v>0</v>
      </c>
    </row>
    <row r="5818" ht="12">
      <c r="AL5818">
        <f t="shared" si="138"/>
        <v>0</v>
      </c>
    </row>
    <row r="5819" ht="12">
      <c r="AL5819">
        <f t="shared" si="138"/>
        <v>0</v>
      </c>
    </row>
    <row r="5820" ht="12">
      <c r="AL5820">
        <f t="shared" si="138"/>
        <v>0</v>
      </c>
    </row>
    <row r="5821" ht="12">
      <c r="AL5821">
        <f t="shared" si="138"/>
        <v>0</v>
      </c>
    </row>
    <row r="5822" ht="12">
      <c r="AL5822">
        <f t="shared" si="138"/>
        <v>0</v>
      </c>
    </row>
    <row r="5823" ht="12">
      <c r="AL5823">
        <f t="shared" si="138"/>
        <v>0</v>
      </c>
    </row>
    <row r="5824" ht="12">
      <c r="AL5824">
        <f t="shared" si="138"/>
        <v>0</v>
      </c>
    </row>
    <row r="5825" ht="12">
      <c r="AL5825">
        <f t="shared" si="138"/>
        <v>0</v>
      </c>
    </row>
    <row r="5826" ht="12">
      <c r="AL5826">
        <f t="shared" si="138"/>
        <v>0</v>
      </c>
    </row>
    <row r="5827" ht="12">
      <c r="AL5827">
        <f t="shared" si="138"/>
        <v>0</v>
      </c>
    </row>
    <row r="5828" ht="12">
      <c r="AL5828">
        <f t="shared" si="138"/>
        <v>0</v>
      </c>
    </row>
    <row r="5829" ht="12">
      <c r="AL5829">
        <f t="shared" si="138"/>
        <v>0</v>
      </c>
    </row>
    <row r="5830" ht="12">
      <c r="AL5830">
        <f t="shared" si="138"/>
        <v>0</v>
      </c>
    </row>
    <row r="5831" ht="12">
      <c r="AL5831">
        <f t="shared" si="138"/>
        <v>0</v>
      </c>
    </row>
    <row r="5832" ht="12">
      <c r="AL5832">
        <f t="shared" si="138"/>
        <v>0</v>
      </c>
    </row>
    <row r="5833" ht="12">
      <c r="AL5833">
        <f t="shared" si="138"/>
        <v>0</v>
      </c>
    </row>
    <row r="5834" ht="12">
      <c r="AL5834">
        <f t="shared" si="138"/>
        <v>0</v>
      </c>
    </row>
    <row r="5835" ht="12">
      <c r="AL5835">
        <f t="shared" si="138"/>
        <v>0</v>
      </c>
    </row>
    <row r="5836" ht="12">
      <c r="AL5836">
        <f t="shared" si="138"/>
        <v>0</v>
      </c>
    </row>
    <row r="5837" ht="12">
      <c r="AL5837">
        <f t="shared" si="138"/>
        <v>0</v>
      </c>
    </row>
    <row r="5838" ht="12">
      <c r="AL5838">
        <f t="shared" si="138"/>
        <v>0</v>
      </c>
    </row>
    <row r="5839" ht="12">
      <c r="AL5839">
        <f t="shared" si="138"/>
        <v>0</v>
      </c>
    </row>
    <row r="5840" ht="12">
      <c r="AL5840">
        <f t="shared" si="138"/>
        <v>0</v>
      </c>
    </row>
    <row r="5841" ht="12">
      <c r="AL5841">
        <f t="shared" si="138"/>
        <v>0</v>
      </c>
    </row>
    <row r="5842" ht="12">
      <c r="AL5842">
        <f t="shared" si="138"/>
        <v>0</v>
      </c>
    </row>
    <row r="5843" ht="12">
      <c r="AL5843">
        <f t="shared" si="138"/>
        <v>0</v>
      </c>
    </row>
    <row r="5844" ht="12">
      <c r="AL5844">
        <f t="shared" si="138"/>
        <v>0</v>
      </c>
    </row>
    <row r="5845" ht="12">
      <c r="AL5845">
        <f t="shared" si="138"/>
        <v>0</v>
      </c>
    </row>
    <row r="5846" ht="12">
      <c r="AL5846">
        <f t="shared" si="138"/>
        <v>0</v>
      </c>
    </row>
    <row r="5847" ht="12">
      <c r="AL5847">
        <f t="shared" si="138"/>
        <v>0</v>
      </c>
    </row>
    <row r="5848" ht="12">
      <c r="AL5848">
        <f t="shared" si="138"/>
        <v>0</v>
      </c>
    </row>
    <row r="5849" ht="12">
      <c r="AL5849">
        <f t="shared" si="138"/>
        <v>0</v>
      </c>
    </row>
    <row r="5850" ht="12">
      <c r="AL5850">
        <f t="shared" si="138"/>
        <v>0</v>
      </c>
    </row>
    <row r="5851" ht="12">
      <c r="AL5851">
        <f t="shared" si="138"/>
        <v>0</v>
      </c>
    </row>
    <row r="5852" ht="12">
      <c r="AL5852">
        <f t="shared" si="138"/>
        <v>0</v>
      </c>
    </row>
    <row r="5853" ht="12">
      <c r="AL5853">
        <f t="shared" si="138"/>
        <v>0</v>
      </c>
    </row>
    <row r="5854" ht="12">
      <c r="AL5854">
        <f t="shared" si="138"/>
        <v>0</v>
      </c>
    </row>
    <row r="5855" ht="12">
      <c r="AL5855">
        <f t="shared" si="138"/>
        <v>0</v>
      </c>
    </row>
    <row r="5856" ht="12">
      <c r="AL5856">
        <f t="shared" si="138"/>
        <v>0</v>
      </c>
    </row>
    <row r="5857" ht="12">
      <c r="AL5857">
        <f t="shared" si="138"/>
        <v>0</v>
      </c>
    </row>
    <row r="5858" ht="12">
      <c r="AL5858">
        <f t="shared" si="138"/>
        <v>0</v>
      </c>
    </row>
    <row r="5859" ht="12">
      <c r="AL5859">
        <f t="shared" si="138"/>
        <v>0</v>
      </c>
    </row>
    <row r="5860" ht="12">
      <c r="AL5860">
        <f t="shared" si="138"/>
        <v>0</v>
      </c>
    </row>
    <row r="5861" ht="12">
      <c r="AL5861">
        <f t="shared" si="138"/>
        <v>0</v>
      </c>
    </row>
    <row r="5862" ht="12">
      <c r="AL5862">
        <f t="shared" si="138"/>
        <v>0</v>
      </c>
    </row>
    <row r="5863" ht="12">
      <c r="AL5863">
        <f t="shared" si="138"/>
        <v>0</v>
      </c>
    </row>
    <row r="5864" ht="12">
      <c r="AL5864">
        <f t="shared" si="138"/>
        <v>0</v>
      </c>
    </row>
    <row r="5865" ht="12">
      <c r="AL5865">
        <f t="shared" si="138"/>
        <v>0</v>
      </c>
    </row>
    <row r="5866" ht="12">
      <c r="AL5866">
        <f t="shared" si="138"/>
        <v>0</v>
      </c>
    </row>
    <row r="5867" ht="12">
      <c r="AL5867">
        <f t="shared" si="138"/>
        <v>0</v>
      </c>
    </row>
    <row r="5868" ht="12">
      <c r="AL5868">
        <f t="shared" si="138"/>
        <v>0</v>
      </c>
    </row>
    <row r="5869" ht="12">
      <c r="AL5869">
        <f t="shared" si="138"/>
        <v>0</v>
      </c>
    </row>
    <row r="5870" ht="12">
      <c r="AL5870">
        <f t="shared" si="138"/>
        <v>0</v>
      </c>
    </row>
    <row r="5871" ht="12">
      <c r="AL5871">
        <f t="shared" si="138"/>
        <v>0</v>
      </c>
    </row>
    <row r="5872" ht="12">
      <c r="AL5872">
        <f t="shared" si="138"/>
        <v>0</v>
      </c>
    </row>
    <row r="5873" ht="12">
      <c r="AL5873">
        <f t="shared" si="138"/>
        <v>0</v>
      </c>
    </row>
    <row r="5874" ht="12">
      <c r="AL5874">
        <f t="shared" si="138"/>
        <v>0</v>
      </c>
    </row>
    <row r="5875" ht="12">
      <c r="AL5875">
        <f t="shared" si="138"/>
        <v>0</v>
      </c>
    </row>
    <row r="5876" ht="12">
      <c r="AL5876">
        <f aca="true" t="shared" si="139" ref="AL5876:AL5939">SUMIF($A$14:$A$64,$A5869,$F$14:$F$64)</f>
        <v>0</v>
      </c>
    </row>
    <row r="5877" ht="12">
      <c r="AL5877">
        <f t="shared" si="139"/>
        <v>0</v>
      </c>
    </row>
    <row r="5878" ht="12">
      <c r="AL5878">
        <f t="shared" si="139"/>
        <v>0</v>
      </c>
    </row>
    <row r="5879" ht="12">
      <c r="AL5879">
        <f t="shared" si="139"/>
        <v>0</v>
      </c>
    </row>
    <row r="5880" ht="12">
      <c r="AL5880">
        <f t="shared" si="139"/>
        <v>0</v>
      </c>
    </row>
    <row r="5881" ht="12">
      <c r="AL5881">
        <f t="shared" si="139"/>
        <v>0</v>
      </c>
    </row>
    <row r="5882" ht="12">
      <c r="AL5882">
        <f t="shared" si="139"/>
        <v>0</v>
      </c>
    </row>
    <row r="5883" ht="12">
      <c r="AL5883">
        <f t="shared" si="139"/>
        <v>0</v>
      </c>
    </row>
    <row r="5884" ht="12">
      <c r="AL5884">
        <f t="shared" si="139"/>
        <v>0</v>
      </c>
    </row>
    <row r="5885" ht="12">
      <c r="AL5885">
        <f t="shared" si="139"/>
        <v>0</v>
      </c>
    </row>
    <row r="5886" ht="12">
      <c r="AL5886">
        <f t="shared" si="139"/>
        <v>0</v>
      </c>
    </row>
    <row r="5887" ht="12">
      <c r="AL5887">
        <f t="shared" si="139"/>
        <v>0</v>
      </c>
    </row>
    <row r="5888" ht="12">
      <c r="AL5888">
        <f t="shared" si="139"/>
        <v>0</v>
      </c>
    </row>
    <row r="5889" ht="12">
      <c r="AL5889">
        <f t="shared" si="139"/>
        <v>0</v>
      </c>
    </row>
    <row r="5890" ht="12">
      <c r="AL5890">
        <f t="shared" si="139"/>
        <v>0</v>
      </c>
    </row>
    <row r="5891" ht="12">
      <c r="AL5891">
        <f t="shared" si="139"/>
        <v>0</v>
      </c>
    </row>
    <row r="5892" ht="12">
      <c r="AL5892">
        <f t="shared" si="139"/>
        <v>0</v>
      </c>
    </row>
    <row r="5893" ht="12">
      <c r="AL5893">
        <f t="shared" si="139"/>
        <v>0</v>
      </c>
    </row>
    <row r="5894" ht="12">
      <c r="AL5894">
        <f t="shared" si="139"/>
        <v>0</v>
      </c>
    </row>
    <row r="5895" ht="12">
      <c r="AL5895">
        <f t="shared" si="139"/>
        <v>0</v>
      </c>
    </row>
    <row r="5896" ht="12">
      <c r="AL5896">
        <f t="shared" si="139"/>
        <v>0</v>
      </c>
    </row>
    <row r="5897" ht="12">
      <c r="AL5897">
        <f t="shared" si="139"/>
        <v>0</v>
      </c>
    </row>
    <row r="5898" ht="12">
      <c r="AL5898">
        <f t="shared" si="139"/>
        <v>0</v>
      </c>
    </row>
    <row r="5899" ht="12">
      <c r="AL5899">
        <f t="shared" si="139"/>
        <v>0</v>
      </c>
    </row>
    <row r="5900" ht="12">
      <c r="AL5900">
        <f t="shared" si="139"/>
        <v>0</v>
      </c>
    </row>
    <row r="5901" ht="12">
      <c r="AL5901">
        <f t="shared" si="139"/>
        <v>0</v>
      </c>
    </row>
    <row r="5902" ht="12">
      <c r="AL5902">
        <f t="shared" si="139"/>
        <v>0</v>
      </c>
    </row>
    <row r="5903" ht="12">
      <c r="AL5903">
        <f t="shared" si="139"/>
        <v>0</v>
      </c>
    </row>
    <row r="5904" ht="12">
      <c r="AL5904">
        <f t="shared" si="139"/>
        <v>0</v>
      </c>
    </row>
    <row r="5905" ht="12">
      <c r="AL5905">
        <f t="shared" si="139"/>
        <v>0</v>
      </c>
    </row>
    <row r="5906" ht="12">
      <c r="AL5906">
        <f t="shared" si="139"/>
        <v>0</v>
      </c>
    </row>
    <row r="5907" ht="12">
      <c r="AL5907">
        <f t="shared" si="139"/>
        <v>0</v>
      </c>
    </row>
    <row r="5908" ht="12">
      <c r="AL5908">
        <f t="shared" si="139"/>
        <v>0</v>
      </c>
    </row>
    <row r="5909" ht="12">
      <c r="AL5909">
        <f t="shared" si="139"/>
        <v>0</v>
      </c>
    </row>
    <row r="5910" ht="12">
      <c r="AL5910">
        <f t="shared" si="139"/>
        <v>0</v>
      </c>
    </row>
    <row r="5911" ht="12">
      <c r="AL5911">
        <f t="shared" si="139"/>
        <v>0</v>
      </c>
    </row>
    <row r="5912" ht="12">
      <c r="AL5912">
        <f t="shared" si="139"/>
        <v>0</v>
      </c>
    </row>
    <row r="5913" ht="12">
      <c r="AL5913">
        <f t="shared" si="139"/>
        <v>0</v>
      </c>
    </row>
    <row r="5914" ht="12">
      <c r="AL5914">
        <f t="shared" si="139"/>
        <v>0</v>
      </c>
    </row>
    <row r="5915" ht="12">
      <c r="AL5915">
        <f t="shared" si="139"/>
        <v>0</v>
      </c>
    </row>
    <row r="5916" ht="12">
      <c r="AL5916">
        <f t="shared" si="139"/>
        <v>0</v>
      </c>
    </row>
    <row r="5917" ht="12">
      <c r="AL5917">
        <f t="shared" si="139"/>
        <v>0</v>
      </c>
    </row>
    <row r="5918" ht="12">
      <c r="AL5918">
        <f t="shared" si="139"/>
        <v>0</v>
      </c>
    </row>
    <row r="5919" ht="12">
      <c r="AL5919">
        <f t="shared" si="139"/>
        <v>0</v>
      </c>
    </row>
    <row r="5920" ht="12">
      <c r="AL5920">
        <f t="shared" si="139"/>
        <v>0</v>
      </c>
    </row>
    <row r="5921" ht="12">
      <c r="AL5921">
        <f t="shared" si="139"/>
        <v>0</v>
      </c>
    </row>
    <row r="5922" ht="12">
      <c r="AL5922">
        <f t="shared" si="139"/>
        <v>0</v>
      </c>
    </row>
    <row r="5923" ht="12">
      <c r="AL5923">
        <f t="shared" si="139"/>
        <v>0</v>
      </c>
    </row>
    <row r="5924" ht="12">
      <c r="AL5924">
        <f t="shared" si="139"/>
        <v>0</v>
      </c>
    </row>
    <row r="5925" ht="12">
      <c r="AL5925">
        <f t="shared" si="139"/>
        <v>0</v>
      </c>
    </row>
    <row r="5926" ht="12">
      <c r="AL5926">
        <f t="shared" si="139"/>
        <v>0</v>
      </c>
    </row>
    <row r="5927" ht="12">
      <c r="AL5927">
        <f t="shared" si="139"/>
        <v>0</v>
      </c>
    </row>
    <row r="5928" ht="12">
      <c r="AL5928">
        <f t="shared" si="139"/>
        <v>0</v>
      </c>
    </row>
    <row r="5929" ht="12">
      <c r="AL5929">
        <f t="shared" si="139"/>
        <v>0</v>
      </c>
    </row>
    <row r="5930" ht="12">
      <c r="AL5930">
        <f t="shared" si="139"/>
        <v>0</v>
      </c>
    </row>
    <row r="5931" ht="12">
      <c r="AL5931">
        <f t="shared" si="139"/>
        <v>0</v>
      </c>
    </row>
    <row r="5932" ht="12">
      <c r="AL5932">
        <f t="shared" si="139"/>
        <v>0</v>
      </c>
    </row>
    <row r="5933" ht="12">
      <c r="AL5933">
        <f t="shared" si="139"/>
        <v>0</v>
      </c>
    </row>
    <row r="5934" ht="12">
      <c r="AL5934">
        <f t="shared" si="139"/>
        <v>0</v>
      </c>
    </row>
    <row r="5935" ht="12">
      <c r="AL5935">
        <f t="shared" si="139"/>
        <v>0</v>
      </c>
    </row>
    <row r="5936" ht="12">
      <c r="AL5936">
        <f t="shared" si="139"/>
        <v>0</v>
      </c>
    </row>
    <row r="5937" ht="12">
      <c r="AL5937">
        <f t="shared" si="139"/>
        <v>0</v>
      </c>
    </row>
    <row r="5938" ht="12">
      <c r="AL5938">
        <f t="shared" si="139"/>
        <v>0</v>
      </c>
    </row>
    <row r="5939" ht="12">
      <c r="AL5939">
        <f t="shared" si="139"/>
        <v>0</v>
      </c>
    </row>
    <row r="5940" ht="12">
      <c r="AL5940">
        <f aca="true" t="shared" si="140" ref="AL5940:AL6003">SUMIF($A$14:$A$64,$A5933,$F$14:$F$64)</f>
        <v>0</v>
      </c>
    </row>
    <row r="5941" ht="12">
      <c r="AL5941">
        <f t="shared" si="140"/>
        <v>0</v>
      </c>
    </row>
    <row r="5942" ht="12">
      <c r="AL5942">
        <f t="shared" si="140"/>
        <v>0</v>
      </c>
    </row>
    <row r="5943" ht="12">
      <c r="AL5943">
        <f t="shared" si="140"/>
        <v>0</v>
      </c>
    </row>
    <row r="5944" ht="12">
      <c r="AL5944">
        <f t="shared" si="140"/>
        <v>0</v>
      </c>
    </row>
    <row r="5945" ht="12">
      <c r="AL5945">
        <f t="shared" si="140"/>
        <v>0</v>
      </c>
    </row>
    <row r="5946" ht="12">
      <c r="AL5946">
        <f t="shared" si="140"/>
        <v>0</v>
      </c>
    </row>
    <row r="5947" ht="12">
      <c r="AL5947">
        <f t="shared" si="140"/>
        <v>0</v>
      </c>
    </row>
    <row r="5948" ht="12">
      <c r="AL5948">
        <f t="shared" si="140"/>
        <v>0</v>
      </c>
    </row>
    <row r="5949" ht="12">
      <c r="AL5949">
        <f t="shared" si="140"/>
        <v>0</v>
      </c>
    </row>
    <row r="5950" ht="12">
      <c r="AL5950">
        <f t="shared" si="140"/>
        <v>0</v>
      </c>
    </row>
    <row r="5951" ht="12">
      <c r="AL5951">
        <f t="shared" si="140"/>
        <v>0</v>
      </c>
    </row>
    <row r="5952" ht="12">
      <c r="AL5952">
        <f t="shared" si="140"/>
        <v>0</v>
      </c>
    </row>
    <row r="5953" ht="12">
      <c r="AL5953">
        <f t="shared" si="140"/>
        <v>0</v>
      </c>
    </row>
    <row r="5954" ht="12">
      <c r="AL5954">
        <f t="shared" si="140"/>
        <v>0</v>
      </c>
    </row>
    <row r="5955" ht="12">
      <c r="AL5955">
        <f t="shared" si="140"/>
        <v>0</v>
      </c>
    </row>
    <row r="5956" ht="12">
      <c r="AL5956">
        <f t="shared" si="140"/>
        <v>0</v>
      </c>
    </row>
    <row r="5957" ht="12">
      <c r="AL5957">
        <f t="shared" si="140"/>
        <v>0</v>
      </c>
    </row>
    <row r="5958" ht="12">
      <c r="AL5958">
        <f t="shared" si="140"/>
        <v>0</v>
      </c>
    </row>
    <row r="5959" ht="12">
      <c r="AL5959">
        <f t="shared" si="140"/>
        <v>0</v>
      </c>
    </row>
    <row r="5960" ht="12">
      <c r="AL5960">
        <f t="shared" si="140"/>
        <v>0</v>
      </c>
    </row>
    <row r="5961" ht="12">
      <c r="AL5961">
        <f t="shared" si="140"/>
        <v>0</v>
      </c>
    </row>
    <row r="5962" ht="12">
      <c r="AL5962">
        <f t="shared" si="140"/>
        <v>0</v>
      </c>
    </row>
    <row r="5963" ht="12">
      <c r="AL5963">
        <f t="shared" si="140"/>
        <v>0</v>
      </c>
    </row>
    <row r="5964" ht="12">
      <c r="AL5964">
        <f t="shared" si="140"/>
        <v>0</v>
      </c>
    </row>
    <row r="5965" ht="12">
      <c r="AL5965">
        <f t="shared" si="140"/>
        <v>0</v>
      </c>
    </row>
    <row r="5966" ht="12">
      <c r="AL5966">
        <f t="shared" si="140"/>
        <v>0</v>
      </c>
    </row>
    <row r="5967" ht="12">
      <c r="AL5967">
        <f t="shared" si="140"/>
        <v>0</v>
      </c>
    </row>
    <row r="5968" ht="12">
      <c r="AL5968">
        <f t="shared" si="140"/>
        <v>0</v>
      </c>
    </row>
    <row r="5969" ht="12">
      <c r="AL5969">
        <f t="shared" si="140"/>
        <v>0</v>
      </c>
    </row>
    <row r="5970" ht="12">
      <c r="AL5970">
        <f t="shared" si="140"/>
        <v>0</v>
      </c>
    </row>
    <row r="5971" ht="12">
      <c r="AL5971">
        <f t="shared" si="140"/>
        <v>0</v>
      </c>
    </row>
    <row r="5972" ht="12">
      <c r="AL5972">
        <f t="shared" si="140"/>
        <v>0</v>
      </c>
    </row>
    <row r="5973" ht="12">
      <c r="AL5973">
        <f t="shared" si="140"/>
        <v>0</v>
      </c>
    </row>
    <row r="5974" ht="12">
      <c r="AL5974">
        <f t="shared" si="140"/>
        <v>0</v>
      </c>
    </row>
    <row r="5975" ht="12">
      <c r="AL5975">
        <f t="shared" si="140"/>
        <v>0</v>
      </c>
    </row>
    <row r="5976" ht="12">
      <c r="AL5976">
        <f t="shared" si="140"/>
        <v>0</v>
      </c>
    </row>
    <row r="5977" ht="12">
      <c r="AL5977">
        <f t="shared" si="140"/>
        <v>0</v>
      </c>
    </row>
    <row r="5978" ht="12">
      <c r="AL5978">
        <f t="shared" si="140"/>
        <v>0</v>
      </c>
    </row>
    <row r="5979" ht="12">
      <c r="AL5979">
        <f t="shared" si="140"/>
        <v>0</v>
      </c>
    </row>
    <row r="5980" ht="12">
      <c r="AL5980">
        <f t="shared" si="140"/>
        <v>0</v>
      </c>
    </row>
    <row r="5981" ht="12">
      <c r="AL5981">
        <f t="shared" si="140"/>
        <v>0</v>
      </c>
    </row>
    <row r="5982" ht="12">
      <c r="AL5982">
        <f t="shared" si="140"/>
        <v>0</v>
      </c>
    </row>
    <row r="5983" ht="12">
      <c r="AL5983">
        <f t="shared" si="140"/>
        <v>0</v>
      </c>
    </row>
    <row r="5984" ht="12">
      <c r="AL5984">
        <f t="shared" si="140"/>
        <v>0</v>
      </c>
    </row>
    <row r="5985" ht="12">
      <c r="AL5985">
        <f t="shared" si="140"/>
        <v>0</v>
      </c>
    </row>
    <row r="5986" ht="12">
      <c r="AL5986">
        <f t="shared" si="140"/>
        <v>0</v>
      </c>
    </row>
    <row r="5987" ht="12">
      <c r="AL5987">
        <f t="shared" si="140"/>
        <v>0</v>
      </c>
    </row>
    <row r="5988" ht="12">
      <c r="AL5988">
        <f t="shared" si="140"/>
        <v>0</v>
      </c>
    </row>
    <row r="5989" ht="12">
      <c r="AL5989">
        <f t="shared" si="140"/>
        <v>0</v>
      </c>
    </row>
    <row r="5990" ht="12">
      <c r="AL5990">
        <f t="shared" si="140"/>
        <v>0</v>
      </c>
    </row>
    <row r="5991" ht="12">
      <c r="AL5991">
        <f t="shared" si="140"/>
        <v>0</v>
      </c>
    </row>
    <row r="5992" ht="12">
      <c r="AL5992">
        <f t="shared" si="140"/>
        <v>0</v>
      </c>
    </row>
    <row r="5993" ht="12">
      <c r="AL5993">
        <f t="shared" si="140"/>
        <v>0</v>
      </c>
    </row>
    <row r="5994" ht="12">
      <c r="AL5994">
        <f t="shared" si="140"/>
        <v>0</v>
      </c>
    </row>
    <row r="5995" ht="12">
      <c r="AL5995">
        <f t="shared" si="140"/>
        <v>0</v>
      </c>
    </row>
    <row r="5996" ht="12">
      <c r="AL5996">
        <f t="shared" si="140"/>
        <v>0</v>
      </c>
    </row>
    <row r="5997" ht="12">
      <c r="AL5997">
        <f t="shared" si="140"/>
        <v>0</v>
      </c>
    </row>
    <row r="5998" ht="12">
      <c r="AL5998">
        <f t="shared" si="140"/>
        <v>0</v>
      </c>
    </row>
    <row r="5999" ht="12">
      <c r="AL5999">
        <f t="shared" si="140"/>
        <v>0</v>
      </c>
    </row>
    <row r="6000" ht="12">
      <c r="AL6000">
        <f t="shared" si="140"/>
        <v>0</v>
      </c>
    </row>
    <row r="6001" ht="12">
      <c r="AL6001">
        <f t="shared" si="140"/>
        <v>0</v>
      </c>
    </row>
    <row r="6002" ht="12">
      <c r="AL6002">
        <f t="shared" si="140"/>
        <v>0</v>
      </c>
    </row>
    <row r="6003" ht="12">
      <c r="AL6003">
        <f t="shared" si="140"/>
        <v>0</v>
      </c>
    </row>
    <row r="6004" ht="12">
      <c r="AL6004">
        <f aca="true" t="shared" si="141" ref="AL6004:AL6067">SUMIF($A$14:$A$64,$A5997,$F$14:$F$64)</f>
        <v>0</v>
      </c>
    </row>
    <row r="6005" ht="12">
      <c r="AL6005">
        <f t="shared" si="141"/>
        <v>0</v>
      </c>
    </row>
    <row r="6006" ht="12">
      <c r="AL6006">
        <f t="shared" si="141"/>
        <v>0</v>
      </c>
    </row>
    <row r="6007" ht="12">
      <c r="AL6007">
        <f t="shared" si="141"/>
        <v>0</v>
      </c>
    </row>
    <row r="6008" ht="12">
      <c r="AL6008">
        <f t="shared" si="141"/>
        <v>0</v>
      </c>
    </row>
    <row r="6009" ht="12">
      <c r="AL6009">
        <f t="shared" si="141"/>
        <v>0</v>
      </c>
    </row>
    <row r="6010" ht="12">
      <c r="AL6010">
        <f t="shared" si="141"/>
        <v>0</v>
      </c>
    </row>
    <row r="6011" ht="12">
      <c r="AL6011">
        <f t="shared" si="141"/>
        <v>0</v>
      </c>
    </row>
    <row r="6012" ht="12">
      <c r="AL6012">
        <f t="shared" si="141"/>
        <v>0</v>
      </c>
    </row>
    <row r="6013" ht="12">
      <c r="AL6013">
        <f t="shared" si="141"/>
        <v>0</v>
      </c>
    </row>
    <row r="6014" ht="12">
      <c r="AL6014">
        <f t="shared" si="141"/>
        <v>0</v>
      </c>
    </row>
    <row r="6015" ht="12">
      <c r="AL6015">
        <f t="shared" si="141"/>
        <v>0</v>
      </c>
    </row>
    <row r="6016" ht="12">
      <c r="AL6016">
        <f t="shared" si="141"/>
        <v>0</v>
      </c>
    </row>
    <row r="6017" ht="12">
      <c r="AL6017">
        <f t="shared" si="141"/>
        <v>0</v>
      </c>
    </row>
    <row r="6018" ht="12">
      <c r="AL6018">
        <f t="shared" si="141"/>
        <v>0</v>
      </c>
    </row>
    <row r="6019" ht="12">
      <c r="AL6019">
        <f t="shared" si="141"/>
        <v>0</v>
      </c>
    </row>
    <row r="6020" ht="12">
      <c r="AL6020">
        <f t="shared" si="141"/>
        <v>0</v>
      </c>
    </row>
    <row r="6021" ht="12">
      <c r="AL6021">
        <f t="shared" si="141"/>
        <v>0</v>
      </c>
    </row>
    <row r="6022" ht="12">
      <c r="AL6022">
        <f t="shared" si="141"/>
        <v>0</v>
      </c>
    </row>
    <row r="6023" ht="12">
      <c r="AL6023">
        <f t="shared" si="141"/>
        <v>0</v>
      </c>
    </row>
    <row r="6024" ht="12">
      <c r="AL6024">
        <f t="shared" si="141"/>
        <v>0</v>
      </c>
    </row>
    <row r="6025" ht="12">
      <c r="AL6025">
        <f t="shared" si="141"/>
        <v>0</v>
      </c>
    </row>
    <row r="6026" ht="12">
      <c r="AL6026">
        <f t="shared" si="141"/>
        <v>0</v>
      </c>
    </row>
    <row r="6027" ht="12">
      <c r="AL6027">
        <f t="shared" si="141"/>
        <v>0</v>
      </c>
    </row>
    <row r="6028" ht="12">
      <c r="AL6028">
        <f t="shared" si="141"/>
        <v>0</v>
      </c>
    </row>
    <row r="6029" ht="12">
      <c r="AL6029">
        <f t="shared" si="141"/>
        <v>0</v>
      </c>
    </row>
    <row r="6030" ht="12">
      <c r="AL6030">
        <f t="shared" si="141"/>
        <v>0</v>
      </c>
    </row>
    <row r="6031" ht="12">
      <c r="AL6031">
        <f t="shared" si="141"/>
        <v>0</v>
      </c>
    </row>
    <row r="6032" ht="12">
      <c r="AL6032">
        <f t="shared" si="141"/>
        <v>0</v>
      </c>
    </row>
    <row r="6033" ht="12">
      <c r="AL6033">
        <f t="shared" si="141"/>
        <v>0</v>
      </c>
    </row>
    <row r="6034" ht="12">
      <c r="AL6034">
        <f t="shared" si="141"/>
        <v>0</v>
      </c>
    </row>
    <row r="6035" ht="12">
      <c r="AL6035">
        <f t="shared" si="141"/>
        <v>0</v>
      </c>
    </row>
    <row r="6036" ht="12">
      <c r="AL6036">
        <f t="shared" si="141"/>
        <v>0</v>
      </c>
    </row>
    <row r="6037" ht="12">
      <c r="AL6037">
        <f t="shared" si="141"/>
        <v>0</v>
      </c>
    </row>
    <row r="6038" ht="12">
      <c r="AL6038">
        <f t="shared" si="141"/>
        <v>0</v>
      </c>
    </row>
    <row r="6039" ht="12">
      <c r="AL6039">
        <f t="shared" si="141"/>
        <v>0</v>
      </c>
    </row>
    <row r="6040" ht="12">
      <c r="AL6040">
        <f t="shared" si="141"/>
        <v>0</v>
      </c>
    </row>
    <row r="6041" ht="12">
      <c r="AL6041">
        <f t="shared" si="141"/>
        <v>0</v>
      </c>
    </row>
    <row r="6042" ht="12">
      <c r="AL6042">
        <f t="shared" si="141"/>
        <v>0</v>
      </c>
    </row>
    <row r="6043" ht="12">
      <c r="AL6043">
        <f t="shared" si="141"/>
        <v>0</v>
      </c>
    </row>
    <row r="6044" ht="12">
      <c r="AL6044">
        <f t="shared" si="141"/>
        <v>0</v>
      </c>
    </row>
    <row r="6045" ht="12">
      <c r="AL6045">
        <f t="shared" si="141"/>
        <v>0</v>
      </c>
    </row>
    <row r="6046" ht="12">
      <c r="AL6046">
        <f t="shared" si="141"/>
        <v>0</v>
      </c>
    </row>
    <row r="6047" ht="12">
      <c r="AL6047">
        <f t="shared" si="141"/>
        <v>0</v>
      </c>
    </row>
    <row r="6048" ht="12">
      <c r="AL6048">
        <f t="shared" si="141"/>
        <v>0</v>
      </c>
    </row>
    <row r="6049" ht="12">
      <c r="AL6049">
        <f t="shared" si="141"/>
        <v>0</v>
      </c>
    </row>
    <row r="6050" ht="12">
      <c r="AL6050">
        <f t="shared" si="141"/>
        <v>0</v>
      </c>
    </row>
    <row r="6051" ht="12">
      <c r="AL6051">
        <f t="shared" si="141"/>
        <v>0</v>
      </c>
    </row>
    <row r="6052" ht="12">
      <c r="AL6052">
        <f t="shared" si="141"/>
        <v>0</v>
      </c>
    </row>
    <row r="6053" ht="12">
      <c r="AL6053">
        <f t="shared" si="141"/>
        <v>0</v>
      </c>
    </row>
    <row r="6054" ht="12">
      <c r="AL6054">
        <f t="shared" si="141"/>
        <v>0</v>
      </c>
    </row>
    <row r="6055" ht="12">
      <c r="AL6055">
        <f t="shared" si="141"/>
        <v>0</v>
      </c>
    </row>
    <row r="6056" ht="12">
      <c r="AL6056">
        <f t="shared" si="141"/>
        <v>0</v>
      </c>
    </row>
    <row r="6057" ht="12">
      <c r="AL6057">
        <f t="shared" si="141"/>
        <v>0</v>
      </c>
    </row>
    <row r="6058" ht="12">
      <c r="AL6058">
        <f t="shared" si="141"/>
        <v>0</v>
      </c>
    </row>
    <row r="6059" ht="12">
      <c r="AL6059">
        <f t="shared" si="141"/>
        <v>0</v>
      </c>
    </row>
    <row r="6060" ht="12">
      <c r="AL6060">
        <f t="shared" si="141"/>
        <v>0</v>
      </c>
    </row>
    <row r="6061" ht="12">
      <c r="AL6061">
        <f t="shared" si="141"/>
        <v>0</v>
      </c>
    </row>
    <row r="6062" ht="12">
      <c r="AL6062">
        <f t="shared" si="141"/>
        <v>0</v>
      </c>
    </row>
    <row r="6063" ht="12">
      <c r="AL6063">
        <f t="shared" si="141"/>
        <v>0</v>
      </c>
    </row>
    <row r="6064" ht="12">
      <c r="AL6064">
        <f t="shared" si="141"/>
        <v>0</v>
      </c>
    </row>
    <row r="6065" ht="12">
      <c r="AL6065">
        <f t="shared" si="141"/>
        <v>0</v>
      </c>
    </row>
    <row r="6066" ht="12">
      <c r="AL6066">
        <f t="shared" si="141"/>
        <v>0</v>
      </c>
    </row>
    <row r="6067" ht="12">
      <c r="AL6067">
        <f t="shared" si="141"/>
        <v>0</v>
      </c>
    </row>
    <row r="6068" ht="12">
      <c r="AL6068">
        <f aca="true" t="shared" si="142" ref="AL6068:AL6131">SUMIF($A$14:$A$64,$A6061,$F$14:$F$64)</f>
        <v>0</v>
      </c>
    </row>
    <row r="6069" ht="12">
      <c r="AL6069">
        <f t="shared" si="142"/>
        <v>0</v>
      </c>
    </row>
    <row r="6070" ht="12">
      <c r="AL6070">
        <f t="shared" si="142"/>
        <v>0</v>
      </c>
    </row>
    <row r="6071" ht="12">
      <c r="AL6071">
        <f t="shared" si="142"/>
        <v>0</v>
      </c>
    </row>
    <row r="6072" ht="12">
      <c r="AL6072">
        <f t="shared" si="142"/>
        <v>0</v>
      </c>
    </row>
    <row r="6073" ht="12">
      <c r="AL6073">
        <f t="shared" si="142"/>
        <v>0</v>
      </c>
    </row>
    <row r="6074" ht="12">
      <c r="AL6074">
        <f t="shared" si="142"/>
        <v>0</v>
      </c>
    </row>
    <row r="6075" ht="12">
      <c r="AL6075">
        <f t="shared" si="142"/>
        <v>0</v>
      </c>
    </row>
    <row r="6076" ht="12">
      <c r="AL6076">
        <f t="shared" si="142"/>
        <v>0</v>
      </c>
    </row>
    <row r="6077" ht="12">
      <c r="AL6077">
        <f t="shared" si="142"/>
        <v>0</v>
      </c>
    </row>
    <row r="6078" ht="12">
      <c r="AL6078">
        <f t="shared" si="142"/>
        <v>0</v>
      </c>
    </row>
    <row r="6079" ht="12">
      <c r="AL6079">
        <f t="shared" si="142"/>
        <v>0</v>
      </c>
    </row>
    <row r="6080" ht="12">
      <c r="AL6080">
        <f t="shared" si="142"/>
        <v>0</v>
      </c>
    </row>
    <row r="6081" ht="12">
      <c r="AL6081">
        <f t="shared" si="142"/>
        <v>0</v>
      </c>
    </row>
    <row r="6082" ht="12">
      <c r="AL6082">
        <f t="shared" si="142"/>
        <v>0</v>
      </c>
    </row>
    <row r="6083" ht="12">
      <c r="AL6083">
        <f t="shared" si="142"/>
        <v>0</v>
      </c>
    </row>
    <row r="6084" ht="12">
      <c r="AL6084">
        <f t="shared" si="142"/>
        <v>0</v>
      </c>
    </row>
    <row r="6085" ht="12">
      <c r="AL6085">
        <f t="shared" si="142"/>
        <v>0</v>
      </c>
    </row>
    <row r="6086" ht="12">
      <c r="AL6086">
        <f t="shared" si="142"/>
        <v>0</v>
      </c>
    </row>
    <row r="6087" ht="12">
      <c r="AL6087">
        <f t="shared" si="142"/>
        <v>0</v>
      </c>
    </row>
    <row r="6088" ht="12">
      <c r="AL6088">
        <f t="shared" si="142"/>
        <v>0</v>
      </c>
    </row>
    <row r="6089" ht="12">
      <c r="AL6089">
        <f t="shared" si="142"/>
        <v>0</v>
      </c>
    </row>
    <row r="6090" ht="12">
      <c r="AL6090">
        <f t="shared" si="142"/>
        <v>0</v>
      </c>
    </row>
    <row r="6091" ht="12">
      <c r="AL6091">
        <f t="shared" si="142"/>
        <v>0</v>
      </c>
    </row>
    <row r="6092" ht="12">
      <c r="AL6092">
        <f t="shared" si="142"/>
        <v>0</v>
      </c>
    </row>
    <row r="6093" ht="12">
      <c r="AL6093">
        <f t="shared" si="142"/>
        <v>0</v>
      </c>
    </row>
    <row r="6094" ht="12">
      <c r="AL6094">
        <f t="shared" si="142"/>
        <v>0</v>
      </c>
    </row>
    <row r="6095" ht="12">
      <c r="AL6095">
        <f t="shared" si="142"/>
        <v>0</v>
      </c>
    </row>
    <row r="6096" ht="12">
      <c r="AL6096">
        <f t="shared" si="142"/>
        <v>0</v>
      </c>
    </row>
    <row r="6097" ht="12">
      <c r="AL6097">
        <f t="shared" si="142"/>
        <v>0</v>
      </c>
    </row>
    <row r="6098" ht="12">
      <c r="AL6098">
        <f t="shared" si="142"/>
        <v>0</v>
      </c>
    </row>
    <row r="6099" ht="12">
      <c r="AL6099">
        <f t="shared" si="142"/>
        <v>0</v>
      </c>
    </row>
    <row r="6100" ht="12">
      <c r="AL6100">
        <f t="shared" si="142"/>
        <v>0</v>
      </c>
    </row>
    <row r="6101" ht="12">
      <c r="AL6101">
        <f t="shared" si="142"/>
        <v>0</v>
      </c>
    </row>
    <row r="6102" ht="12">
      <c r="AL6102">
        <f t="shared" si="142"/>
        <v>0</v>
      </c>
    </row>
    <row r="6103" ht="12">
      <c r="AL6103">
        <f t="shared" si="142"/>
        <v>0</v>
      </c>
    </row>
    <row r="6104" ht="12">
      <c r="AL6104">
        <f t="shared" si="142"/>
        <v>0</v>
      </c>
    </row>
    <row r="6105" ht="12">
      <c r="AL6105">
        <f t="shared" si="142"/>
        <v>0</v>
      </c>
    </row>
    <row r="6106" ht="12">
      <c r="AL6106">
        <f t="shared" si="142"/>
        <v>0</v>
      </c>
    </row>
    <row r="6107" ht="12">
      <c r="AL6107">
        <f t="shared" si="142"/>
        <v>0</v>
      </c>
    </row>
    <row r="6108" ht="12">
      <c r="AL6108">
        <f t="shared" si="142"/>
        <v>0</v>
      </c>
    </row>
    <row r="6109" ht="12">
      <c r="AL6109">
        <f t="shared" si="142"/>
        <v>0</v>
      </c>
    </row>
    <row r="6110" ht="12">
      <c r="AL6110">
        <f t="shared" si="142"/>
        <v>0</v>
      </c>
    </row>
    <row r="6111" ht="12">
      <c r="AL6111">
        <f t="shared" si="142"/>
        <v>0</v>
      </c>
    </row>
    <row r="6112" ht="12">
      <c r="AL6112">
        <f t="shared" si="142"/>
        <v>0</v>
      </c>
    </row>
    <row r="6113" ht="12">
      <c r="AL6113">
        <f t="shared" si="142"/>
        <v>0</v>
      </c>
    </row>
    <row r="6114" ht="12">
      <c r="AL6114">
        <f t="shared" si="142"/>
        <v>0</v>
      </c>
    </row>
    <row r="6115" ht="12">
      <c r="AL6115">
        <f t="shared" si="142"/>
        <v>0</v>
      </c>
    </row>
    <row r="6116" ht="12">
      <c r="AL6116">
        <f t="shared" si="142"/>
        <v>0</v>
      </c>
    </row>
    <row r="6117" ht="12">
      <c r="AL6117">
        <f t="shared" si="142"/>
        <v>0</v>
      </c>
    </row>
    <row r="6118" ht="12">
      <c r="AL6118">
        <f t="shared" si="142"/>
        <v>0</v>
      </c>
    </row>
    <row r="6119" ht="12">
      <c r="AL6119">
        <f t="shared" si="142"/>
        <v>0</v>
      </c>
    </row>
    <row r="6120" ht="12">
      <c r="AL6120">
        <f t="shared" si="142"/>
        <v>0</v>
      </c>
    </row>
    <row r="6121" ht="12">
      <c r="AL6121">
        <f t="shared" si="142"/>
        <v>0</v>
      </c>
    </row>
    <row r="6122" ht="12">
      <c r="AL6122">
        <f t="shared" si="142"/>
        <v>0</v>
      </c>
    </row>
    <row r="6123" ht="12">
      <c r="AL6123">
        <f t="shared" si="142"/>
        <v>0</v>
      </c>
    </row>
    <row r="6124" ht="12">
      <c r="AL6124">
        <f t="shared" si="142"/>
        <v>0</v>
      </c>
    </row>
    <row r="6125" ht="12">
      <c r="AL6125">
        <f t="shared" si="142"/>
        <v>0</v>
      </c>
    </row>
    <row r="6126" ht="12">
      <c r="AL6126">
        <f t="shared" si="142"/>
        <v>0</v>
      </c>
    </row>
    <row r="6127" ht="12">
      <c r="AL6127">
        <f t="shared" si="142"/>
        <v>0</v>
      </c>
    </row>
    <row r="6128" ht="12">
      <c r="AL6128">
        <f t="shared" si="142"/>
        <v>0</v>
      </c>
    </row>
    <row r="6129" ht="12">
      <c r="AL6129">
        <f t="shared" si="142"/>
        <v>0</v>
      </c>
    </row>
    <row r="6130" ht="12">
      <c r="AL6130">
        <f t="shared" si="142"/>
        <v>0</v>
      </c>
    </row>
    <row r="6131" ht="12">
      <c r="AL6131">
        <f t="shared" si="142"/>
        <v>0</v>
      </c>
    </row>
    <row r="6132" ht="12">
      <c r="AL6132">
        <f aca="true" t="shared" si="143" ref="AL6132:AL6195">SUMIF($A$14:$A$64,$A6125,$F$14:$F$64)</f>
        <v>0</v>
      </c>
    </row>
    <row r="6133" ht="12">
      <c r="AL6133">
        <f t="shared" si="143"/>
        <v>0</v>
      </c>
    </row>
    <row r="6134" ht="12">
      <c r="AL6134">
        <f t="shared" si="143"/>
        <v>0</v>
      </c>
    </row>
    <row r="6135" ht="12">
      <c r="AL6135">
        <f t="shared" si="143"/>
        <v>0</v>
      </c>
    </row>
    <row r="6136" ht="12">
      <c r="AL6136">
        <f t="shared" si="143"/>
        <v>0</v>
      </c>
    </row>
    <row r="6137" ht="12">
      <c r="AL6137">
        <f t="shared" si="143"/>
        <v>0</v>
      </c>
    </row>
    <row r="6138" ht="12">
      <c r="AL6138">
        <f t="shared" si="143"/>
        <v>0</v>
      </c>
    </row>
    <row r="6139" ht="12">
      <c r="AL6139">
        <f t="shared" si="143"/>
        <v>0</v>
      </c>
    </row>
    <row r="6140" ht="12">
      <c r="AL6140">
        <f t="shared" si="143"/>
        <v>0</v>
      </c>
    </row>
    <row r="6141" ht="12">
      <c r="AL6141">
        <f t="shared" si="143"/>
        <v>0</v>
      </c>
    </row>
    <row r="6142" ht="12">
      <c r="AL6142">
        <f t="shared" si="143"/>
        <v>0</v>
      </c>
    </row>
    <row r="6143" ht="12">
      <c r="AL6143">
        <f t="shared" si="143"/>
        <v>0</v>
      </c>
    </row>
    <row r="6144" ht="12">
      <c r="AL6144">
        <f t="shared" si="143"/>
        <v>0</v>
      </c>
    </row>
    <row r="6145" ht="12">
      <c r="AL6145">
        <f t="shared" si="143"/>
        <v>0</v>
      </c>
    </row>
    <row r="6146" ht="12">
      <c r="AL6146">
        <f t="shared" si="143"/>
        <v>0</v>
      </c>
    </row>
    <row r="6147" ht="12">
      <c r="AL6147">
        <f t="shared" si="143"/>
        <v>0</v>
      </c>
    </row>
    <row r="6148" ht="12">
      <c r="AL6148">
        <f t="shared" si="143"/>
        <v>0</v>
      </c>
    </row>
    <row r="6149" ht="12">
      <c r="AL6149">
        <f t="shared" si="143"/>
        <v>0</v>
      </c>
    </row>
    <row r="6150" ht="12">
      <c r="AL6150">
        <f t="shared" si="143"/>
        <v>0</v>
      </c>
    </row>
    <row r="6151" ht="12">
      <c r="AL6151">
        <f t="shared" si="143"/>
        <v>0</v>
      </c>
    </row>
    <row r="6152" ht="12">
      <c r="AL6152">
        <f t="shared" si="143"/>
        <v>0</v>
      </c>
    </row>
    <row r="6153" ht="12">
      <c r="AL6153">
        <f t="shared" si="143"/>
        <v>0</v>
      </c>
    </row>
    <row r="6154" ht="12">
      <c r="AL6154">
        <f t="shared" si="143"/>
        <v>0</v>
      </c>
    </row>
    <row r="6155" ht="12">
      <c r="AL6155">
        <f t="shared" si="143"/>
        <v>0</v>
      </c>
    </row>
    <row r="6156" ht="12">
      <c r="AL6156">
        <f t="shared" si="143"/>
        <v>0</v>
      </c>
    </row>
    <row r="6157" ht="12">
      <c r="AL6157">
        <f t="shared" si="143"/>
        <v>0</v>
      </c>
    </row>
    <row r="6158" ht="12">
      <c r="AL6158">
        <f t="shared" si="143"/>
        <v>0</v>
      </c>
    </row>
    <row r="6159" ht="12">
      <c r="AL6159">
        <f t="shared" si="143"/>
        <v>0</v>
      </c>
    </row>
    <row r="6160" ht="12">
      <c r="AL6160">
        <f t="shared" si="143"/>
        <v>0</v>
      </c>
    </row>
    <row r="6161" ht="12">
      <c r="AL6161">
        <f t="shared" si="143"/>
        <v>0</v>
      </c>
    </row>
    <row r="6162" ht="12">
      <c r="AL6162">
        <f t="shared" si="143"/>
        <v>0</v>
      </c>
    </row>
    <row r="6163" ht="12">
      <c r="AL6163">
        <f t="shared" si="143"/>
        <v>0</v>
      </c>
    </row>
    <row r="6164" ht="12">
      <c r="AL6164">
        <f t="shared" si="143"/>
        <v>0</v>
      </c>
    </row>
    <row r="6165" ht="12">
      <c r="AL6165">
        <f t="shared" si="143"/>
        <v>0</v>
      </c>
    </row>
    <row r="6166" ht="12">
      <c r="AL6166">
        <f t="shared" si="143"/>
        <v>0</v>
      </c>
    </row>
    <row r="6167" ht="12">
      <c r="AL6167">
        <f t="shared" si="143"/>
        <v>0</v>
      </c>
    </row>
    <row r="6168" ht="12">
      <c r="AL6168">
        <f t="shared" si="143"/>
        <v>0</v>
      </c>
    </row>
    <row r="6169" ht="12">
      <c r="AL6169">
        <f t="shared" si="143"/>
        <v>0</v>
      </c>
    </row>
    <row r="6170" ht="12">
      <c r="AL6170">
        <f t="shared" si="143"/>
        <v>0</v>
      </c>
    </row>
    <row r="6171" ht="12">
      <c r="AL6171">
        <f t="shared" si="143"/>
        <v>0</v>
      </c>
    </row>
    <row r="6172" ht="12">
      <c r="AL6172">
        <f t="shared" si="143"/>
        <v>0</v>
      </c>
    </row>
    <row r="6173" ht="12">
      <c r="AL6173">
        <f t="shared" si="143"/>
        <v>0</v>
      </c>
    </row>
    <row r="6174" ht="12">
      <c r="AL6174">
        <f t="shared" si="143"/>
        <v>0</v>
      </c>
    </row>
    <row r="6175" ht="12">
      <c r="AL6175">
        <f t="shared" si="143"/>
        <v>0</v>
      </c>
    </row>
    <row r="6176" ht="12">
      <c r="AL6176">
        <f t="shared" si="143"/>
        <v>0</v>
      </c>
    </row>
    <row r="6177" ht="12">
      <c r="AL6177">
        <f t="shared" si="143"/>
        <v>0</v>
      </c>
    </row>
    <row r="6178" ht="12">
      <c r="AL6178">
        <f t="shared" si="143"/>
        <v>0</v>
      </c>
    </row>
    <row r="6179" ht="12">
      <c r="AL6179">
        <f t="shared" si="143"/>
        <v>0</v>
      </c>
    </row>
    <row r="6180" ht="12">
      <c r="AL6180">
        <f t="shared" si="143"/>
        <v>0</v>
      </c>
    </row>
    <row r="6181" ht="12">
      <c r="AL6181">
        <f t="shared" si="143"/>
        <v>0</v>
      </c>
    </row>
    <row r="6182" ht="12">
      <c r="AL6182">
        <f t="shared" si="143"/>
        <v>0</v>
      </c>
    </row>
    <row r="6183" ht="12">
      <c r="AL6183">
        <f t="shared" si="143"/>
        <v>0</v>
      </c>
    </row>
    <row r="6184" ht="12">
      <c r="AL6184">
        <f t="shared" si="143"/>
        <v>0</v>
      </c>
    </row>
    <row r="6185" ht="12">
      <c r="AL6185">
        <f t="shared" si="143"/>
        <v>0</v>
      </c>
    </row>
    <row r="6186" ht="12">
      <c r="AL6186">
        <f t="shared" si="143"/>
        <v>0</v>
      </c>
    </row>
    <row r="6187" ht="12">
      <c r="AL6187">
        <f t="shared" si="143"/>
        <v>0</v>
      </c>
    </row>
    <row r="6188" ht="12">
      <c r="AL6188">
        <f t="shared" si="143"/>
        <v>0</v>
      </c>
    </row>
    <row r="6189" ht="12">
      <c r="AL6189">
        <f t="shared" si="143"/>
        <v>0</v>
      </c>
    </row>
    <row r="6190" ht="12">
      <c r="AL6190">
        <f t="shared" si="143"/>
        <v>0</v>
      </c>
    </row>
    <row r="6191" ht="12">
      <c r="AL6191">
        <f t="shared" si="143"/>
        <v>0</v>
      </c>
    </row>
    <row r="6192" ht="12">
      <c r="AL6192">
        <f t="shared" si="143"/>
        <v>0</v>
      </c>
    </row>
    <row r="6193" ht="12">
      <c r="AL6193">
        <f t="shared" si="143"/>
        <v>0</v>
      </c>
    </row>
    <row r="6194" ht="12">
      <c r="AL6194">
        <f t="shared" si="143"/>
        <v>0</v>
      </c>
    </row>
    <row r="6195" ht="12">
      <c r="AL6195">
        <f t="shared" si="143"/>
        <v>0</v>
      </c>
    </row>
    <row r="6196" ht="12">
      <c r="AL6196">
        <f aca="true" t="shared" si="144" ref="AL6196:AL6259">SUMIF($A$14:$A$64,$A6189,$F$14:$F$64)</f>
        <v>0</v>
      </c>
    </row>
    <row r="6197" ht="12">
      <c r="AL6197">
        <f t="shared" si="144"/>
        <v>0</v>
      </c>
    </row>
    <row r="6198" ht="12">
      <c r="AL6198">
        <f t="shared" si="144"/>
        <v>0</v>
      </c>
    </row>
    <row r="6199" ht="12">
      <c r="AL6199">
        <f t="shared" si="144"/>
        <v>0</v>
      </c>
    </row>
    <row r="6200" ht="12">
      <c r="AL6200">
        <f t="shared" si="144"/>
        <v>0</v>
      </c>
    </row>
    <row r="6201" ht="12">
      <c r="AL6201">
        <f t="shared" si="144"/>
        <v>0</v>
      </c>
    </row>
    <row r="6202" ht="12">
      <c r="AL6202">
        <f t="shared" si="144"/>
        <v>0</v>
      </c>
    </row>
    <row r="6203" ht="12">
      <c r="AL6203">
        <f t="shared" si="144"/>
        <v>0</v>
      </c>
    </row>
    <row r="6204" ht="12">
      <c r="AL6204">
        <f t="shared" si="144"/>
        <v>0</v>
      </c>
    </row>
    <row r="6205" ht="12">
      <c r="AL6205">
        <f t="shared" si="144"/>
        <v>0</v>
      </c>
    </row>
    <row r="6206" ht="12">
      <c r="AL6206">
        <f t="shared" si="144"/>
        <v>0</v>
      </c>
    </row>
    <row r="6207" ht="12">
      <c r="AL6207">
        <f t="shared" si="144"/>
        <v>0</v>
      </c>
    </row>
    <row r="6208" ht="12">
      <c r="AL6208">
        <f t="shared" si="144"/>
        <v>0</v>
      </c>
    </row>
    <row r="6209" ht="12">
      <c r="AL6209">
        <f t="shared" si="144"/>
        <v>0</v>
      </c>
    </row>
    <row r="6210" ht="12">
      <c r="AL6210">
        <f t="shared" si="144"/>
        <v>0</v>
      </c>
    </row>
    <row r="6211" ht="12">
      <c r="AL6211">
        <f t="shared" si="144"/>
        <v>0</v>
      </c>
    </row>
    <row r="6212" ht="12">
      <c r="AL6212">
        <f t="shared" si="144"/>
        <v>0</v>
      </c>
    </row>
    <row r="6213" ht="12">
      <c r="AL6213">
        <f t="shared" si="144"/>
        <v>0</v>
      </c>
    </row>
    <row r="6214" ht="12">
      <c r="AL6214">
        <f t="shared" si="144"/>
        <v>0</v>
      </c>
    </row>
    <row r="6215" ht="12">
      <c r="AL6215">
        <f t="shared" si="144"/>
        <v>0</v>
      </c>
    </row>
    <row r="6216" ht="12">
      <c r="AL6216">
        <f t="shared" si="144"/>
        <v>0</v>
      </c>
    </row>
    <row r="6217" ht="12">
      <c r="AL6217">
        <f t="shared" si="144"/>
        <v>0</v>
      </c>
    </row>
    <row r="6218" ht="12">
      <c r="AL6218">
        <f t="shared" si="144"/>
        <v>0</v>
      </c>
    </row>
    <row r="6219" ht="12">
      <c r="AL6219">
        <f t="shared" si="144"/>
        <v>0</v>
      </c>
    </row>
    <row r="6220" ht="12">
      <c r="AL6220">
        <f t="shared" si="144"/>
        <v>0</v>
      </c>
    </row>
    <row r="6221" ht="12">
      <c r="AL6221">
        <f t="shared" si="144"/>
        <v>0</v>
      </c>
    </row>
    <row r="6222" ht="12">
      <c r="AL6222">
        <f t="shared" si="144"/>
        <v>0</v>
      </c>
    </row>
    <row r="6223" ht="12">
      <c r="AL6223">
        <f t="shared" si="144"/>
        <v>0</v>
      </c>
    </row>
    <row r="6224" ht="12">
      <c r="AL6224">
        <f t="shared" si="144"/>
        <v>0</v>
      </c>
    </row>
    <row r="6225" ht="12">
      <c r="AL6225">
        <f t="shared" si="144"/>
        <v>0</v>
      </c>
    </row>
    <row r="6226" ht="12">
      <c r="AL6226">
        <f t="shared" si="144"/>
        <v>0</v>
      </c>
    </row>
    <row r="6227" ht="12">
      <c r="AL6227">
        <f t="shared" si="144"/>
        <v>0</v>
      </c>
    </row>
    <row r="6228" ht="12">
      <c r="AL6228">
        <f t="shared" si="144"/>
        <v>0</v>
      </c>
    </row>
    <row r="6229" ht="12">
      <c r="AL6229">
        <f t="shared" si="144"/>
        <v>0</v>
      </c>
    </row>
    <row r="6230" ht="12">
      <c r="AL6230">
        <f t="shared" si="144"/>
        <v>0</v>
      </c>
    </row>
    <row r="6231" ht="12">
      <c r="AL6231">
        <f t="shared" si="144"/>
        <v>0</v>
      </c>
    </row>
    <row r="6232" ht="12">
      <c r="AL6232">
        <f t="shared" si="144"/>
        <v>0</v>
      </c>
    </row>
    <row r="6233" ht="12">
      <c r="AL6233">
        <f t="shared" si="144"/>
        <v>0</v>
      </c>
    </row>
    <row r="6234" ht="12">
      <c r="AL6234">
        <f t="shared" si="144"/>
        <v>0</v>
      </c>
    </row>
    <row r="6235" ht="12">
      <c r="AL6235">
        <f t="shared" si="144"/>
        <v>0</v>
      </c>
    </row>
    <row r="6236" ht="12">
      <c r="AL6236">
        <f t="shared" si="144"/>
        <v>0</v>
      </c>
    </row>
    <row r="6237" ht="12">
      <c r="AL6237">
        <f t="shared" si="144"/>
        <v>0</v>
      </c>
    </row>
    <row r="6238" ht="12">
      <c r="AL6238">
        <f t="shared" si="144"/>
        <v>0</v>
      </c>
    </row>
    <row r="6239" ht="12">
      <c r="AL6239">
        <f t="shared" si="144"/>
        <v>0</v>
      </c>
    </row>
    <row r="6240" ht="12">
      <c r="AL6240">
        <f t="shared" si="144"/>
        <v>0</v>
      </c>
    </row>
    <row r="6241" ht="12">
      <c r="AL6241">
        <f t="shared" si="144"/>
        <v>0</v>
      </c>
    </row>
    <row r="6242" ht="12">
      <c r="AL6242">
        <f t="shared" si="144"/>
        <v>0</v>
      </c>
    </row>
    <row r="6243" ht="12">
      <c r="AL6243">
        <f t="shared" si="144"/>
        <v>0</v>
      </c>
    </row>
    <row r="6244" ht="12">
      <c r="AL6244">
        <f t="shared" si="144"/>
        <v>0</v>
      </c>
    </row>
    <row r="6245" ht="12">
      <c r="AL6245">
        <f t="shared" si="144"/>
        <v>0</v>
      </c>
    </row>
    <row r="6246" ht="12">
      <c r="AL6246">
        <f t="shared" si="144"/>
        <v>0</v>
      </c>
    </row>
    <row r="6247" ht="12">
      <c r="AL6247">
        <f t="shared" si="144"/>
        <v>0</v>
      </c>
    </row>
    <row r="6248" ht="12">
      <c r="AL6248">
        <f t="shared" si="144"/>
        <v>0</v>
      </c>
    </row>
    <row r="6249" ht="12">
      <c r="AL6249">
        <f t="shared" si="144"/>
        <v>0</v>
      </c>
    </row>
    <row r="6250" ht="12">
      <c r="AL6250">
        <f t="shared" si="144"/>
        <v>0</v>
      </c>
    </row>
    <row r="6251" ht="12">
      <c r="AL6251">
        <f t="shared" si="144"/>
        <v>0</v>
      </c>
    </row>
    <row r="6252" ht="12">
      <c r="AL6252">
        <f t="shared" si="144"/>
        <v>0</v>
      </c>
    </row>
    <row r="6253" ht="12">
      <c r="AL6253">
        <f t="shared" si="144"/>
        <v>0</v>
      </c>
    </row>
    <row r="6254" ht="12">
      <c r="AL6254">
        <f t="shared" si="144"/>
        <v>0</v>
      </c>
    </row>
    <row r="6255" ht="12">
      <c r="AL6255">
        <f t="shared" si="144"/>
        <v>0</v>
      </c>
    </row>
    <row r="6256" ht="12">
      <c r="AL6256">
        <f t="shared" si="144"/>
        <v>0</v>
      </c>
    </row>
    <row r="6257" ht="12">
      <c r="AL6257">
        <f t="shared" si="144"/>
        <v>0</v>
      </c>
    </row>
    <row r="6258" ht="12">
      <c r="AL6258">
        <f t="shared" si="144"/>
        <v>0</v>
      </c>
    </row>
    <row r="6259" ht="12">
      <c r="AL6259">
        <f t="shared" si="144"/>
        <v>0</v>
      </c>
    </row>
    <row r="6260" ht="12">
      <c r="AL6260">
        <f aca="true" t="shared" si="145" ref="AL6260:AL6323">SUMIF($A$14:$A$64,$A6253,$F$14:$F$64)</f>
        <v>0</v>
      </c>
    </row>
    <row r="6261" ht="12">
      <c r="AL6261">
        <f t="shared" si="145"/>
        <v>0</v>
      </c>
    </row>
    <row r="6262" ht="12">
      <c r="AL6262">
        <f t="shared" si="145"/>
        <v>0</v>
      </c>
    </row>
    <row r="6263" ht="12">
      <c r="AL6263">
        <f t="shared" si="145"/>
        <v>0</v>
      </c>
    </row>
    <row r="6264" ht="12">
      <c r="AL6264">
        <f t="shared" si="145"/>
        <v>0</v>
      </c>
    </row>
    <row r="6265" ht="12">
      <c r="AL6265">
        <f t="shared" si="145"/>
        <v>0</v>
      </c>
    </row>
    <row r="6266" ht="12">
      <c r="AL6266">
        <f t="shared" si="145"/>
        <v>0</v>
      </c>
    </row>
    <row r="6267" ht="12">
      <c r="AL6267">
        <f t="shared" si="145"/>
        <v>0</v>
      </c>
    </row>
    <row r="6268" ht="12">
      <c r="AL6268">
        <f t="shared" si="145"/>
        <v>0</v>
      </c>
    </row>
    <row r="6269" ht="12">
      <c r="AL6269">
        <f t="shared" si="145"/>
        <v>0</v>
      </c>
    </row>
    <row r="6270" ht="12">
      <c r="AL6270">
        <f t="shared" si="145"/>
        <v>0</v>
      </c>
    </row>
    <row r="6271" ht="12">
      <c r="AL6271">
        <f t="shared" si="145"/>
        <v>0</v>
      </c>
    </row>
    <row r="6272" ht="12">
      <c r="AL6272">
        <f t="shared" si="145"/>
        <v>0</v>
      </c>
    </row>
    <row r="6273" ht="12">
      <c r="AL6273">
        <f t="shared" si="145"/>
        <v>0</v>
      </c>
    </row>
    <row r="6274" ht="12">
      <c r="AL6274">
        <f t="shared" si="145"/>
        <v>0</v>
      </c>
    </row>
    <row r="6275" ht="12">
      <c r="AL6275">
        <f t="shared" si="145"/>
        <v>0</v>
      </c>
    </row>
    <row r="6276" ht="12">
      <c r="AL6276">
        <f t="shared" si="145"/>
        <v>0</v>
      </c>
    </row>
    <row r="6277" ht="12">
      <c r="AL6277">
        <f t="shared" si="145"/>
        <v>0</v>
      </c>
    </row>
    <row r="6278" ht="12">
      <c r="AL6278">
        <f t="shared" si="145"/>
        <v>0</v>
      </c>
    </row>
    <row r="6279" ht="12">
      <c r="AL6279">
        <f t="shared" si="145"/>
        <v>0</v>
      </c>
    </row>
    <row r="6280" ht="12">
      <c r="AL6280">
        <f t="shared" si="145"/>
        <v>0</v>
      </c>
    </row>
    <row r="6281" ht="12">
      <c r="AL6281">
        <f t="shared" si="145"/>
        <v>0</v>
      </c>
    </row>
    <row r="6282" ht="12">
      <c r="AL6282">
        <f t="shared" si="145"/>
        <v>0</v>
      </c>
    </row>
    <row r="6283" ht="12">
      <c r="AL6283">
        <f t="shared" si="145"/>
        <v>0</v>
      </c>
    </row>
    <row r="6284" ht="12">
      <c r="AL6284">
        <f t="shared" si="145"/>
        <v>0</v>
      </c>
    </row>
    <row r="6285" ht="12">
      <c r="AL6285">
        <f t="shared" si="145"/>
        <v>0</v>
      </c>
    </row>
    <row r="6286" ht="12">
      <c r="AL6286">
        <f t="shared" si="145"/>
        <v>0</v>
      </c>
    </row>
    <row r="6287" ht="12">
      <c r="AL6287">
        <f t="shared" si="145"/>
        <v>0</v>
      </c>
    </row>
    <row r="6288" ht="12">
      <c r="AL6288">
        <f t="shared" si="145"/>
        <v>0</v>
      </c>
    </row>
    <row r="6289" ht="12">
      <c r="AL6289">
        <f t="shared" si="145"/>
        <v>0</v>
      </c>
    </row>
    <row r="6290" ht="12">
      <c r="AL6290">
        <f t="shared" si="145"/>
        <v>0</v>
      </c>
    </row>
    <row r="6291" ht="12">
      <c r="AL6291">
        <f t="shared" si="145"/>
        <v>0</v>
      </c>
    </row>
    <row r="6292" ht="12">
      <c r="AL6292">
        <f t="shared" si="145"/>
        <v>0</v>
      </c>
    </row>
    <row r="6293" ht="12">
      <c r="AL6293">
        <f t="shared" si="145"/>
        <v>0</v>
      </c>
    </row>
    <row r="6294" ht="12">
      <c r="AL6294">
        <f t="shared" si="145"/>
        <v>0</v>
      </c>
    </row>
    <row r="6295" ht="12">
      <c r="AL6295">
        <f t="shared" si="145"/>
        <v>0</v>
      </c>
    </row>
    <row r="6296" ht="12">
      <c r="AL6296">
        <f t="shared" si="145"/>
        <v>0</v>
      </c>
    </row>
    <row r="6297" ht="12">
      <c r="AL6297">
        <f t="shared" si="145"/>
        <v>0</v>
      </c>
    </row>
    <row r="6298" ht="12">
      <c r="AL6298">
        <f t="shared" si="145"/>
        <v>0</v>
      </c>
    </row>
    <row r="6299" ht="12">
      <c r="AL6299">
        <f t="shared" si="145"/>
        <v>0</v>
      </c>
    </row>
    <row r="6300" ht="12">
      <c r="AL6300">
        <f t="shared" si="145"/>
        <v>0</v>
      </c>
    </row>
    <row r="6301" ht="12">
      <c r="AL6301">
        <f t="shared" si="145"/>
        <v>0</v>
      </c>
    </row>
    <row r="6302" ht="12">
      <c r="AL6302">
        <f t="shared" si="145"/>
        <v>0</v>
      </c>
    </row>
    <row r="6303" ht="12">
      <c r="AL6303">
        <f t="shared" si="145"/>
        <v>0</v>
      </c>
    </row>
    <row r="6304" ht="12">
      <c r="AL6304">
        <f t="shared" si="145"/>
        <v>0</v>
      </c>
    </row>
    <row r="6305" ht="12">
      <c r="AL6305">
        <f t="shared" si="145"/>
        <v>0</v>
      </c>
    </row>
    <row r="6306" ht="12">
      <c r="AL6306">
        <f t="shared" si="145"/>
        <v>0</v>
      </c>
    </row>
    <row r="6307" ht="12">
      <c r="AL6307">
        <f t="shared" si="145"/>
        <v>0</v>
      </c>
    </row>
    <row r="6308" ht="12">
      <c r="AL6308">
        <f t="shared" si="145"/>
        <v>0</v>
      </c>
    </row>
    <row r="6309" ht="12">
      <c r="AL6309">
        <f t="shared" si="145"/>
        <v>0</v>
      </c>
    </row>
    <row r="6310" ht="12">
      <c r="AL6310">
        <f t="shared" si="145"/>
        <v>0</v>
      </c>
    </row>
    <row r="6311" ht="12">
      <c r="AL6311">
        <f t="shared" si="145"/>
        <v>0</v>
      </c>
    </row>
    <row r="6312" ht="12">
      <c r="AL6312">
        <f t="shared" si="145"/>
        <v>0</v>
      </c>
    </row>
    <row r="6313" ht="12">
      <c r="AL6313">
        <f t="shared" si="145"/>
        <v>0</v>
      </c>
    </row>
    <row r="6314" ht="12">
      <c r="AL6314">
        <f t="shared" si="145"/>
        <v>0</v>
      </c>
    </row>
    <row r="6315" ht="12">
      <c r="AL6315">
        <f t="shared" si="145"/>
        <v>0</v>
      </c>
    </row>
    <row r="6316" ht="12">
      <c r="AL6316">
        <f t="shared" si="145"/>
        <v>0</v>
      </c>
    </row>
    <row r="6317" ht="12">
      <c r="AL6317">
        <f t="shared" si="145"/>
        <v>0</v>
      </c>
    </row>
    <row r="6318" ht="12">
      <c r="AL6318">
        <f t="shared" si="145"/>
        <v>0</v>
      </c>
    </row>
    <row r="6319" ht="12">
      <c r="AL6319">
        <f t="shared" si="145"/>
        <v>0</v>
      </c>
    </row>
    <row r="6320" ht="12">
      <c r="AL6320">
        <f t="shared" si="145"/>
        <v>0</v>
      </c>
    </row>
    <row r="6321" ht="12">
      <c r="AL6321">
        <f t="shared" si="145"/>
        <v>0</v>
      </c>
    </row>
    <row r="6322" ht="12">
      <c r="AL6322">
        <f t="shared" si="145"/>
        <v>0</v>
      </c>
    </row>
    <row r="6323" ht="12">
      <c r="AL6323">
        <f t="shared" si="145"/>
        <v>0</v>
      </c>
    </row>
    <row r="6324" ht="12">
      <c r="AL6324">
        <f aca="true" t="shared" si="146" ref="AL6324:AL6387">SUMIF($A$14:$A$64,$A6317,$F$14:$F$64)</f>
        <v>0</v>
      </c>
    </row>
    <row r="6325" ht="12">
      <c r="AL6325">
        <f t="shared" si="146"/>
        <v>0</v>
      </c>
    </row>
    <row r="6326" ht="12">
      <c r="AL6326">
        <f t="shared" si="146"/>
        <v>0</v>
      </c>
    </row>
    <row r="6327" ht="12">
      <c r="AL6327">
        <f t="shared" si="146"/>
        <v>0</v>
      </c>
    </row>
    <row r="6328" ht="12">
      <c r="AL6328">
        <f t="shared" si="146"/>
        <v>0</v>
      </c>
    </row>
    <row r="6329" ht="12">
      <c r="AL6329">
        <f t="shared" si="146"/>
        <v>0</v>
      </c>
    </row>
    <row r="6330" ht="12">
      <c r="AL6330">
        <f t="shared" si="146"/>
        <v>0</v>
      </c>
    </row>
    <row r="6331" ht="12">
      <c r="AL6331">
        <f t="shared" si="146"/>
        <v>0</v>
      </c>
    </row>
    <row r="6332" ht="12">
      <c r="AL6332">
        <f t="shared" si="146"/>
        <v>0</v>
      </c>
    </row>
    <row r="6333" ht="12">
      <c r="AL6333">
        <f t="shared" si="146"/>
        <v>0</v>
      </c>
    </row>
    <row r="6334" ht="12">
      <c r="AL6334">
        <f t="shared" si="146"/>
        <v>0</v>
      </c>
    </row>
    <row r="6335" ht="12">
      <c r="AL6335">
        <f t="shared" si="146"/>
        <v>0</v>
      </c>
    </row>
    <row r="6336" ht="12">
      <c r="AL6336">
        <f t="shared" si="146"/>
        <v>0</v>
      </c>
    </row>
    <row r="6337" ht="12">
      <c r="AL6337">
        <f t="shared" si="146"/>
        <v>0</v>
      </c>
    </row>
    <row r="6338" ht="12">
      <c r="AL6338">
        <f t="shared" si="146"/>
        <v>0</v>
      </c>
    </row>
    <row r="6339" ht="12">
      <c r="AL6339">
        <f t="shared" si="146"/>
        <v>0</v>
      </c>
    </row>
    <row r="6340" ht="12">
      <c r="AL6340">
        <f t="shared" si="146"/>
        <v>0</v>
      </c>
    </row>
    <row r="6341" ht="12">
      <c r="AL6341">
        <f t="shared" si="146"/>
        <v>0</v>
      </c>
    </row>
    <row r="6342" ht="12">
      <c r="AL6342">
        <f t="shared" si="146"/>
        <v>0</v>
      </c>
    </row>
    <row r="6343" ht="12">
      <c r="AL6343">
        <f t="shared" si="146"/>
        <v>0</v>
      </c>
    </row>
    <row r="6344" ht="12">
      <c r="AL6344">
        <f t="shared" si="146"/>
        <v>0</v>
      </c>
    </row>
    <row r="6345" ht="12">
      <c r="AL6345">
        <f t="shared" si="146"/>
        <v>0</v>
      </c>
    </row>
    <row r="6346" ht="12">
      <c r="AL6346">
        <f t="shared" si="146"/>
        <v>0</v>
      </c>
    </row>
    <row r="6347" ht="12">
      <c r="AL6347">
        <f t="shared" si="146"/>
        <v>0</v>
      </c>
    </row>
    <row r="6348" ht="12">
      <c r="AL6348">
        <f t="shared" si="146"/>
        <v>0</v>
      </c>
    </row>
    <row r="6349" ht="12">
      <c r="AL6349">
        <f t="shared" si="146"/>
        <v>0</v>
      </c>
    </row>
    <row r="6350" ht="12">
      <c r="AL6350">
        <f t="shared" si="146"/>
        <v>0</v>
      </c>
    </row>
    <row r="6351" ht="12">
      <c r="AL6351">
        <f t="shared" si="146"/>
        <v>0</v>
      </c>
    </row>
    <row r="6352" ht="12">
      <c r="AL6352">
        <f t="shared" si="146"/>
        <v>0</v>
      </c>
    </row>
    <row r="6353" ht="12">
      <c r="AL6353">
        <f t="shared" si="146"/>
        <v>0</v>
      </c>
    </row>
    <row r="6354" ht="12">
      <c r="AL6354">
        <f t="shared" si="146"/>
        <v>0</v>
      </c>
    </row>
    <row r="6355" ht="12">
      <c r="AL6355">
        <f t="shared" si="146"/>
        <v>0</v>
      </c>
    </row>
    <row r="6356" ht="12">
      <c r="AL6356">
        <f t="shared" si="146"/>
        <v>0</v>
      </c>
    </row>
    <row r="6357" ht="12">
      <c r="AL6357">
        <f t="shared" si="146"/>
        <v>0</v>
      </c>
    </row>
    <row r="6358" ht="12">
      <c r="AL6358">
        <f t="shared" si="146"/>
        <v>0</v>
      </c>
    </row>
    <row r="6359" ht="12">
      <c r="AL6359">
        <f t="shared" si="146"/>
        <v>0</v>
      </c>
    </row>
    <row r="6360" ht="12">
      <c r="AL6360">
        <f t="shared" si="146"/>
        <v>0</v>
      </c>
    </row>
    <row r="6361" ht="12">
      <c r="AL6361">
        <f t="shared" si="146"/>
        <v>0</v>
      </c>
    </row>
    <row r="6362" ht="12">
      <c r="AL6362">
        <f t="shared" si="146"/>
        <v>0</v>
      </c>
    </row>
    <row r="6363" ht="12">
      <c r="AL6363">
        <f t="shared" si="146"/>
        <v>0</v>
      </c>
    </row>
    <row r="6364" ht="12">
      <c r="AL6364">
        <f t="shared" si="146"/>
        <v>0</v>
      </c>
    </row>
    <row r="6365" ht="12">
      <c r="AL6365">
        <f t="shared" si="146"/>
        <v>0</v>
      </c>
    </row>
    <row r="6366" ht="12">
      <c r="AL6366">
        <f t="shared" si="146"/>
        <v>0</v>
      </c>
    </row>
    <row r="6367" ht="12">
      <c r="AL6367">
        <f t="shared" si="146"/>
        <v>0</v>
      </c>
    </row>
    <row r="6368" ht="12">
      <c r="AL6368">
        <f t="shared" si="146"/>
        <v>0</v>
      </c>
    </row>
    <row r="6369" ht="12">
      <c r="AL6369">
        <f t="shared" si="146"/>
        <v>0</v>
      </c>
    </row>
    <row r="6370" ht="12">
      <c r="AL6370">
        <f t="shared" si="146"/>
        <v>0</v>
      </c>
    </row>
    <row r="6371" ht="12">
      <c r="AL6371">
        <f t="shared" si="146"/>
        <v>0</v>
      </c>
    </row>
    <row r="6372" ht="12">
      <c r="AL6372">
        <f t="shared" si="146"/>
        <v>0</v>
      </c>
    </row>
    <row r="6373" ht="12">
      <c r="AL6373">
        <f t="shared" si="146"/>
        <v>0</v>
      </c>
    </row>
    <row r="6374" ht="12">
      <c r="AL6374">
        <f t="shared" si="146"/>
        <v>0</v>
      </c>
    </row>
    <row r="6375" ht="12">
      <c r="AL6375">
        <f t="shared" si="146"/>
        <v>0</v>
      </c>
    </row>
    <row r="6376" ht="12">
      <c r="AL6376">
        <f t="shared" si="146"/>
        <v>0</v>
      </c>
    </row>
    <row r="6377" ht="12">
      <c r="AL6377">
        <f t="shared" si="146"/>
        <v>0</v>
      </c>
    </row>
    <row r="6378" ht="12">
      <c r="AL6378">
        <f t="shared" si="146"/>
        <v>0</v>
      </c>
    </row>
    <row r="6379" ht="12">
      <c r="AL6379">
        <f t="shared" si="146"/>
        <v>0</v>
      </c>
    </row>
    <row r="6380" ht="12">
      <c r="AL6380">
        <f t="shared" si="146"/>
        <v>0</v>
      </c>
    </row>
    <row r="6381" ht="12">
      <c r="AL6381">
        <f t="shared" si="146"/>
        <v>0</v>
      </c>
    </row>
    <row r="6382" ht="12">
      <c r="AL6382">
        <f t="shared" si="146"/>
        <v>0</v>
      </c>
    </row>
    <row r="6383" ht="12">
      <c r="AL6383">
        <f t="shared" si="146"/>
        <v>0</v>
      </c>
    </row>
    <row r="6384" ht="12">
      <c r="AL6384">
        <f t="shared" si="146"/>
        <v>0</v>
      </c>
    </row>
    <row r="6385" ht="12">
      <c r="AL6385">
        <f t="shared" si="146"/>
        <v>0</v>
      </c>
    </row>
    <row r="6386" ht="12">
      <c r="AL6386">
        <f t="shared" si="146"/>
        <v>0</v>
      </c>
    </row>
    <row r="6387" ht="12">
      <c r="AL6387">
        <f t="shared" si="146"/>
        <v>0</v>
      </c>
    </row>
    <row r="6388" ht="12">
      <c r="AL6388">
        <f aca="true" t="shared" si="147" ref="AL6388:AL6451">SUMIF($A$14:$A$64,$A6381,$F$14:$F$64)</f>
        <v>0</v>
      </c>
    </row>
    <row r="6389" ht="12">
      <c r="AL6389">
        <f t="shared" si="147"/>
        <v>0</v>
      </c>
    </row>
    <row r="6390" ht="12">
      <c r="AL6390">
        <f t="shared" si="147"/>
        <v>0</v>
      </c>
    </row>
    <row r="6391" ht="12">
      <c r="AL6391">
        <f t="shared" si="147"/>
        <v>0</v>
      </c>
    </row>
    <row r="6392" ht="12">
      <c r="AL6392">
        <f t="shared" si="147"/>
        <v>0</v>
      </c>
    </row>
    <row r="6393" ht="12">
      <c r="AL6393">
        <f t="shared" si="147"/>
        <v>0</v>
      </c>
    </row>
    <row r="6394" ht="12">
      <c r="AL6394">
        <f t="shared" si="147"/>
        <v>0</v>
      </c>
    </row>
    <row r="6395" ht="12">
      <c r="AL6395">
        <f t="shared" si="147"/>
        <v>0</v>
      </c>
    </row>
    <row r="6396" ht="12">
      <c r="AL6396">
        <f t="shared" si="147"/>
        <v>0</v>
      </c>
    </row>
    <row r="6397" ht="12">
      <c r="AL6397">
        <f t="shared" si="147"/>
        <v>0</v>
      </c>
    </row>
    <row r="6398" ht="12">
      <c r="AL6398">
        <f t="shared" si="147"/>
        <v>0</v>
      </c>
    </row>
    <row r="6399" ht="12">
      <c r="AL6399">
        <f t="shared" si="147"/>
        <v>0</v>
      </c>
    </row>
    <row r="6400" ht="12">
      <c r="AL6400">
        <f t="shared" si="147"/>
        <v>0</v>
      </c>
    </row>
    <row r="6401" ht="12">
      <c r="AL6401">
        <f t="shared" si="147"/>
        <v>0</v>
      </c>
    </row>
    <row r="6402" ht="12">
      <c r="AL6402">
        <f t="shared" si="147"/>
        <v>0</v>
      </c>
    </row>
    <row r="6403" ht="12">
      <c r="AL6403">
        <f t="shared" si="147"/>
        <v>0</v>
      </c>
    </row>
    <row r="6404" ht="12">
      <c r="AL6404">
        <f t="shared" si="147"/>
        <v>0</v>
      </c>
    </row>
    <row r="6405" ht="12">
      <c r="AL6405">
        <f t="shared" si="147"/>
        <v>0</v>
      </c>
    </row>
    <row r="6406" ht="12">
      <c r="AL6406">
        <f t="shared" si="147"/>
        <v>0</v>
      </c>
    </row>
    <row r="6407" ht="12">
      <c r="AL6407">
        <f t="shared" si="147"/>
        <v>0</v>
      </c>
    </row>
    <row r="6408" ht="12">
      <c r="AL6408">
        <f t="shared" si="147"/>
        <v>0</v>
      </c>
    </row>
    <row r="6409" ht="12">
      <c r="AL6409">
        <f t="shared" si="147"/>
        <v>0</v>
      </c>
    </row>
    <row r="6410" ht="12">
      <c r="AL6410">
        <f t="shared" si="147"/>
        <v>0</v>
      </c>
    </row>
    <row r="6411" ht="12">
      <c r="AL6411">
        <f t="shared" si="147"/>
        <v>0</v>
      </c>
    </row>
    <row r="6412" ht="12">
      <c r="AL6412">
        <f t="shared" si="147"/>
        <v>0</v>
      </c>
    </row>
    <row r="6413" ht="12">
      <c r="AL6413">
        <f t="shared" si="147"/>
        <v>0</v>
      </c>
    </row>
    <row r="6414" ht="12">
      <c r="AL6414">
        <f t="shared" si="147"/>
        <v>0</v>
      </c>
    </row>
    <row r="6415" ht="12">
      <c r="AL6415">
        <f t="shared" si="147"/>
        <v>0</v>
      </c>
    </row>
    <row r="6416" ht="12">
      <c r="AL6416">
        <f t="shared" si="147"/>
        <v>0</v>
      </c>
    </row>
    <row r="6417" ht="12">
      <c r="AL6417">
        <f t="shared" si="147"/>
        <v>0</v>
      </c>
    </row>
    <row r="6418" ht="12">
      <c r="AL6418">
        <f t="shared" si="147"/>
        <v>0</v>
      </c>
    </row>
    <row r="6419" ht="12">
      <c r="AL6419">
        <f t="shared" si="147"/>
        <v>0</v>
      </c>
    </row>
    <row r="6420" ht="12">
      <c r="AL6420">
        <f t="shared" si="147"/>
        <v>0</v>
      </c>
    </row>
    <row r="6421" ht="12">
      <c r="AL6421">
        <f t="shared" si="147"/>
        <v>0</v>
      </c>
    </row>
    <row r="6422" ht="12">
      <c r="AL6422">
        <f t="shared" si="147"/>
        <v>0</v>
      </c>
    </row>
    <row r="6423" ht="12">
      <c r="AL6423">
        <f t="shared" si="147"/>
        <v>0</v>
      </c>
    </row>
    <row r="6424" ht="12">
      <c r="AL6424">
        <f t="shared" si="147"/>
        <v>0</v>
      </c>
    </row>
    <row r="6425" ht="12">
      <c r="AL6425">
        <f t="shared" si="147"/>
        <v>0</v>
      </c>
    </row>
    <row r="6426" ht="12">
      <c r="AL6426">
        <f t="shared" si="147"/>
        <v>0</v>
      </c>
    </row>
    <row r="6427" ht="12">
      <c r="AL6427">
        <f t="shared" si="147"/>
        <v>0</v>
      </c>
    </row>
    <row r="6428" ht="12">
      <c r="AL6428">
        <f t="shared" si="147"/>
        <v>0</v>
      </c>
    </row>
    <row r="6429" ht="12">
      <c r="AL6429">
        <f t="shared" si="147"/>
        <v>0</v>
      </c>
    </row>
    <row r="6430" ht="12">
      <c r="AL6430">
        <f t="shared" si="147"/>
        <v>0</v>
      </c>
    </row>
    <row r="6431" ht="12">
      <c r="AL6431">
        <f t="shared" si="147"/>
        <v>0</v>
      </c>
    </row>
    <row r="6432" ht="12">
      <c r="AL6432">
        <f t="shared" si="147"/>
        <v>0</v>
      </c>
    </row>
    <row r="6433" ht="12">
      <c r="AL6433">
        <f t="shared" si="147"/>
        <v>0</v>
      </c>
    </row>
    <row r="6434" ht="12">
      <c r="AL6434">
        <f t="shared" si="147"/>
        <v>0</v>
      </c>
    </row>
    <row r="6435" ht="12">
      <c r="AL6435">
        <f t="shared" si="147"/>
        <v>0</v>
      </c>
    </row>
    <row r="6436" ht="12">
      <c r="AL6436">
        <f t="shared" si="147"/>
        <v>0</v>
      </c>
    </row>
    <row r="6437" ht="12">
      <c r="AL6437">
        <f t="shared" si="147"/>
        <v>0</v>
      </c>
    </row>
    <row r="6438" ht="12">
      <c r="AL6438">
        <f t="shared" si="147"/>
        <v>0</v>
      </c>
    </row>
    <row r="6439" ht="12">
      <c r="AL6439">
        <f t="shared" si="147"/>
        <v>0</v>
      </c>
    </row>
    <row r="6440" ht="12">
      <c r="AL6440">
        <f t="shared" si="147"/>
        <v>0</v>
      </c>
    </row>
    <row r="6441" ht="12">
      <c r="AL6441">
        <f t="shared" si="147"/>
        <v>0</v>
      </c>
    </row>
    <row r="6442" ht="12">
      <c r="AL6442">
        <f t="shared" si="147"/>
        <v>0</v>
      </c>
    </row>
    <row r="6443" ht="12">
      <c r="AL6443">
        <f t="shared" si="147"/>
        <v>0</v>
      </c>
    </row>
    <row r="6444" ht="12">
      <c r="AL6444">
        <f t="shared" si="147"/>
        <v>0</v>
      </c>
    </row>
    <row r="6445" ht="12">
      <c r="AL6445">
        <f t="shared" si="147"/>
        <v>0</v>
      </c>
    </row>
    <row r="6446" ht="12">
      <c r="AL6446">
        <f t="shared" si="147"/>
        <v>0</v>
      </c>
    </row>
    <row r="6447" ht="12">
      <c r="AL6447">
        <f t="shared" si="147"/>
        <v>0</v>
      </c>
    </row>
    <row r="6448" ht="12">
      <c r="AL6448">
        <f t="shared" si="147"/>
        <v>0</v>
      </c>
    </row>
    <row r="6449" ht="12">
      <c r="AL6449">
        <f t="shared" si="147"/>
        <v>0</v>
      </c>
    </row>
    <row r="6450" ht="12">
      <c r="AL6450">
        <f t="shared" si="147"/>
        <v>0</v>
      </c>
    </row>
    <row r="6451" ht="12">
      <c r="AL6451">
        <f t="shared" si="147"/>
        <v>0</v>
      </c>
    </row>
    <row r="6452" ht="12">
      <c r="AL6452">
        <f aca="true" t="shared" si="148" ref="AL6452:AL6515">SUMIF($A$14:$A$64,$A6445,$F$14:$F$64)</f>
        <v>0</v>
      </c>
    </row>
    <row r="6453" ht="12">
      <c r="AL6453">
        <f t="shared" si="148"/>
        <v>0</v>
      </c>
    </row>
    <row r="6454" ht="12">
      <c r="AL6454">
        <f t="shared" si="148"/>
        <v>0</v>
      </c>
    </row>
    <row r="6455" ht="12">
      <c r="AL6455">
        <f t="shared" si="148"/>
        <v>0</v>
      </c>
    </row>
    <row r="6456" ht="12">
      <c r="AL6456">
        <f t="shared" si="148"/>
        <v>0</v>
      </c>
    </row>
    <row r="6457" ht="12">
      <c r="AL6457">
        <f t="shared" si="148"/>
        <v>0</v>
      </c>
    </row>
    <row r="6458" ht="12">
      <c r="AL6458">
        <f t="shared" si="148"/>
        <v>0</v>
      </c>
    </row>
    <row r="6459" ht="12">
      <c r="AL6459">
        <f t="shared" si="148"/>
        <v>0</v>
      </c>
    </row>
    <row r="6460" ht="12">
      <c r="AL6460">
        <f t="shared" si="148"/>
        <v>0</v>
      </c>
    </row>
    <row r="6461" ht="12">
      <c r="AL6461">
        <f t="shared" si="148"/>
        <v>0</v>
      </c>
    </row>
    <row r="6462" ht="12">
      <c r="AL6462">
        <f t="shared" si="148"/>
        <v>0</v>
      </c>
    </row>
    <row r="6463" ht="12">
      <c r="AL6463">
        <f t="shared" si="148"/>
        <v>0</v>
      </c>
    </row>
    <row r="6464" ht="12">
      <c r="AL6464">
        <f t="shared" si="148"/>
        <v>0</v>
      </c>
    </row>
    <row r="6465" ht="12">
      <c r="AL6465">
        <f t="shared" si="148"/>
        <v>0</v>
      </c>
    </row>
    <row r="6466" ht="12">
      <c r="AL6466">
        <f t="shared" si="148"/>
        <v>0</v>
      </c>
    </row>
    <row r="6467" ht="12">
      <c r="AL6467">
        <f t="shared" si="148"/>
        <v>0</v>
      </c>
    </row>
    <row r="6468" ht="12">
      <c r="AL6468">
        <f t="shared" si="148"/>
        <v>0</v>
      </c>
    </row>
    <row r="6469" ht="12">
      <c r="AL6469">
        <f t="shared" si="148"/>
        <v>0</v>
      </c>
    </row>
    <row r="6470" ht="12">
      <c r="AL6470">
        <f t="shared" si="148"/>
        <v>0</v>
      </c>
    </row>
    <row r="6471" ht="12">
      <c r="AL6471">
        <f t="shared" si="148"/>
        <v>0</v>
      </c>
    </row>
    <row r="6472" ht="12">
      <c r="AL6472">
        <f t="shared" si="148"/>
        <v>0</v>
      </c>
    </row>
    <row r="6473" ht="12">
      <c r="AL6473">
        <f t="shared" si="148"/>
        <v>0</v>
      </c>
    </row>
    <row r="6474" ht="12">
      <c r="AL6474">
        <f t="shared" si="148"/>
        <v>0</v>
      </c>
    </row>
    <row r="6475" ht="12">
      <c r="AL6475">
        <f t="shared" si="148"/>
        <v>0</v>
      </c>
    </row>
    <row r="6476" ht="12">
      <c r="AL6476">
        <f t="shared" si="148"/>
        <v>0</v>
      </c>
    </row>
    <row r="6477" ht="12">
      <c r="AL6477">
        <f t="shared" si="148"/>
        <v>0</v>
      </c>
    </row>
    <row r="6478" ht="12">
      <c r="AL6478">
        <f t="shared" si="148"/>
        <v>0</v>
      </c>
    </row>
    <row r="6479" ht="12">
      <c r="AL6479">
        <f t="shared" si="148"/>
        <v>0</v>
      </c>
    </row>
    <row r="6480" ht="12">
      <c r="AL6480">
        <f t="shared" si="148"/>
        <v>0</v>
      </c>
    </row>
    <row r="6481" ht="12">
      <c r="AL6481">
        <f t="shared" si="148"/>
        <v>0</v>
      </c>
    </row>
    <row r="6482" ht="12">
      <c r="AL6482">
        <f t="shared" si="148"/>
        <v>0</v>
      </c>
    </row>
    <row r="6483" ht="12">
      <c r="AL6483">
        <f t="shared" si="148"/>
        <v>0</v>
      </c>
    </row>
    <row r="6484" ht="12">
      <c r="AL6484">
        <f t="shared" si="148"/>
        <v>0</v>
      </c>
    </row>
    <row r="6485" ht="12">
      <c r="AL6485">
        <f t="shared" si="148"/>
        <v>0</v>
      </c>
    </row>
    <row r="6486" ht="12">
      <c r="AL6486">
        <f t="shared" si="148"/>
        <v>0</v>
      </c>
    </row>
    <row r="6487" ht="12">
      <c r="AL6487">
        <f t="shared" si="148"/>
        <v>0</v>
      </c>
    </row>
    <row r="6488" ht="12">
      <c r="AL6488">
        <f t="shared" si="148"/>
        <v>0</v>
      </c>
    </row>
    <row r="6489" ht="12">
      <c r="AL6489">
        <f t="shared" si="148"/>
        <v>0</v>
      </c>
    </row>
    <row r="6490" ht="12">
      <c r="AL6490">
        <f t="shared" si="148"/>
        <v>0</v>
      </c>
    </row>
    <row r="6491" ht="12">
      <c r="AL6491">
        <f t="shared" si="148"/>
        <v>0</v>
      </c>
    </row>
    <row r="6492" ht="12">
      <c r="AL6492">
        <f t="shared" si="148"/>
        <v>0</v>
      </c>
    </row>
    <row r="6493" ht="12">
      <c r="AL6493">
        <f t="shared" si="148"/>
        <v>0</v>
      </c>
    </row>
    <row r="6494" ht="12">
      <c r="AL6494">
        <f t="shared" si="148"/>
        <v>0</v>
      </c>
    </row>
    <row r="6495" ht="12">
      <c r="AL6495">
        <f t="shared" si="148"/>
        <v>0</v>
      </c>
    </row>
    <row r="6496" ht="12">
      <c r="AL6496">
        <f t="shared" si="148"/>
        <v>0</v>
      </c>
    </row>
    <row r="6497" ht="12">
      <c r="AL6497">
        <f t="shared" si="148"/>
        <v>0</v>
      </c>
    </row>
    <row r="6498" ht="12">
      <c r="AL6498">
        <f t="shared" si="148"/>
        <v>0</v>
      </c>
    </row>
    <row r="6499" ht="12">
      <c r="AL6499">
        <f t="shared" si="148"/>
        <v>0</v>
      </c>
    </row>
    <row r="6500" ht="12">
      <c r="AL6500">
        <f t="shared" si="148"/>
        <v>0</v>
      </c>
    </row>
    <row r="6501" ht="12">
      <c r="AL6501">
        <f t="shared" si="148"/>
        <v>0</v>
      </c>
    </row>
    <row r="6502" ht="12">
      <c r="AL6502">
        <f t="shared" si="148"/>
        <v>0</v>
      </c>
    </row>
    <row r="6503" ht="12">
      <c r="AL6503">
        <f t="shared" si="148"/>
        <v>0</v>
      </c>
    </row>
    <row r="6504" ht="12">
      <c r="AL6504">
        <f t="shared" si="148"/>
        <v>0</v>
      </c>
    </row>
    <row r="6505" ht="12">
      <c r="AL6505">
        <f t="shared" si="148"/>
        <v>0</v>
      </c>
    </row>
    <row r="6506" ht="12">
      <c r="AL6506">
        <f t="shared" si="148"/>
        <v>0</v>
      </c>
    </row>
    <row r="6507" ht="12">
      <c r="AL6507">
        <f t="shared" si="148"/>
        <v>0</v>
      </c>
    </row>
    <row r="6508" ht="12">
      <c r="AL6508">
        <f t="shared" si="148"/>
        <v>0</v>
      </c>
    </row>
    <row r="6509" ht="12">
      <c r="AL6509">
        <f t="shared" si="148"/>
        <v>0</v>
      </c>
    </row>
    <row r="6510" ht="12">
      <c r="AL6510">
        <f t="shared" si="148"/>
        <v>0</v>
      </c>
    </row>
    <row r="6511" ht="12">
      <c r="AL6511">
        <f t="shared" si="148"/>
        <v>0</v>
      </c>
    </row>
    <row r="6512" ht="12">
      <c r="AL6512">
        <f t="shared" si="148"/>
        <v>0</v>
      </c>
    </row>
    <row r="6513" ht="12">
      <c r="AL6513">
        <f t="shared" si="148"/>
        <v>0</v>
      </c>
    </row>
    <row r="6514" ht="12">
      <c r="AL6514">
        <f t="shared" si="148"/>
        <v>0</v>
      </c>
    </row>
    <row r="6515" ht="12">
      <c r="AL6515">
        <f t="shared" si="148"/>
        <v>0</v>
      </c>
    </row>
    <row r="6516" ht="12">
      <c r="AL6516">
        <f aca="true" t="shared" si="149" ref="AL6516:AL6579">SUMIF($A$14:$A$64,$A6509,$F$14:$F$64)</f>
        <v>0</v>
      </c>
    </row>
    <row r="6517" ht="12">
      <c r="AL6517">
        <f t="shared" si="149"/>
        <v>0</v>
      </c>
    </row>
    <row r="6518" ht="12">
      <c r="AL6518">
        <f t="shared" si="149"/>
        <v>0</v>
      </c>
    </row>
    <row r="6519" ht="12">
      <c r="AL6519">
        <f t="shared" si="149"/>
        <v>0</v>
      </c>
    </row>
    <row r="6520" ht="12">
      <c r="AL6520">
        <f t="shared" si="149"/>
        <v>0</v>
      </c>
    </row>
    <row r="6521" ht="12">
      <c r="AL6521">
        <f t="shared" si="149"/>
        <v>0</v>
      </c>
    </row>
    <row r="6522" ht="12">
      <c r="AL6522">
        <f t="shared" si="149"/>
        <v>0</v>
      </c>
    </row>
    <row r="6523" ht="12">
      <c r="AL6523">
        <f t="shared" si="149"/>
        <v>0</v>
      </c>
    </row>
    <row r="6524" ht="12">
      <c r="AL6524">
        <f t="shared" si="149"/>
        <v>0</v>
      </c>
    </row>
    <row r="6525" ht="12">
      <c r="AL6525">
        <f t="shared" si="149"/>
        <v>0</v>
      </c>
    </row>
    <row r="6526" ht="12">
      <c r="AL6526">
        <f t="shared" si="149"/>
        <v>0</v>
      </c>
    </row>
    <row r="6527" ht="12">
      <c r="AL6527">
        <f t="shared" si="149"/>
        <v>0</v>
      </c>
    </row>
    <row r="6528" ht="12">
      <c r="AL6528">
        <f t="shared" si="149"/>
        <v>0</v>
      </c>
    </row>
    <row r="6529" ht="12">
      <c r="AL6529">
        <f t="shared" si="149"/>
        <v>0</v>
      </c>
    </row>
    <row r="6530" ht="12">
      <c r="AL6530">
        <f t="shared" si="149"/>
        <v>0</v>
      </c>
    </row>
    <row r="6531" ht="12">
      <c r="AL6531">
        <f t="shared" si="149"/>
        <v>0</v>
      </c>
    </row>
    <row r="6532" ht="12">
      <c r="AL6532">
        <f t="shared" si="149"/>
        <v>0</v>
      </c>
    </row>
    <row r="6533" ht="12">
      <c r="AL6533">
        <f t="shared" si="149"/>
        <v>0</v>
      </c>
    </row>
    <row r="6534" ht="12">
      <c r="AL6534">
        <f t="shared" si="149"/>
        <v>0</v>
      </c>
    </row>
    <row r="6535" ht="12">
      <c r="AL6535">
        <f t="shared" si="149"/>
        <v>0</v>
      </c>
    </row>
    <row r="6536" ht="12">
      <c r="AL6536">
        <f t="shared" si="149"/>
        <v>0</v>
      </c>
    </row>
    <row r="6537" ht="12">
      <c r="AL6537">
        <f t="shared" si="149"/>
        <v>0</v>
      </c>
    </row>
    <row r="6538" ht="12">
      <c r="AL6538">
        <f t="shared" si="149"/>
        <v>0</v>
      </c>
    </row>
    <row r="6539" ht="12">
      <c r="AL6539">
        <f t="shared" si="149"/>
        <v>0</v>
      </c>
    </row>
    <row r="6540" ht="12">
      <c r="AL6540">
        <f t="shared" si="149"/>
        <v>0</v>
      </c>
    </row>
    <row r="6541" ht="12">
      <c r="AL6541">
        <f t="shared" si="149"/>
        <v>0</v>
      </c>
    </row>
    <row r="6542" ht="12">
      <c r="AL6542">
        <f t="shared" si="149"/>
        <v>0</v>
      </c>
    </row>
    <row r="6543" ht="12">
      <c r="AL6543">
        <f t="shared" si="149"/>
        <v>0</v>
      </c>
    </row>
    <row r="6544" ht="12">
      <c r="AL6544">
        <f t="shared" si="149"/>
        <v>0</v>
      </c>
    </row>
    <row r="6545" ht="12">
      <c r="AL6545">
        <f t="shared" si="149"/>
        <v>0</v>
      </c>
    </row>
    <row r="6546" ht="12">
      <c r="AL6546">
        <f t="shared" si="149"/>
        <v>0</v>
      </c>
    </row>
    <row r="6547" ht="12">
      <c r="AL6547">
        <f t="shared" si="149"/>
        <v>0</v>
      </c>
    </row>
    <row r="6548" ht="12">
      <c r="AL6548">
        <f t="shared" si="149"/>
        <v>0</v>
      </c>
    </row>
    <row r="6549" ht="12">
      <c r="AL6549">
        <f t="shared" si="149"/>
        <v>0</v>
      </c>
    </row>
    <row r="6550" ht="12">
      <c r="AL6550">
        <f t="shared" si="149"/>
        <v>0</v>
      </c>
    </row>
    <row r="6551" ht="12">
      <c r="AL6551">
        <f t="shared" si="149"/>
        <v>0</v>
      </c>
    </row>
    <row r="6552" ht="12">
      <c r="AL6552">
        <f t="shared" si="149"/>
        <v>0</v>
      </c>
    </row>
    <row r="6553" ht="12">
      <c r="AL6553">
        <f t="shared" si="149"/>
        <v>0</v>
      </c>
    </row>
    <row r="6554" ht="12">
      <c r="AL6554">
        <f t="shared" si="149"/>
        <v>0</v>
      </c>
    </row>
    <row r="6555" ht="12">
      <c r="AL6555">
        <f t="shared" si="149"/>
        <v>0</v>
      </c>
    </row>
    <row r="6556" ht="12">
      <c r="AL6556">
        <f t="shared" si="149"/>
        <v>0</v>
      </c>
    </row>
    <row r="6557" ht="12">
      <c r="AL6557">
        <f t="shared" si="149"/>
        <v>0</v>
      </c>
    </row>
    <row r="6558" ht="12">
      <c r="AL6558">
        <f t="shared" si="149"/>
        <v>0</v>
      </c>
    </row>
    <row r="6559" ht="12">
      <c r="AL6559">
        <f t="shared" si="149"/>
        <v>0</v>
      </c>
    </row>
    <row r="6560" ht="12">
      <c r="AL6560">
        <f t="shared" si="149"/>
        <v>0</v>
      </c>
    </row>
    <row r="6561" ht="12">
      <c r="AL6561">
        <f t="shared" si="149"/>
        <v>0</v>
      </c>
    </row>
    <row r="6562" ht="12">
      <c r="AL6562">
        <f t="shared" si="149"/>
        <v>0</v>
      </c>
    </row>
    <row r="6563" ht="12">
      <c r="AL6563">
        <f t="shared" si="149"/>
        <v>0</v>
      </c>
    </row>
    <row r="6564" ht="12">
      <c r="AL6564">
        <f t="shared" si="149"/>
        <v>0</v>
      </c>
    </row>
    <row r="6565" ht="12">
      <c r="AL6565">
        <f t="shared" si="149"/>
        <v>0</v>
      </c>
    </row>
    <row r="6566" ht="12">
      <c r="AL6566">
        <f t="shared" si="149"/>
        <v>0</v>
      </c>
    </row>
    <row r="6567" ht="12">
      <c r="AL6567">
        <f t="shared" si="149"/>
        <v>0</v>
      </c>
    </row>
    <row r="6568" ht="12">
      <c r="AL6568">
        <f t="shared" si="149"/>
        <v>0</v>
      </c>
    </row>
    <row r="6569" ht="12">
      <c r="AL6569">
        <f t="shared" si="149"/>
        <v>0</v>
      </c>
    </row>
    <row r="6570" ht="12">
      <c r="AL6570">
        <f t="shared" si="149"/>
        <v>0</v>
      </c>
    </row>
    <row r="6571" ht="12">
      <c r="AL6571">
        <f t="shared" si="149"/>
        <v>0</v>
      </c>
    </row>
    <row r="6572" ht="12">
      <c r="AL6572">
        <f t="shared" si="149"/>
        <v>0</v>
      </c>
    </row>
    <row r="6573" ht="12">
      <c r="AL6573">
        <f t="shared" si="149"/>
        <v>0</v>
      </c>
    </row>
    <row r="6574" ht="12">
      <c r="AL6574">
        <f t="shared" si="149"/>
        <v>0</v>
      </c>
    </row>
    <row r="6575" ht="12">
      <c r="AL6575">
        <f t="shared" si="149"/>
        <v>0</v>
      </c>
    </row>
    <row r="6576" ht="12">
      <c r="AL6576">
        <f t="shared" si="149"/>
        <v>0</v>
      </c>
    </row>
    <row r="6577" ht="12">
      <c r="AL6577">
        <f t="shared" si="149"/>
        <v>0</v>
      </c>
    </row>
    <row r="6578" ht="12">
      <c r="AL6578">
        <f t="shared" si="149"/>
        <v>0</v>
      </c>
    </row>
    <row r="6579" ht="12">
      <c r="AL6579">
        <f t="shared" si="149"/>
        <v>0</v>
      </c>
    </row>
    <row r="6580" ht="12">
      <c r="AL6580">
        <f aca="true" t="shared" si="150" ref="AL6580:AL6643">SUMIF($A$14:$A$64,$A6573,$F$14:$F$64)</f>
        <v>0</v>
      </c>
    </row>
    <row r="6581" ht="12">
      <c r="AL6581">
        <f t="shared" si="150"/>
        <v>0</v>
      </c>
    </row>
    <row r="6582" ht="12">
      <c r="AL6582">
        <f t="shared" si="150"/>
        <v>0</v>
      </c>
    </row>
    <row r="6583" ht="12">
      <c r="AL6583">
        <f t="shared" si="150"/>
        <v>0</v>
      </c>
    </row>
    <row r="6584" ht="12">
      <c r="AL6584">
        <f t="shared" si="150"/>
        <v>0</v>
      </c>
    </row>
    <row r="6585" ht="12">
      <c r="AL6585">
        <f t="shared" si="150"/>
        <v>0</v>
      </c>
    </row>
    <row r="6586" ht="12">
      <c r="AL6586">
        <f t="shared" si="150"/>
        <v>0</v>
      </c>
    </row>
    <row r="6587" ht="12">
      <c r="AL6587">
        <f t="shared" si="150"/>
        <v>0</v>
      </c>
    </row>
    <row r="6588" ht="12">
      <c r="AL6588">
        <f t="shared" si="150"/>
        <v>0</v>
      </c>
    </row>
    <row r="6589" ht="12">
      <c r="AL6589">
        <f t="shared" si="150"/>
        <v>0</v>
      </c>
    </row>
    <row r="6590" ht="12">
      <c r="AL6590">
        <f t="shared" si="150"/>
        <v>0</v>
      </c>
    </row>
    <row r="6591" ht="12">
      <c r="AL6591">
        <f t="shared" si="150"/>
        <v>0</v>
      </c>
    </row>
    <row r="6592" ht="12">
      <c r="AL6592">
        <f t="shared" si="150"/>
        <v>0</v>
      </c>
    </row>
    <row r="6593" ht="12">
      <c r="AL6593">
        <f t="shared" si="150"/>
        <v>0</v>
      </c>
    </row>
    <row r="6594" ht="12">
      <c r="AL6594">
        <f t="shared" si="150"/>
        <v>0</v>
      </c>
    </row>
    <row r="6595" ht="12">
      <c r="AL6595">
        <f t="shared" si="150"/>
        <v>0</v>
      </c>
    </row>
    <row r="6596" ht="12">
      <c r="AL6596">
        <f t="shared" si="150"/>
        <v>0</v>
      </c>
    </row>
    <row r="6597" ht="12">
      <c r="AL6597">
        <f t="shared" si="150"/>
        <v>0</v>
      </c>
    </row>
    <row r="6598" ht="12">
      <c r="AL6598">
        <f t="shared" si="150"/>
        <v>0</v>
      </c>
    </row>
    <row r="6599" ht="12">
      <c r="AL6599">
        <f t="shared" si="150"/>
        <v>0</v>
      </c>
    </row>
    <row r="6600" ht="12">
      <c r="AL6600">
        <f t="shared" si="150"/>
        <v>0</v>
      </c>
    </row>
    <row r="6601" ht="12">
      <c r="AL6601">
        <f t="shared" si="150"/>
        <v>0</v>
      </c>
    </row>
    <row r="6602" ht="12">
      <c r="AL6602">
        <f t="shared" si="150"/>
        <v>0</v>
      </c>
    </row>
    <row r="6603" ht="12">
      <c r="AL6603">
        <f t="shared" si="150"/>
        <v>0</v>
      </c>
    </row>
    <row r="6604" ht="12">
      <c r="AL6604">
        <f t="shared" si="150"/>
        <v>0</v>
      </c>
    </row>
    <row r="6605" ht="12">
      <c r="AL6605">
        <f t="shared" si="150"/>
        <v>0</v>
      </c>
    </row>
    <row r="6606" ht="12">
      <c r="AL6606">
        <f t="shared" si="150"/>
        <v>0</v>
      </c>
    </row>
    <row r="6607" ht="12">
      <c r="AL6607">
        <f t="shared" si="150"/>
        <v>0</v>
      </c>
    </row>
    <row r="6608" ht="12">
      <c r="AL6608">
        <f t="shared" si="150"/>
        <v>0</v>
      </c>
    </row>
    <row r="6609" ht="12">
      <c r="AL6609">
        <f t="shared" si="150"/>
        <v>0</v>
      </c>
    </row>
    <row r="6610" ht="12">
      <c r="AL6610">
        <f t="shared" si="150"/>
        <v>0</v>
      </c>
    </row>
    <row r="6611" ht="12">
      <c r="AL6611">
        <f t="shared" si="150"/>
        <v>0</v>
      </c>
    </row>
    <row r="6612" ht="12">
      <c r="AL6612">
        <f t="shared" si="150"/>
        <v>0</v>
      </c>
    </row>
    <row r="6613" ht="12">
      <c r="AL6613">
        <f t="shared" si="150"/>
        <v>0</v>
      </c>
    </row>
    <row r="6614" ht="12">
      <c r="AL6614">
        <f t="shared" si="150"/>
        <v>0</v>
      </c>
    </row>
    <row r="6615" ht="12">
      <c r="AL6615">
        <f t="shared" si="150"/>
        <v>0</v>
      </c>
    </row>
    <row r="6616" ht="12">
      <c r="AL6616">
        <f t="shared" si="150"/>
        <v>0</v>
      </c>
    </row>
    <row r="6617" ht="12">
      <c r="AL6617">
        <f t="shared" si="150"/>
        <v>0</v>
      </c>
    </row>
    <row r="6618" ht="12">
      <c r="AL6618">
        <f t="shared" si="150"/>
        <v>0</v>
      </c>
    </row>
    <row r="6619" ht="12">
      <c r="AL6619">
        <f t="shared" si="150"/>
        <v>0</v>
      </c>
    </row>
    <row r="6620" ht="12">
      <c r="AL6620">
        <f t="shared" si="150"/>
        <v>0</v>
      </c>
    </row>
    <row r="6621" ht="12">
      <c r="AL6621">
        <f t="shared" si="150"/>
        <v>0</v>
      </c>
    </row>
    <row r="6622" ht="12">
      <c r="AL6622">
        <f t="shared" si="150"/>
        <v>0</v>
      </c>
    </row>
    <row r="6623" ht="12">
      <c r="AL6623">
        <f t="shared" si="150"/>
        <v>0</v>
      </c>
    </row>
    <row r="6624" ht="12">
      <c r="AL6624">
        <f t="shared" si="150"/>
        <v>0</v>
      </c>
    </row>
    <row r="6625" ht="12">
      <c r="AL6625">
        <f t="shared" si="150"/>
        <v>0</v>
      </c>
    </row>
    <row r="6626" ht="12">
      <c r="AL6626">
        <f t="shared" si="150"/>
        <v>0</v>
      </c>
    </row>
    <row r="6627" ht="12">
      <c r="AL6627">
        <f t="shared" si="150"/>
        <v>0</v>
      </c>
    </row>
    <row r="6628" ht="12">
      <c r="AL6628">
        <f t="shared" si="150"/>
        <v>0</v>
      </c>
    </row>
    <row r="6629" ht="12">
      <c r="AL6629">
        <f t="shared" si="150"/>
        <v>0</v>
      </c>
    </row>
    <row r="6630" ht="12">
      <c r="AL6630">
        <f t="shared" si="150"/>
        <v>0</v>
      </c>
    </row>
    <row r="6631" ht="12">
      <c r="AL6631">
        <f t="shared" si="150"/>
        <v>0</v>
      </c>
    </row>
    <row r="6632" ht="12">
      <c r="AL6632">
        <f t="shared" si="150"/>
        <v>0</v>
      </c>
    </row>
    <row r="6633" ht="12">
      <c r="AL6633">
        <f t="shared" si="150"/>
        <v>0</v>
      </c>
    </row>
    <row r="6634" ht="12">
      <c r="AL6634">
        <f t="shared" si="150"/>
        <v>0</v>
      </c>
    </row>
    <row r="6635" ht="12">
      <c r="AL6635">
        <f t="shared" si="150"/>
        <v>0</v>
      </c>
    </row>
    <row r="6636" ht="12">
      <c r="AL6636">
        <f t="shared" si="150"/>
        <v>0</v>
      </c>
    </row>
    <row r="6637" ht="12">
      <c r="AL6637">
        <f t="shared" si="150"/>
        <v>0</v>
      </c>
    </row>
    <row r="6638" ht="12">
      <c r="AL6638">
        <f t="shared" si="150"/>
        <v>0</v>
      </c>
    </row>
    <row r="6639" ht="12">
      <c r="AL6639">
        <f t="shared" si="150"/>
        <v>0</v>
      </c>
    </row>
    <row r="6640" ht="12">
      <c r="AL6640">
        <f t="shared" si="150"/>
        <v>0</v>
      </c>
    </row>
    <row r="6641" ht="12">
      <c r="AL6641">
        <f t="shared" si="150"/>
        <v>0</v>
      </c>
    </row>
    <row r="6642" ht="12">
      <c r="AL6642">
        <f t="shared" si="150"/>
        <v>0</v>
      </c>
    </row>
    <row r="6643" ht="12">
      <c r="AL6643">
        <f t="shared" si="150"/>
        <v>0</v>
      </c>
    </row>
    <row r="6644" ht="12">
      <c r="AL6644">
        <f aca="true" t="shared" si="151" ref="AL6644:AL6707">SUMIF($A$14:$A$64,$A6637,$F$14:$F$64)</f>
        <v>0</v>
      </c>
    </row>
    <row r="6645" ht="12">
      <c r="AL6645">
        <f t="shared" si="151"/>
        <v>0</v>
      </c>
    </row>
    <row r="6646" ht="12">
      <c r="AL6646">
        <f t="shared" si="151"/>
        <v>0</v>
      </c>
    </row>
    <row r="6647" ht="12">
      <c r="AL6647">
        <f t="shared" si="151"/>
        <v>0</v>
      </c>
    </row>
    <row r="6648" ht="12">
      <c r="AL6648">
        <f t="shared" si="151"/>
        <v>0</v>
      </c>
    </row>
    <row r="6649" ht="12">
      <c r="AL6649">
        <f t="shared" si="151"/>
        <v>0</v>
      </c>
    </row>
    <row r="6650" ht="12">
      <c r="AL6650">
        <f t="shared" si="151"/>
        <v>0</v>
      </c>
    </row>
    <row r="6651" ht="12">
      <c r="AL6651">
        <f t="shared" si="151"/>
        <v>0</v>
      </c>
    </row>
    <row r="6652" ht="12">
      <c r="AL6652">
        <f t="shared" si="151"/>
        <v>0</v>
      </c>
    </row>
    <row r="6653" ht="12">
      <c r="AL6653">
        <f t="shared" si="151"/>
        <v>0</v>
      </c>
    </row>
    <row r="6654" ht="12">
      <c r="AL6654">
        <f t="shared" si="151"/>
        <v>0</v>
      </c>
    </row>
    <row r="6655" ht="12">
      <c r="AL6655">
        <f t="shared" si="151"/>
        <v>0</v>
      </c>
    </row>
    <row r="6656" ht="12">
      <c r="AL6656">
        <f t="shared" si="151"/>
        <v>0</v>
      </c>
    </row>
    <row r="6657" ht="12">
      <c r="AL6657">
        <f t="shared" si="151"/>
        <v>0</v>
      </c>
    </row>
    <row r="6658" ht="12">
      <c r="AL6658">
        <f t="shared" si="151"/>
        <v>0</v>
      </c>
    </row>
    <row r="6659" ht="12">
      <c r="AL6659">
        <f t="shared" si="151"/>
        <v>0</v>
      </c>
    </row>
    <row r="6660" ht="12">
      <c r="AL6660">
        <f t="shared" si="151"/>
        <v>0</v>
      </c>
    </row>
    <row r="6661" ht="12">
      <c r="AL6661">
        <f t="shared" si="151"/>
        <v>0</v>
      </c>
    </row>
    <row r="6662" ht="12">
      <c r="AL6662">
        <f t="shared" si="151"/>
        <v>0</v>
      </c>
    </row>
    <row r="6663" ht="12">
      <c r="AL6663">
        <f t="shared" si="151"/>
        <v>0</v>
      </c>
    </row>
    <row r="6664" ht="12">
      <c r="AL6664">
        <f t="shared" si="151"/>
        <v>0</v>
      </c>
    </row>
    <row r="6665" ht="12">
      <c r="AL6665">
        <f t="shared" si="151"/>
        <v>0</v>
      </c>
    </row>
    <row r="6666" ht="12">
      <c r="AL6666">
        <f t="shared" si="151"/>
        <v>0</v>
      </c>
    </row>
    <row r="6667" ht="12">
      <c r="AL6667">
        <f t="shared" si="151"/>
        <v>0</v>
      </c>
    </row>
    <row r="6668" ht="12">
      <c r="AL6668">
        <f t="shared" si="151"/>
        <v>0</v>
      </c>
    </row>
    <row r="6669" ht="12">
      <c r="AL6669">
        <f t="shared" si="151"/>
        <v>0</v>
      </c>
    </row>
    <row r="6670" ht="12">
      <c r="AL6670">
        <f t="shared" si="151"/>
        <v>0</v>
      </c>
    </row>
    <row r="6671" ht="12">
      <c r="AL6671">
        <f t="shared" si="151"/>
        <v>0</v>
      </c>
    </row>
    <row r="6672" ht="12">
      <c r="AL6672">
        <f t="shared" si="151"/>
        <v>0</v>
      </c>
    </row>
    <row r="6673" ht="12">
      <c r="AL6673">
        <f t="shared" si="151"/>
        <v>0</v>
      </c>
    </row>
    <row r="6674" ht="12">
      <c r="AL6674">
        <f t="shared" si="151"/>
        <v>0</v>
      </c>
    </row>
    <row r="6675" ht="12">
      <c r="AL6675">
        <f t="shared" si="151"/>
        <v>0</v>
      </c>
    </row>
    <row r="6676" ht="12">
      <c r="AL6676">
        <f t="shared" si="151"/>
        <v>0</v>
      </c>
    </row>
    <row r="6677" ht="12">
      <c r="AL6677">
        <f t="shared" si="151"/>
        <v>0</v>
      </c>
    </row>
    <row r="6678" ht="12">
      <c r="AL6678">
        <f t="shared" si="151"/>
        <v>0</v>
      </c>
    </row>
    <row r="6679" ht="12">
      <c r="AL6679">
        <f t="shared" si="151"/>
        <v>0</v>
      </c>
    </row>
    <row r="6680" ht="12">
      <c r="AL6680">
        <f t="shared" si="151"/>
        <v>0</v>
      </c>
    </row>
    <row r="6681" ht="12">
      <c r="AL6681">
        <f t="shared" si="151"/>
        <v>0</v>
      </c>
    </row>
    <row r="6682" ht="12">
      <c r="AL6682">
        <f t="shared" si="151"/>
        <v>0</v>
      </c>
    </row>
    <row r="6683" ht="12">
      <c r="AL6683">
        <f t="shared" si="151"/>
        <v>0</v>
      </c>
    </row>
    <row r="6684" ht="12">
      <c r="AL6684">
        <f t="shared" si="151"/>
        <v>0</v>
      </c>
    </row>
    <row r="6685" ht="12">
      <c r="AL6685">
        <f t="shared" si="151"/>
        <v>0</v>
      </c>
    </row>
    <row r="6686" ht="12">
      <c r="AL6686">
        <f t="shared" si="151"/>
        <v>0</v>
      </c>
    </row>
    <row r="6687" ht="12">
      <c r="AL6687">
        <f t="shared" si="151"/>
        <v>0</v>
      </c>
    </row>
    <row r="6688" ht="12">
      <c r="AL6688">
        <f t="shared" si="151"/>
        <v>0</v>
      </c>
    </row>
    <row r="6689" ht="12">
      <c r="AL6689">
        <f t="shared" si="151"/>
        <v>0</v>
      </c>
    </row>
    <row r="6690" ht="12">
      <c r="AL6690">
        <f t="shared" si="151"/>
        <v>0</v>
      </c>
    </row>
    <row r="6691" ht="12">
      <c r="AL6691">
        <f t="shared" si="151"/>
        <v>0</v>
      </c>
    </row>
    <row r="6692" ht="12">
      <c r="AL6692">
        <f t="shared" si="151"/>
        <v>0</v>
      </c>
    </row>
    <row r="6693" ht="12">
      <c r="AL6693">
        <f t="shared" si="151"/>
        <v>0</v>
      </c>
    </row>
    <row r="6694" ht="12">
      <c r="AL6694">
        <f t="shared" si="151"/>
        <v>0</v>
      </c>
    </row>
    <row r="6695" ht="12">
      <c r="AL6695">
        <f t="shared" si="151"/>
        <v>0</v>
      </c>
    </row>
    <row r="6696" ht="12">
      <c r="AL6696">
        <f t="shared" si="151"/>
        <v>0</v>
      </c>
    </row>
    <row r="6697" ht="12">
      <c r="AL6697">
        <f t="shared" si="151"/>
        <v>0</v>
      </c>
    </row>
    <row r="6698" ht="12">
      <c r="AL6698">
        <f t="shared" si="151"/>
        <v>0</v>
      </c>
    </row>
    <row r="6699" ht="12">
      <c r="AL6699">
        <f t="shared" si="151"/>
        <v>0</v>
      </c>
    </row>
    <row r="6700" ht="12">
      <c r="AL6700">
        <f t="shared" si="151"/>
        <v>0</v>
      </c>
    </row>
    <row r="6701" ht="12">
      <c r="AL6701">
        <f t="shared" si="151"/>
        <v>0</v>
      </c>
    </row>
    <row r="6702" ht="12">
      <c r="AL6702">
        <f t="shared" si="151"/>
        <v>0</v>
      </c>
    </row>
    <row r="6703" ht="12">
      <c r="AL6703">
        <f t="shared" si="151"/>
        <v>0</v>
      </c>
    </row>
    <row r="6704" ht="12">
      <c r="AL6704">
        <f t="shared" si="151"/>
        <v>0</v>
      </c>
    </row>
    <row r="6705" ht="12">
      <c r="AL6705">
        <f t="shared" si="151"/>
        <v>0</v>
      </c>
    </row>
    <row r="6706" ht="12">
      <c r="AL6706">
        <f t="shared" si="151"/>
        <v>0</v>
      </c>
    </row>
    <row r="6707" ht="12">
      <c r="AL6707">
        <f t="shared" si="151"/>
        <v>0</v>
      </c>
    </row>
    <row r="6708" ht="12">
      <c r="AL6708">
        <f aca="true" t="shared" si="152" ref="AL6708:AL6771">SUMIF($A$14:$A$64,$A6701,$F$14:$F$64)</f>
        <v>0</v>
      </c>
    </row>
    <row r="6709" ht="12">
      <c r="AL6709">
        <f t="shared" si="152"/>
        <v>0</v>
      </c>
    </row>
    <row r="6710" ht="12">
      <c r="AL6710">
        <f t="shared" si="152"/>
        <v>0</v>
      </c>
    </row>
    <row r="6711" ht="12">
      <c r="AL6711">
        <f t="shared" si="152"/>
        <v>0</v>
      </c>
    </row>
    <row r="6712" ht="12">
      <c r="AL6712">
        <f t="shared" si="152"/>
        <v>0</v>
      </c>
    </row>
    <row r="6713" ht="12">
      <c r="AL6713">
        <f t="shared" si="152"/>
        <v>0</v>
      </c>
    </row>
    <row r="6714" ht="12">
      <c r="AL6714">
        <f t="shared" si="152"/>
        <v>0</v>
      </c>
    </row>
    <row r="6715" ht="12">
      <c r="AL6715">
        <f t="shared" si="152"/>
        <v>0</v>
      </c>
    </row>
    <row r="6716" ht="12">
      <c r="AL6716">
        <f t="shared" si="152"/>
        <v>0</v>
      </c>
    </row>
    <row r="6717" ht="12">
      <c r="AL6717">
        <f t="shared" si="152"/>
        <v>0</v>
      </c>
    </row>
    <row r="6718" ht="12">
      <c r="AL6718">
        <f t="shared" si="152"/>
        <v>0</v>
      </c>
    </row>
    <row r="6719" ht="12">
      <c r="AL6719">
        <f t="shared" si="152"/>
        <v>0</v>
      </c>
    </row>
    <row r="6720" ht="12">
      <c r="AL6720">
        <f t="shared" si="152"/>
        <v>0</v>
      </c>
    </row>
    <row r="6721" ht="12">
      <c r="AL6721">
        <f t="shared" si="152"/>
        <v>0</v>
      </c>
    </row>
    <row r="6722" ht="12">
      <c r="AL6722">
        <f t="shared" si="152"/>
        <v>0</v>
      </c>
    </row>
    <row r="6723" ht="12">
      <c r="AL6723">
        <f t="shared" si="152"/>
        <v>0</v>
      </c>
    </row>
    <row r="6724" ht="12">
      <c r="AL6724">
        <f t="shared" si="152"/>
        <v>0</v>
      </c>
    </row>
    <row r="6725" ht="12">
      <c r="AL6725">
        <f t="shared" si="152"/>
        <v>0</v>
      </c>
    </row>
    <row r="6726" ht="12">
      <c r="AL6726">
        <f t="shared" si="152"/>
        <v>0</v>
      </c>
    </row>
    <row r="6727" ht="12">
      <c r="AL6727">
        <f t="shared" si="152"/>
        <v>0</v>
      </c>
    </row>
    <row r="6728" ht="12">
      <c r="AL6728">
        <f t="shared" si="152"/>
        <v>0</v>
      </c>
    </row>
    <row r="6729" ht="12">
      <c r="AL6729">
        <f t="shared" si="152"/>
        <v>0</v>
      </c>
    </row>
    <row r="6730" ht="12">
      <c r="AL6730">
        <f t="shared" si="152"/>
        <v>0</v>
      </c>
    </row>
    <row r="6731" ht="12">
      <c r="AL6731">
        <f t="shared" si="152"/>
        <v>0</v>
      </c>
    </row>
    <row r="6732" ht="12">
      <c r="AL6732">
        <f t="shared" si="152"/>
        <v>0</v>
      </c>
    </row>
    <row r="6733" ht="12">
      <c r="AL6733">
        <f t="shared" si="152"/>
        <v>0</v>
      </c>
    </row>
    <row r="6734" ht="12">
      <c r="AL6734">
        <f t="shared" si="152"/>
        <v>0</v>
      </c>
    </row>
    <row r="6735" ht="12">
      <c r="AL6735">
        <f t="shared" si="152"/>
        <v>0</v>
      </c>
    </row>
    <row r="6736" ht="12">
      <c r="AL6736">
        <f t="shared" si="152"/>
        <v>0</v>
      </c>
    </row>
    <row r="6737" ht="12">
      <c r="AL6737">
        <f t="shared" si="152"/>
        <v>0</v>
      </c>
    </row>
    <row r="6738" ht="12">
      <c r="AL6738">
        <f t="shared" si="152"/>
        <v>0</v>
      </c>
    </row>
    <row r="6739" ht="12">
      <c r="AL6739">
        <f t="shared" si="152"/>
        <v>0</v>
      </c>
    </row>
    <row r="6740" ht="12">
      <c r="AL6740">
        <f t="shared" si="152"/>
        <v>0</v>
      </c>
    </row>
    <row r="6741" ht="12">
      <c r="AL6741">
        <f t="shared" si="152"/>
        <v>0</v>
      </c>
    </row>
    <row r="6742" ht="12">
      <c r="AL6742">
        <f t="shared" si="152"/>
        <v>0</v>
      </c>
    </row>
    <row r="6743" ht="12">
      <c r="AL6743">
        <f t="shared" si="152"/>
        <v>0</v>
      </c>
    </row>
    <row r="6744" ht="12">
      <c r="AL6744">
        <f t="shared" si="152"/>
        <v>0</v>
      </c>
    </row>
    <row r="6745" ht="12">
      <c r="AL6745">
        <f t="shared" si="152"/>
        <v>0</v>
      </c>
    </row>
    <row r="6746" ht="12">
      <c r="AL6746">
        <f t="shared" si="152"/>
        <v>0</v>
      </c>
    </row>
    <row r="6747" ht="12">
      <c r="AL6747">
        <f t="shared" si="152"/>
        <v>0</v>
      </c>
    </row>
    <row r="6748" ht="12">
      <c r="AL6748">
        <f t="shared" si="152"/>
        <v>0</v>
      </c>
    </row>
    <row r="6749" ht="12">
      <c r="AL6749">
        <f t="shared" si="152"/>
        <v>0</v>
      </c>
    </row>
    <row r="6750" ht="12">
      <c r="AL6750">
        <f t="shared" si="152"/>
        <v>0</v>
      </c>
    </row>
    <row r="6751" ht="12">
      <c r="AL6751">
        <f t="shared" si="152"/>
        <v>0</v>
      </c>
    </row>
    <row r="6752" ht="12">
      <c r="AL6752">
        <f t="shared" si="152"/>
        <v>0</v>
      </c>
    </row>
    <row r="6753" ht="12">
      <c r="AL6753">
        <f t="shared" si="152"/>
        <v>0</v>
      </c>
    </row>
    <row r="6754" ht="12">
      <c r="AL6754">
        <f t="shared" si="152"/>
        <v>0</v>
      </c>
    </row>
    <row r="6755" ht="12">
      <c r="AL6755">
        <f t="shared" si="152"/>
        <v>0</v>
      </c>
    </row>
    <row r="6756" ht="12">
      <c r="AL6756">
        <f t="shared" si="152"/>
        <v>0</v>
      </c>
    </row>
    <row r="6757" ht="12">
      <c r="AL6757">
        <f t="shared" si="152"/>
        <v>0</v>
      </c>
    </row>
    <row r="6758" ht="12">
      <c r="AL6758">
        <f t="shared" si="152"/>
        <v>0</v>
      </c>
    </row>
    <row r="6759" ht="12">
      <c r="AL6759">
        <f t="shared" si="152"/>
        <v>0</v>
      </c>
    </row>
    <row r="6760" ht="12">
      <c r="AL6760">
        <f t="shared" si="152"/>
        <v>0</v>
      </c>
    </row>
    <row r="6761" ht="12">
      <c r="AL6761">
        <f t="shared" si="152"/>
        <v>0</v>
      </c>
    </row>
    <row r="6762" ht="12">
      <c r="AL6762">
        <f t="shared" si="152"/>
        <v>0</v>
      </c>
    </row>
    <row r="6763" ht="12">
      <c r="AL6763">
        <f t="shared" si="152"/>
        <v>0</v>
      </c>
    </row>
    <row r="6764" ht="12">
      <c r="AL6764">
        <f t="shared" si="152"/>
        <v>0</v>
      </c>
    </row>
    <row r="6765" ht="12">
      <c r="AL6765">
        <f t="shared" si="152"/>
        <v>0</v>
      </c>
    </row>
    <row r="6766" ht="12">
      <c r="AL6766">
        <f t="shared" si="152"/>
        <v>0</v>
      </c>
    </row>
    <row r="6767" ht="12">
      <c r="AL6767">
        <f t="shared" si="152"/>
        <v>0</v>
      </c>
    </row>
    <row r="6768" ht="12">
      <c r="AL6768">
        <f t="shared" si="152"/>
        <v>0</v>
      </c>
    </row>
    <row r="6769" ht="12">
      <c r="AL6769">
        <f t="shared" si="152"/>
        <v>0</v>
      </c>
    </row>
    <row r="6770" ht="12">
      <c r="AL6770">
        <f t="shared" si="152"/>
        <v>0</v>
      </c>
    </row>
    <row r="6771" ht="12">
      <c r="AL6771">
        <f t="shared" si="152"/>
        <v>0</v>
      </c>
    </row>
    <row r="6772" ht="12">
      <c r="AL6772">
        <f aca="true" t="shared" si="153" ref="AL6772:AL6835">SUMIF($A$14:$A$64,$A6765,$F$14:$F$64)</f>
        <v>0</v>
      </c>
    </row>
    <row r="6773" ht="12">
      <c r="AL6773">
        <f t="shared" si="153"/>
        <v>0</v>
      </c>
    </row>
    <row r="6774" ht="12">
      <c r="AL6774">
        <f t="shared" si="153"/>
        <v>0</v>
      </c>
    </row>
    <row r="6775" ht="12">
      <c r="AL6775">
        <f t="shared" si="153"/>
        <v>0</v>
      </c>
    </row>
    <row r="6776" ht="12">
      <c r="AL6776">
        <f t="shared" si="153"/>
        <v>0</v>
      </c>
    </row>
    <row r="6777" ht="12">
      <c r="AL6777">
        <f t="shared" si="153"/>
        <v>0</v>
      </c>
    </row>
    <row r="6778" ht="12">
      <c r="AL6778">
        <f t="shared" si="153"/>
        <v>0</v>
      </c>
    </row>
    <row r="6779" ht="12">
      <c r="AL6779">
        <f t="shared" si="153"/>
        <v>0</v>
      </c>
    </row>
    <row r="6780" ht="12">
      <c r="AL6780">
        <f t="shared" si="153"/>
        <v>0</v>
      </c>
    </row>
    <row r="6781" ht="12">
      <c r="AL6781">
        <f t="shared" si="153"/>
        <v>0</v>
      </c>
    </row>
    <row r="6782" ht="12">
      <c r="AL6782">
        <f t="shared" si="153"/>
        <v>0</v>
      </c>
    </row>
    <row r="6783" ht="12">
      <c r="AL6783">
        <f t="shared" si="153"/>
        <v>0</v>
      </c>
    </row>
    <row r="6784" ht="12">
      <c r="AL6784">
        <f t="shared" si="153"/>
        <v>0</v>
      </c>
    </row>
    <row r="6785" ht="12">
      <c r="AL6785">
        <f t="shared" si="153"/>
        <v>0</v>
      </c>
    </row>
    <row r="6786" ht="12">
      <c r="AL6786">
        <f t="shared" si="153"/>
        <v>0</v>
      </c>
    </row>
    <row r="6787" ht="12">
      <c r="AL6787">
        <f t="shared" si="153"/>
        <v>0</v>
      </c>
    </row>
    <row r="6788" ht="12">
      <c r="AL6788">
        <f t="shared" si="153"/>
        <v>0</v>
      </c>
    </row>
    <row r="6789" ht="12">
      <c r="AL6789">
        <f t="shared" si="153"/>
        <v>0</v>
      </c>
    </row>
    <row r="6790" ht="12">
      <c r="AL6790">
        <f t="shared" si="153"/>
        <v>0</v>
      </c>
    </row>
    <row r="6791" ht="12">
      <c r="AL6791">
        <f t="shared" si="153"/>
        <v>0</v>
      </c>
    </row>
    <row r="6792" ht="12">
      <c r="AL6792">
        <f t="shared" si="153"/>
        <v>0</v>
      </c>
    </row>
    <row r="6793" ht="12">
      <c r="AL6793">
        <f t="shared" si="153"/>
        <v>0</v>
      </c>
    </row>
    <row r="6794" ht="12">
      <c r="AL6794">
        <f t="shared" si="153"/>
        <v>0</v>
      </c>
    </row>
    <row r="6795" ht="12">
      <c r="AL6795">
        <f t="shared" si="153"/>
        <v>0</v>
      </c>
    </row>
    <row r="6796" ht="12">
      <c r="AL6796">
        <f t="shared" si="153"/>
        <v>0</v>
      </c>
    </row>
    <row r="6797" ht="12">
      <c r="AL6797">
        <f t="shared" si="153"/>
        <v>0</v>
      </c>
    </row>
    <row r="6798" ht="12">
      <c r="AL6798">
        <f t="shared" si="153"/>
        <v>0</v>
      </c>
    </row>
    <row r="6799" ht="12">
      <c r="AL6799">
        <f t="shared" si="153"/>
        <v>0</v>
      </c>
    </row>
    <row r="6800" ht="12">
      <c r="AL6800">
        <f t="shared" si="153"/>
        <v>0</v>
      </c>
    </row>
    <row r="6801" ht="12">
      <c r="AL6801">
        <f t="shared" si="153"/>
        <v>0</v>
      </c>
    </row>
    <row r="6802" ht="12">
      <c r="AL6802">
        <f t="shared" si="153"/>
        <v>0</v>
      </c>
    </row>
    <row r="6803" ht="12">
      <c r="AL6803">
        <f t="shared" si="153"/>
        <v>0</v>
      </c>
    </row>
    <row r="6804" ht="12">
      <c r="AL6804">
        <f t="shared" si="153"/>
        <v>0</v>
      </c>
    </row>
    <row r="6805" ht="12">
      <c r="AL6805">
        <f t="shared" si="153"/>
        <v>0</v>
      </c>
    </row>
    <row r="6806" ht="12">
      <c r="AL6806">
        <f t="shared" si="153"/>
        <v>0</v>
      </c>
    </row>
    <row r="6807" ht="12">
      <c r="AL6807">
        <f t="shared" si="153"/>
        <v>0</v>
      </c>
    </row>
    <row r="6808" ht="12">
      <c r="AL6808">
        <f t="shared" si="153"/>
        <v>0</v>
      </c>
    </row>
    <row r="6809" ht="12">
      <c r="AL6809">
        <f t="shared" si="153"/>
        <v>0</v>
      </c>
    </row>
    <row r="6810" ht="12">
      <c r="AL6810">
        <f t="shared" si="153"/>
        <v>0</v>
      </c>
    </row>
    <row r="6811" ht="12">
      <c r="AL6811">
        <f t="shared" si="153"/>
        <v>0</v>
      </c>
    </row>
    <row r="6812" ht="12">
      <c r="AL6812">
        <f t="shared" si="153"/>
        <v>0</v>
      </c>
    </row>
    <row r="6813" ht="12">
      <c r="AL6813">
        <f t="shared" si="153"/>
        <v>0</v>
      </c>
    </row>
    <row r="6814" ht="12">
      <c r="AL6814">
        <f t="shared" si="153"/>
        <v>0</v>
      </c>
    </row>
    <row r="6815" ht="12">
      <c r="AL6815">
        <f t="shared" si="153"/>
        <v>0</v>
      </c>
    </row>
    <row r="6816" ht="12">
      <c r="AL6816">
        <f t="shared" si="153"/>
        <v>0</v>
      </c>
    </row>
    <row r="6817" ht="12">
      <c r="AL6817">
        <f t="shared" si="153"/>
        <v>0</v>
      </c>
    </row>
    <row r="6818" ht="12">
      <c r="AL6818">
        <f t="shared" si="153"/>
        <v>0</v>
      </c>
    </row>
    <row r="6819" ht="12">
      <c r="AL6819">
        <f t="shared" si="153"/>
        <v>0</v>
      </c>
    </row>
    <row r="6820" ht="12">
      <c r="AL6820">
        <f t="shared" si="153"/>
        <v>0</v>
      </c>
    </row>
    <row r="6821" ht="12">
      <c r="AL6821">
        <f t="shared" si="153"/>
        <v>0</v>
      </c>
    </row>
    <row r="6822" ht="12">
      <c r="AL6822">
        <f t="shared" si="153"/>
        <v>0</v>
      </c>
    </row>
    <row r="6823" ht="12">
      <c r="AL6823">
        <f t="shared" si="153"/>
        <v>0</v>
      </c>
    </row>
    <row r="6824" ht="12">
      <c r="AL6824">
        <f t="shared" si="153"/>
        <v>0</v>
      </c>
    </row>
    <row r="6825" ht="12">
      <c r="AL6825">
        <f t="shared" si="153"/>
        <v>0</v>
      </c>
    </row>
    <row r="6826" ht="12">
      <c r="AL6826">
        <f t="shared" si="153"/>
        <v>0</v>
      </c>
    </row>
    <row r="6827" ht="12">
      <c r="AL6827">
        <f t="shared" si="153"/>
        <v>0</v>
      </c>
    </row>
    <row r="6828" ht="12">
      <c r="AL6828">
        <f t="shared" si="153"/>
        <v>0</v>
      </c>
    </row>
    <row r="6829" ht="12">
      <c r="AL6829">
        <f t="shared" si="153"/>
        <v>0</v>
      </c>
    </row>
    <row r="6830" ht="12">
      <c r="AL6830">
        <f t="shared" si="153"/>
        <v>0</v>
      </c>
    </row>
    <row r="6831" ht="12">
      <c r="AL6831">
        <f t="shared" si="153"/>
        <v>0</v>
      </c>
    </row>
    <row r="6832" ht="12">
      <c r="AL6832">
        <f t="shared" si="153"/>
        <v>0</v>
      </c>
    </row>
    <row r="6833" ht="12">
      <c r="AL6833">
        <f t="shared" si="153"/>
        <v>0</v>
      </c>
    </row>
    <row r="6834" ht="12">
      <c r="AL6834">
        <f t="shared" si="153"/>
        <v>0</v>
      </c>
    </row>
    <row r="6835" ht="12">
      <c r="AL6835">
        <f t="shared" si="153"/>
        <v>0</v>
      </c>
    </row>
    <row r="6836" ht="12">
      <c r="AL6836">
        <f aca="true" t="shared" si="154" ref="AL6836:AL6899">SUMIF($A$14:$A$64,$A6829,$F$14:$F$64)</f>
        <v>0</v>
      </c>
    </row>
    <row r="6837" ht="12">
      <c r="AL6837">
        <f t="shared" si="154"/>
        <v>0</v>
      </c>
    </row>
    <row r="6838" ht="12">
      <c r="AL6838">
        <f t="shared" si="154"/>
        <v>0</v>
      </c>
    </row>
    <row r="6839" ht="12">
      <c r="AL6839">
        <f t="shared" si="154"/>
        <v>0</v>
      </c>
    </row>
    <row r="6840" ht="12">
      <c r="AL6840">
        <f t="shared" si="154"/>
        <v>0</v>
      </c>
    </row>
    <row r="6841" ht="12">
      <c r="AL6841">
        <f t="shared" si="154"/>
        <v>0</v>
      </c>
    </row>
    <row r="6842" ht="12">
      <c r="AL6842">
        <f t="shared" si="154"/>
        <v>0</v>
      </c>
    </row>
    <row r="6843" ht="12">
      <c r="AL6843">
        <f t="shared" si="154"/>
        <v>0</v>
      </c>
    </row>
    <row r="6844" ht="12">
      <c r="AL6844">
        <f t="shared" si="154"/>
        <v>0</v>
      </c>
    </row>
    <row r="6845" ht="12">
      <c r="AL6845">
        <f t="shared" si="154"/>
        <v>0</v>
      </c>
    </row>
    <row r="6846" ht="12">
      <c r="AL6846">
        <f t="shared" si="154"/>
        <v>0</v>
      </c>
    </row>
    <row r="6847" ht="12">
      <c r="AL6847">
        <f t="shared" si="154"/>
        <v>0</v>
      </c>
    </row>
    <row r="6848" ht="12">
      <c r="AL6848">
        <f t="shared" si="154"/>
        <v>0</v>
      </c>
    </row>
    <row r="6849" ht="12">
      <c r="AL6849">
        <f t="shared" si="154"/>
        <v>0</v>
      </c>
    </row>
    <row r="6850" ht="12">
      <c r="AL6850">
        <f t="shared" si="154"/>
        <v>0</v>
      </c>
    </row>
    <row r="6851" ht="12">
      <c r="AL6851">
        <f t="shared" si="154"/>
        <v>0</v>
      </c>
    </row>
    <row r="6852" ht="12">
      <c r="AL6852">
        <f t="shared" si="154"/>
        <v>0</v>
      </c>
    </row>
    <row r="6853" ht="12">
      <c r="AL6853">
        <f t="shared" si="154"/>
        <v>0</v>
      </c>
    </row>
    <row r="6854" ht="12">
      <c r="AL6854">
        <f t="shared" si="154"/>
        <v>0</v>
      </c>
    </row>
    <row r="6855" ht="12">
      <c r="AL6855">
        <f t="shared" si="154"/>
        <v>0</v>
      </c>
    </row>
    <row r="6856" ht="12">
      <c r="AL6856">
        <f t="shared" si="154"/>
        <v>0</v>
      </c>
    </row>
    <row r="6857" ht="12">
      <c r="AL6857">
        <f t="shared" si="154"/>
        <v>0</v>
      </c>
    </row>
    <row r="6858" ht="12">
      <c r="AL6858">
        <f t="shared" si="154"/>
        <v>0</v>
      </c>
    </row>
    <row r="6859" ht="12">
      <c r="AL6859">
        <f t="shared" si="154"/>
        <v>0</v>
      </c>
    </row>
    <row r="6860" ht="12">
      <c r="AL6860">
        <f t="shared" si="154"/>
        <v>0</v>
      </c>
    </row>
    <row r="6861" ht="12">
      <c r="AL6861">
        <f t="shared" si="154"/>
        <v>0</v>
      </c>
    </row>
    <row r="6862" ht="12">
      <c r="AL6862">
        <f t="shared" si="154"/>
        <v>0</v>
      </c>
    </row>
    <row r="6863" ht="12">
      <c r="AL6863">
        <f t="shared" si="154"/>
        <v>0</v>
      </c>
    </row>
    <row r="6864" ht="12">
      <c r="AL6864">
        <f t="shared" si="154"/>
        <v>0</v>
      </c>
    </row>
    <row r="6865" ht="12">
      <c r="AL6865">
        <f t="shared" si="154"/>
        <v>0</v>
      </c>
    </row>
    <row r="6866" ht="12">
      <c r="AL6866">
        <f t="shared" si="154"/>
        <v>0</v>
      </c>
    </row>
    <row r="6867" ht="12">
      <c r="AL6867">
        <f t="shared" si="154"/>
        <v>0</v>
      </c>
    </row>
    <row r="6868" ht="12">
      <c r="AL6868">
        <f t="shared" si="154"/>
        <v>0</v>
      </c>
    </row>
    <row r="6869" ht="12">
      <c r="AL6869">
        <f t="shared" si="154"/>
        <v>0</v>
      </c>
    </row>
    <row r="6870" ht="12">
      <c r="AL6870">
        <f t="shared" si="154"/>
        <v>0</v>
      </c>
    </row>
    <row r="6871" ht="12">
      <c r="AL6871">
        <f t="shared" si="154"/>
        <v>0</v>
      </c>
    </row>
    <row r="6872" ht="12">
      <c r="AL6872">
        <f t="shared" si="154"/>
        <v>0</v>
      </c>
    </row>
    <row r="6873" ht="12">
      <c r="AL6873">
        <f t="shared" si="154"/>
        <v>0</v>
      </c>
    </row>
    <row r="6874" ht="12">
      <c r="AL6874">
        <f t="shared" si="154"/>
        <v>0</v>
      </c>
    </row>
    <row r="6875" ht="12">
      <c r="AL6875">
        <f t="shared" si="154"/>
        <v>0</v>
      </c>
    </row>
    <row r="6876" ht="12">
      <c r="AL6876">
        <f t="shared" si="154"/>
        <v>0</v>
      </c>
    </row>
    <row r="6877" ht="12">
      <c r="AL6877">
        <f t="shared" si="154"/>
        <v>0</v>
      </c>
    </row>
    <row r="6878" ht="12">
      <c r="AL6878">
        <f t="shared" si="154"/>
        <v>0</v>
      </c>
    </row>
    <row r="6879" ht="12">
      <c r="AL6879">
        <f t="shared" si="154"/>
        <v>0</v>
      </c>
    </row>
    <row r="6880" ht="12">
      <c r="AL6880">
        <f t="shared" si="154"/>
        <v>0</v>
      </c>
    </row>
    <row r="6881" ht="12">
      <c r="AL6881">
        <f t="shared" si="154"/>
        <v>0</v>
      </c>
    </row>
    <row r="6882" ht="12">
      <c r="AL6882">
        <f t="shared" si="154"/>
        <v>0</v>
      </c>
    </row>
    <row r="6883" ht="12">
      <c r="AL6883">
        <f t="shared" si="154"/>
        <v>0</v>
      </c>
    </row>
    <row r="6884" ht="12">
      <c r="AL6884">
        <f t="shared" si="154"/>
        <v>0</v>
      </c>
    </row>
    <row r="6885" ht="12">
      <c r="AL6885">
        <f t="shared" si="154"/>
        <v>0</v>
      </c>
    </row>
    <row r="6886" ht="12">
      <c r="AL6886">
        <f t="shared" si="154"/>
        <v>0</v>
      </c>
    </row>
    <row r="6887" ht="12">
      <c r="AL6887">
        <f t="shared" si="154"/>
        <v>0</v>
      </c>
    </row>
    <row r="6888" ht="12">
      <c r="AL6888">
        <f t="shared" si="154"/>
        <v>0</v>
      </c>
    </row>
    <row r="6889" ht="12">
      <c r="AL6889">
        <f t="shared" si="154"/>
        <v>0</v>
      </c>
    </row>
    <row r="6890" ht="12">
      <c r="AL6890">
        <f t="shared" si="154"/>
        <v>0</v>
      </c>
    </row>
    <row r="6891" ht="12">
      <c r="AL6891">
        <f t="shared" si="154"/>
        <v>0</v>
      </c>
    </row>
    <row r="6892" ht="12">
      <c r="AL6892">
        <f t="shared" si="154"/>
        <v>0</v>
      </c>
    </row>
    <row r="6893" ht="12">
      <c r="AL6893">
        <f t="shared" si="154"/>
        <v>0</v>
      </c>
    </row>
    <row r="6894" ht="12">
      <c r="AL6894">
        <f t="shared" si="154"/>
        <v>0</v>
      </c>
    </row>
    <row r="6895" ht="12">
      <c r="AL6895">
        <f t="shared" si="154"/>
        <v>0</v>
      </c>
    </row>
    <row r="6896" ht="12">
      <c r="AL6896">
        <f t="shared" si="154"/>
        <v>0</v>
      </c>
    </row>
    <row r="6897" ht="12">
      <c r="AL6897">
        <f t="shared" si="154"/>
        <v>0</v>
      </c>
    </row>
    <row r="6898" ht="12">
      <c r="AL6898">
        <f t="shared" si="154"/>
        <v>0</v>
      </c>
    </row>
    <row r="6899" ht="12">
      <c r="AL6899">
        <f t="shared" si="154"/>
        <v>0</v>
      </c>
    </row>
    <row r="6900" ht="12">
      <c r="AL6900">
        <f aca="true" t="shared" si="155" ref="AL6900:AL6963">SUMIF($A$14:$A$64,$A6893,$F$14:$F$64)</f>
        <v>0</v>
      </c>
    </row>
    <row r="6901" ht="12">
      <c r="AL6901">
        <f t="shared" si="155"/>
        <v>0</v>
      </c>
    </row>
    <row r="6902" ht="12">
      <c r="AL6902">
        <f t="shared" si="155"/>
        <v>0</v>
      </c>
    </row>
    <row r="6903" ht="12">
      <c r="AL6903">
        <f t="shared" si="155"/>
        <v>0</v>
      </c>
    </row>
    <row r="6904" ht="12">
      <c r="AL6904">
        <f t="shared" si="155"/>
        <v>0</v>
      </c>
    </row>
    <row r="6905" ht="12">
      <c r="AL6905">
        <f t="shared" si="155"/>
        <v>0</v>
      </c>
    </row>
    <row r="6906" ht="12">
      <c r="AL6906">
        <f t="shared" si="155"/>
        <v>0</v>
      </c>
    </row>
    <row r="6907" ht="12">
      <c r="AL6907">
        <f t="shared" si="155"/>
        <v>0</v>
      </c>
    </row>
    <row r="6908" ht="12">
      <c r="AL6908">
        <f t="shared" si="155"/>
        <v>0</v>
      </c>
    </row>
    <row r="6909" ht="12">
      <c r="AL6909">
        <f t="shared" si="155"/>
        <v>0</v>
      </c>
    </row>
    <row r="6910" ht="12">
      <c r="AL6910">
        <f t="shared" si="155"/>
        <v>0</v>
      </c>
    </row>
    <row r="6911" ht="12">
      <c r="AL6911">
        <f t="shared" si="155"/>
        <v>0</v>
      </c>
    </row>
    <row r="6912" ht="12">
      <c r="AL6912">
        <f t="shared" si="155"/>
        <v>0</v>
      </c>
    </row>
    <row r="6913" ht="12">
      <c r="AL6913">
        <f t="shared" si="155"/>
        <v>0</v>
      </c>
    </row>
    <row r="6914" ht="12">
      <c r="AL6914">
        <f t="shared" si="155"/>
        <v>0</v>
      </c>
    </row>
    <row r="6915" ht="12">
      <c r="AL6915">
        <f t="shared" si="155"/>
        <v>0</v>
      </c>
    </row>
    <row r="6916" ht="12">
      <c r="AL6916">
        <f t="shared" si="155"/>
        <v>0</v>
      </c>
    </row>
    <row r="6917" ht="12">
      <c r="AL6917">
        <f t="shared" si="155"/>
        <v>0</v>
      </c>
    </row>
    <row r="6918" ht="12">
      <c r="AL6918">
        <f t="shared" si="155"/>
        <v>0</v>
      </c>
    </row>
    <row r="6919" ht="12">
      <c r="AL6919">
        <f t="shared" si="155"/>
        <v>0</v>
      </c>
    </row>
    <row r="6920" ht="12">
      <c r="AL6920">
        <f t="shared" si="155"/>
        <v>0</v>
      </c>
    </row>
    <row r="6921" ht="12">
      <c r="AL6921">
        <f t="shared" si="155"/>
        <v>0</v>
      </c>
    </row>
    <row r="6922" ht="12">
      <c r="AL6922">
        <f t="shared" si="155"/>
        <v>0</v>
      </c>
    </row>
    <row r="6923" ht="12">
      <c r="AL6923">
        <f t="shared" si="155"/>
        <v>0</v>
      </c>
    </row>
    <row r="6924" ht="12">
      <c r="AL6924">
        <f t="shared" si="155"/>
        <v>0</v>
      </c>
    </row>
    <row r="6925" ht="12">
      <c r="AL6925">
        <f t="shared" si="155"/>
        <v>0</v>
      </c>
    </row>
    <row r="6926" ht="12">
      <c r="AL6926">
        <f t="shared" si="155"/>
        <v>0</v>
      </c>
    </row>
    <row r="6927" ht="12">
      <c r="AL6927">
        <f t="shared" si="155"/>
        <v>0</v>
      </c>
    </row>
    <row r="6928" ht="12">
      <c r="AL6928">
        <f t="shared" si="155"/>
        <v>0</v>
      </c>
    </row>
    <row r="6929" ht="12">
      <c r="AL6929">
        <f t="shared" si="155"/>
        <v>0</v>
      </c>
    </row>
    <row r="6930" ht="12">
      <c r="AL6930">
        <f t="shared" si="155"/>
        <v>0</v>
      </c>
    </row>
    <row r="6931" ht="12">
      <c r="AL6931">
        <f t="shared" si="155"/>
        <v>0</v>
      </c>
    </row>
    <row r="6932" ht="12">
      <c r="AL6932">
        <f t="shared" si="155"/>
        <v>0</v>
      </c>
    </row>
    <row r="6933" ht="12">
      <c r="AL6933">
        <f t="shared" si="155"/>
        <v>0</v>
      </c>
    </row>
    <row r="6934" ht="12">
      <c r="AL6934">
        <f t="shared" si="155"/>
        <v>0</v>
      </c>
    </row>
    <row r="6935" ht="12">
      <c r="AL6935">
        <f t="shared" si="155"/>
        <v>0</v>
      </c>
    </row>
    <row r="6936" ht="12">
      <c r="AL6936">
        <f t="shared" si="155"/>
        <v>0</v>
      </c>
    </row>
    <row r="6937" ht="12">
      <c r="AL6937">
        <f t="shared" si="155"/>
        <v>0</v>
      </c>
    </row>
    <row r="6938" ht="12">
      <c r="AL6938">
        <f t="shared" si="155"/>
        <v>0</v>
      </c>
    </row>
    <row r="6939" ht="12">
      <c r="AL6939">
        <f t="shared" si="155"/>
        <v>0</v>
      </c>
    </row>
    <row r="6940" ht="12">
      <c r="AL6940">
        <f t="shared" si="155"/>
        <v>0</v>
      </c>
    </row>
    <row r="6941" ht="12">
      <c r="AL6941">
        <f t="shared" si="155"/>
        <v>0</v>
      </c>
    </row>
    <row r="6942" ht="12">
      <c r="AL6942">
        <f t="shared" si="155"/>
        <v>0</v>
      </c>
    </row>
    <row r="6943" ht="12">
      <c r="AL6943">
        <f t="shared" si="155"/>
        <v>0</v>
      </c>
    </row>
    <row r="6944" ht="12">
      <c r="AL6944">
        <f t="shared" si="155"/>
        <v>0</v>
      </c>
    </row>
    <row r="6945" ht="12">
      <c r="AL6945">
        <f t="shared" si="155"/>
        <v>0</v>
      </c>
    </row>
    <row r="6946" ht="12">
      <c r="AL6946">
        <f t="shared" si="155"/>
        <v>0</v>
      </c>
    </row>
    <row r="6947" ht="12">
      <c r="AL6947">
        <f t="shared" si="155"/>
        <v>0</v>
      </c>
    </row>
    <row r="6948" ht="12">
      <c r="AL6948">
        <f t="shared" si="155"/>
        <v>0</v>
      </c>
    </row>
    <row r="6949" ht="12">
      <c r="AL6949">
        <f t="shared" si="155"/>
        <v>0</v>
      </c>
    </row>
    <row r="6950" ht="12">
      <c r="AL6950">
        <f t="shared" si="155"/>
        <v>0</v>
      </c>
    </row>
    <row r="6951" ht="12">
      <c r="AL6951">
        <f t="shared" si="155"/>
        <v>0</v>
      </c>
    </row>
    <row r="6952" ht="12">
      <c r="AL6952">
        <f t="shared" si="155"/>
        <v>0</v>
      </c>
    </row>
    <row r="6953" ht="12">
      <c r="AL6953">
        <f t="shared" si="155"/>
        <v>0</v>
      </c>
    </row>
    <row r="6954" ht="12">
      <c r="AL6954">
        <f t="shared" si="155"/>
        <v>0</v>
      </c>
    </row>
    <row r="6955" ht="12">
      <c r="AL6955">
        <f t="shared" si="155"/>
        <v>0</v>
      </c>
    </row>
    <row r="6956" ht="12">
      <c r="AL6956">
        <f t="shared" si="155"/>
        <v>0</v>
      </c>
    </row>
    <row r="6957" ht="12">
      <c r="AL6957">
        <f t="shared" si="155"/>
        <v>0</v>
      </c>
    </row>
    <row r="6958" ht="12">
      <c r="AL6958">
        <f t="shared" si="155"/>
        <v>0</v>
      </c>
    </row>
    <row r="6959" ht="12">
      <c r="AL6959">
        <f t="shared" si="155"/>
        <v>0</v>
      </c>
    </row>
    <row r="6960" ht="12">
      <c r="AL6960">
        <f t="shared" si="155"/>
        <v>0</v>
      </c>
    </row>
    <row r="6961" ht="12">
      <c r="AL6961">
        <f t="shared" si="155"/>
        <v>0</v>
      </c>
    </row>
    <row r="6962" ht="12">
      <c r="AL6962">
        <f t="shared" si="155"/>
        <v>0</v>
      </c>
    </row>
    <row r="6963" ht="12">
      <c r="AL6963">
        <f t="shared" si="155"/>
        <v>0</v>
      </c>
    </row>
    <row r="6964" ht="12">
      <c r="AL6964">
        <f aca="true" t="shared" si="156" ref="AL6964:AL7027">SUMIF($A$14:$A$64,$A6957,$F$14:$F$64)</f>
        <v>0</v>
      </c>
    </row>
    <row r="6965" ht="12">
      <c r="AL6965">
        <f t="shared" si="156"/>
        <v>0</v>
      </c>
    </row>
    <row r="6966" ht="12">
      <c r="AL6966">
        <f t="shared" si="156"/>
        <v>0</v>
      </c>
    </row>
    <row r="6967" ht="12">
      <c r="AL6967">
        <f t="shared" si="156"/>
        <v>0</v>
      </c>
    </row>
    <row r="6968" ht="12">
      <c r="AL6968">
        <f t="shared" si="156"/>
        <v>0</v>
      </c>
    </row>
    <row r="6969" ht="12">
      <c r="AL6969">
        <f t="shared" si="156"/>
        <v>0</v>
      </c>
    </row>
    <row r="6970" ht="12">
      <c r="AL6970">
        <f t="shared" si="156"/>
        <v>0</v>
      </c>
    </row>
    <row r="6971" ht="12">
      <c r="AL6971">
        <f t="shared" si="156"/>
        <v>0</v>
      </c>
    </row>
    <row r="6972" ht="12">
      <c r="AL6972">
        <f t="shared" si="156"/>
        <v>0</v>
      </c>
    </row>
    <row r="6973" ht="12">
      <c r="AL6973">
        <f t="shared" si="156"/>
        <v>0</v>
      </c>
    </row>
    <row r="6974" ht="12">
      <c r="AL6974">
        <f t="shared" si="156"/>
        <v>0</v>
      </c>
    </row>
    <row r="6975" ht="12">
      <c r="AL6975">
        <f t="shared" si="156"/>
        <v>0</v>
      </c>
    </row>
    <row r="6976" ht="12">
      <c r="AL6976">
        <f t="shared" si="156"/>
        <v>0</v>
      </c>
    </row>
    <row r="6977" ht="12">
      <c r="AL6977">
        <f t="shared" si="156"/>
        <v>0</v>
      </c>
    </row>
    <row r="6978" ht="12">
      <c r="AL6978">
        <f t="shared" si="156"/>
        <v>0</v>
      </c>
    </row>
    <row r="6979" ht="12">
      <c r="AL6979">
        <f t="shared" si="156"/>
        <v>0</v>
      </c>
    </row>
    <row r="6980" ht="12">
      <c r="AL6980">
        <f t="shared" si="156"/>
        <v>0</v>
      </c>
    </row>
    <row r="6981" ht="12">
      <c r="AL6981">
        <f t="shared" si="156"/>
        <v>0</v>
      </c>
    </row>
    <row r="6982" ht="12">
      <c r="AL6982">
        <f t="shared" si="156"/>
        <v>0</v>
      </c>
    </row>
    <row r="6983" ht="12">
      <c r="AL6983">
        <f t="shared" si="156"/>
        <v>0</v>
      </c>
    </row>
    <row r="6984" ht="12">
      <c r="AL6984">
        <f t="shared" si="156"/>
        <v>0</v>
      </c>
    </row>
    <row r="6985" ht="12">
      <c r="AL6985">
        <f t="shared" si="156"/>
        <v>0</v>
      </c>
    </row>
    <row r="6986" ht="12">
      <c r="AL6986">
        <f t="shared" si="156"/>
        <v>0</v>
      </c>
    </row>
    <row r="6987" ht="12">
      <c r="AL6987">
        <f t="shared" si="156"/>
        <v>0</v>
      </c>
    </row>
    <row r="6988" ht="12">
      <c r="AL6988">
        <f t="shared" si="156"/>
        <v>0</v>
      </c>
    </row>
    <row r="6989" ht="12">
      <c r="AL6989">
        <f t="shared" si="156"/>
        <v>0</v>
      </c>
    </row>
    <row r="6990" ht="12">
      <c r="AL6990">
        <f t="shared" si="156"/>
        <v>0</v>
      </c>
    </row>
    <row r="6991" ht="12">
      <c r="AL6991">
        <f t="shared" si="156"/>
        <v>0</v>
      </c>
    </row>
    <row r="6992" ht="12">
      <c r="AL6992">
        <f t="shared" si="156"/>
        <v>0</v>
      </c>
    </row>
    <row r="6993" ht="12">
      <c r="AL6993">
        <f t="shared" si="156"/>
        <v>0</v>
      </c>
    </row>
    <row r="6994" ht="12">
      <c r="AL6994">
        <f t="shared" si="156"/>
        <v>0</v>
      </c>
    </row>
    <row r="6995" ht="12">
      <c r="AL6995">
        <f t="shared" si="156"/>
        <v>0</v>
      </c>
    </row>
    <row r="6996" ht="12">
      <c r="AL6996">
        <f t="shared" si="156"/>
        <v>0</v>
      </c>
    </row>
    <row r="6997" ht="12">
      <c r="AL6997">
        <f t="shared" si="156"/>
        <v>0</v>
      </c>
    </row>
    <row r="6998" ht="12">
      <c r="AL6998">
        <f t="shared" si="156"/>
        <v>0</v>
      </c>
    </row>
    <row r="6999" ht="12">
      <c r="AL6999">
        <f t="shared" si="156"/>
        <v>0</v>
      </c>
    </row>
    <row r="7000" ht="12">
      <c r="AL7000">
        <f t="shared" si="156"/>
        <v>0</v>
      </c>
    </row>
    <row r="7001" ht="12">
      <c r="AL7001">
        <f t="shared" si="156"/>
        <v>0</v>
      </c>
    </row>
    <row r="7002" ht="12">
      <c r="AL7002">
        <f t="shared" si="156"/>
        <v>0</v>
      </c>
    </row>
    <row r="7003" ht="12">
      <c r="AL7003">
        <f t="shared" si="156"/>
        <v>0</v>
      </c>
    </row>
    <row r="7004" ht="12">
      <c r="AL7004">
        <f t="shared" si="156"/>
        <v>0</v>
      </c>
    </row>
    <row r="7005" ht="12">
      <c r="AL7005">
        <f t="shared" si="156"/>
        <v>0</v>
      </c>
    </row>
    <row r="7006" ht="12">
      <c r="AL7006">
        <f t="shared" si="156"/>
        <v>0</v>
      </c>
    </row>
    <row r="7007" ht="12">
      <c r="AL7007">
        <f t="shared" si="156"/>
        <v>0</v>
      </c>
    </row>
    <row r="7008" ht="12">
      <c r="AL7008">
        <f t="shared" si="156"/>
        <v>0</v>
      </c>
    </row>
    <row r="7009" ht="12">
      <c r="AL7009">
        <f t="shared" si="156"/>
        <v>0</v>
      </c>
    </row>
    <row r="7010" ht="12">
      <c r="AL7010">
        <f t="shared" si="156"/>
        <v>0</v>
      </c>
    </row>
    <row r="7011" ht="12">
      <c r="AL7011">
        <f t="shared" si="156"/>
        <v>0</v>
      </c>
    </row>
    <row r="7012" ht="12">
      <c r="AL7012">
        <f t="shared" si="156"/>
        <v>0</v>
      </c>
    </row>
    <row r="7013" ht="12">
      <c r="AL7013">
        <f t="shared" si="156"/>
        <v>0</v>
      </c>
    </row>
    <row r="7014" ht="12">
      <c r="AL7014">
        <f t="shared" si="156"/>
        <v>0</v>
      </c>
    </row>
    <row r="7015" ht="12">
      <c r="AL7015">
        <f t="shared" si="156"/>
        <v>0</v>
      </c>
    </row>
    <row r="7016" ht="12">
      <c r="AL7016">
        <f t="shared" si="156"/>
        <v>0</v>
      </c>
    </row>
    <row r="7017" ht="12">
      <c r="AL7017">
        <f t="shared" si="156"/>
        <v>0</v>
      </c>
    </row>
    <row r="7018" ht="12">
      <c r="AL7018">
        <f t="shared" si="156"/>
        <v>0</v>
      </c>
    </row>
    <row r="7019" ht="12">
      <c r="AL7019">
        <f t="shared" si="156"/>
        <v>0</v>
      </c>
    </row>
    <row r="7020" ht="12">
      <c r="AL7020">
        <f t="shared" si="156"/>
        <v>0</v>
      </c>
    </row>
    <row r="7021" ht="12">
      <c r="AL7021">
        <f t="shared" si="156"/>
        <v>0</v>
      </c>
    </row>
    <row r="7022" ht="12">
      <c r="AL7022">
        <f t="shared" si="156"/>
        <v>0</v>
      </c>
    </row>
    <row r="7023" ht="12">
      <c r="AL7023">
        <f t="shared" si="156"/>
        <v>0</v>
      </c>
    </row>
    <row r="7024" ht="12">
      <c r="AL7024">
        <f t="shared" si="156"/>
        <v>0</v>
      </c>
    </row>
    <row r="7025" ht="12">
      <c r="AL7025">
        <f t="shared" si="156"/>
        <v>0</v>
      </c>
    </row>
    <row r="7026" ht="12">
      <c r="AL7026">
        <f t="shared" si="156"/>
        <v>0</v>
      </c>
    </row>
    <row r="7027" ht="12">
      <c r="AL7027">
        <f t="shared" si="156"/>
        <v>0</v>
      </c>
    </row>
    <row r="7028" ht="12">
      <c r="AL7028">
        <f aca="true" t="shared" si="157" ref="AL7028:AL7091">SUMIF($A$14:$A$64,$A7021,$F$14:$F$64)</f>
        <v>0</v>
      </c>
    </row>
    <row r="7029" ht="12">
      <c r="AL7029">
        <f t="shared" si="157"/>
        <v>0</v>
      </c>
    </row>
    <row r="7030" ht="12">
      <c r="AL7030">
        <f t="shared" si="157"/>
        <v>0</v>
      </c>
    </row>
    <row r="7031" ht="12">
      <c r="AL7031">
        <f t="shared" si="157"/>
        <v>0</v>
      </c>
    </row>
    <row r="7032" ht="12">
      <c r="AL7032">
        <f t="shared" si="157"/>
        <v>0</v>
      </c>
    </row>
    <row r="7033" ht="12">
      <c r="AL7033">
        <f t="shared" si="157"/>
        <v>0</v>
      </c>
    </row>
    <row r="7034" ht="12">
      <c r="AL7034">
        <f t="shared" si="157"/>
        <v>0</v>
      </c>
    </row>
    <row r="7035" ht="12">
      <c r="AL7035">
        <f t="shared" si="157"/>
        <v>0</v>
      </c>
    </row>
    <row r="7036" ht="12">
      <c r="AL7036">
        <f t="shared" si="157"/>
        <v>0</v>
      </c>
    </row>
    <row r="7037" ht="12">
      <c r="AL7037">
        <f t="shared" si="157"/>
        <v>0</v>
      </c>
    </row>
    <row r="7038" ht="12">
      <c r="AL7038">
        <f t="shared" si="157"/>
        <v>0</v>
      </c>
    </row>
    <row r="7039" ht="12">
      <c r="AL7039">
        <f t="shared" si="157"/>
        <v>0</v>
      </c>
    </row>
    <row r="7040" ht="12">
      <c r="AL7040">
        <f t="shared" si="157"/>
        <v>0</v>
      </c>
    </row>
    <row r="7041" ht="12">
      <c r="AL7041">
        <f t="shared" si="157"/>
        <v>0</v>
      </c>
    </row>
    <row r="7042" ht="12">
      <c r="AL7042">
        <f t="shared" si="157"/>
        <v>0</v>
      </c>
    </row>
    <row r="7043" ht="12">
      <c r="AL7043">
        <f t="shared" si="157"/>
        <v>0</v>
      </c>
    </row>
    <row r="7044" ht="12">
      <c r="AL7044">
        <f t="shared" si="157"/>
        <v>0</v>
      </c>
    </row>
    <row r="7045" ht="12">
      <c r="AL7045">
        <f t="shared" si="157"/>
        <v>0</v>
      </c>
    </row>
    <row r="7046" ht="12">
      <c r="AL7046">
        <f t="shared" si="157"/>
        <v>0</v>
      </c>
    </row>
    <row r="7047" ht="12">
      <c r="AL7047">
        <f t="shared" si="157"/>
        <v>0</v>
      </c>
    </row>
    <row r="7048" ht="12">
      <c r="AL7048">
        <f t="shared" si="157"/>
        <v>0</v>
      </c>
    </row>
    <row r="7049" ht="12">
      <c r="AL7049">
        <f t="shared" si="157"/>
        <v>0</v>
      </c>
    </row>
    <row r="7050" ht="12">
      <c r="AL7050">
        <f t="shared" si="157"/>
        <v>0</v>
      </c>
    </row>
    <row r="7051" ht="12">
      <c r="AL7051">
        <f t="shared" si="157"/>
        <v>0</v>
      </c>
    </row>
    <row r="7052" ht="12">
      <c r="AL7052">
        <f t="shared" si="157"/>
        <v>0</v>
      </c>
    </row>
    <row r="7053" ht="12">
      <c r="AL7053">
        <f t="shared" si="157"/>
        <v>0</v>
      </c>
    </row>
    <row r="7054" ht="12">
      <c r="AL7054">
        <f t="shared" si="157"/>
        <v>0</v>
      </c>
    </row>
    <row r="7055" ht="12">
      <c r="AL7055">
        <f t="shared" si="157"/>
        <v>0</v>
      </c>
    </row>
    <row r="7056" ht="12">
      <c r="AL7056">
        <f t="shared" si="157"/>
        <v>0</v>
      </c>
    </row>
    <row r="7057" ht="12">
      <c r="AL7057">
        <f t="shared" si="157"/>
        <v>0</v>
      </c>
    </row>
    <row r="7058" ht="12">
      <c r="AL7058">
        <f t="shared" si="157"/>
        <v>0</v>
      </c>
    </row>
    <row r="7059" ht="12">
      <c r="AL7059">
        <f t="shared" si="157"/>
        <v>0</v>
      </c>
    </row>
    <row r="7060" ht="12">
      <c r="AL7060">
        <f t="shared" si="157"/>
        <v>0</v>
      </c>
    </row>
    <row r="7061" ht="12">
      <c r="AL7061">
        <f t="shared" si="157"/>
        <v>0</v>
      </c>
    </row>
    <row r="7062" ht="12">
      <c r="AL7062">
        <f t="shared" si="157"/>
        <v>0</v>
      </c>
    </row>
    <row r="7063" ht="12">
      <c r="AL7063">
        <f t="shared" si="157"/>
        <v>0</v>
      </c>
    </row>
    <row r="7064" ht="12">
      <c r="AL7064">
        <f t="shared" si="157"/>
        <v>0</v>
      </c>
    </row>
    <row r="7065" ht="12">
      <c r="AL7065">
        <f t="shared" si="157"/>
        <v>0</v>
      </c>
    </row>
    <row r="7066" ht="12">
      <c r="AL7066">
        <f t="shared" si="157"/>
        <v>0</v>
      </c>
    </row>
    <row r="7067" ht="12">
      <c r="AL7067">
        <f t="shared" si="157"/>
        <v>0</v>
      </c>
    </row>
    <row r="7068" ht="12">
      <c r="AL7068">
        <f t="shared" si="157"/>
        <v>0</v>
      </c>
    </row>
    <row r="7069" ht="12">
      <c r="AL7069">
        <f t="shared" si="157"/>
        <v>0</v>
      </c>
    </row>
    <row r="7070" ht="12">
      <c r="AL7070">
        <f t="shared" si="157"/>
        <v>0</v>
      </c>
    </row>
    <row r="7071" ht="12">
      <c r="AL7071">
        <f t="shared" si="157"/>
        <v>0</v>
      </c>
    </row>
    <row r="7072" ht="12">
      <c r="AL7072">
        <f t="shared" si="157"/>
        <v>0</v>
      </c>
    </row>
    <row r="7073" ht="12">
      <c r="AL7073">
        <f t="shared" si="157"/>
        <v>0</v>
      </c>
    </row>
    <row r="7074" ht="12">
      <c r="AL7074">
        <f t="shared" si="157"/>
        <v>0</v>
      </c>
    </row>
    <row r="7075" ht="12">
      <c r="AL7075">
        <f t="shared" si="157"/>
        <v>0</v>
      </c>
    </row>
    <row r="7076" ht="12">
      <c r="AL7076">
        <f t="shared" si="157"/>
        <v>0</v>
      </c>
    </row>
    <row r="7077" ht="12">
      <c r="AL7077">
        <f t="shared" si="157"/>
        <v>0</v>
      </c>
    </row>
    <row r="7078" ht="12">
      <c r="AL7078">
        <f t="shared" si="157"/>
        <v>0</v>
      </c>
    </row>
    <row r="7079" ht="12">
      <c r="AL7079">
        <f t="shared" si="157"/>
        <v>0</v>
      </c>
    </row>
    <row r="7080" ht="12">
      <c r="AL7080">
        <f t="shared" si="157"/>
        <v>0</v>
      </c>
    </row>
    <row r="7081" ht="12">
      <c r="AL7081">
        <f t="shared" si="157"/>
        <v>0</v>
      </c>
    </row>
    <row r="7082" ht="12">
      <c r="AL7082">
        <f t="shared" si="157"/>
        <v>0</v>
      </c>
    </row>
    <row r="7083" ht="12">
      <c r="AL7083">
        <f t="shared" si="157"/>
        <v>0</v>
      </c>
    </row>
    <row r="7084" ht="12">
      <c r="AL7084">
        <f t="shared" si="157"/>
        <v>0</v>
      </c>
    </row>
    <row r="7085" ht="12">
      <c r="AL7085">
        <f t="shared" si="157"/>
        <v>0</v>
      </c>
    </row>
    <row r="7086" ht="12">
      <c r="AL7086">
        <f t="shared" si="157"/>
        <v>0</v>
      </c>
    </row>
    <row r="7087" ht="12">
      <c r="AL7087">
        <f t="shared" si="157"/>
        <v>0</v>
      </c>
    </row>
    <row r="7088" ht="12">
      <c r="AL7088">
        <f t="shared" si="157"/>
        <v>0</v>
      </c>
    </row>
    <row r="7089" ht="12">
      <c r="AL7089">
        <f t="shared" si="157"/>
        <v>0</v>
      </c>
    </row>
    <row r="7090" ht="12">
      <c r="AL7090">
        <f t="shared" si="157"/>
        <v>0</v>
      </c>
    </row>
    <row r="7091" ht="12">
      <c r="AL7091">
        <f t="shared" si="157"/>
        <v>0</v>
      </c>
    </row>
    <row r="7092" ht="12">
      <c r="AL7092">
        <f aca="true" t="shared" si="158" ref="AL7092:AL7155">SUMIF($A$14:$A$64,$A7085,$F$14:$F$64)</f>
        <v>0</v>
      </c>
    </row>
    <row r="7093" ht="12">
      <c r="AL7093">
        <f t="shared" si="158"/>
        <v>0</v>
      </c>
    </row>
    <row r="7094" ht="12">
      <c r="AL7094">
        <f t="shared" si="158"/>
        <v>0</v>
      </c>
    </row>
    <row r="7095" ht="12">
      <c r="AL7095">
        <f t="shared" si="158"/>
        <v>0</v>
      </c>
    </row>
    <row r="7096" ht="12">
      <c r="AL7096">
        <f t="shared" si="158"/>
        <v>0</v>
      </c>
    </row>
    <row r="7097" ht="12">
      <c r="AL7097">
        <f t="shared" si="158"/>
        <v>0</v>
      </c>
    </row>
    <row r="7098" ht="12">
      <c r="AL7098">
        <f t="shared" si="158"/>
        <v>0</v>
      </c>
    </row>
    <row r="7099" ht="12">
      <c r="AL7099">
        <f t="shared" si="158"/>
        <v>0</v>
      </c>
    </row>
    <row r="7100" ht="12">
      <c r="AL7100">
        <f t="shared" si="158"/>
        <v>0</v>
      </c>
    </row>
    <row r="7101" ht="12">
      <c r="AL7101">
        <f t="shared" si="158"/>
        <v>0</v>
      </c>
    </row>
    <row r="7102" ht="12">
      <c r="AL7102">
        <f t="shared" si="158"/>
        <v>0</v>
      </c>
    </row>
    <row r="7103" ht="12">
      <c r="AL7103">
        <f t="shared" si="158"/>
        <v>0</v>
      </c>
    </row>
    <row r="7104" ht="12">
      <c r="AL7104">
        <f t="shared" si="158"/>
        <v>0</v>
      </c>
    </row>
    <row r="7105" ht="12">
      <c r="AL7105">
        <f t="shared" si="158"/>
        <v>0</v>
      </c>
    </row>
    <row r="7106" ht="12">
      <c r="AL7106">
        <f t="shared" si="158"/>
        <v>0</v>
      </c>
    </row>
    <row r="7107" ht="12">
      <c r="AL7107">
        <f t="shared" si="158"/>
        <v>0</v>
      </c>
    </row>
    <row r="7108" ht="12">
      <c r="AL7108">
        <f t="shared" si="158"/>
        <v>0</v>
      </c>
    </row>
    <row r="7109" ht="12">
      <c r="AL7109">
        <f t="shared" si="158"/>
        <v>0</v>
      </c>
    </row>
    <row r="7110" ht="12">
      <c r="AL7110">
        <f t="shared" si="158"/>
        <v>0</v>
      </c>
    </row>
    <row r="7111" ht="12">
      <c r="AL7111">
        <f t="shared" si="158"/>
        <v>0</v>
      </c>
    </row>
    <row r="7112" ht="12">
      <c r="AL7112">
        <f t="shared" si="158"/>
        <v>0</v>
      </c>
    </row>
    <row r="7113" ht="12">
      <c r="AL7113">
        <f t="shared" si="158"/>
        <v>0</v>
      </c>
    </row>
    <row r="7114" ht="12">
      <c r="AL7114">
        <f t="shared" si="158"/>
        <v>0</v>
      </c>
    </row>
    <row r="7115" ht="12">
      <c r="AL7115">
        <f t="shared" si="158"/>
        <v>0</v>
      </c>
    </row>
    <row r="7116" ht="12">
      <c r="AL7116">
        <f t="shared" si="158"/>
        <v>0</v>
      </c>
    </row>
    <row r="7117" ht="12">
      <c r="AL7117">
        <f t="shared" si="158"/>
        <v>0</v>
      </c>
    </row>
    <row r="7118" ht="12">
      <c r="AL7118">
        <f t="shared" si="158"/>
        <v>0</v>
      </c>
    </row>
    <row r="7119" ht="12">
      <c r="AL7119">
        <f t="shared" si="158"/>
        <v>0</v>
      </c>
    </row>
    <row r="7120" ht="12">
      <c r="AL7120">
        <f t="shared" si="158"/>
        <v>0</v>
      </c>
    </row>
    <row r="7121" ht="12">
      <c r="AL7121">
        <f t="shared" si="158"/>
        <v>0</v>
      </c>
    </row>
    <row r="7122" ht="12">
      <c r="AL7122">
        <f t="shared" si="158"/>
        <v>0</v>
      </c>
    </row>
    <row r="7123" ht="12">
      <c r="AL7123">
        <f t="shared" si="158"/>
        <v>0</v>
      </c>
    </row>
    <row r="7124" ht="12">
      <c r="AL7124">
        <f t="shared" si="158"/>
        <v>0</v>
      </c>
    </row>
    <row r="7125" ht="12">
      <c r="AL7125">
        <f t="shared" si="158"/>
        <v>0</v>
      </c>
    </row>
    <row r="7126" ht="12">
      <c r="AL7126">
        <f t="shared" si="158"/>
        <v>0</v>
      </c>
    </row>
    <row r="7127" ht="12">
      <c r="AL7127">
        <f t="shared" si="158"/>
        <v>0</v>
      </c>
    </row>
    <row r="7128" ht="12">
      <c r="AL7128">
        <f t="shared" si="158"/>
        <v>0</v>
      </c>
    </row>
    <row r="7129" ht="12">
      <c r="AL7129">
        <f t="shared" si="158"/>
        <v>0</v>
      </c>
    </row>
    <row r="7130" ht="12">
      <c r="AL7130">
        <f t="shared" si="158"/>
        <v>0</v>
      </c>
    </row>
    <row r="7131" ht="12">
      <c r="AL7131">
        <f t="shared" si="158"/>
        <v>0</v>
      </c>
    </row>
    <row r="7132" ht="12">
      <c r="AL7132">
        <f t="shared" si="158"/>
        <v>0</v>
      </c>
    </row>
    <row r="7133" ht="12">
      <c r="AL7133">
        <f t="shared" si="158"/>
        <v>0</v>
      </c>
    </row>
    <row r="7134" ht="12">
      <c r="AL7134">
        <f t="shared" si="158"/>
        <v>0</v>
      </c>
    </row>
    <row r="7135" ht="12">
      <c r="AL7135">
        <f t="shared" si="158"/>
        <v>0</v>
      </c>
    </row>
    <row r="7136" ht="12">
      <c r="AL7136">
        <f t="shared" si="158"/>
        <v>0</v>
      </c>
    </row>
    <row r="7137" ht="12">
      <c r="AL7137">
        <f t="shared" si="158"/>
        <v>0</v>
      </c>
    </row>
    <row r="7138" ht="12">
      <c r="AL7138">
        <f t="shared" si="158"/>
        <v>0</v>
      </c>
    </row>
    <row r="7139" ht="12">
      <c r="AL7139">
        <f t="shared" si="158"/>
        <v>0</v>
      </c>
    </row>
    <row r="7140" ht="12">
      <c r="AL7140">
        <f t="shared" si="158"/>
        <v>0</v>
      </c>
    </row>
    <row r="7141" ht="12">
      <c r="AL7141">
        <f t="shared" si="158"/>
        <v>0</v>
      </c>
    </row>
    <row r="7142" ht="12">
      <c r="AL7142">
        <f t="shared" si="158"/>
        <v>0</v>
      </c>
    </row>
    <row r="7143" ht="12">
      <c r="AL7143">
        <f t="shared" si="158"/>
        <v>0</v>
      </c>
    </row>
    <row r="7144" ht="12">
      <c r="AL7144">
        <f t="shared" si="158"/>
        <v>0</v>
      </c>
    </row>
    <row r="7145" ht="12">
      <c r="AL7145">
        <f t="shared" si="158"/>
        <v>0</v>
      </c>
    </row>
    <row r="7146" ht="12">
      <c r="AL7146">
        <f t="shared" si="158"/>
        <v>0</v>
      </c>
    </row>
    <row r="7147" ht="12">
      <c r="AL7147">
        <f t="shared" si="158"/>
        <v>0</v>
      </c>
    </row>
    <row r="7148" ht="12">
      <c r="AL7148">
        <f t="shared" si="158"/>
        <v>0</v>
      </c>
    </row>
    <row r="7149" ht="12">
      <c r="AL7149">
        <f t="shared" si="158"/>
        <v>0</v>
      </c>
    </row>
    <row r="7150" ht="12">
      <c r="AL7150">
        <f t="shared" si="158"/>
        <v>0</v>
      </c>
    </row>
    <row r="7151" ht="12">
      <c r="AL7151">
        <f t="shared" si="158"/>
        <v>0</v>
      </c>
    </row>
    <row r="7152" ht="12">
      <c r="AL7152">
        <f t="shared" si="158"/>
        <v>0</v>
      </c>
    </row>
    <row r="7153" ht="12">
      <c r="AL7153">
        <f t="shared" si="158"/>
        <v>0</v>
      </c>
    </row>
    <row r="7154" ht="12">
      <c r="AL7154">
        <f t="shared" si="158"/>
        <v>0</v>
      </c>
    </row>
    <row r="7155" ht="12">
      <c r="AL7155">
        <f t="shared" si="158"/>
        <v>0</v>
      </c>
    </row>
    <row r="7156" ht="12">
      <c r="AL7156">
        <f aca="true" t="shared" si="159" ref="AL7156:AL7219">SUMIF($A$14:$A$64,$A7149,$F$14:$F$64)</f>
        <v>0</v>
      </c>
    </row>
    <row r="7157" ht="12">
      <c r="AL7157">
        <f t="shared" si="159"/>
        <v>0</v>
      </c>
    </row>
    <row r="7158" ht="12">
      <c r="AL7158">
        <f t="shared" si="159"/>
        <v>0</v>
      </c>
    </row>
    <row r="7159" ht="12">
      <c r="AL7159">
        <f t="shared" si="159"/>
        <v>0</v>
      </c>
    </row>
    <row r="7160" ht="12">
      <c r="AL7160">
        <f t="shared" si="159"/>
        <v>0</v>
      </c>
    </row>
    <row r="7161" ht="12">
      <c r="AL7161">
        <f t="shared" si="159"/>
        <v>0</v>
      </c>
    </row>
    <row r="7162" ht="12">
      <c r="AL7162">
        <f t="shared" si="159"/>
        <v>0</v>
      </c>
    </row>
    <row r="7163" ht="12">
      <c r="AL7163">
        <f t="shared" si="159"/>
        <v>0</v>
      </c>
    </row>
    <row r="7164" ht="12">
      <c r="AL7164">
        <f t="shared" si="159"/>
        <v>0</v>
      </c>
    </row>
    <row r="7165" ht="12">
      <c r="AL7165">
        <f t="shared" si="159"/>
        <v>0</v>
      </c>
    </row>
    <row r="7166" ht="12">
      <c r="AL7166">
        <f t="shared" si="159"/>
        <v>0</v>
      </c>
    </row>
    <row r="7167" ht="12">
      <c r="AL7167">
        <f t="shared" si="159"/>
        <v>0</v>
      </c>
    </row>
    <row r="7168" ht="12">
      <c r="AL7168">
        <f t="shared" si="159"/>
        <v>0</v>
      </c>
    </row>
    <row r="7169" ht="12">
      <c r="AL7169">
        <f t="shared" si="159"/>
        <v>0</v>
      </c>
    </row>
    <row r="7170" ht="12">
      <c r="AL7170">
        <f t="shared" si="159"/>
        <v>0</v>
      </c>
    </row>
    <row r="7171" ht="12">
      <c r="AL7171">
        <f t="shared" si="159"/>
        <v>0</v>
      </c>
    </row>
    <row r="7172" ht="12">
      <c r="AL7172">
        <f t="shared" si="159"/>
        <v>0</v>
      </c>
    </row>
    <row r="7173" ht="12">
      <c r="AL7173">
        <f t="shared" si="159"/>
        <v>0</v>
      </c>
    </row>
    <row r="7174" ht="12">
      <c r="AL7174">
        <f t="shared" si="159"/>
        <v>0</v>
      </c>
    </row>
    <row r="7175" ht="12">
      <c r="AL7175">
        <f t="shared" si="159"/>
        <v>0</v>
      </c>
    </row>
    <row r="7176" ht="12">
      <c r="AL7176">
        <f t="shared" si="159"/>
        <v>0</v>
      </c>
    </row>
    <row r="7177" ht="12">
      <c r="AL7177">
        <f t="shared" si="159"/>
        <v>0</v>
      </c>
    </row>
    <row r="7178" ht="12">
      <c r="AL7178">
        <f t="shared" si="159"/>
        <v>0</v>
      </c>
    </row>
    <row r="7179" ht="12">
      <c r="AL7179">
        <f t="shared" si="159"/>
        <v>0</v>
      </c>
    </row>
    <row r="7180" ht="12">
      <c r="AL7180">
        <f t="shared" si="159"/>
        <v>0</v>
      </c>
    </row>
    <row r="7181" ht="12">
      <c r="AL7181">
        <f t="shared" si="159"/>
        <v>0</v>
      </c>
    </row>
    <row r="7182" ht="12">
      <c r="AL7182">
        <f t="shared" si="159"/>
        <v>0</v>
      </c>
    </row>
    <row r="7183" ht="12">
      <c r="AL7183">
        <f t="shared" si="159"/>
        <v>0</v>
      </c>
    </row>
    <row r="7184" ht="12">
      <c r="AL7184">
        <f t="shared" si="159"/>
        <v>0</v>
      </c>
    </row>
    <row r="7185" ht="12">
      <c r="AL7185">
        <f t="shared" si="159"/>
        <v>0</v>
      </c>
    </row>
    <row r="7186" ht="12">
      <c r="AL7186">
        <f t="shared" si="159"/>
        <v>0</v>
      </c>
    </row>
    <row r="7187" ht="12">
      <c r="AL7187">
        <f t="shared" si="159"/>
        <v>0</v>
      </c>
    </row>
    <row r="7188" ht="12">
      <c r="AL7188">
        <f t="shared" si="159"/>
        <v>0</v>
      </c>
    </row>
    <row r="7189" ht="12">
      <c r="AL7189">
        <f t="shared" si="159"/>
        <v>0</v>
      </c>
    </row>
    <row r="7190" ht="12">
      <c r="AL7190">
        <f t="shared" si="159"/>
        <v>0</v>
      </c>
    </row>
    <row r="7191" ht="12">
      <c r="AL7191">
        <f t="shared" si="159"/>
        <v>0</v>
      </c>
    </row>
    <row r="7192" ht="12">
      <c r="AL7192">
        <f t="shared" si="159"/>
        <v>0</v>
      </c>
    </row>
    <row r="7193" ht="12">
      <c r="AL7193">
        <f t="shared" si="159"/>
        <v>0</v>
      </c>
    </row>
    <row r="7194" ht="12">
      <c r="AL7194">
        <f t="shared" si="159"/>
        <v>0</v>
      </c>
    </row>
    <row r="7195" ht="12">
      <c r="AL7195">
        <f t="shared" si="159"/>
        <v>0</v>
      </c>
    </row>
    <row r="7196" ht="12">
      <c r="AL7196">
        <f t="shared" si="159"/>
        <v>0</v>
      </c>
    </row>
    <row r="7197" ht="12">
      <c r="AL7197">
        <f t="shared" si="159"/>
        <v>0</v>
      </c>
    </row>
    <row r="7198" ht="12">
      <c r="AL7198">
        <f t="shared" si="159"/>
        <v>0</v>
      </c>
    </row>
    <row r="7199" ht="12">
      <c r="AL7199">
        <f t="shared" si="159"/>
        <v>0</v>
      </c>
    </row>
    <row r="7200" ht="12">
      <c r="AL7200">
        <f t="shared" si="159"/>
        <v>0</v>
      </c>
    </row>
    <row r="7201" ht="12">
      <c r="AL7201">
        <f t="shared" si="159"/>
        <v>0</v>
      </c>
    </row>
    <row r="7202" ht="12">
      <c r="AL7202">
        <f t="shared" si="159"/>
        <v>0</v>
      </c>
    </row>
    <row r="7203" ht="12">
      <c r="AL7203">
        <f t="shared" si="159"/>
        <v>0</v>
      </c>
    </row>
    <row r="7204" ht="12">
      <c r="AL7204">
        <f t="shared" si="159"/>
        <v>0</v>
      </c>
    </row>
    <row r="7205" ht="12">
      <c r="AL7205">
        <f t="shared" si="159"/>
        <v>0</v>
      </c>
    </row>
    <row r="7206" ht="12">
      <c r="AL7206">
        <f t="shared" si="159"/>
        <v>0</v>
      </c>
    </row>
    <row r="7207" ht="12">
      <c r="AL7207">
        <f t="shared" si="159"/>
        <v>0</v>
      </c>
    </row>
    <row r="7208" ht="12">
      <c r="AL7208">
        <f t="shared" si="159"/>
        <v>0</v>
      </c>
    </row>
    <row r="7209" ht="12">
      <c r="AL7209">
        <f t="shared" si="159"/>
        <v>0</v>
      </c>
    </row>
    <row r="7210" ht="12">
      <c r="AL7210">
        <f t="shared" si="159"/>
        <v>0</v>
      </c>
    </row>
    <row r="7211" ht="12">
      <c r="AL7211">
        <f t="shared" si="159"/>
        <v>0</v>
      </c>
    </row>
    <row r="7212" ht="12">
      <c r="AL7212">
        <f t="shared" si="159"/>
        <v>0</v>
      </c>
    </row>
    <row r="7213" ht="12">
      <c r="AL7213">
        <f t="shared" si="159"/>
        <v>0</v>
      </c>
    </row>
    <row r="7214" ht="12">
      <c r="AL7214">
        <f t="shared" si="159"/>
        <v>0</v>
      </c>
    </row>
    <row r="7215" ht="12">
      <c r="AL7215">
        <f t="shared" si="159"/>
        <v>0</v>
      </c>
    </row>
    <row r="7216" ht="12">
      <c r="AL7216">
        <f t="shared" si="159"/>
        <v>0</v>
      </c>
    </row>
    <row r="7217" ht="12">
      <c r="AL7217">
        <f t="shared" si="159"/>
        <v>0</v>
      </c>
    </row>
    <row r="7218" ht="12">
      <c r="AL7218">
        <f t="shared" si="159"/>
        <v>0</v>
      </c>
    </row>
    <row r="7219" ht="12">
      <c r="AL7219">
        <f t="shared" si="159"/>
        <v>0</v>
      </c>
    </row>
    <row r="7220" ht="12">
      <c r="AL7220">
        <f aca="true" t="shared" si="160" ref="AL7220:AL7283">SUMIF($A$14:$A$64,$A7213,$F$14:$F$64)</f>
        <v>0</v>
      </c>
    </row>
    <row r="7221" ht="12">
      <c r="AL7221">
        <f t="shared" si="160"/>
        <v>0</v>
      </c>
    </row>
    <row r="7222" ht="12">
      <c r="AL7222">
        <f t="shared" si="160"/>
        <v>0</v>
      </c>
    </row>
    <row r="7223" ht="12">
      <c r="AL7223">
        <f t="shared" si="160"/>
        <v>0</v>
      </c>
    </row>
    <row r="7224" ht="12">
      <c r="AL7224">
        <f t="shared" si="160"/>
        <v>0</v>
      </c>
    </row>
    <row r="7225" ht="12">
      <c r="AL7225">
        <f t="shared" si="160"/>
        <v>0</v>
      </c>
    </row>
    <row r="7226" ht="12">
      <c r="AL7226">
        <f t="shared" si="160"/>
        <v>0</v>
      </c>
    </row>
    <row r="7227" ht="12">
      <c r="AL7227">
        <f t="shared" si="160"/>
        <v>0</v>
      </c>
    </row>
    <row r="7228" ht="12">
      <c r="AL7228">
        <f t="shared" si="160"/>
        <v>0</v>
      </c>
    </row>
    <row r="7229" ht="12">
      <c r="AL7229">
        <f t="shared" si="160"/>
        <v>0</v>
      </c>
    </row>
    <row r="7230" ht="12">
      <c r="AL7230">
        <f t="shared" si="160"/>
        <v>0</v>
      </c>
    </row>
    <row r="7231" ht="12">
      <c r="AL7231">
        <f t="shared" si="160"/>
        <v>0</v>
      </c>
    </row>
    <row r="7232" ht="12">
      <c r="AL7232">
        <f t="shared" si="160"/>
        <v>0</v>
      </c>
    </row>
    <row r="7233" ht="12">
      <c r="AL7233">
        <f t="shared" si="160"/>
        <v>0</v>
      </c>
    </row>
    <row r="7234" ht="12">
      <c r="AL7234">
        <f t="shared" si="160"/>
        <v>0</v>
      </c>
    </row>
    <row r="7235" ht="12">
      <c r="AL7235">
        <f t="shared" si="160"/>
        <v>0</v>
      </c>
    </row>
    <row r="7236" ht="12">
      <c r="AL7236">
        <f t="shared" si="160"/>
        <v>0</v>
      </c>
    </row>
    <row r="7237" ht="12">
      <c r="AL7237">
        <f t="shared" si="160"/>
        <v>0</v>
      </c>
    </row>
    <row r="7238" ht="12">
      <c r="AL7238">
        <f t="shared" si="160"/>
        <v>0</v>
      </c>
    </row>
    <row r="7239" ht="12">
      <c r="AL7239">
        <f t="shared" si="160"/>
        <v>0</v>
      </c>
    </row>
    <row r="7240" ht="12">
      <c r="AL7240">
        <f t="shared" si="160"/>
        <v>0</v>
      </c>
    </row>
    <row r="7241" ht="12">
      <c r="AL7241">
        <f t="shared" si="160"/>
        <v>0</v>
      </c>
    </row>
    <row r="7242" ht="12">
      <c r="AL7242">
        <f t="shared" si="160"/>
        <v>0</v>
      </c>
    </row>
    <row r="7243" ht="12">
      <c r="AL7243">
        <f t="shared" si="160"/>
        <v>0</v>
      </c>
    </row>
    <row r="7244" ht="12">
      <c r="AL7244">
        <f t="shared" si="160"/>
        <v>0</v>
      </c>
    </row>
    <row r="7245" ht="12">
      <c r="AL7245">
        <f t="shared" si="160"/>
        <v>0</v>
      </c>
    </row>
    <row r="7246" ht="12">
      <c r="AL7246">
        <f t="shared" si="160"/>
        <v>0</v>
      </c>
    </row>
    <row r="7247" ht="12">
      <c r="AL7247">
        <f t="shared" si="160"/>
        <v>0</v>
      </c>
    </row>
    <row r="7248" ht="12">
      <c r="AL7248">
        <f t="shared" si="160"/>
        <v>0</v>
      </c>
    </row>
    <row r="7249" ht="12">
      <c r="AL7249">
        <f t="shared" si="160"/>
        <v>0</v>
      </c>
    </row>
    <row r="7250" ht="12">
      <c r="AL7250">
        <f t="shared" si="160"/>
        <v>0</v>
      </c>
    </row>
    <row r="7251" ht="12">
      <c r="AL7251">
        <f t="shared" si="160"/>
        <v>0</v>
      </c>
    </row>
    <row r="7252" ht="12">
      <c r="AL7252">
        <f t="shared" si="160"/>
        <v>0</v>
      </c>
    </row>
    <row r="7253" ht="12">
      <c r="AL7253">
        <f t="shared" si="160"/>
        <v>0</v>
      </c>
    </row>
    <row r="7254" ht="12">
      <c r="AL7254">
        <f t="shared" si="160"/>
        <v>0</v>
      </c>
    </row>
    <row r="7255" ht="12">
      <c r="AL7255">
        <f t="shared" si="160"/>
        <v>0</v>
      </c>
    </row>
    <row r="7256" ht="12">
      <c r="AL7256">
        <f t="shared" si="160"/>
        <v>0</v>
      </c>
    </row>
    <row r="7257" ht="12">
      <c r="AL7257">
        <f t="shared" si="160"/>
        <v>0</v>
      </c>
    </row>
    <row r="7258" ht="12">
      <c r="AL7258">
        <f t="shared" si="160"/>
        <v>0</v>
      </c>
    </row>
    <row r="7259" ht="12">
      <c r="AL7259">
        <f t="shared" si="160"/>
        <v>0</v>
      </c>
    </row>
    <row r="7260" ht="12">
      <c r="AL7260">
        <f t="shared" si="160"/>
        <v>0</v>
      </c>
    </row>
    <row r="7261" ht="12">
      <c r="AL7261">
        <f t="shared" si="160"/>
        <v>0</v>
      </c>
    </row>
    <row r="7262" ht="12">
      <c r="AL7262">
        <f t="shared" si="160"/>
        <v>0</v>
      </c>
    </row>
    <row r="7263" ht="12">
      <c r="AL7263">
        <f t="shared" si="160"/>
        <v>0</v>
      </c>
    </row>
    <row r="7264" ht="12">
      <c r="AL7264">
        <f t="shared" si="160"/>
        <v>0</v>
      </c>
    </row>
    <row r="7265" ht="12">
      <c r="AL7265">
        <f t="shared" si="160"/>
        <v>0</v>
      </c>
    </row>
    <row r="7266" ht="12">
      <c r="AL7266">
        <f t="shared" si="160"/>
        <v>0</v>
      </c>
    </row>
    <row r="7267" ht="12">
      <c r="AL7267">
        <f t="shared" si="160"/>
        <v>0</v>
      </c>
    </row>
    <row r="7268" ht="12">
      <c r="AL7268">
        <f t="shared" si="160"/>
        <v>0</v>
      </c>
    </row>
    <row r="7269" ht="12">
      <c r="AL7269">
        <f t="shared" si="160"/>
        <v>0</v>
      </c>
    </row>
    <row r="7270" ht="12">
      <c r="AL7270">
        <f t="shared" si="160"/>
        <v>0</v>
      </c>
    </row>
    <row r="7271" ht="12">
      <c r="AL7271">
        <f t="shared" si="160"/>
        <v>0</v>
      </c>
    </row>
    <row r="7272" ht="12">
      <c r="AL7272">
        <f t="shared" si="160"/>
        <v>0</v>
      </c>
    </row>
    <row r="7273" ht="12">
      <c r="AL7273">
        <f t="shared" si="160"/>
        <v>0</v>
      </c>
    </row>
    <row r="7274" ht="12">
      <c r="AL7274">
        <f t="shared" si="160"/>
        <v>0</v>
      </c>
    </row>
    <row r="7275" ht="12">
      <c r="AL7275">
        <f t="shared" si="160"/>
        <v>0</v>
      </c>
    </row>
    <row r="7276" ht="12">
      <c r="AL7276">
        <f t="shared" si="160"/>
        <v>0</v>
      </c>
    </row>
    <row r="7277" ht="12">
      <c r="AL7277">
        <f t="shared" si="160"/>
        <v>0</v>
      </c>
    </row>
    <row r="7278" ht="12">
      <c r="AL7278">
        <f t="shared" si="160"/>
        <v>0</v>
      </c>
    </row>
    <row r="7279" ht="12">
      <c r="AL7279">
        <f t="shared" si="160"/>
        <v>0</v>
      </c>
    </row>
    <row r="7280" ht="12">
      <c r="AL7280">
        <f t="shared" si="160"/>
        <v>0</v>
      </c>
    </row>
    <row r="7281" ht="12">
      <c r="AL7281">
        <f t="shared" si="160"/>
        <v>0</v>
      </c>
    </row>
    <row r="7282" ht="12">
      <c r="AL7282">
        <f t="shared" si="160"/>
        <v>0</v>
      </c>
    </row>
    <row r="7283" ht="12">
      <c r="AL7283">
        <f t="shared" si="160"/>
        <v>0</v>
      </c>
    </row>
    <row r="7284" ht="12">
      <c r="AL7284">
        <f aca="true" t="shared" si="161" ref="AL7284:AL7347">SUMIF($A$14:$A$64,$A7277,$F$14:$F$64)</f>
        <v>0</v>
      </c>
    </row>
    <row r="7285" ht="12">
      <c r="AL7285">
        <f t="shared" si="161"/>
        <v>0</v>
      </c>
    </row>
    <row r="7286" ht="12">
      <c r="AL7286">
        <f t="shared" si="161"/>
        <v>0</v>
      </c>
    </row>
    <row r="7287" ht="12">
      <c r="AL7287">
        <f t="shared" si="161"/>
        <v>0</v>
      </c>
    </row>
    <row r="7288" ht="12">
      <c r="AL7288">
        <f t="shared" si="161"/>
        <v>0</v>
      </c>
    </row>
    <row r="7289" ht="12">
      <c r="AL7289">
        <f t="shared" si="161"/>
        <v>0</v>
      </c>
    </row>
    <row r="7290" ht="12">
      <c r="AL7290">
        <f t="shared" si="161"/>
        <v>0</v>
      </c>
    </row>
    <row r="7291" ht="12">
      <c r="AL7291">
        <f t="shared" si="161"/>
        <v>0</v>
      </c>
    </row>
    <row r="7292" ht="12">
      <c r="AL7292">
        <f t="shared" si="161"/>
        <v>0</v>
      </c>
    </row>
    <row r="7293" ht="12">
      <c r="AL7293">
        <f t="shared" si="161"/>
        <v>0</v>
      </c>
    </row>
    <row r="7294" ht="12">
      <c r="AL7294">
        <f t="shared" si="161"/>
        <v>0</v>
      </c>
    </row>
    <row r="7295" ht="12">
      <c r="AL7295">
        <f t="shared" si="161"/>
        <v>0</v>
      </c>
    </row>
    <row r="7296" ht="12">
      <c r="AL7296">
        <f t="shared" si="161"/>
        <v>0</v>
      </c>
    </row>
    <row r="7297" ht="12">
      <c r="AL7297">
        <f t="shared" si="161"/>
        <v>0</v>
      </c>
    </row>
    <row r="7298" ht="12">
      <c r="AL7298">
        <f t="shared" si="161"/>
        <v>0</v>
      </c>
    </row>
    <row r="7299" ht="12">
      <c r="AL7299">
        <f t="shared" si="161"/>
        <v>0</v>
      </c>
    </row>
    <row r="7300" ht="12">
      <c r="AL7300">
        <f t="shared" si="161"/>
        <v>0</v>
      </c>
    </row>
    <row r="7301" ht="12">
      <c r="AL7301">
        <f t="shared" si="161"/>
        <v>0</v>
      </c>
    </row>
    <row r="7302" ht="12">
      <c r="AL7302">
        <f t="shared" si="161"/>
        <v>0</v>
      </c>
    </row>
    <row r="7303" ht="12">
      <c r="AL7303">
        <f t="shared" si="161"/>
        <v>0</v>
      </c>
    </row>
    <row r="7304" ht="12">
      <c r="AL7304">
        <f t="shared" si="161"/>
        <v>0</v>
      </c>
    </row>
    <row r="7305" ht="12">
      <c r="AL7305">
        <f t="shared" si="161"/>
        <v>0</v>
      </c>
    </row>
    <row r="7306" ht="12">
      <c r="AL7306">
        <f t="shared" si="161"/>
        <v>0</v>
      </c>
    </row>
    <row r="7307" ht="12">
      <c r="AL7307">
        <f t="shared" si="161"/>
        <v>0</v>
      </c>
    </row>
    <row r="7308" ht="12">
      <c r="AL7308">
        <f t="shared" si="161"/>
        <v>0</v>
      </c>
    </row>
    <row r="7309" ht="12">
      <c r="AL7309">
        <f t="shared" si="161"/>
        <v>0</v>
      </c>
    </row>
    <row r="7310" ht="12">
      <c r="AL7310">
        <f t="shared" si="161"/>
        <v>0</v>
      </c>
    </row>
    <row r="7311" ht="12">
      <c r="AL7311">
        <f t="shared" si="161"/>
        <v>0</v>
      </c>
    </row>
    <row r="7312" ht="12">
      <c r="AL7312">
        <f t="shared" si="161"/>
        <v>0</v>
      </c>
    </row>
    <row r="7313" ht="12">
      <c r="AL7313">
        <f t="shared" si="161"/>
        <v>0</v>
      </c>
    </row>
    <row r="7314" ht="12">
      <c r="AL7314">
        <f t="shared" si="161"/>
        <v>0</v>
      </c>
    </row>
    <row r="7315" ht="12">
      <c r="AL7315">
        <f t="shared" si="161"/>
        <v>0</v>
      </c>
    </row>
    <row r="7316" ht="12">
      <c r="AL7316">
        <f t="shared" si="161"/>
        <v>0</v>
      </c>
    </row>
    <row r="7317" ht="12">
      <c r="AL7317">
        <f t="shared" si="161"/>
        <v>0</v>
      </c>
    </row>
    <row r="7318" ht="12">
      <c r="AL7318">
        <f t="shared" si="161"/>
        <v>0</v>
      </c>
    </row>
    <row r="7319" ht="12">
      <c r="AL7319">
        <f t="shared" si="161"/>
        <v>0</v>
      </c>
    </row>
    <row r="7320" ht="12">
      <c r="AL7320">
        <f t="shared" si="161"/>
        <v>0</v>
      </c>
    </row>
    <row r="7321" ht="12">
      <c r="AL7321">
        <f t="shared" si="161"/>
        <v>0</v>
      </c>
    </row>
    <row r="7322" ht="12">
      <c r="AL7322">
        <f t="shared" si="161"/>
        <v>0</v>
      </c>
    </row>
    <row r="7323" ht="12">
      <c r="AL7323">
        <f t="shared" si="161"/>
        <v>0</v>
      </c>
    </row>
    <row r="7324" ht="12">
      <c r="AL7324">
        <f t="shared" si="161"/>
        <v>0</v>
      </c>
    </row>
    <row r="7325" ht="12">
      <c r="AL7325">
        <f t="shared" si="161"/>
        <v>0</v>
      </c>
    </row>
    <row r="7326" ht="12">
      <c r="AL7326">
        <f t="shared" si="161"/>
        <v>0</v>
      </c>
    </row>
    <row r="7327" ht="12">
      <c r="AL7327">
        <f t="shared" si="161"/>
        <v>0</v>
      </c>
    </row>
    <row r="7328" ht="12">
      <c r="AL7328">
        <f t="shared" si="161"/>
        <v>0</v>
      </c>
    </row>
    <row r="7329" ht="12">
      <c r="AL7329">
        <f t="shared" si="161"/>
        <v>0</v>
      </c>
    </row>
    <row r="7330" ht="12">
      <c r="AL7330">
        <f t="shared" si="161"/>
        <v>0</v>
      </c>
    </row>
    <row r="7331" ht="12">
      <c r="AL7331">
        <f t="shared" si="161"/>
        <v>0</v>
      </c>
    </row>
    <row r="7332" ht="12">
      <c r="AL7332">
        <f t="shared" si="161"/>
        <v>0</v>
      </c>
    </row>
    <row r="7333" ht="12">
      <c r="AL7333">
        <f t="shared" si="161"/>
        <v>0</v>
      </c>
    </row>
    <row r="7334" ht="12">
      <c r="AL7334">
        <f t="shared" si="161"/>
        <v>0</v>
      </c>
    </row>
    <row r="7335" ht="12">
      <c r="AL7335">
        <f t="shared" si="161"/>
        <v>0</v>
      </c>
    </row>
    <row r="7336" ht="12">
      <c r="AL7336">
        <f t="shared" si="161"/>
        <v>0</v>
      </c>
    </row>
    <row r="7337" ht="12">
      <c r="AL7337">
        <f t="shared" si="161"/>
        <v>0</v>
      </c>
    </row>
    <row r="7338" ht="12">
      <c r="AL7338">
        <f t="shared" si="161"/>
        <v>0</v>
      </c>
    </row>
    <row r="7339" ht="12">
      <c r="AL7339">
        <f t="shared" si="161"/>
        <v>0</v>
      </c>
    </row>
    <row r="7340" ht="12">
      <c r="AL7340">
        <f t="shared" si="161"/>
        <v>0</v>
      </c>
    </row>
    <row r="7341" ht="12">
      <c r="AL7341">
        <f t="shared" si="161"/>
        <v>0</v>
      </c>
    </row>
    <row r="7342" ht="12">
      <c r="AL7342">
        <f t="shared" si="161"/>
        <v>0</v>
      </c>
    </row>
    <row r="7343" ht="12">
      <c r="AL7343">
        <f t="shared" si="161"/>
        <v>0</v>
      </c>
    </row>
    <row r="7344" ht="12">
      <c r="AL7344">
        <f t="shared" si="161"/>
        <v>0</v>
      </c>
    </row>
    <row r="7345" ht="12">
      <c r="AL7345">
        <f t="shared" si="161"/>
        <v>0</v>
      </c>
    </row>
    <row r="7346" ht="12">
      <c r="AL7346">
        <f t="shared" si="161"/>
        <v>0</v>
      </c>
    </row>
    <row r="7347" ht="12">
      <c r="AL7347">
        <f t="shared" si="161"/>
        <v>0</v>
      </c>
    </row>
    <row r="7348" ht="12">
      <c r="AL7348">
        <f aca="true" t="shared" si="162" ref="AL7348:AL7411">SUMIF($A$14:$A$64,$A7341,$F$14:$F$64)</f>
        <v>0</v>
      </c>
    </row>
    <row r="7349" ht="12">
      <c r="AL7349">
        <f t="shared" si="162"/>
        <v>0</v>
      </c>
    </row>
    <row r="7350" ht="12">
      <c r="AL7350">
        <f t="shared" si="162"/>
        <v>0</v>
      </c>
    </row>
    <row r="7351" ht="12">
      <c r="AL7351">
        <f t="shared" si="162"/>
        <v>0</v>
      </c>
    </row>
    <row r="7352" ht="12">
      <c r="AL7352">
        <f t="shared" si="162"/>
        <v>0</v>
      </c>
    </row>
    <row r="7353" ht="12">
      <c r="AL7353">
        <f t="shared" si="162"/>
        <v>0</v>
      </c>
    </row>
    <row r="7354" ht="12">
      <c r="AL7354">
        <f t="shared" si="162"/>
        <v>0</v>
      </c>
    </row>
    <row r="7355" ht="12">
      <c r="AL7355">
        <f t="shared" si="162"/>
        <v>0</v>
      </c>
    </row>
    <row r="7356" ht="12">
      <c r="AL7356">
        <f t="shared" si="162"/>
        <v>0</v>
      </c>
    </row>
    <row r="7357" ht="12">
      <c r="AL7357">
        <f t="shared" si="162"/>
        <v>0</v>
      </c>
    </row>
    <row r="7358" ht="12">
      <c r="AL7358">
        <f t="shared" si="162"/>
        <v>0</v>
      </c>
    </row>
    <row r="7359" ht="12">
      <c r="AL7359">
        <f t="shared" si="162"/>
        <v>0</v>
      </c>
    </row>
    <row r="7360" ht="12">
      <c r="AL7360">
        <f t="shared" si="162"/>
        <v>0</v>
      </c>
    </row>
    <row r="7361" ht="12">
      <c r="AL7361">
        <f t="shared" si="162"/>
        <v>0</v>
      </c>
    </row>
    <row r="7362" ht="12">
      <c r="AL7362">
        <f t="shared" si="162"/>
        <v>0</v>
      </c>
    </row>
    <row r="7363" ht="12">
      <c r="AL7363">
        <f t="shared" si="162"/>
        <v>0</v>
      </c>
    </row>
    <row r="7364" ht="12">
      <c r="AL7364">
        <f t="shared" si="162"/>
        <v>0</v>
      </c>
    </row>
    <row r="7365" ht="12">
      <c r="AL7365">
        <f t="shared" si="162"/>
        <v>0</v>
      </c>
    </row>
    <row r="7366" ht="12">
      <c r="AL7366">
        <f t="shared" si="162"/>
        <v>0</v>
      </c>
    </row>
    <row r="7367" ht="12">
      <c r="AL7367">
        <f t="shared" si="162"/>
        <v>0</v>
      </c>
    </row>
    <row r="7368" ht="12">
      <c r="AL7368">
        <f t="shared" si="162"/>
        <v>0</v>
      </c>
    </row>
    <row r="7369" ht="12">
      <c r="AL7369">
        <f t="shared" si="162"/>
        <v>0</v>
      </c>
    </row>
    <row r="7370" ht="12">
      <c r="AL7370">
        <f t="shared" si="162"/>
        <v>0</v>
      </c>
    </row>
    <row r="7371" ht="12">
      <c r="AL7371">
        <f t="shared" si="162"/>
        <v>0</v>
      </c>
    </row>
    <row r="7372" ht="12">
      <c r="AL7372">
        <f t="shared" si="162"/>
        <v>0</v>
      </c>
    </row>
    <row r="7373" ht="12">
      <c r="AL7373">
        <f t="shared" si="162"/>
        <v>0</v>
      </c>
    </row>
    <row r="7374" ht="12">
      <c r="AL7374">
        <f t="shared" si="162"/>
        <v>0</v>
      </c>
    </row>
    <row r="7375" ht="12">
      <c r="AL7375">
        <f t="shared" si="162"/>
        <v>0</v>
      </c>
    </row>
    <row r="7376" ht="12">
      <c r="AL7376">
        <f t="shared" si="162"/>
        <v>0</v>
      </c>
    </row>
    <row r="7377" ht="12">
      <c r="AL7377">
        <f t="shared" si="162"/>
        <v>0</v>
      </c>
    </row>
    <row r="7378" ht="12">
      <c r="AL7378">
        <f t="shared" si="162"/>
        <v>0</v>
      </c>
    </row>
    <row r="7379" ht="12">
      <c r="AL7379">
        <f t="shared" si="162"/>
        <v>0</v>
      </c>
    </row>
    <row r="7380" ht="12">
      <c r="AL7380">
        <f t="shared" si="162"/>
        <v>0</v>
      </c>
    </row>
    <row r="7381" ht="12">
      <c r="AL7381">
        <f t="shared" si="162"/>
        <v>0</v>
      </c>
    </row>
    <row r="7382" ht="12">
      <c r="AL7382">
        <f t="shared" si="162"/>
        <v>0</v>
      </c>
    </row>
    <row r="7383" ht="12">
      <c r="AL7383">
        <f t="shared" si="162"/>
        <v>0</v>
      </c>
    </row>
    <row r="7384" ht="12">
      <c r="AL7384">
        <f t="shared" si="162"/>
        <v>0</v>
      </c>
    </row>
    <row r="7385" ht="12">
      <c r="AL7385">
        <f t="shared" si="162"/>
        <v>0</v>
      </c>
    </row>
    <row r="7386" ht="12">
      <c r="AL7386">
        <f t="shared" si="162"/>
        <v>0</v>
      </c>
    </row>
    <row r="7387" ht="12">
      <c r="AL7387">
        <f t="shared" si="162"/>
        <v>0</v>
      </c>
    </row>
    <row r="7388" ht="12">
      <c r="AL7388">
        <f t="shared" si="162"/>
        <v>0</v>
      </c>
    </row>
    <row r="7389" ht="12">
      <c r="AL7389">
        <f t="shared" si="162"/>
        <v>0</v>
      </c>
    </row>
    <row r="7390" ht="12">
      <c r="AL7390">
        <f t="shared" si="162"/>
        <v>0</v>
      </c>
    </row>
    <row r="7391" ht="12">
      <c r="AL7391">
        <f t="shared" si="162"/>
        <v>0</v>
      </c>
    </row>
    <row r="7392" ht="12">
      <c r="AL7392">
        <f t="shared" si="162"/>
        <v>0</v>
      </c>
    </row>
    <row r="7393" ht="12">
      <c r="AL7393">
        <f t="shared" si="162"/>
        <v>0</v>
      </c>
    </row>
    <row r="7394" ht="12">
      <c r="AL7394">
        <f t="shared" si="162"/>
        <v>0</v>
      </c>
    </row>
    <row r="7395" ht="12">
      <c r="AL7395">
        <f t="shared" si="162"/>
        <v>0</v>
      </c>
    </row>
    <row r="7396" ht="12">
      <c r="AL7396">
        <f t="shared" si="162"/>
        <v>0</v>
      </c>
    </row>
    <row r="7397" ht="12">
      <c r="AL7397">
        <f t="shared" si="162"/>
        <v>0</v>
      </c>
    </row>
    <row r="7398" ht="12">
      <c r="AL7398">
        <f t="shared" si="162"/>
        <v>0</v>
      </c>
    </row>
    <row r="7399" ht="12">
      <c r="AL7399">
        <f t="shared" si="162"/>
        <v>0</v>
      </c>
    </row>
    <row r="7400" ht="12">
      <c r="AL7400">
        <f t="shared" si="162"/>
        <v>0</v>
      </c>
    </row>
    <row r="7401" ht="12">
      <c r="AL7401">
        <f t="shared" si="162"/>
        <v>0</v>
      </c>
    </row>
    <row r="7402" ht="12">
      <c r="AL7402">
        <f t="shared" si="162"/>
        <v>0</v>
      </c>
    </row>
    <row r="7403" ht="12">
      <c r="AL7403">
        <f t="shared" si="162"/>
        <v>0</v>
      </c>
    </row>
    <row r="7404" ht="12">
      <c r="AL7404">
        <f t="shared" si="162"/>
        <v>0</v>
      </c>
    </row>
    <row r="7405" ht="12">
      <c r="AL7405">
        <f t="shared" si="162"/>
        <v>0</v>
      </c>
    </row>
    <row r="7406" ht="12">
      <c r="AL7406">
        <f t="shared" si="162"/>
        <v>0</v>
      </c>
    </row>
    <row r="7407" ht="12">
      <c r="AL7407">
        <f t="shared" si="162"/>
        <v>0</v>
      </c>
    </row>
    <row r="7408" ht="12">
      <c r="AL7408">
        <f t="shared" si="162"/>
        <v>0</v>
      </c>
    </row>
    <row r="7409" ht="12">
      <c r="AL7409">
        <f t="shared" si="162"/>
        <v>0</v>
      </c>
    </row>
    <row r="7410" ht="12">
      <c r="AL7410">
        <f t="shared" si="162"/>
        <v>0</v>
      </c>
    </row>
    <row r="7411" ht="12">
      <c r="AL7411">
        <f t="shared" si="162"/>
        <v>0</v>
      </c>
    </row>
    <row r="7412" ht="12">
      <c r="AL7412">
        <f aca="true" t="shared" si="163" ref="AL7412:AL7475">SUMIF($A$14:$A$64,$A7405,$F$14:$F$64)</f>
        <v>0</v>
      </c>
    </row>
    <row r="7413" ht="12">
      <c r="AL7413">
        <f t="shared" si="163"/>
        <v>0</v>
      </c>
    </row>
    <row r="7414" ht="12">
      <c r="AL7414">
        <f t="shared" si="163"/>
        <v>0</v>
      </c>
    </row>
    <row r="7415" ht="12">
      <c r="AL7415">
        <f t="shared" si="163"/>
        <v>0</v>
      </c>
    </row>
    <row r="7416" ht="12">
      <c r="AL7416">
        <f t="shared" si="163"/>
        <v>0</v>
      </c>
    </row>
    <row r="7417" ht="12">
      <c r="AL7417">
        <f t="shared" si="163"/>
        <v>0</v>
      </c>
    </row>
    <row r="7418" ht="12">
      <c r="AL7418">
        <f t="shared" si="163"/>
        <v>0</v>
      </c>
    </row>
    <row r="7419" ht="12">
      <c r="AL7419">
        <f t="shared" si="163"/>
        <v>0</v>
      </c>
    </row>
    <row r="7420" ht="12">
      <c r="AL7420">
        <f t="shared" si="163"/>
        <v>0</v>
      </c>
    </row>
    <row r="7421" ht="12">
      <c r="AL7421">
        <f t="shared" si="163"/>
        <v>0</v>
      </c>
    </row>
    <row r="7422" ht="12">
      <c r="AL7422">
        <f t="shared" si="163"/>
        <v>0</v>
      </c>
    </row>
    <row r="7423" ht="12">
      <c r="AL7423">
        <f t="shared" si="163"/>
        <v>0</v>
      </c>
    </row>
    <row r="7424" ht="12">
      <c r="AL7424">
        <f t="shared" si="163"/>
        <v>0</v>
      </c>
    </row>
    <row r="7425" ht="12">
      <c r="AL7425">
        <f t="shared" si="163"/>
        <v>0</v>
      </c>
    </row>
    <row r="7426" ht="12">
      <c r="AL7426">
        <f t="shared" si="163"/>
        <v>0</v>
      </c>
    </row>
    <row r="7427" ht="12">
      <c r="AL7427">
        <f t="shared" si="163"/>
        <v>0</v>
      </c>
    </row>
    <row r="7428" ht="12">
      <c r="AL7428">
        <f t="shared" si="163"/>
        <v>0</v>
      </c>
    </row>
    <row r="7429" ht="12">
      <c r="AL7429">
        <f t="shared" si="163"/>
        <v>0</v>
      </c>
    </row>
    <row r="7430" ht="12">
      <c r="AL7430">
        <f t="shared" si="163"/>
        <v>0</v>
      </c>
    </row>
    <row r="7431" ht="12">
      <c r="AL7431">
        <f t="shared" si="163"/>
        <v>0</v>
      </c>
    </row>
    <row r="7432" ht="12">
      <c r="AL7432">
        <f t="shared" si="163"/>
        <v>0</v>
      </c>
    </row>
    <row r="7433" ht="12">
      <c r="AL7433">
        <f t="shared" si="163"/>
        <v>0</v>
      </c>
    </row>
    <row r="7434" ht="12">
      <c r="AL7434">
        <f t="shared" si="163"/>
        <v>0</v>
      </c>
    </row>
    <row r="7435" ht="12">
      <c r="AL7435">
        <f t="shared" si="163"/>
        <v>0</v>
      </c>
    </row>
    <row r="7436" ht="12">
      <c r="AL7436">
        <f t="shared" si="163"/>
        <v>0</v>
      </c>
    </row>
    <row r="7437" ht="12">
      <c r="AL7437">
        <f t="shared" si="163"/>
        <v>0</v>
      </c>
    </row>
    <row r="7438" ht="12">
      <c r="AL7438">
        <f t="shared" si="163"/>
        <v>0</v>
      </c>
    </row>
    <row r="7439" ht="12">
      <c r="AL7439">
        <f t="shared" si="163"/>
        <v>0</v>
      </c>
    </row>
    <row r="7440" ht="12">
      <c r="AL7440">
        <f t="shared" si="163"/>
        <v>0</v>
      </c>
    </row>
    <row r="7441" ht="12">
      <c r="AL7441">
        <f t="shared" si="163"/>
        <v>0</v>
      </c>
    </row>
    <row r="7442" ht="12">
      <c r="AL7442">
        <f t="shared" si="163"/>
        <v>0</v>
      </c>
    </row>
    <row r="7443" ht="12">
      <c r="AL7443">
        <f t="shared" si="163"/>
        <v>0</v>
      </c>
    </row>
    <row r="7444" ht="12">
      <c r="AL7444">
        <f t="shared" si="163"/>
        <v>0</v>
      </c>
    </row>
    <row r="7445" ht="12">
      <c r="AL7445">
        <f t="shared" si="163"/>
        <v>0</v>
      </c>
    </row>
    <row r="7446" ht="12">
      <c r="AL7446">
        <f t="shared" si="163"/>
        <v>0</v>
      </c>
    </row>
    <row r="7447" ht="12">
      <c r="AL7447">
        <f t="shared" si="163"/>
        <v>0</v>
      </c>
    </row>
    <row r="7448" ht="12">
      <c r="AL7448">
        <f t="shared" si="163"/>
        <v>0</v>
      </c>
    </row>
    <row r="7449" ht="12">
      <c r="AL7449">
        <f t="shared" si="163"/>
        <v>0</v>
      </c>
    </row>
    <row r="7450" ht="12">
      <c r="AL7450">
        <f t="shared" si="163"/>
        <v>0</v>
      </c>
    </row>
    <row r="7451" ht="12">
      <c r="AL7451">
        <f t="shared" si="163"/>
        <v>0</v>
      </c>
    </row>
    <row r="7452" ht="12">
      <c r="AL7452">
        <f t="shared" si="163"/>
        <v>0</v>
      </c>
    </row>
    <row r="7453" ht="12">
      <c r="AL7453">
        <f t="shared" si="163"/>
        <v>0</v>
      </c>
    </row>
    <row r="7454" ht="12">
      <c r="AL7454">
        <f t="shared" si="163"/>
        <v>0</v>
      </c>
    </row>
    <row r="7455" ht="12">
      <c r="AL7455">
        <f t="shared" si="163"/>
        <v>0</v>
      </c>
    </row>
    <row r="7456" ht="12">
      <c r="AL7456">
        <f t="shared" si="163"/>
        <v>0</v>
      </c>
    </row>
    <row r="7457" ht="12">
      <c r="AL7457">
        <f t="shared" si="163"/>
        <v>0</v>
      </c>
    </row>
    <row r="7458" ht="12">
      <c r="AL7458">
        <f t="shared" si="163"/>
        <v>0</v>
      </c>
    </row>
    <row r="7459" ht="12">
      <c r="AL7459">
        <f t="shared" si="163"/>
        <v>0</v>
      </c>
    </row>
    <row r="7460" ht="12">
      <c r="AL7460">
        <f t="shared" si="163"/>
        <v>0</v>
      </c>
    </row>
    <row r="7461" ht="12">
      <c r="AL7461">
        <f t="shared" si="163"/>
        <v>0</v>
      </c>
    </row>
    <row r="7462" ht="12">
      <c r="AL7462">
        <f t="shared" si="163"/>
        <v>0</v>
      </c>
    </row>
    <row r="7463" ht="12">
      <c r="AL7463">
        <f t="shared" si="163"/>
        <v>0</v>
      </c>
    </row>
    <row r="7464" ht="12">
      <c r="AL7464">
        <f t="shared" si="163"/>
        <v>0</v>
      </c>
    </row>
    <row r="7465" ht="12">
      <c r="AL7465">
        <f t="shared" si="163"/>
        <v>0</v>
      </c>
    </row>
    <row r="7466" ht="12">
      <c r="AL7466">
        <f t="shared" si="163"/>
        <v>0</v>
      </c>
    </row>
    <row r="7467" ht="12">
      <c r="AL7467">
        <f t="shared" si="163"/>
        <v>0</v>
      </c>
    </row>
    <row r="7468" ht="12">
      <c r="AL7468">
        <f t="shared" si="163"/>
        <v>0</v>
      </c>
    </row>
    <row r="7469" ht="12">
      <c r="AL7469">
        <f t="shared" si="163"/>
        <v>0</v>
      </c>
    </row>
    <row r="7470" ht="12">
      <c r="AL7470">
        <f t="shared" si="163"/>
        <v>0</v>
      </c>
    </row>
    <row r="7471" ht="12">
      <c r="AL7471">
        <f t="shared" si="163"/>
        <v>0</v>
      </c>
    </row>
    <row r="7472" ht="12">
      <c r="AL7472">
        <f t="shared" si="163"/>
        <v>0</v>
      </c>
    </row>
    <row r="7473" ht="12">
      <c r="AL7473">
        <f t="shared" si="163"/>
        <v>0</v>
      </c>
    </row>
    <row r="7474" ht="12">
      <c r="AL7474">
        <f t="shared" si="163"/>
        <v>0</v>
      </c>
    </row>
    <row r="7475" ht="12">
      <c r="AL7475">
        <f t="shared" si="163"/>
        <v>0</v>
      </c>
    </row>
    <row r="7476" ht="12">
      <c r="AL7476">
        <f aca="true" t="shared" si="164" ref="AL7476:AL7539">SUMIF($A$14:$A$64,$A7469,$F$14:$F$64)</f>
        <v>0</v>
      </c>
    </row>
    <row r="7477" ht="12">
      <c r="AL7477">
        <f t="shared" si="164"/>
        <v>0</v>
      </c>
    </row>
    <row r="7478" ht="12">
      <c r="AL7478">
        <f t="shared" si="164"/>
        <v>0</v>
      </c>
    </row>
    <row r="7479" ht="12">
      <c r="AL7479">
        <f t="shared" si="164"/>
        <v>0</v>
      </c>
    </row>
    <row r="7480" ht="12">
      <c r="AL7480">
        <f t="shared" si="164"/>
        <v>0</v>
      </c>
    </row>
    <row r="7481" ht="12">
      <c r="AL7481">
        <f t="shared" si="164"/>
        <v>0</v>
      </c>
    </row>
    <row r="7482" ht="12">
      <c r="AL7482">
        <f t="shared" si="164"/>
        <v>0</v>
      </c>
    </row>
    <row r="7483" ht="12">
      <c r="AL7483">
        <f t="shared" si="164"/>
        <v>0</v>
      </c>
    </row>
    <row r="7484" ht="12">
      <c r="AL7484">
        <f t="shared" si="164"/>
        <v>0</v>
      </c>
    </row>
    <row r="7485" ht="12">
      <c r="AL7485">
        <f t="shared" si="164"/>
        <v>0</v>
      </c>
    </row>
    <row r="7486" ht="12">
      <c r="AL7486">
        <f t="shared" si="164"/>
        <v>0</v>
      </c>
    </row>
    <row r="7487" ht="12">
      <c r="AL7487">
        <f t="shared" si="164"/>
        <v>0</v>
      </c>
    </row>
    <row r="7488" ht="12">
      <c r="AL7488">
        <f t="shared" si="164"/>
        <v>0</v>
      </c>
    </row>
    <row r="7489" ht="12">
      <c r="AL7489">
        <f t="shared" si="164"/>
        <v>0</v>
      </c>
    </row>
    <row r="7490" ht="12">
      <c r="AL7490">
        <f t="shared" si="164"/>
        <v>0</v>
      </c>
    </row>
    <row r="7491" ht="12">
      <c r="AL7491">
        <f t="shared" si="164"/>
        <v>0</v>
      </c>
    </row>
    <row r="7492" ht="12">
      <c r="AL7492">
        <f t="shared" si="164"/>
        <v>0</v>
      </c>
    </row>
    <row r="7493" ht="12">
      <c r="AL7493">
        <f t="shared" si="164"/>
        <v>0</v>
      </c>
    </row>
    <row r="7494" ht="12">
      <c r="AL7494">
        <f t="shared" si="164"/>
        <v>0</v>
      </c>
    </row>
    <row r="7495" ht="12">
      <c r="AL7495">
        <f t="shared" si="164"/>
        <v>0</v>
      </c>
    </row>
    <row r="7496" ht="12">
      <c r="AL7496">
        <f t="shared" si="164"/>
        <v>0</v>
      </c>
    </row>
    <row r="7497" ht="12">
      <c r="AL7497">
        <f t="shared" si="164"/>
        <v>0</v>
      </c>
    </row>
    <row r="7498" ht="12">
      <c r="AL7498">
        <f t="shared" si="164"/>
        <v>0</v>
      </c>
    </row>
    <row r="7499" ht="12">
      <c r="AL7499">
        <f t="shared" si="164"/>
        <v>0</v>
      </c>
    </row>
    <row r="7500" ht="12">
      <c r="AL7500">
        <f t="shared" si="164"/>
        <v>0</v>
      </c>
    </row>
    <row r="7501" ht="12">
      <c r="AL7501">
        <f t="shared" si="164"/>
        <v>0</v>
      </c>
    </row>
    <row r="7502" ht="12">
      <c r="AL7502">
        <f t="shared" si="164"/>
        <v>0</v>
      </c>
    </row>
    <row r="7503" ht="12">
      <c r="AL7503">
        <f t="shared" si="164"/>
        <v>0</v>
      </c>
    </row>
    <row r="7504" ht="12">
      <c r="AL7504">
        <f t="shared" si="164"/>
        <v>0</v>
      </c>
    </row>
    <row r="7505" ht="12">
      <c r="AL7505">
        <f t="shared" si="164"/>
        <v>0</v>
      </c>
    </row>
    <row r="7506" ht="12">
      <c r="AL7506">
        <f t="shared" si="164"/>
        <v>0</v>
      </c>
    </row>
    <row r="7507" ht="12">
      <c r="AL7507">
        <f t="shared" si="164"/>
        <v>0</v>
      </c>
    </row>
    <row r="7508" ht="12">
      <c r="AL7508">
        <f t="shared" si="164"/>
        <v>0</v>
      </c>
    </row>
    <row r="7509" ht="12">
      <c r="AL7509">
        <f t="shared" si="164"/>
        <v>0</v>
      </c>
    </row>
    <row r="7510" ht="12">
      <c r="AL7510">
        <f t="shared" si="164"/>
        <v>0</v>
      </c>
    </row>
    <row r="7511" ht="12">
      <c r="AL7511">
        <f t="shared" si="164"/>
        <v>0</v>
      </c>
    </row>
    <row r="7512" ht="12">
      <c r="AL7512">
        <f t="shared" si="164"/>
        <v>0</v>
      </c>
    </row>
    <row r="7513" ht="12">
      <c r="AL7513">
        <f t="shared" si="164"/>
        <v>0</v>
      </c>
    </row>
    <row r="7514" ht="12">
      <c r="AL7514">
        <f t="shared" si="164"/>
        <v>0</v>
      </c>
    </row>
    <row r="7515" ht="12">
      <c r="AL7515">
        <f t="shared" si="164"/>
        <v>0</v>
      </c>
    </row>
    <row r="7516" ht="12">
      <c r="AL7516">
        <f t="shared" si="164"/>
        <v>0</v>
      </c>
    </row>
    <row r="7517" ht="12">
      <c r="AL7517">
        <f t="shared" si="164"/>
        <v>0</v>
      </c>
    </row>
    <row r="7518" ht="12">
      <c r="AL7518">
        <f t="shared" si="164"/>
        <v>0</v>
      </c>
    </row>
    <row r="7519" ht="12">
      <c r="AL7519">
        <f t="shared" si="164"/>
        <v>0</v>
      </c>
    </row>
    <row r="7520" ht="12">
      <c r="AL7520">
        <f t="shared" si="164"/>
        <v>0</v>
      </c>
    </row>
    <row r="7521" ht="12">
      <c r="AL7521">
        <f t="shared" si="164"/>
        <v>0</v>
      </c>
    </row>
    <row r="7522" ht="12">
      <c r="AL7522">
        <f t="shared" si="164"/>
        <v>0</v>
      </c>
    </row>
    <row r="7523" ht="12">
      <c r="AL7523">
        <f t="shared" si="164"/>
        <v>0</v>
      </c>
    </row>
    <row r="7524" ht="12">
      <c r="AL7524">
        <f t="shared" si="164"/>
        <v>0</v>
      </c>
    </row>
    <row r="7525" ht="12">
      <c r="AL7525">
        <f t="shared" si="164"/>
        <v>0</v>
      </c>
    </row>
    <row r="7526" ht="12">
      <c r="AL7526">
        <f t="shared" si="164"/>
        <v>0</v>
      </c>
    </row>
    <row r="7527" ht="12">
      <c r="AL7527">
        <f t="shared" si="164"/>
        <v>0</v>
      </c>
    </row>
    <row r="7528" ht="12">
      <c r="AL7528">
        <f t="shared" si="164"/>
        <v>0</v>
      </c>
    </row>
    <row r="7529" ht="12">
      <c r="AL7529">
        <f t="shared" si="164"/>
        <v>0</v>
      </c>
    </row>
    <row r="7530" ht="12">
      <c r="AL7530">
        <f t="shared" si="164"/>
        <v>0</v>
      </c>
    </row>
    <row r="7531" ht="12">
      <c r="AL7531">
        <f t="shared" si="164"/>
        <v>0</v>
      </c>
    </row>
    <row r="7532" ht="12">
      <c r="AL7532">
        <f t="shared" si="164"/>
        <v>0</v>
      </c>
    </row>
    <row r="7533" ht="12">
      <c r="AL7533">
        <f t="shared" si="164"/>
        <v>0</v>
      </c>
    </row>
    <row r="7534" ht="12">
      <c r="AL7534">
        <f t="shared" si="164"/>
        <v>0</v>
      </c>
    </row>
    <row r="7535" ht="12">
      <c r="AL7535">
        <f t="shared" si="164"/>
        <v>0</v>
      </c>
    </row>
    <row r="7536" ht="12">
      <c r="AL7536">
        <f t="shared" si="164"/>
        <v>0</v>
      </c>
    </row>
    <row r="7537" ht="12">
      <c r="AL7537">
        <f t="shared" si="164"/>
        <v>0</v>
      </c>
    </row>
    <row r="7538" ht="12">
      <c r="AL7538">
        <f t="shared" si="164"/>
        <v>0</v>
      </c>
    </row>
    <row r="7539" ht="12">
      <c r="AL7539">
        <f t="shared" si="164"/>
        <v>0</v>
      </c>
    </row>
    <row r="7540" ht="12">
      <c r="AL7540">
        <f aca="true" t="shared" si="165" ref="AL7540:AL7603">SUMIF($A$14:$A$64,$A7533,$F$14:$F$64)</f>
        <v>0</v>
      </c>
    </row>
    <row r="7541" ht="12">
      <c r="AL7541">
        <f t="shared" si="165"/>
        <v>0</v>
      </c>
    </row>
    <row r="7542" ht="12">
      <c r="AL7542">
        <f t="shared" si="165"/>
        <v>0</v>
      </c>
    </row>
    <row r="7543" ht="12">
      <c r="AL7543">
        <f t="shared" si="165"/>
        <v>0</v>
      </c>
    </row>
    <row r="7544" ht="12">
      <c r="AL7544">
        <f t="shared" si="165"/>
        <v>0</v>
      </c>
    </row>
    <row r="7545" ht="12">
      <c r="AL7545">
        <f t="shared" si="165"/>
        <v>0</v>
      </c>
    </row>
    <row r="7546" ht="12">
      <c r="AL7546">
        <f t="shared" si="165"/>
        <v>0</v>
      </c>
    </row>
    <row r="7547" ht="12">
      <c r="AL7547">
        <f t="shared" si="165"/>
        <v>0</v>
      </c>
    </row>
    <row r="7548" ht="12">
      <c r="AL7548">
        <f t="shared" si="165"/>
        <v>0</v>
      </c>
    </row>
    <row r="7549" ht="12">
      <c r="AL7549">
        <f t="shared" si="165"/>
        <v>0</v>
      </c>
    </row>
    <row r="7550" ht="12">
      <c r="AL7550">
        <f t="shared" si="165"/>
        <v>0</v>
      </c>
    </row>
    <row r="7551" ht="12">
      <c r="AL7551">
        <f t="shared" si="165"/>
        <v>0</v>
      </c>
    </row>
    <row r="7552" ht="12">
      <c r="AL7552">
        <f t="shared" si="165"/>
        <v>0</v>
      </c>
    </row>
    <row r="7553" ht="12">
      <c r="AL7553">
        <f t="shared" si="165"/>
        <v>0</v>
      </c>
    </row>
    <row r="7554" ht="12">
      <c r="AL7554">
        <f t="shared" si="165"/>
        <v>0</v>
      </c>
    </row>
    <row r="7555" ht="12">
      <c r="AL7555">
        <f t="shared" si="165"/>
        <v>0</v>
      </c>
    </row>
    <row r="7556" ht="12">
      <c r="AL7556">
        <f t="shared" si="165"/>
        <v>0</v>
      </c>
    </row>
    <row r="7557" ht="12">
      <c r="AL7557">
        <f t="shared" si="165"/>
        <v>0</v>
      </c>
    </row>
    <row r="7558" ht="12">
      <c r="AL7558">
        <f t="shared" si="165"/>
        <v>0</v>
      </c>
    </row>
    <row r="7559" ht="12">
      <c r="AL7559">
        <f t="shared" si="165"/>
        <v>0</v>
      </c>
    </row>
    <row r="7560" ht="12">
      <c r="AL7560">
        <f t="shared" si="165"/>
        <v>0</v>
      </c>
    </row>
    <row r="7561" ht="12">
      <c r="AL7561">
        <f t="shared" si="165"/>
        <v>0</v>
      </c>
    </row>
    <row r="7562" ht="12">
      <c r="AL7562">
        <f t="shared" si="165"/>
        <v>0</v>
      </c>
    </row>
    <row r="7563" ht="12">
      <c r="AL7563">
        <f t="shared" si="165"/>
        <v>0</v>
      </c>
    </row>
    <row r="7564" ht="12">
      <c r="AL7564">
        <f t="shared" si="165"/>
        <v>0</v>
      </c>
    </row>
    <row r="7565" ht="12">
      <c r="AL7565">
        <f t="shared" si="165"/>
        <v>0</v>
      </c>
    </row>
    <row r="7566" ht="12">
      <c r="AL7566">
        <f t="shared" si="165"/>
        <v>0</v>
      </c>
    </row>
    <row r="7567" ht="12">
      <c r="AL7567">
        <f t="shared" si="165"/>
        <v>0</v>
      </c>
    </row>
    <row r="7568" ht="12">
      <c r="AL7568">
        <f t="shared" si="165"/>
        <v>0</v>
      </c>
    </row>
    <row r="7569" ht="12">
      <c r="AL7569">
        <f t="shared" si="165"/>
        <v>0</v>
      </c>
    </row>
    <row r="7570" ht="12">
      <c r="AL7570">
        <f t="shared" si="165"/>
        <v>0</v>
      </c>
    </row>
    <row r="7571" ht="12">
      <c r="AL7571">
        <f t="shared" si="165"/>
        <v>0</v>
      </c>
    </row>
    <row r="7572" ht="12">
      <c r="AL7572">
        <f t="shared" si="165"/>
        <v>0</v>
      </c>
    </row>
    <row r="7573" ht="12">
      <c r="AL7573">
        <f t="shared" si="165"/>
        <v>0</v>
      </c>
    </row>
    <row r="7574" ht="12">
      <c r="AL7574">
        <f t="shared" si="165"/>
        <v>0</v>
      </c>
    </row>
    <row r="7575" ht="12">
      <c r="AL7575">
        <f t="shared" si="165"/>
        <v>0</v>
      </c>
    </row>
    <row r="7576" ht="12">
      <c r="AL7576">
        <f t="shared" si="165"/>
        <v>0</v>
      </c>
    </row>
    <row r="7577" ht="12">
      <c r="AL7577">
        <f t="shared" si="165"/>
        <v>0</v>
      </c>
    </row>
    <row r="7578" ht="12">
      <c r="AL7578">
        <f t="shared" si="165"/>
        <v>0</v>
      </c>
    </row>
    <row r="7579" ht="12">
      <c r="AL7579">
        <f t="shared" si="165"/>
        <v>0</v>
      </c>
    </row>
    <row r="7580" ht="12">
      <c r="AL7580">
        <f t="shared" si="165"/>
        <v>0</v>
      </c>
    </row>
    <row r="7581" ht="12">
      <c r="AL7581">
        <f t="shared" si="165"/>
        <v>0</v>
      </c>
    </row>
    <row r="7582" ht="12">
      <c r="AL7582">
        <f t="shared" si="165"/>
        <v>0</v>
      </c>
    </row>
    <row r="7583" ht="12">
      <c r="AL7583">
        <f t="shared" si="165"/>
        <v>0</v>
      </c>
    </row>
    <row r="7584" ht="12">
      <c r="AL7584">
        <f t="shared" si="165"/>
        <v>0</v>
      </c>
    </row>
    <row r="7585" ht="12">
      <c r="AL7585">
        <f t="shared" si="165"/>
        <v>0</v>
      </c>
    </row>
    <row r="7586" ht="12">
      <c r="AL7586">
        <f t="shared" si="165"/>
        <v>0</v>
      </c>
    </row>
    <row r="7587" ht="12">
      <c r="AL7587">
        <f t="shared" si="165"/>
        <v>0</v>
      </c>
    </row>
    <row r="7588" ht="12">
      <c r="AL7588">
        <f t="shared" si="165"/>
        <v>0</v>
      </c>
    </row>
    <row r="7589" ht="12">
      <c r="AL7589">
        <f t="shared" si="165"/>
        <v>0</v>
      </c>
    </row>
    <row r="7590" ht="12">
      <c r="AL7590">
        <f t="shared" si="165"/>
        <v>0</v>
      </c>
    </row>
    <row r="7591" ht="12">
      <c r="AL7591">
        <f t="shared" si="165"/>
        <v>0</v>
      </c>
    </row>
    <row r="7592" ht="12">
      <c r="AL7592">
        <f t="shared" si="165"/>
        <v>0</v>
      </c>
    </row>
    <row r="7593" ht="12">
      <c r="AL7593">
        <f t="shared" si="165"/>
        <v>0</v>
      </c>
    </row>
    <row r="7594" ht="12">
      <c r="AL7594">
        <f t="shared" si="165"/>
        <v>0</v>
      </c>
    </row>
    <row r="7595" ht="12">
      <c r="AL7595">
        <f t="shared" si="165"/>
        <v>0</v>
      </c>
    </row>
    <row r="7596" ht="12">
      <c r="AL7596">
        <f t="shared" si="165"/>
        <v>0</v>
      </c>
    </row>
    <row r="7597" ht="12">
      <c r="AL7597">
        <f t="shared" si="165"/>
        <v>0</v>
      </c>
    </row>
    <row r="7598" ht="12">
      <c r="AL7598">
        <f t="shared" si="165"/>
        <v>0</v>
      </c>
    </row>
    <row r="7599" ht="12">
      <c r="AL7599">
        <f t="shared" si="165"/>
        <v>0</v>
      </c>
    </row>
    <row r="7600" ht="12">
      <c r="AL7600">
        <f t="shared" si="165"/>
        <v>0</v>
      </c>
    </row>
    <row r="7601" ht="12">
      <c r="AL7601">
        <f t="shared" si="165"/>
        <v>0</v>
      </c>
    </row>
    <row r="7602" ht="12">
      <c r="AL7602">
        <f t="shared" si="165"/>
        <v>0</v>
      </c>
    </row>
    <row r="7603" ht="12">
      <c r="AL7603">
        <f t="shared" si="165"/>
        <v>0</v>
      </c>
    </row>
    <row r="7604" ht="12">
      <c r="AL7604">
        <f aca="true" t="shared" si="166" ref="AL7604:AL7667">SUMIF($A$14:$A$64,$A7597,$F$14:$F$64)</f>
        <v>0</v>
      </c>
    </row>
    <row r="7605" ht="12">
      <c r="AL7605">
        <f t="shared" si="166"/>
        <v>0</v>
      </c>
    </row>
    <row r="7606" ht="12">
      <c r="AL7606">
        <f t="shared" si="166"/>
        <v>0</v>
      </c>
    </row>
    <row r="7607" ht="12">
      <c r="AL7607">
        <f t="shared" si="166"/>
        <v>0</v>
      </c>
    </row>
    <row r="7608" ht="12">
      <c r="AL7608">
        <f t="shared" si="166"/>
        <v>0</v>
      </c>
    </row>
    <row r="7609" ht="12">
      <c r="AL7609">
        <f t="shared" si="166"/>
        <v>0</v>
      </c>
    </row>
    <row r="7610" ht="12">
      <c r="AL7610">
        <f t="shared" si="166"/>
        <v>0</v>
      </c>
    </row>
    <row r="7611" ht="12">
      <c r="AL7611">
        <f t="shared" si="166"/>
        <v>0</v>
      </c>
    </row>
    <row r="7612" ht="12">
      <c r="AL7612">
        <f t="shared" si="166"/>
        <v>0</v>
      </c>
    </row>
    <row r="7613" ht="12">
      <c r="AL7613">
        <f t="shared" si="166"/>
        <v>0</v>
      </c>
    </row>
    <row r="7614" ht="12">
      <c r="AL7614">
        <f t="shared" si="166"/>
        <v>0</v>
      </c>
    </row>
    <row r="7615" ht="12">
      <c r="AL7615">
        <f t="shared" si="166"/>
        <v>0</v>
      </c>
    </row>
    <row r="7616" ht="12">
      <c r="AL7616">
        <f t="shared" si="166"/>
        <v>0</v>
      </c>
    </row>
    <row r="7617" ht="12">
      <c r="AL7617">
        <f t="shared" si="166"/>
        <v>0</v>
      </c>
    </row>
    <row r="7618" ht="12">
      <c r="AL7618">
        <f t="shared" si="166"/>
        <v>0</v>
      </c>
    </row>
    <row r="7619" ht="12">
      <c r="AL7619">
        <f t="shared" si="166"/>
        <v>0</v>
      </c>
    </row>
    <row r="7620" ht="12">
      <c r="AL7620">
        <f t="shared" si="166"/>
        <v>0</v>
      </c>
    </row>
    <row r="7621" ht="12">
      <c r="AL7621">
        <f t="shared" si="166"/>
        <v>0</v>
      </c>
    </row>
    <row r="7622" ht="12">
      <c r="AL7622">
        <f t="shared" si="166"/>
        <v>0</v>
      </c>
    </row>
    <row r="7623" ht="12">
      <c r="AL7623">
        <f t="shared" si="166"/>
        <v>0</v>
      </c>
    </row>
    <row r="7624" ht="12">
      <c r="AL7624">
        <f t="shared" si="166"/>
        <v>0</v>
      </c>
    </row>
    <row r="7625" ht="12">
      <c r="AL7625">
        <f t="shared" si="166"/>
        <v>0</v>
      </c>
    </row>
    <row r="7626" ht="12">
      <c r="AL7626">
        <f t="shared" si="166"/>
        <v>0</v>
      </c>
    </row>
    <row r="7627" ht="12">
      <c r="AL7627">
        <f t="shared" si="166"/>
        <v>0</v>
      </c>
    </row>
    <row r="7628" ht="12">
      <c r="AL7628">
        <f t="shared" si="166"/>
        <v>0</v>
      </c>
    </row>
    <row r="7629" ht="12">
      <c r="AL7629">
        <f t="shared" si="166"/>
        <v>0</v>
      </c>
    </row>
    <row r="7630" ht="12">
      <c r="AL7630">
        <f t="shared" si="166"/>
        <v>0</v>
      </c>
    </row>
    <row r="7631" ht="12">
      <c r="AL7631">
        <f t="shared" si="166"/>
        <v>0</v>
      </c>
    </row>
    <row r="7632" ht="12">
      <c r="AL7632">
        <f t="shared" si="166"/>
        <v>0</v>
      </c>
    </row>
    <row r="7633" ht="12">
      <c r="AL7633">
        <f t="shared" si="166"/>
        <v>0</v>
      </c>
    </row>
    <row r="7634" ht="12">
      <c r="AL7634">
        <f t="shared" si="166"/>
        <v>0</v>
      </c>
    </row>
    <row r="7635" ht="12">
      <c r="AL7635">
        <f t="shared" si="166"/>
        <v>0</v>
      </c>
    </row>
    <row r="7636" ht="12">
      <c r="AL7636">
        <f t="shared" si="166"/>
        <v>0</v>
      </c>
    </row>
    <row r="7637" ht="12">
      <c r="AL7637">
        <f t="shared" si="166"/>
        <v>0</v>
      </c>
    </row>
    <row r="7638" ht="12">
      <c r="AL7638">
        <f t="shared" si="166"/>
        <v>0</v>
      </c>
    </row>
    <row r="7639" ht="12">
      <c r="AL7639">
        <f t="shared" si="166"/>
        <v>0</v>
      </c>
    </row>
    <row r="7640" ht="12">
      <c r="AL7640">
        <f t="shared" si="166"/>
        <v>0</v>
      </c>
    </row>
    <row r="7641" ht="12">
      <c r="AL7641">
        <f t="shared" si="166"/>
        <v>0</v>
      </c>
    </row>
    <row r="7642" ht="12">
      <c r="AL7642">
        <f t="shared" si="166"/>
        <v>0</v>
      </c>
    </row>
    <row r="7643" ht="12">
      <c r="AL7643">
        <f t="shared" si="166"/>
        <v>0</v>
      </c>
    </row>
    <row r="7644" ht="12">
      <c r="AL7644">
        <f t="shared" si="166"/>
        <v>0</v>
      </c>
    </row>
    <row r="7645" ht="12">
      <c r="AL7645">
        <f t="shared" si="166"/>
        <v>0</v>
      </c>
    </row>
    <row r="7646" ht="12">
      <c r="AL7646">
        <f t="shared" si="166"/>
        <v>0</v>
      </c>
    </row>
    <row r="7647" ht="12">
      <c r="AL7647">
        <f t="shared" si="166"/>
        <v>0</v>
      </c>
    </row>
    <row r="7648" ht="12">
      <c r="AL7648">
        <f t="shared" si="166"/>
        <v>0</v>
      </c>
    </row>
    <row r="7649" ht="12">
      <c r="AL7649">
        <f t="shared" si="166"/>
        <v>0</v>
      </c>
    </row>
    <row r="7650" ht="12">
      <c r="AL7650">
        <f t="shared" si="166"/>
        <v>0</v>
      </c>
    </row>
    <row r="7651" ht="12">
      <c r="AL7651">
        <f t="shared" si="166"/>
        <v>0</v>
      </c>
    </row>
    <row r="7652" ht="12">
      <c r="AL7652">
        <f t="shared" si="166"/>
        <v>0</v>
      </c>
    </row>
    <row r="7653" ht="12">
      <c r="AL7653">
        <f t="shared" si="166"/>
        <v>0</v>
      </c>
    </row>
    <row r="7654" ht="12">
      <c r="AL7654">
        <f t="shared" si="166"/>
        <v>0</v>
      </c>
    </row>
    <row r="7655" ht="12">
      <c r="AL7655">
        <f t="shared" si="166"/>
        <v>0</v>
      </c>
    </row>
    <row r="7656" ht="12">
      <c r="AL7656">
        <f t="shared" si="166"/>
        <v>0</v>
      </c>
    </row>
    <row r="7657" ht="12">
      <c r="AL7657">
        <f t="shared" si="166"/>
        <v>0</v>
      </c>
    </row>
    <row r="7658" ht="12">
      <c r="AL7658">
        <f t="shared" si="166"/>
        <v>0</v>
      </c>
    </row>
    <row r="7659" ht="12">
      <c r="AL7659">
        <f t="shared" si="166"/>
        <v>0</v>
      </c>
    </row>
    <row r="7660" ht="12">
      <c r="AL7660">
        <f t="shared" si="166"/>
        <v>0</v>
      </c>
    </row>
    <row r="7661" ht="12">
      <c r="AL7661">
        <f t="shared" si="166"/>
        <v>0</v>
      </c>
    </row>
    <row r="7662" ht="12">
      <c r="AL7662">
        <f t="shared" si="166"/>
        <v>0</v>
      </c>
    </row>
    <row r="7663" ht="12">
      <c r="AL7663">
        <f t="shared" si="166"/>
        <v>0</v>
      </c>
    </row>
    <row r="7664" ht="12">
      <c r="AL7664">
        <f t="shared" si="166"/>
        <v>0</v>
      </c>
    </row>
    <row r="7665" ht="12">
      <c r="AL7665">
        <f t="shared" si="166"/>
        <v>0</v>
      </c>
    </row>
    <row r="7666" ht="12">
      <c r="AL7666">
        <f t="shared" si="166"/>
        <v>0</v>
      </c>
    </row>
    <row r="7667" ht="12">
      <c r="AL7667">
        <f t="shared" si="166"/>
        <v>0</v>
      </c>
    </row>
    <row r="7668" ht="12">
      <c r="AL7668">
        <f aca="true" t="shared" si="167" ref="AL7668:AL7731">SUMIF($A$14:$A$64,$A7661,$F$14:$F$64)</f>
        <v>0</v>
      </c>
    </row>
    <row r="7669" ht="12">
      <c r="AL7669">
        <f t="shared" si="167"/>
        <v>0</v>
      </c>
    </row>
    <row r="7670" ht="12">
      <c r="AL7670">
        <f t="shared" si="167"/>
        <v>0</v>
      </c>
    </row>
    <row r="7671" ht="12">
      <c r="AL7671">
        <f t="shared" si="167"/>
        <v>0</v>
      </c>
    </row>
    <row r="7672" ht="12">
      <c r="AL7672">
        <f t="shared" si="167"/>
        <v>0</v>
      </c>
    </row>
    <row r="7673" ht="12">
      <c r="AL7673">
        <f t="shared" si="167"/>
        <v>0</v>
      </c>
    </row>
    <row r="7674" ht="12">
      <c r="AL7674">
        <f t="shared" si="167"/>
        <v>0</v>
      </c>
    </row>
    <row r="7675" ht="12">
      <c r="AL7675">
        <f t="shared" si="167"/>
        <v>0</v>
      </c>
    </row>
    <row r="7676" ht="12">
      <c r="AL7676">
        <f t="shared" si="167"/>
        <v>0</v>
      </c>
    </row>
    <row r="7677" ht="12">
      <c r="AL7677">
        <f t="shared" si="167"/>
        <v>0</v>
      </c>
    </row>
    <row r="7678" ht="12">
      <c r="AL7678">
        <f t="shared" si="167"/>
        <v>0</v>
      </c>
    </row>
    <row r="7679" ht="12">
      <c r="AL7679">
        <f t="shared" si="167"/>
        <v>0</v>
      </c>
    </row>
    <row r="7680" ht="12">
      <c r="AL7680">
        <f t="shared" si="167"/>
        <v>0</v>
      </c>
    </row>
    <row r="7681" ht="12">
      <c r="AL7681">
        <f t="shared" si="167"/>
        <v>0</v>
      </c>
    </row>
    <row r="7682" ht="12">
      <c r="AL7682">
        <f t="shared" si="167"/>
        <v>0</v>
      </c>
    </row>
    <row r="7683" ht="12">
      <c r="AL7683">
        <f t="shared" si="167"/>
        <v>0</v>
      </c>
    </row>
    <row r="7684" ht="12">
      <c r="AL7684">
        <f t="shared" si="167"/>
        <v>0</v>
      </c>
    </row>
    <row r="7685" ht="12">
      <c r="AL7685">
        <f t="shared" si="167"/>
        <v>0</v>
      </c>
    </row>
    <row r="7686" ht="12">
      <c r="AL7686">
        <f t="shared" si="167"/>
        <v>0</v>
      </c>
    </row>
    <row r="7687" ht="12">
      <c r="AL7687">
        <f t="shared" si="167"/>
        <v>0</v>
      </c>
    </row>
    <row r="7688" ht="12">
      <c r="AL7688">
        <f t="shared" si="167"/>
        <v>0</v>
      </c>
    </row>
    <row r="7689" ht="12">
      <c r="AL7689">
        <f t="shared" si="167"/>
        <v>0</v>
      </c>
    </row>
    <row r="7690" ht="12">
      <c r="AL7690">
        <f t="shared" si="167"/>
        <v>0</v>
      </c>
    </row>
    <row r="7691" ht="12">
      <c r="AL7691">
        <f t="shared" si="167"/>
        <v>0</v>
      </c>
    </row>
    <row r="7692" ht="12">
      <c r="AL7692">
        <f t="shared" si="167"/>
        <v>0</v>
      </c>
    </row>
    <row r="7693" ht="12">
      <c r="AL7693">
        <f t="shared" si="167"/>
        <v>0</v>
      </c>
    </row>
    <row r="7694" ht="12">
      <c r="AL7694">
        <f t="shared" si="167"/>
        <v>0</v>
      </c>
    </row>
    <row r="7695" ht="12">
      <c r="AL7695">
        <f t="shared" si="167"/>
        <v>0</v>
      </c>
    </row>
    <row r="7696" ht="12">
      <c r="AL7696">
        <f t="shared" si="167"/>
        <v>0</v>
      </c>
    </row>
    <row r="7697" ht="12">
      <c r="AL7697">
        <f t="shared" si="167"/>
        <v>0</v>
      </c>
    </row>
    <row r="7698" ht="12">
      <c r="AL7698">
        <f t="shared" si="167"/>
        <v>0</v>
      </c>
    </row>
    <row r="7699" ht="12">
      <c r="AL7699">
        <f t="shared" si="167"/>
        <v>0</v>
      </c>
    </row>
    <row r="7700" ht="12">
      <c r="AL7700">
        <f t="shared" si="167"/>
        <v>0</v>
      </c>
    </row>
    <row r="7701" ht="12">
      <c r="AL7701">
        <f t="shared" si="167"/>
        <v>0</v>
      </c>
    </row>
    <row r="7702" ht="12">
      <c r="AL7702">
        <f t="shared" si="167"/>
        <v>0</v>
      </c>
    </row>
    <row r="7703" ht="12">
      <c r="AL7703">
        <f t="shared" si="167"/>
        <v>0</v>
      </c>
    </row>
    <row r="7704" ht="12">
      <c r="AL7704">
        <f t="shared" si="167"/>
        <v>0</v>
      </c>
    </row>
    <row r="7705" ht="12">
      <c r="AL7705">
        <f t="shared" si="167"/>
        <v>0</v>
      </c>
    </row>
    <row r="7706" ht="12">
      <c r="AL7706">
        <f t="shared" si="167"/>
        <v>0</v>
      </c>
    </row>
    <row r="7707" ht="12">
      <c r="AL7707">
        <f t="shared" si="167"/>
        <v>0</v>
      </c>
    </row>
    <row r="7708" ht="12">
      <c r="AL7708">
        <f t="shared" si="167"/>
        <v>0</v>
      </c>
    </row>
    <row r="7709" ht="12">
      <c r="AL7709">
        <f t="shared" si="167"/>
        <v>0</v>
      </c>
    </row>
    <row r="7710" ht="12">
      <c r="AL7710">
        <f t="shared" si="167"/>
        <v>0</v>
      </c>
    </row>
    <row r="7711" ht="12">
      <c r="AL7711">
        <f t="shared" si="167"/>
        <v>0</v>
      </c>
    </row>
    <row r="7712" ht="12">
      <c r="AL7712">
        <f t="shared" si="167"/>
        <v>0</v>
      </c>
    </row>
    <row r="7713" ht="12">
      <c r="AL7713">
        <f t="shared" si="167"/>
        <v>0</v>
      </c>
    </row>
    <row r="7714" ht="12">
      <c r="AL7714">
        <f t="shared" si="167"/>
        <v>0</v>
      </c>
    </row>
    <row r="7715" ht="12">
      <c r="AL7715">
        <f t="shared" si="167"/>
        <v>0</v>
      </c>
    </row>
    <row r="7716" ht="12">
      <c r="AL7716">
        <f t="shared" si="167"/>
        <v>0</v>
      </c>
    </row>
    <row r="7717" ht="12">
      <c r="AL7717">
        <f t="shared" si="167"/>
        <v>0</v>
      </c>
    </row>
    <row r="7718" ht="12">
      <c r="AL7718">
        <f t="shared" si="167"/>
        <v>0</v>
      </c>
    </row>
    <row r="7719" ht="12">
      <c r="AL7719">
        <f t="shared" si="167"/>
        <v>0</v>
      </c>
    </row>
    <row r="7720" ht="12">
      <c r="AL7720">
        <f t="shared" si="167"/>
        <v>0</v>
      </c>
    </row>
    <row r="7721" ht="12">
      <c r="AL7721">
        <f t="shared" si="167"/>
        <v>0</v>
      </c>
    </row>
    <row r="7722" ht="12">
      <c r="AL7722">
        <f t="shared" si="167"/>
        <v>0</v>
      </c>
    </row>
    <row r="7723" ht="12">
      <c r="AL7723">
        <f t="shared" si="167"/>
        <v>0</v>
      </c>
    </row>
    <row r="7724" ht="12">
      <c r="AL7724">
        <f t="shared" si="167"/>
        <v>0</v>
      </c>
    </row>
    <row r="7725" ht="12">
      <c r="AL7725">
        <f t="shared" si="167"/>
        <v>0</v>
      </c>
    </row>
    <row r="7726" ht="12">
      <c r="AL7726">
        <f t="shared" si="167"/>
        <v>0</v>
      </c>
    </row>
    <row r="7727" ht="12">
      <c r="AL7727">
        <f t="shared" si="167"/>
        <v>0</v>
      </c>
    </row>
    <row r="7728" ht="12">
      <c r="AL7728">
        <f t="shared" si="167"/>
        <v>0</v>
      </c>
    </row>
    <row r="7729" ht="12">
      <c r="AL7729">
        <f t="shared" si="167"/>
        <v>0</v>
      </c>
    </row>
    <row r="7730" ht="12">
      <c r="AL7730">
        <f t="shared" si="167"/>
        <v>0</v>
      </c>
    </row>
    <row r="7731" ht="12">
      <c r="AL7731">
        <f t="shared" si="167"/>
        <v>0</v>
      </c>
    </row>
    <row r="7732" ht="12">
      <c r="AL7732">
        <f aca="true" t="shared" si="168" ref="AL7732:AL7795">SUMIF($A$14:$A$64,$A7725,$F$14:$F$64)</f>
        <v>0</v>
      </c>
    </row>
    <row r="7733" ht="12">
      <c r="AL7733">
        <f t="shared" si="168"/>
        <v>0</v>
      </c>
    </row>
    <row r="7734" ht="12">
      <c r="AL7734">
        <f t="shared" si="168"/>
        <v>0</v>
      </c>
    </row>
    <row r="7735" ht="12">
      <c r="AL7735">
        <f t="shared" si="168"/>
        <v>0</v>
      </c>
    </row>
    <row r="7736" ht="12">
      <c r="AL7736">
        <f t="shared" si="168"/>
        <v>0</v>
      </c>
    </row>
    <row r="7737" ht="12">
      <c r="AL7737">
        <f t="shared" si="168"/>
        <v>0</v>
      </c>
    </row>
    <row r="7738" ht="12">
      <c r="AL7738">
        <f t="shared" si="168"/>
        <v>0</v>
      </c>
    </row>
    <row r="7739" ht="12">
      <c r="AL7739">
        <f t="shared" si="168"/>
        <v>0</v>
      </c>
    </row>
    <row r="7740" ht="12">
      <c r="AL7740">
        <f t="shared" si="168"/>
        <v>0</v>
      </c>
    </row>
    <row r="7741" ht="12">
      <c r="AL7741">
        <f t="shared" si="168"/>
        <v>0</v>
      </c>
    </row>
    <row r="7742" ht="12">
      <c r="AL7742">
        <f t="shared" si="168"/>
        <v>0</v>
      </c>
    </row>
    <row r="7743" ht="12">
      <c r="AL7743">
        <f t="shared" si="168"/>
        <v>0</v>
      </c>
    </row>
    <row r="7744" ht="12">
      <c r="AL7744">
        <f t="shared" si="168"/>
        <v>0</v>
      </c>
    </row>
    <row r="7745" ht="12">
      <c r="AL7745">
        <f t="shared" si="168"/>
        <v>0</v>
      </c>
    </row>
    <row r="7746" ht="12">
      <c r="AL7746">
        <f t="shared" si="168"/>
        <v>0</v>
      </c>
    </row>
    <row r="7747" ht="12">
      <c r="AL7747">
        <f t="shared" si="168"/>
        <v>0</v>
      </c>
    </row>
    <row r="7748" ht="12">
      <c r="AL7748">
        <f t="shared" si="168"/>
        <v>0</v>
      </c>
    </row>
    <row r="7749" ht="12">
      <c r="AL7749">
        <f t="shared" si="168"/>
        <v>0</v>
      </c>
    </row>
    <row r="7750" ht="12">
      <c r="AL7750">
        <f t="shared" si="168"/>
        <v>0</v>
      </c>
    </row>
    <row r="7751" ht="12">
      <c r="AL7751">
        <f t="shared" si="168"/>
        <v>0</v>
      </c>
    </row>
    <row r="7752" ht="12">
      <c r="AL7752">
        <f t="shared" si="168"/>
        <v>0</v>
      </c>
    </row>
    <row r="7753" ht="12">
      <c r="AL7753">
        <f t="shared" si="168"/>
        <v>0</v>
      </c>
    </row>
    <row r="7754" ht="12">
      <c r="AL7754">
        <f t="shared" si="168"/>
        <v>0</v>
      </c>
    </row>
    <row r="7755" ht="12">
      <c r="AL7755">
        <f t="shared" si="168"/>
        <v>0</v>
      </c>
    </row>
    <row r="7756" ht="12">
      <c r="AL7756">
        <f t="shared" si="168"/>
        <v>0</v>
      </c>
    </row>
    <row r="7757" ht="12">
      <c r="AL7757">
        <f t="shared" si="168"/>
        <v>0</v>
      </c>
    </row>
    <row r="7758" ht="12">
      <c r="AL7758">
        <f t="shared" si="168"/>
        <v>0</v>
      </c>
    </row>
    <row r="7759" ht="12">
      <c r="AL7759">
        <f t="shared" si="168"/>
        <v>0</v>
      </c>
    </row>
    <row r="7760" ht="12">
      <c r="AL7760">
        <f t="shared" si="168"/>
        <v>0</v>
      </c>
    </row>
    <row r="7761" ht="12">
      <c r="AL7761">
        <f t="shared" si="168"/>
        <v>0</v>
      </c>
    </row>
    <row r="7762" ht="12">
      <c r="AL7762">
        <f t="shared" si="168"/>
        <v>0</v>
      </c>
    </row>
    <row r="7763" ht="12">
      <c r="AL7763">
        <f t="shared" si="168"/>
        <v>0</v>
      </c>
    </row>
    <row r="7764" ht="12">
      <c r="AL7764">
        <f t="shared" si="168"/>
        <v>0</v>
      </c>
    </row>
    <row r="7765" ht="12">
      <c r="AL7765">
        <f t="shared" si="168"/>
        <v>0</v>
      </c>
    </row>
    <row r="7766" ht="12">
      <c r="AL7766">
        <f t="shared" si="168"/>
        <v>0</v>
      </c>
    </row>
    <row r="7767" ht="12">
      <c r="AL7767">
        <f t="shared" si="168"/>
        <v>0</v>
      </c>
    </row>
    <row r="7768" ht="12">
      <c r="AL7768">
        <f t="shared" si="168"/>
        <v>0</v>
      </c>
    </row>
    <row r="7769" ht="12">
      <c r="AL7769">
        <f t="shared" si="168"/>
        <v>0</v>
      </c>
    </row>
    <row r="7770" ht="12">
      <c r="AL7770">
        <f t="shared" si="168"/>
        <v>0</v>
      </c>
    </row>
    <row r="7771" ht="12">
      <c r="AL7771">
        <f t="shared" si="168"/>
        <v>0</v>
      </c>
    </row>
    <row r="7772" ht="12">
      <c r="AL7772">
        <f t="shared" si="168"/>
        <v>0</v>
      </c>
    </row>
    <row r="7773" ht="12">
      <c r="AL7773">
        <f t="shared" si="168"/>
        <v>0</v>
      </c>
    </row>
    <row r="7774" ht="12">
      <c r="AL7774">
        <f t="shared" si="168"/>
        <v>0</v>
      </c>
    </row>
    <row r="7775" ht="12">
      <c r="AL7775">
        <f t="shared" si="168"/>
        <v>0</v>
      </c>
    </row>
    <row r="7776" ht="12">
      <c r="AL7776">
        <f t="shared" si="168"/>
        <v>0</v>
      </c>
    </row>
    <row r="7777" ht="12">
      <c r="AL7777">
        <f t="shared" si="168"/>
        <v>0</v>
      </c>
    </row>
    <row r="7778" ht="12">
      <c r="AL7778">
        <f t="shared" si="168"/>
        <v>0</v>
      </c>
    </row>
    <row r="7779" ht="12">
      <c r="AL7779">
        <f t="shared" si="168"/>
        <v>0</v>
      </c>
    </row>
    <row r="7780" ht="12">
      <c r="AL7780">
        <f t="shared" si="168"/>
        <v>0</v>
      </c>
    </row>
    <row r="7781" ht="12">
      <c r="AL7781">
        <f t="shared" si="168"/>
        <v>0</v>
      </c>
    </row>
    <row r="7782" ht="12">
      <c r="AL7782">
        <f t="shared" si="168"/>
        <v>0</v>
      </c>
    </row>
    <row r="7783" ht="12">
      <c r="AL7783">
        <f t="shared" si="168"/>
        <v>0</v>
      </c>
    </row>
    <row r="7784" ht="12">
      <c r="AL7784">
        <f t="shared" si="168"/>
        <v>0</v>
      </c>
    </row>
    <row r="7785" ht="12">
      <c r="AL7785">
        <f t="shared" si="168"/>
        <v>0</v>
      </c>
    </row>
    <row r="7786" ht="12">
      <c r="AL7786">
        <f t="shared" si="168"/>
        <v>0</v>
      </c>
    </row>
    <row r="7787" ht="12">
      <c r="AL7787">
        <f t="shared" si="168"/>
        <v>0</v>
      </c>
    </row>
    <row r="7788" ht="12">
      <c r="AL7788">
        <f t="shared" si="168"/>
        <v>0</v>
      </c>
    </row>
    <row r="7789" ht="12">
      <c r="AL7789">
        <f t="shared" si="168"/>
        <v>0</v>
      </c>
    </row>
    <row r="7790" ht="12">
      <c r="AL7790">
        <f t="shared" si="168"/>
        <v>0</v>
      </c>
    </row>
    <row r="7791" ht="12">
      <c r="AL7791">
        <f t="shared" si="168"/>
        <v>0</v>
      </c>
    </row>
    <row r="7792" ht="12">
      <c r="AL7792">
        <f t="shared" si="168"/>
        <v>0</v>
      </c>
    </row>
    <row r="7793" ht="12">
      <c r="AL7793">
        <f t="shared" si="168"/>
        <v>0</v>
      </c>
    </row>
    <row r="7794" ht="12">
      <c r="AL7794">
        <f t="shared" si="168"/>
        <v>0</v>
      </c>
    </row>
    <row r="7795" ht="12">
      <c r="AL7795">
        <f t="shared" si="168"/>
        <v>0</v>
      </c>
    </row>
    <row r="7796" ht="12">
      <c r="AL7796">
        <f aca="true" t="shared" si="169" ref="AL7796:AL7859">SUMIF($A$14:$A$64,$A7789,$F$14:$F$64)</f>
        <v>0</v>
      </c>
    </row>
    <row r="7797" ht="12">
      <c r="AL7797">
        <f t="shared" si="169"/>
        <v>0</v>
      </c>
    </row>
    <row r="7798" ht="12">
      <c r="AL7798">
        <f t="shared" si="169"/>
        <v>0</v>
      </c>
    </row>
    <row r="7799" ht="12">
      <c r="AL7799">
        <f t="shared" si="169"/>
        <v>0</v>
      </c>
    </row>
    <row r="7800" ht="12">
      <c r="AL7800">
        <f t="shared" si="169"/>
        <v>0</v>
      </c>
    </row>
    <row r="7801" ht="12">
      <c r="AL7801">
        <f t="shared" si="169"/>
        <v>0</v>
      </c>
    </row>
    <row r="7802" ht="12">
      <c r="AL7802">
        <f t="shared" si="169"/>
        <v>0</v>
      </c>
    </row>
    <row r="7803" ht="12">
      <c r="AL7803">
        <f t="shared" si="169"/>
        <v>0</v>
      </c>
    </row>
    <row r="7804" ht="12">
      <c r="AL7804">
        <f t="shared" si="169"/>
        <v>0</v>
      </c>
    </row>
    <row r="7805" ht="12">
      <c r="AL7805">
        <f t="shared" si="169"/>
        <v>0</v>
      </c>
    </row>
    <row r="7806" ht="12">
      <c r="AL7806">
        <f t="shared" si="169"/>
        <v>0</v>
      </c>
    </row>
    <row r="7807" ht="12">
      <c r="AL7807">
        <f t="shared" si="169"/>
        <v>0</v>
      </c>
    </row>
    <row r="7808" ht="12">
      <c r="AL7808">
        <f t="shared" si="169"/>
        <v>0</v>
      </c>
    </row>
    <row r="7809" ht="12">
      <c r="AL7809">
        <f t="shared" si="169"/>
        <v>0</v>
      </c>
    </row>
    <row r="7810" ht="12">
      <c r="AL7810">
        <f t="shared" si="169"/>
        <v>0</v>
      </c>
    </row>
    <row r="7811" ht="12">
      <c r="AL7811">
        <f t="shared" si="169"/>
        <v>0</v>
      </c>
    </row>
    <row r="7812" ht="12">
      <c r="AL7812">
        <f t="shared" si="169"/>
        <v>0</v>
      </c>
    </row>
    <row r="7813" ht="12">
      <c r="AL7813">
        <f t="shared" si="169"/>
        <v>0</v>
      </c>
    </row>
    <row r="7814" ht="12">
      <c r="AL7814">
        <f t="shared" si="169"/>
        <v>0</v>
      </c>
    </row>
    <row r="7815" ht="12">
      <c r="AL7815">
        <f t="shared" si="169"/>
        <v>0</v>
      </c>
    </row>
    <row r="7816" ht="12">
      <c r="AL7816">
        <f t="shared" si="169"/>
        <v>0</v>
      </c>
    </row>
    <row r="7817" ht="12">
      <c r="AL7817">
        <f t="shared" si="169"/>
        <v>0</v>
      </c>
    </row>
    <row r="7818" ht="12">
      <c r="AL7818">
        <f t="shared" si="169"/>
        <v>0</v>
      </c>
    </row>
    <row r="7819" ht="12">
      <c r="AL7819">
        <f t="shared" si="169"/>
        <v>0</v>
      </c>
    </row>
    <row r="7820" ht="12">
      <c r="AL7820">
        <f t="shared" si="169"/>
        <v>0</v>
      </c>
    </row>
    <row r="7821" ht="12">
      <c r="AL7821">
        <f t="shared" si="169"/>
        <v>0</v>
      </c>
    </row>
    <row r="7822" ht="12">
      <c r="AL7822">
        <f t="shared" si="169"/>
        <v>0</v>
      </c>
    </row>
    <row r="7823" ht="12">
      <c r="AL7823">
        <f t="shared" si="169"/>
        <v>0</v>
      </c>
    </row>
    <row r="7824" ht="12">
      <c r="AL7824">
        <f t="shared" si="169"/>
        <v>0</v>
      </c>
    </row>
    <row r="7825" ht="12">
      <c r="AL7825">
        <f t="shared" si="169"/>
        <v>0</v>
      </c>
    </row>
    <row r="7826" ht="12">
      <c r="AL7826">
        <f t="shared" si="169"/>
        <v>0</v>
      </c>
    </row>
    <row r="7827" ht="12">
      <c r="AL7827">
        <f t="shared" si="169"/>
        <v>0</v>
      </c>
    </row>
    <row r="7828" ht="12">
      <c r="AL7828">
        <f t="shared" si="169"/>
        <v>0</v>
      </c>
    </row>
    <row r="7829" ht="12">
      <c r="AL7829">
        <f t="shared" si="169"/>
        <v>0</v>
      </c>
    </row>
    <row r="7830" ht="12">
      <c r="AL7830">
        <f t="shared" si="169"/>
        <v>0</v>
      </c>
    </row>
    <row r="7831" ht="12">
      <c r="AL7831">
        <f t="shared" si="169"/>
        <v>0</v>
      </c>
    </row>
    <row r="7832" ht="12">
      <c r="AL7832">
        <f t="shared" si="169"/>
        <v>0</v>
      </c>
    </row>
    <row r="7833" ht="12">
      <c r="AL7833">
        <f t="shared" si="169"/>
        <v>0</v>
      </c>
    </row>
    <row r="7834" ht="12">
      <c r="AL7834">
        <f t="shared" si="169"/>
        <v>0</v>
      </c>
    </row>
    <row r="7835" ht="12">
      <c r="AL7835">
        <f t="shared" si="169"/>
        <v>0</v>
      </c>
    </row>
    <row r="7836" ht="12">
      <c r="AL7836">
        <f t="shared" si="169"/>
        <v>0</v>
      </c>
    </row>
    <row r="7837" ht="12">
      <c r="AL7837">
        <f t="shared" si="169"/>
        <v>0</v>
      </c>
    </row>
    <row r="7838" ht="12">
      <c r="AL7838">
        <f t="shared" si="169"/>
        <v>0</v>
      </c>
    </row>
    <row r="7839" ht="12">
      <c r="AL7839">
        <f t="shared" si="169"/>
        <v>0</v>
      </c>
    </row>
    <row r="7840" ht="12">
      <c r="AL7840">
        <f t="shared" si="169"/>
        <v>0</v>
      </c>
    </row>
    <row r="7841" ht="12">
      <c r="AL7841">
        <f t="shared" si="169"/>
        <v>0</v>
      </c>
    </row>
    <row r="7842" ht="12">
      <c r="AL7842">
        <f t="shared" si="169"/>
        <v>0</v>
      </c>
    </row>
    <row r="7843" ht="12">
      <c r="AL7843">
        <f t="shared" si="169"/>
        <v>0</v>
      </c>
    </row>
    <row r="7844" ht="12">
      <c r="AL7844">
        <f t="shared" si="169"/>
        <v>0</v>
      </c>
    </row>
    <row r="7845" ht="12">
      <c r="AL7845">
        <f t="shared" si="169"/>
        <v>0</v>
      </c>
    </row>
    <row r="7846" ht="12">
      <c r="AL7846">
        <f t="shared" si="169"/>
        <v>0</v>
      </c>
    </row>
    <row r="7847" ht="12">
      <c r="AL7847">
        <f t="shared" si="169"/>
        <v>0</v>
      </c>
    </row>
    <row r="7848" ht="12">
      <c r="AL7848">
        <f t="shared" si="169"/>
        <v>0</v>
      </c>
    </row>
    <row r="7849" ht="12">
      <c r="AL7849">
        <f t="shared" si="169"/>
        <v>0</v>
      </c>
    </row>
    <row r="7850" ht="12">
      <c r="AL7850">
        <f t="shared" si="169"/>
        <v>0</v>
      </c>
    </row>
    <row r="7851" ht="12">
      <c r="AL7851">
        <f t="shared" si="169"/>
        <v>0</v>
      </c>
    </row>
    <row r="7852" ht="12">
      <c r="AL7852">
        <f t="shared" si="169"/>
        <v>0</v>
      </c>
    </row>
    <row r="7853" ht="12">
      <c r="AL7853">
        <f t="shared" si="169"/>
        <v>0</v>
      </c>
    </row>
    <row r="7854" ht="12">
      <c r="AL7854">
        <f t="shared" si="169"/>
        <v>0</v>
      </c>
    </row>
    <row r="7855" ht="12">
      <c r="AL7855">
        <f t="shared" si="169"/>
        <v>0</v>
      </c>
    </row>
    <row r="7856" ht="12">
      <c r="AL7856">
        <f t="shared" si="169"/>
        <v>0</v>
      </c>
    </row>
    <row r="7857" ht="12">
      <c r="AL7857">
        <f t="shared" si="169"/>
        <v>0</v>
      </c>
    </row>
    <row r="7858" ht="12">
      <c r="AL7858">
        <f t="shared" si="169"/>
        <v>0</v>
      </c>
    </row>
    <row r="7859" ht="12">
      <c r="AL7859">
        <f t="shared" si="169"/>
        <v>0</v>
      </c>
    </row>
    <row r="7860" ht="12">
      <c r="AL7860">
        <f aca="true" t="shared" si="170" ref="AL7860:AL7923">SUMIF($A$14:$A$64,$A7853,$F$14:$F$64)</f>
        <v>0</v>
      </c>
    </row>
    <row r="7861" ht="12">
      <c r="AL7861">
        <f t="shared" si="170"/>
        <v>0</v>
      </c>
    </row>
    <row r="7862" ht="12">
      <c r="AL7862">
        <f t="shared" si="170"/>
        <v>0</v>
      </c>
    </row>
    <row r="7863" ht="12">
      <c r="AL7863">
        <f t="shared" si="170"/>
        <v>0</v>
      </c>
    </row>
    <row r="7864" ht="12">
      <c r="AL7864">
        <f t="shared" si="170"/>
        <v>0</v>
      </c>
    </row>
    <row r="7865" ht="12">
      <c r="AL7865">
        <f t="shared" si="170"/>
        <v>0</v>
      </c>
    </row>
    <row r="7866" ht="12">
      <c r="AL7866">
        <f t="shared" si="170"/>
        <v>0</v>
      </c>
    </row>
    <row r="7867" ht="12">
      <c r="AL7867">
        <f t="shared" si="170"/>
        <v>0</v>
      </c>
    </row>
    <row r="7868" ht="12">
      <c r="AL7868">
        <f t="shared" si="170"/>
        <v>0</v>
      </c>
    </row>
    <row r="7869" ht="12">
      <c r="AL7869">
        <f t="shared" si="170"/>
        <v>0</v>
      </c>
    </row>
    <row r="7870" ht="12">
      <c r="AL7870">
        <f t="shared" si="170"/>
        <v>0</v>
      </c>
    </row>
    <row r="7871" ht="12">
      <c r="AL7871">
        <f t="shared" si="170"/>
        <v>0</v>
      </c>
    </row>
    <row r="7872" ht="12">
      <c r="AL7872">
        <f t="shared" si="170"/>
        <v>0</v>
      </c>
    </row>
    <row r="7873" ht="12">
      <c r="AL7873">
        <f t="shared" si="170"/>
        <v>0</v>
      </c>
    </row>
    <row r="7874" ht="12">
      <c r="AL7874">
        <f t="shared" si="170"/>
        <v>0</v>
      </c>
    </row>
    <row r="7875" ht="12">
      <c r="AL7875">
        <f t="shared" si="170"/>
        <v>0</v>
      </c>
    </row>
    <row r="7876" ht="12">
      <c r="AL7876">
        <f t="shared" si="170"/>
        <v>0</v>
      </c>
    </row>
    <row r="7877" ht="12">
      <c r="AL7877">
        <f t="shared" si="170"/>
        <v>0</v>
      </c>
    </row>
    <row r="7878" ht="12">
      <c r="AL7878">
        <f t="shared" si="170"/>
        <v>0</v>
      </c>
    </row>
    <row r="7879" ht="12">
      <c r="AL7879">
        <f t="shared" si="170"/>
        <v>0</v>
      </c>
    </row>
    <row r="7880" ht="12">
      <c r="AL7880">
        <f t="shared" si="170"/>
        <v>0</v>
      </c>
    </row>
    <row r="7881" ht="12">
      <c r="AL7881">
        <f t="shared" si="170"/>
        <v>0</v>
      </c>
    </row>
    <row r="7882" ht="12">
      <c r="AL7882">
        <f t="shared" si="170"/>
        <v>0</v>
      </c>
    </row>
    <row r="7883" ht="12">
      <c r="AL7883">
        <f t="shared" si="170"/>
        <v>0</v>
      </c>
    </row>
    <row r="7884" ht="12">
      <c r="AL7884">
        <f t="shared" si="170"/>
        <v>0</v>
      </c>
    </row>
    <row r="7885" ht="12">
      <c r="AL7885">
        <f t="shared" si="170"/>
        <v>0</v>
      </c>
    </row>
    <row r="7886" ht="12">
      <c r="AL7886">
        <f t="shared" si="170"/>
        <v>0</v>
      </c>
    </row>
    <row r="7887" ht="12">
      <c r="AL7887">
        <f t="shared" si="170"/>
        <v>0</v>
      </c>
    </row>
    <row r="7888" ht="12">
      <c r="AL7888">
        <f t="shared" si="170"/>
        <v>0</v>
      </c>
    </row>
    <row r="7889" ht="12">
      <c r="AL7889">
        <f t="shared" si="170"/>
        <v>0</v>
      </c>
    </row>
    <row r="7890" ht="12">
      <c r="AL7890">
        <f t="shared" si="170"/>
        <v>0</v>
      </c>
    </row>
    <row r="7891" ht="12">
      <c r="AL7891">
        <f t="shared" si="170"/>
        <v>0</v>
      </c>
    </row>
    <row r="7892" ht="12">
      <c r="AL7892">
        <f t="shared" si="170"/>
        <v>0</v>
      </c>
    </row>
    <row r="7893" ht="12">
      <c r="AL7893">
        <f t="shared" si="170"/>
        <v>0</v>
      </c>
    </row>
    <row r="7894" ht="12">
      <c r="AL7894">
        <f t="shared" si="170"/>
        <v>0</v>
      </c>
    </row>
    <row r="7895" ht="12">
      <c r="AL7895">
        <f t="shared" si="170"/>
        <v>0</v>
      </c>
    </row>
    <row r="7896" ht="12">
      <c r="AL7896">
        <f t="shared" si="170"/>
        <v>0</v>
      </c>
    </row>
    <row r="7897" ht="12">
      <c r="AL7897">
        <f t="shared" si="170"/>
        <v>0</v>
      </c>
    </row>
    <row r="7898" ht="12">
      <c r="AL7898">
        <f t="shared" si="170"/>
        <v>0</v>
      </c>
    </row>
    <row r="7899" ht="12">
      <c r="AL7899">
        <f t="shared" si="170"/>
        <v>0</v>
      </c>
    </row>
    <row r="7900" ht="12">
      <c r="AL7900">
        <f t="shared" si="170"/>
        <v>0</v>
      </c>
    </row>
    <row r="7901" ht="12">
      <c r="AL7901">
        <f t="shared" si="170"/>
        <v>0</v>
      </c>
    </row>
    <row r="7902" ht="12">
      <c r="AL7902">
        <f t="shared" si="170"/>
        <v>0</v>
      </c>
    </row>
    <row r="7903" ht="12">
      <c r="AL7903">
        <f t="shared" si="170"/>
        <v>0</v>
      </c>
    </row>
    <row r="7904" ht="12">
      <c r="AL7904">
        <f t="shared" si="170"/>
        <v>0</v>
      </c>
    </row>
    <row r="7905" ht="12">
      <c r="AL7905">
        <f t="shared" si="170"/>
        <v>0</v>
      </c>
    </row>
    <row r="7906" ht="12">
      <c r="AL7906">
        <f t="shared" si="170"/>
        <v>0</v>
      </c>
    </row>
    <row r="7907" ht="12">
      <c r="AL7907">
        <f t="shared" si="170"/>
        <v>0</v>
      </c>
    </row>
    <row r="7908" ht="12">
      <c r="AL7908">
        <f t="shared" si="170"/>
        <v>0</v>
      </c>
    </row>
    <row r="7909" ht="12">
      <c r="AL7909">
        <f t="shared" si="170"/>
        <v>0</v>
      </c>
    </row>
    <row r="7910" ht="12">
      <c r="AL7910">
        <f t="shared" si="170"/>
        <v>0</v>
      </c>
    </row>
    <row r="7911" ht="12">
      <c r="AL7911">
        <f t="shared" si="170"/>
        <v>0</v>
      </c>
    </row>
    <row r="7912" ht="12">
      <c r="AL7912">
        <f t="shared" si="170"/>
        <v>0</v>
      </c>
    </row>
    <row r="7913" ht="12">
      <c r="AL7913">
        <f t="shared" si="170"/>
        <v>0</v>
      </c>
    </row>
    <row r="7914" ht="12">
      <c r="AL7914">
        <f t="shared" si="170"/>
        <v>0</v>
      </c>
    </row>
    <row r="7915" ht="12">
      <c r="AL7915">
        <f t="shared" si="170"/>
        <v>0</v>
      </c>
    </row>
    <row r="7916" ht="12">
      <c r="AL7916">
        <f t="shared" si="170"/>
        <v>0</v>
      </c>
    </row>
    <row r="7917" ht="12">
      <c r="AL7917">
        <f t="shared" si="170"/>
        <v>0</v>
      </c>
    </row>
    <row r="7918" ht="12">
      <c r="AL7918">
        <f t="shared" si="170"/>
        <v>0</v>
      </c>
    </row>
    <row r="7919" ht="12">
      <c r="AL7919">
        <f t="shared" si="170"/>
        <v>0</v>
      </c>
    </row>
    <row r="7920" ht="12">
      <c r="AL7920">
        <f t="shared" si="170"/>
        <v>0</v>
      </c>
    </row>
    <row r="7921" ht="12">
      <c r="AL7921">
        <f t="shared" si="170"/>
        <v>0</v>
      </c>
    </row>
    <row r="7922" ht="12">
      <c r="AL7922">
        <f t="shared" si="170"/>
        <v>0</v>
      </c>
    </row>
    <row r="7923" ht="12">
      <c r="AL7923">
        <f t="shared" si="170"/>
        <v>0</v>
      </c>
    </row>
    <row r="7924" ht="12">
      <c r="AL7924">
        <f aca="true" t="shared" si="171" ref="AL7924:AL7987">SUMIF($A$14:$A$64,$A7917,$F$14:$F$64)</f>
        <v>0</v>
      </c>
    </row>
    <row r="7925" ht="12">
      <c r="AL7925">
        <f t="shared" si="171"/>
        <v>0</v>
      </c>
    </row>
    <row r="7926" ht="12">
      <c r="AL7926">
        <f t="shared" si="171"/>
        <v>0</v>
      </c>
    </row>
    <row r="7927" ht="12">
      <c r="AL7927">
        <f t="shared" si="171"/>
        <v>0</v>
      </c>
    </row>
    <row r="7928" ht="12">
      <c r="AL7928">
        <f t="shared" si="171"/>
        <v>0</v>
      </c>
    </row>
    <row r="7929" ht="12">
      <c r="AL7929">
        <f t="shared" si="171"/>
        <v>0</v>
      </c>
    </row>
    <row r="7930" ht="12">
      <c r="AL7930">
        <f t="shared" si="171"/>
        <v>0</v>
      </c>
    </row>
    <row r="7931" ht="12">
      <c r="AL7931">
        <f t="shared" si="171"/>
        <v>0</v>
      </c>
    </row>
    <row r="7932" ht="12">
      <c r="AL7932">
        <f t="shared" si="171"/>
        <v>0</v>
      </c>
    </row>
    <row r="7933" ht="12">
      <c r="AL7933">
        <f t="shared" si="171"/>
        <v>0</v>
      </c>
    </row>
    <row r="7934" ht="12">
      <c r="AL7934">
        <f t="shared" si="171"/>
        <v>0</v>
      </c>
    </row>
    <row r="7935" ht="12">
      <c r="AL7935">
        <f t="shared" si="171"/>
        <v>0</v>
      </c>
    </row>
    <row r="7936" ht="12">
      <c r="AL7936">
        <f t="shared" si="171"/>
        <v>0</v>
      </c>
    </row>
    <row r="7937" ht="12">
      <c r="AL7937">
        <f t="shared" si="171"/>
        <v>0</v>
      </c>
    </row>
    <row r="7938" ht="12">
      <c r="AL7938">
        <f t="shared" si="171"/>
        <v>0</v>
      </c>
    </row>
    <row r="7939" ht="12">
      <c r="AL7939">
        <f t="shared" si="171"/>
        <v>0</v>
      </c>
    </row>
    <row r="7940" ht="12">
      <c r="AL7940">
        <f t="shared" si="171"/>
        <v>0</v>
      </c>
    </row>
    <row r="7941" ht="12">
      <c r="AL7941">
        <f t="shared" si="171"/>
        <v>0</v>
      </c>
    </row>
    <row r="7942" ht="12">
      <c r="AL7942">
        <f t="shared" si="171"/>
        <v>0</v>
      </c>
    </row>
    <row r="7943" ht="12">
      <c r="AL7943">
        <f t="shared" si="171"/>
        <v>0</v>
      </c>
    </row>
    <row r="7944" ht="12">
      <c r="AL7944">
        <f t="shared" si="171"/>
        <v>0</v>
      </c>
    </row>
    <row r="7945" ht="12">
      <c r="AL7945">
        <f t="shared" si="171"/>
        <v>0</v>
      </c>
    </row>
    <row r="7946" ht="12">
      <c r="AL7946">
        <f t="shared" si="171"/>
        <v>0</v>
      </c>
    </row>
    <row r="7947" ht="12">
      <c r="AL7947">
        <f t="shared" si="171"/>
        <v>0</v>
      </c>
    </row>
    <row r="7948" ht="12">
      <c r="AL7948">
        <f t="shared" si="171"/>
        <v>0</v>
      </c>
    </row>
    <row r="7949" ht="12">
      <c r="AL7949">
        <f t="shared" si="171"/>
        <v>0</v>
      </c>
    </row>
    <row r="7950" ht="12">
      <c r="AL7950">
        <f t="shared" si="171"/>
        <v>0</v>
      </c>
    </row>
    <row r="7951" ht="12">
      <c r="AL7951">
        <f t="shared" si="171"/>
        <v>0</v>
      </c>
    </row>
    <row r="7952" ht="12">
      <c r="AL7952">
        <f t="shared" si="171"/>
        <v>0</v>
      </c>
    </row>
    <row r="7953" ht="12">
      <c r="AL7953">
        <f t="shared" si="171"/>
        <v>0</v>
      </c>
    </row>
    <row r="7954" ht="12">
      <c r="AL7954">
        <f t="shared" si="171"/>
        <v>0</v>
      </c>
    </row>
    <row r="7955" ht="12">
      <c r="AL7955">
        <f t="shared" si="171"/>
        <v>0</v>
      </c>
    </row>
    <row r="7956" ht="12">
      <c r="AL7956">
        <f t="shared" si="171"/>
        <v>0</v>
      </c>
    </row>
    <row r="7957" ht="12">
      <c r="AL7957">
        <f t="shared" si="171"/>
        <v>0</v>
      </c>
    </row>
    <row r="7958" ht="12">
      <c r="AL7958">
        <f t="shared" si="171"/>
        <v>0</v>
      </c>
    </row>
    <row r="7959" ht="12">
      <c r="AL7959">
        <f t="shared" si="171"/>
        <v>0</v>
      </c>
    </row>
    <row r="7960" ht="12">
      <c r="AL7960">
        <f t="shared" si="171"/>
        <v>0</v>
      </c>
    </row>
    <row r="7961" ht="12">
      <c r="AL7961">
        <f t="shared" si="171"/>
        <v>0</v>
      </c>
    </row>
    <row r="7962" ht="12">
      <c r="AL7962">
        <f t="shared" si="171"/>
        <v>0</v>
      </c>
    </row>
    <row r="7963" ht="12">
      <c r="AL7963">
        <f t="shared" si="171"/>
        <v>0</v>
      </c>
    </row>
    <row r="7964" ht="12">
      <c r="AL7964">
        <f t="shared" si="171"/>
        <v>0</v>
      </c>
    </row>
    <row r="7965" ht="12">
      <c r="AL7965">
        <f t="shared" si="171"/>
        <v>0</v>
      </c>
    </row>
    <row r="7966" ht="12">
      <c r="AL7966">
        <f t="shared" si="171"/>
        <v>0</v>
      </c>
    </row>
    <row r="7967" ht="12">
      <c r="AL7967">
        <f t="shared" si="171"/>
        <v>0</v>
      </c>
    </row>
    <row r="7968" ht="12">
      <c r="AL7968">
        <f t="shared" si="171"/>
        <v>0</v>
      </c>
    </row>
    <row r="7969" ht="12">
      <c r="AL7969">
        <f t="shared" si="171"/>
        <v>0</v>
      </c>
    </row>
    <row r="7970" ht="12">
      <c r="AL7970">
        <f t="shared" si="171"/>
        <v>0</v>
      </c>
    </row>
    <row r="7971" ht="12">
      <c r="AL7971">
        <f t="shared" si="171"/>
        <v>0</v>
      </c>
    </row>
    <row r="7972" ht="12">
      <c r="AL7972">
        <f t="shared" si="171"/>
        <v>0</v>
      </c>
    </row>
    <row r="7973" ht="12">
      <c r="AL7973">
        <f t="shared" si="171"/>
        <v>0</v>
      </c>
    </row>
    <row r="7974" ht="12">
      <c r="AL7974">
        <f t="shared" si="171"/>
        <v>0</v>
      </c>
    </row>
    <row r="7975" ht="12">
      <c r="AL7975">
        <f t="shared" si="171"/>
        <v>0</v>
      </c>
    </row>
    <row r="7976" ht="12">
      <c r="AL7976">
        <f t="shared" si="171"/>
        <v>0</v>
      </c>
    </row>
    <row r="7977" ht="12">
      <c r="AL7977">
        <f t="shared" si="171"/>
        <v>0</v>
      </c>
    </row>
    <row r="7978" ht="12">
      <c r="AL7978">
        <f t="shared" si="171"/>
        <v>0</v>
      </c>
    </row>
    <row r="7979" ht="12">
      <c r="AL7979">
        <f t="shared" si="171"/>
        <v>0</v>
      </c>
    </row>
    <row r="7980" ht="12">
      <c r="AL7980">
        <f t="shared" si="171"/>
        <v>0</v>
      </c>
    </row>
    <row r="7981" ht="12">
      <c r="AL7981">
        <f t="shared" si="171"/>
        <v>0</v>
      </c>
    </row>
    <row r="7982" ht="12">
      <c r="AL7982">
        <f t="shared" si="171"/>
        <v>0</v>
      </c>
    </row>
    <row r="7983" ht="12">
      <c r="AL7983">
        <f t="shared" si="171"/>
        <v>0</v>
      </c>
    </row>
    <row r="7984" ht="12">
      <c r="AL7984">
        <f t="shared" si="171"/>
        <v>0</v>
      </c>
    </row>
    <row r="7985" ht="12">
      <c r="AL7985">
        <f t="shared" si="171"/>
        <v>0</v>
      </c>
    </row>
    <row r="7986" ht="12">
      <c r="AL7986">
        <f t="shared" si="171"/>
        <v>0</v>
      </c>
    </row>
    <row r="7987" ht="12">
      <c r="AL7987">
        <f t="shared" si="171"/>
        <v>0</v>
      </c>
    </row>
    <row r="7988" ht="12">
      <c r="AL7988">
        <f aca="true" t="shared" si="172" ref="AL7988:AL8051">SUMIF($A$14:$A$64,$A7981,$F$14:$F$64)</f>
        <v>0</v>
      </c>
    </row>
    <row r="7989" ht="12">
      <c r="AL7989">
        <f t="shared" si="172"/>
        <v>0</v>
      </c>
    </row>
    <row r="7990" ht="12">
      <c r="AL7990">
        <f t="shared" si="172"/>
        <v>0</v>
      </c>
    </row>
    <row r="7991" ht="12">
      <c r="AL7991">
        <f t="shared" si="172"/>
        <v>0</v>
      </c>
    </row>
    <row r="7992" ht="12">
      <c r="AL7992">
        <f t="shared" si="172"/>
        <v>0</v>
      </c>
    </row>
    <row r="7993" ht="12">
      <c r="AL7993">
        <f t="shared" si="172"/>
        <v>0</v>
      </c>
    </row>
    <row r="7994" ht="12">
      <c r="AL7994">
        <f t="shared" si="172"/>
        <v>0</v>
      </c>
    </row>
    <row r="7995" ht="12">
      <c r="AL7995">
        <f t="shared" si="172"/>
        <v>0</v>
      </c>
    </row>
    <row r="7996" ht="12">
      <c r="AL7996">
        <f t="shared" si="172"/>
        <v>0</v>
      </c>
    </row>
    <row r="7997" ht="12">
      <c r="AL7997">
        <f t="shared" si="172"/>
        <v>0</v>
      </c>
    </row>
    <row r="7998" ht="12">
      <c r="AL7998">
        <f t="shared" si="172"/>
        <v>0</v>
      </c>
    </row>
    <row r="7999" ht="12">
      <c r="AL7999">
        <f t="shared" si="172"/>
        <v>0</v>
      </c>
    </row>
    <row r="8000" ht="12">
      <c r="AL8000">
        <f t="shared" si="172"/>
        <v>0</v>
      </c>
    </row>
    <row r="8001" ht="12">
      <c r="AL8001">
        <f t="shared" si="172"/>
        <v>0</v>
      </c>
    </row>
    <row r="8002" ht="12">
      <c r="AL8002">
        <f t="shared" si="172"/>
        <v>0</v>
      </c>
    </row>
    <row r="8003" ht="12">
      <c r="AL8003">
        <f t="shared" si="172"/>
        <v>0</v>
      </c>
    </row>
    <row r="8004" ht="12">
      <c r="AL8004">
        <f t="shared" si="172"/>
        <v>0</v>
      </c>
    </row>
    <row r="8005" ht="12">
      <c r="AL8005">
        <f t="shared" si="172"/>
        <v>0</v>
      </c>
    </row>
    <row r="8006" ht="12">
      <c r="AL8006">
        <f t="shared" si="172"/>
        <v>0</v>
      </c>
    </row>
    <row r="8007" ht="12">
      <c r="AL8007">
        <f t="shared" si="172"/>
        <v>0</v>
      </c>
    </row>
    <row r="8008" ht="12">
      <c r="AL8008">
        <f t="shared" si="172"/>
        <v>0</v>
      </c>
    </row>
    <row r="8009" ht="12">
      <c r="AL8009">
        <f t="shared" si="172"/>
        <v>0</v>
      </c>
    </row>
    <row r="8010" ht="12">
      <c r="AL8010">
        <f t="shared" si="172"/>
        <v>0</v>
      </c>
    </row>
    <row r="8011" ht="12">
      <c r="AL8011">
        <f t="shared" si="172"/>
        <v>0</v>
      </c>
    </row>
    <row r="8012" ht="12">
      <c r="AL8012">
        <f t="shared" si="172"/>
        <v>0</v>
      </c>
    </row>
    <row r="8013" ht="12">
      <c r="AL8013">
        <f t="shared" si="172"/>
        <v>0</v>
      </c>
    </row>
    <row r="8014" ht="12">
      <c r="AL8014">
        <f t="shared" si="172"/>
        <v>0</v>
      </c>
    </row>
    <row r="8015" ht="12">
      <c r="AL8015">
        <f t="shared" si="172"/>
        <v>0</v>
      </c>
    </row>
    <row r="8016" ht="12">
      <c r="AL8016">
        <f t="shared" si="172"/>
        <v>0</v>
      </c>
    </row>
    <row r="8017" ht="12">
      <c r="AL8017">
        <f t="shared" si="172"/>
        <v>0</v>
      </c>
    </row>
    <row r="8018" ht="12">
      <c r="AL8018">
        <f t="shared" si="172"/>
        <v>0</v>
      </c>
    </row>
    <row r="8019" ht="12">
      <c r="AL8019">
        <f t="shared" si="172"/>
        <v>0</v>
      </c>
    </row>
    <row r="8020" ht="12">
      <c r="AL8020">
        <f t="shared" si="172"/>
        <v>0</v>
      </c>
    </row>
    <row r="8021" ht="12">
      <c r="AL8021">
        <f t="shared" si="172"/>
        <v>0</v>
      </c>
    </row>
    <row r="8022" ht="12">
      <c r="AL8022">
        <f t="shared" si="172"/>
        <v>0</v>
      </c>
    </row>
    <row r="8023" ht="12">
      <c r="AL8023">
        <f t="shared" si="172"/>
        <v>0</v>
      </c>
    </row>
    <row r="8024" ht="12">
      <c r="AL8024">
        <f t="shared" si="172"/>
        <v>0</v>
      </c>
    </row>
    <row r="8025" ht="12">
      <c r="AL8025">
        <f t="shared" si="172"/>
        <v>0</v>
      </c>
    </row>
    <row r="8026" ht="12">
      <c r="AL8026">
        <f t="shared" si="172"/>
        <v>0</v>
      </c>
    </row>
    <row r="8027" ht="12">
      <c r="AL8027">
        <f t="shared" si="172"/>
        <v>0</v>
      </c>
    </row>
    <row r="8028" ht="12">
      <c r="AL8028">
        <f t="shared" si="172"/>
        <v>0</v>
      </c>
    </row>
    <row r="8029" ht="12">
      <c r="AL8029">
        <f t="shared" si="172"/>
        <v>0</v>
      </c>
    </row>
    <row r="8030" ht="12">
      <c r="AL8030">
        <f t="shared" si="172"/>
        <v>0</v>
      </c>
    </row>
    <row r="8031" ht="12">
      <c r="AL8031">
        <f t="shared" si="172"/>
        <v>0</v>
      </c>
    </row>
    <row r="8032" ht="12">
      <c r="AL8032">
        <f t="shared" si="172"/>
        <v>0</v>
      </c>
    </row>
    <row r="8033" ht="12">
      <c r="AL8033">
        <f t="shared" si="172"/>
        <v>0</v>
      </c>
    </row>
    <row r="8034" ht="12">
      <c r="AL8034">
        <f t="shared" si="172"/>
        <v>0</v>
      </c>
    </row>
    <row r="8035" ht="12">
      <c r="AL8035">
        <f t="shared" si="172"/>
        <v>0</v>
      </c>
    </row>
    <row r="8036" ht="12">
      <c r="AL8036">
        <f t="shared" si="172"/>
        <v>0</v>
      </c>
    </row>
    <row r="8037" ht="12">
      <c r="AL8037">
        <f t="shared" si="172"/>
        <v>0</v>
      </c>
    </row>
    <row r="8038" ht="12">
      <c r="AL8038">
        <f t="shared" si="172"/>
        <v>0</v>
      </c>
    </row>
    <row r="8039" ht="12">
      <c r="AL8039">
        <f t="shared" si="172"/>
        <v>0</v>
      </c>
    </row>
    <row r="8040" ht="12">
      <c r="AL8040">
        <f t="shared" si="172"/>
        <v>0</v>
      </c>
    </row>
    <row r="8041" ht="12">
      <c r="AL8041">
        <f t="shared" si="172"/>
        <v>0</v>
      </c>
    </row>
    <row r="8042" ht="12">
      <c r="AL8042">
        <f t="shared" si="172"/>
        <v>0</v>
      </c>
    </row>
    <row r="8043" ht="12">
      <c r="AL8043">
        <f t="shared" si="172"/>
        <v>0</v>
      </c>
    </row>
    <row r="8044" ht="12">
      <c r="AL8044">
        <f t="shared" si="172"/>
        <v>0</v>
      </c>
    </row>
    <row r="8045" ht="12">
      <c r="AL8045">
        <f t="shared" si="172"/>
        <v>0</v>
      </c>
    </row>
    <row r="8046" ht="12">
      <c r="AL8046">
        <f t="shared" si="172"/>
        <v>0</v>
      </c>
    </row>
    <row r="8047" ht="12">
      <c r="AL8047">
        <f t="shared" si="172"/>
        <v>0</v>
      </c>
    </row>
    <row r="8048" ht="12">
      <c r="AL8048">
        <f t="shared" si="172"/>
        <v>0</v>
      </c>
    </row>
    <row r="8049" ht="12">
      <c r="AL8049">
        <f t="shared" si="172"/>
        <v>0</v>
      </c>
    </row>
    <row r="8050" ht="12">
      <c r="AL8050">
        <f t="shared" si="172"/>
        <v>0</v>
      </c>
    </row>
    <row r="8051" ht="12">
      <c r="AL8051">
        <f t="shared" si="172"/>
        <v>0</v>
      </c>
    </row>
    <row r="8052" ht="12">
      <c r="AL8052">
        <f aca="true" t="shared" si="173" ref="AL8052:AL8115">SUMIF($A$14:$A$64,$A8045,$F$14:$F$64)</f>
        <v>0</v>
      </c>
    </row>
    <row r="8053" ht="12">
      <c r="AL8053">
        <f t="shared" si="173"/>
        <v>0</v>
      </c>
    </row>
    <row r="8054" ht="12">
      <c r="AL8054">
        <f t="shared" si="173"/>
        <v>0</v>
      </c>
    </row>
    <row r="8055" ht="12">
      <c r="AL8055">
        <f t="shared" si="173"/>
        <v>0</v>
      </c>
    </row>
    <row r="8056" ht="12">
      <c r="AL8056">
        <f t="shared" si="173"/>
        <v>0</v>
      </c>
    </row>
    <row r="8057" ht="12">
      <c r="AL8057">
        <f t="shared" si="173"/>
        <v>0</v>
      </c>
    </row>
    <row r="8058" ht="12">
      <c r="AL8058">
        <f t="shared" si="173"/>
        <v>0</v>
      </c>
    </row>
    <row r="8059" ht="12">
      <c r="AL8059">
        <f t="shared" si="173"/>
        <v>0</v>
      </c>
    </row>
    <row r="8060" ht="12">
      <c r="AL8060">
        <f t="shared" si="173"/>
        <v>0</v>
      </c>
    </row>
    <row r="8061" ht="12">
      <c r="AL8061">
        <f t="shared" si="173"/>
        <v>0</v>
      </c>
    </row>
    <row r="8062" ht="12">
      <c r="AL8062">
        <f t="shared" si="173"/>
        <v>0</v>
      </c>
    </row>
    <row r="8063" ht="12">
      <c r="AL8063">
        <f t="shared" si="173"/>
        <v>0</v>
      </c>
    </row>
    <row r="8064" ht="12">
      <c r="AL8064">
        <f t="shared" si="173"/>
        <v>0</v>
      </c>
    </row>
    <row r="8065" ht="12">
      <c r="AL8065">
        <f t="shared" si="173"/>
        <v>0</v>
      </c>
    </row>
    <row r="8066" ht="12">
      <c r="AL8066">
        <f t="shared" si="173"/>
        <v>0</v>
      </c>
    </row>
    <row r="8067" ht="12">
      <c r="AL8067">
        <f t="shared" si="173"/>
        <v>0</v>
      </c>
    </row>
    <row r="8068" ht="12">
      <c r="AL8068">
        <f t="shared" si="173"/>
        <v>0</v>
      </c>
    </row>
    <row r="8069" ht="12">
      <c r="AL8069">
        <f t="shared" si="173"/>
        <v>0</v>
      </c>
    </row>
    <row r="8070" ht="12">
      <c r="AL8070">
        <f t="shared" si="173"/>
        <v>0</v>
      </c>
    </row>
    <row r="8071" ht="12">
      <c r="AL8071">
        <f t="shared" si="173"/>
        <v>0</v>
      </c>
    </row>
    <row r="8072" ht="12">
      <c r="AL8072">
        <f t="shared" si="173"/>
        <v>0</v>
      </c>
    </row>
    <row r="8073" ht="12">
      <c r="AL8073">
        <f t="shared" si="173"/>
        <v>0</v>
      </c>
    </row>
    <row r="8074" ht="12">
      <c r="AL8074">
        <f t="shared" si="173"/>
        <v>0</v>
      </c>
    </row>
    <row r="8075" ht="12">
      <c r="AL8075">
        <f t="shared" si="173"/>
        <v>0</v>
      </c>
    </row>
    <row r="8076" ht="12">
      <c r="AL8076">
        <f t="shared" si="173"/>
        <v>0</v>
      </c>
    </row>
    <row r="8077" ht="12">
      <c r="AL8077">
        <f t="shared" si="173"/>
        <v>0</v>
      </c>
    </row>
    <row r="8078" ht="12">
      <c r="AL8078">
        <f t="shared" si="173"/>
        <v>0</v>
      </c>
    </row>
    <row r="8079" ht="12">
      <c r="AL8079">
        <f t="shared" si="173"/>
        <v>0</v>
      </c>
    </row>
    <row r="8080" ht="12">
      <c r="AL8080">
        <f t="shared" si="173"/>
        <v>0</v>
      </c>
    </row>
    <row r="8081" ht="12">
      <c r="AL8081">
        <f t="shared" si="173"/>
        <v>0</v>
      </c>
    </row>
    <row r="8082" ht="12">
      <c r="AL8082">
        <f t="shared" si="173"/>
        <v>0</v>
      </c>
    </row>
    <row r="8083" ht="12">
      <c r="AL8083">
        <f t="shared" si="173"/>
        <v>0</v>
      </c>
    </row>
    <row r="8084" ht="12">
      <c r="AL8084">
        <f t="shared" si="173"/>
        <v>0</v>
      </c>
    </row>
    <row r="8085" ht="12">
      <c r="AL8085">
        <f t="shared" si="173"/>
        <v>0</v>
      </c>
    </row>
    <row r="8086" ht="12">
      <c r="AL8086">
        <f t="shared" si="173"/>
        <v>0</v>
      </c>
    </row>
    <row r="8087" ht="12">
      <c r="AL8087">
        <f t="shared" si="173"/>
        <v>0</v>
      </c>
    </row>
    <row r="8088" ht="12">
      <c r="AL8088">
        <f t="shared" si="173"/>
        <v>0</v>
      </c>
    </row>
    <row r="8089" ht="12">
      <c r="AL8089">
        <f t="shared" si="173"/>
        <v>0</v>
      </c>
    </row>
    <row r="8090" ht="12">
      <c r="AL8090">
        <f t="shared" si="173"/>
        <v>0</v>
      </c>
    </row>
    <row r="8091" ht="12">
      <c r="AL8091">
        <f t="shared" si="173"/>
        <v>0</v>
      </c>
    </row>
    <row r="8092" ht="12">
      <c r="AL8092">
        <f t="shared" si="173"/>
        <v>0</v>
      </c>
    </row>
    <row r="8093" ht="12">
      <c r="AL8093">
        <f t="shared" si="173"/>
        <v>0</v>
      </c>
    </row>
    <row r="8094" ht="12">
      <c r="AL8094">
        <f t="shared" si="173"/>
        <v>0</v>
      </c>
    </row>
    <row r="8095" ht="12">
      <c r="AL8095">
        <f t="shared" si="173"/>
        <v>0</v>
      </c>
    </row>
    <row r="8096" ht="12">
      <c r="AL8096">
        <f t="shared" si="173"/>
        <v>0</v>
      </c>
    </row>
    <row r="8097" ht="12">
      <c r="AL8097">
        <f t="shared" si="173"/>
        <v>0</v>
      </c>
    </row>
    <row r="8098" ht="12">
      <c r="AL8098">
        <f t="shared" si="173"/>
        <v>0</v>
      </c>
    </row>
    <row r="8099" ht="12">
      <c r="AL8099">
        <f t="shared" si="173"/>
        <v>0</v>
      </c>
    </row>
    <row r="8100" ht="12">
      <c r="AL8100">
        <f t="shared" si="173"/>
        <v>0</v>
      </c>
    </row>
    <row r="8101" ht="12">
      <c r="AL8101">
        <f t="shared" si="173"/>
        <v>0</v>
      </c>
    </row>
    <row r="8102" ht="12">
      <c r="AL8102">
        <f t="shared" si="173"/>
        <v>0</v>
      </c>
    </row>
    <row r="8103" ht="12">
      <c r="AL8103">
        <f t="shared" si="173"/>
        <v>0</v>
      </c>
    </row>
    <row r="8104" ht="12">
      <c r="AL8104">
        <f t="shared" si="173"/>
        <v>0</v>
      </c>
    </row>
    <row r="8105" ht="12">
      <c r="AL8105">
        <f t="shared" si="173"/>
        <v>0</v>
      </c>
    </row>
    <row r="8106" ht="12">
      <c r="AL8106">
        <f t="shared" si="173"/>
        <v>0</v>
      </c>
    </row>
    <row r="8107" ht="12">
      <c r="AL8107">
        <f t="shared" si="173"/>
        <v>0</v>
      </c>
    </row>
    <row r="8108" ht="12">
      <c r="AL8108">
        <f t="shared" si="173"/>
        <v>0</v>
      </c>
    </row>
    <row r="8109" ht="12">
      <c r="AL8109">
        <f t="shared" si="173"/>
        <v>0</v>
      </c>
    </row>
    <row r="8110" ht="12">
      <c r="AL8110">
        <f t="shared" si="173"/>
        <v>0</v>
      </c>
    </row>
    <row r="8111" ht="12">
      <c r="AL8111">
        <f t="shared" si="173"/>
        <v>0</v>
      </c>
    </row>
    <row r="8112" ht="12">
      <c r="AL8112">
        <f t="shared" si="173"/>
        <v>0</v>
      </c>
    </row>
    <row r="8113" ht="12">
      <c r="AL8113">
        <f t="shared" si="173"/>
        <v>0</v>
      </c>
    </row>
    <row r="8114" ht="12">
      <c r="AL8114">
        <f t="shared" si="173"/>
        <v>0</v>
      </c>
    </row>
    <row r="8115" ht="12">
      <c r="AL8115">
        <f t="shared" si="173"/>
        <v>0</v>
      </c>
    </row>
    <row r="8116" ht="12">
      <c r="AL8116">
        <f aca="true" t="shared" si="174" ref="AL8116:AL8179">SUMIF($A$14:$A$64,$A8109,$F$14:$F$64)</f>
        <v>0</v>
      </c>
    </row>
    <row r="8117" ht="12">
      <c r="AL8117">
        <f t="shared" si="174"/>
        <v>0</v>
      </c>
    </row>
    <row r="8118" ht="12">
      <c r="AL8118">
        <f t="shared" si="174"/>
        <v>0</v>
      </c>
    </row>
    <row r="8119" ht="12">
      <c r="AL8119">
        <f t="shared" si="174"/>
        <v>0</v>
      </c>
    </row>
    <row r="8120" ht="12">
      <c r="AL8120">
        <f t="shared" si="174"/>
        <v>0</v>
      </c>
    </row>
    <row r="8121" ht="12">
      <c r="AL8121">
        <f t="shared" si="174"/>
        <v>0</v>
      </c>
    </row>
    <row r="8122" ht="12">
      <c r="AL8122">
        <f t="shared" si="174"/>
        <v>0</v>
      </c>
    </row>
    <row r="8123" ht="12">
      <c r="AL8123">
        <f t="shared" si="174"/>
        <v>0</v>
      </c>
    </row>
    <row r="8124" ht="12">
      <c r="AL8124">
        <f t="shared" si="174"/>
        <v>0</v>
      </c>
    </row>
    <row r="8125" ht="12">
      <c r="AL8125">
        <f t="shared" si="174"/>
        <v>0</v>
      </c>
    </row>
    <row r="8126" ht="12">
      <c r="AL8126">
        <f t="shared" si="174"/>
        <v>0</v>
      </c>
    </row>
    <row r="8127" ht="12">
      <c r="AL8127">
        <f t="shared" si="174"/>
        <v>0</v>
      </c>
    </row>
    <row r="8128" ht="12">
      <c r="AL8128">
        <f t="shared" si="174"/>
        <v>0</v>
      </c>
    </row>
    <row r="8129" ht="12">
      <c r="AL8129">
        <f t="shared" si="174"/>
        <v>0</v>
      </c>
    </row>
    <row r="8130" ht="12">
      <c r="AL8130">
        <f t="shared" si="174"/>
        <v>0</v>
      </c>
    </row>
    <row r="8131" ht="12">
      <c r="AL8131">
        <f t="shared" si="174"/>
        <v>0</v>
      </c>
    </row>
    <row r="8132" ht="12">
      <c r="AL8132">
        <f t="shared" si="174"/>
        <v>0</v>
      </c>
    </row>
    <row r="8133" ht="12">
      <c r="AL8133">
        <f t="shared" si="174"/>
        <v>0</v>
      </c>
    </row>
    <row r="8134" ht="12">
      <c r="AL8134">
        <f t="shared" si="174"/>
        <v>0</v>
      </c>
    </row>
    <row r="8135" ht="12">
      <c r="AL8135">
        <f t="shared" si="174"/>
        <v>0</v>
      </c>
    </row>
    <row r="8136" ht="12">
      <c r="AL8136">
        <f t="shared" si="174"/>
        <v>0</v>
      </c>
    </row>
    <row r="8137" ht="12">
      <c r="AL8137">
        <f t="shared" si="174"/>
        <v>0</v>
      </c>
    </row>
    <row r="8138" ht="12">
      <c r="AL8138">
        <f t="shared" si="174"/>
        <v>0</v>
      </c>
    </row>
    <row r="8139" ht="12">
      <c r="AL8139">
        <f t="shared" si="174"/>
        <v>0</v>
      </c>
    </row>
    <row r="8140" ht="12">
      <c r="AL8140">
        <f t="shared" si="174"/>
        <v>0</v>
      </c>
    </row>
    <row r="8141" ht="12">
      <c r="AL8141">
        <f t="shared" si="174"/>
        <v>0</v>
      </c>
    </row>
    <row r="8142" ht="12">
      <c r="AL8142">
        <f t="shared" si="174"/>
        <v>0</v>
      </c>
    </row>
    <row r="8143" ht="12">
      <c r="AL8143">
        <f t="shared" si="174"/>
        <v>0</v>
      </c>
    </row>
    <row r="8144" ht="12">
      <c r="AL8144">
        <f t="shared" si="174"/>
        <v>0</v>
      </c>
    </row>
    <row r="8145" ht="12">
      <c r="AL8145">
        <f t="shared" si="174"/>
        <v>0</v>
      </c>
    </row>
    <row r="8146" ht="12">
      <c r="AL8146">
        <f t="shared" si="174"/>
        <v>0</v>
      </c>
    </row>
    <row r="8147" ht="12">
      <c r="AL8147">
        <f t="shared" si="174"/>
        <v>0</v>
      </c>
    </row>
    <row r="8148" ht="12">
      <c r="AL8148">
        <f t="shared" si="174"/>
        <v>0</v>
      </c>
    </row>
    <row r="8149" ht="12">
      <c r="AL8149">
        <f t="shared" si="174"/>
        <v>0</v>
      </c>
    </row>
    <row r="8150" ht="12">
      <c r="AL8150">
        <f t="shared" si="174"/>
        <v>0</v>
      </c>
    </row>
    <row r="8151" ht="12">
      <c r="AL8151">
        <f t="shared" si="174"/>
        <v>0</v>
      </c>
    </row>
    <row r="8152" ht="12">
      <c r="AL8152">
        <f t="shared" si="174"/>
        <v>0</v>
      </c>
    </row>
    <row r="8153" ht="12">
      <c r="AL8153">
        <f t="shared" si="174"/>
        <v>0</v>
      </c>
    </row>
    <row r="8154" ht="12">
      <c r="AL8154">
        <f t="shared" si="174"/>
        <v>0</v>
      </c>
    </row>
    <row r="8155" ht="12">
      <c r="AL8155">
        <f t="shared" si="174"/>
        <v>0</v>
      </c>
    </row>
    <row r="8156" ht="12">
      <c r="AL8156">
        <f t="shared" si="174"/>
        <v>0</v>
      </c>
    </row>
    <row r="8157" ht="12">
      <c r="AL8157">
        <f t="shared" si="174"/>
        <v>0</v>
      </c>
    </row>
    <row r="8158" ht="12">
      <c r="AL8158">
        <f t="shared" si="174"/>
        <v>0</v>
      </c>
    </row>
    <row r="8159" ht="12">
      <c r="AL8159">
        <f t="shared" si="174"/>
        <v>0</v>
      </c>
    </row>
    <row r="8160" ht="12">
      <c r="AL8160">
        <f t="shared" si="174"/>
        <v>0</v>
      </c>
    </row>
    <row r="8161" ht="12">
      <c r="AL8161">
        <f t="shared" si="174"/>
        <v>0</v>
      </c>
    </row>
    <row r="8162" ht="12">
      <c r="AL8162">
        <f t="shared" si="174"/>
        <v>0</v>
      </c>
    </row>
    <row r="8163" ht="12">
      <c r="AL8163">
        <f t="shared" si="174"/>
        <v>0</v>
      </c>
    </row>
    <row r="8164" ht="12">
      <c r="AL8164">
        <f t="shared" si="174"/>
        <v>0</v>
      </c>
    </row>
    <row r="8165" ht="12">
      <c r="AL8165">
        <f t="shared" si="174"/>
        <v>0</v>
      </c>
    </row>
    <row r="8166" ht="12">
      <c r="AL8166">
        <f t="shared" si="174"/>
        <v>0</v>
      </c>
    </row>
    <row r="8167" ht="12">
      <c r="AL8167">
        <f t="shared" si="174"/>
        <v>0</v>
      </c>
    </row>
    <row r="8168" ht="12">
      <c r="AL8168">
        <f t="shared" si="174"/>
        <v>0</v>
      </c>
    </row>
    <row r="8169" ht="12">
      <c r="AL8169">
        <f t="shared" si="174"/>
        <v>0</v>
      </c>
    </row>
    <row r="8170" ht="12">
      <c r="AL8170">
        <f t="shared" si="174"/>
        <v>0</v>
      </c>
    </row>
    <row r="8171" ht="12">
      <c r="AL8171">
        <f t="shared" si="174"/>
        <v>0</v>
      </c>
    </row>
    <row r="8172" ht="12">
      <c r="AL8172">
        <f t="shared" si="174"/>
        <v>0</v>
      </c>
    </row>
    <row r="8173" ht="12">
      <c r="AL8173">
        <f t="shared" si="174"/>
        <v>0</v>
      </c>
    </row>
    <row r="8174" ht="12">
      <c r="AL8174">
        <f t="shared" si="174"/>
        <v>0</v>
      </c>
    </row>
    <row r="8175" ht="12">
      <c r="AL8175">
        <f t="shared" si="174"/>
        <v>0</v>
      </c>
    </row>
    <row r="8176" ht="12">
      <c r="AL8176">
        <f t="shared" si="174"/>
        <v>0</v>
      </c>
    </row>
    <row r="8177" ht="12">
      <c r="AL8177">
        <f t="shared" si="174"/>
        <v>0</v>
      </c>
    </row>
    <row r="8178" ht="12">
      <c r="AL8178">
        <f t="shared" si="174"/>
        <v>0</v>
      </c>
    </row>
    <row r="8179" ht="12">
      <c r="AL8179">
        <f t="shared" si="174"/>
        <v>0</v>
      </c>
    </row>
    <row r="8180" ht="12">
      <c r="AL8180">
        <f aca="true" t="shared" si="175" ref="AL8180:AL8243">SUMIF($A$14:$A$64,$A8173,$F$14:$F$64)</f>
        <v>0</v>
      </c>
    </row>
    <row r="8181" ht="12">
      <c r="AL8181">
        <f t="shared" si="175"/>
        <v>0</v>
      </c>
    </row>
    <row r="8182" ht="12">
      <c r="AL8182">
        <f t="shared" si="175"/>
        <v>0</v>
      </c>
    </row>
    <row r="8183" ht="12">
      <c r="AL8183">
        <f t="shared" si="175"/>
        <v>0</v>
      </c>
    </row>
    <row r="8184" ht="12">
      <c r="AL8184">
        <f t="shared" si="175"/>
        <v>0</v>
      </c>
    </row>
    <row r="8185" ht="12">
      <c r="AL8185">
        <f t="shared" si="175"/>
        <v>0</v>
      </c>
    </row>
    <row r="8186" ht="12">
      <c r="AL8186">
        <f t="shared" si="175"/>
        <v>0</v>
      </c>
    </row>
    <row r="8187" ht="12">
      <c r="AL8187">
        <f t="shared" si="175"/>
        <v>0</v>
      </c>
    </row>
    <row r="8188" ht="12">
      <c r="AL8188">
        <f t="shared" si="175"/>
        <v>0</v>
      </c>
    </row>
    <row r="8189" ht="12">
      <c r="AL8189">
        <f t="shared" si="175"/>
        <v>0</v>
      </c>
    </row>
    <row r="8190" ht="12">
      <c r="AL8190">
        <f t="shared" si="175"/>
        <v>0</v>
      </c>
    </row>
    <row r="8191" ht="12">
      <c r="AL8191">
        <f t="shared" si="175"/>
        <v>0</v>
      </c>
    </row>
    <row r="8192" ht="12">
      <c r="AL8192">
        <f t="shared" si="175"/>
        <v>0</v>
      </c>
    </row>
    <row r="8193" ht="12">
      <c r="AL8193">
        <f t="shared" si="175"/>
        <v>0</v>
      </c>
    </row>
    <row r="8194" ht="12">
      <c r="AL8194">
        <f t="shared" si="175"/>
        <v>0</v>
      </c>
    </row>
    <row r="8195" ht="12">
      <c r="AL8195">
        <f t="shared" si="175"/>
        <v>0</v>
      </c>
    </row>
    <row r="8196" ht="12">
      <c r="AL8196">
        <f t="shared" si="175"/>
        <v>0</v>
      </c>
    </row>
    <row r="8197" ht="12">
      <c r="AL8197">
        <f t="shared" si="175"/>
        <v>0</v>
      </c>
    </row>
    <row r="8198" ht="12">
      <c r="AL8198">
        <f t="shared" si="175"/>
        <v>0</v>
      </c>
    </row>
    <row r="8199" ht="12">
      <c r="AL8199">
        <f t="shared" si="175"/>
        <v>0</v>
      </c>
    </row>
    <row r="8200" ht="12">
      <c r="AL8200">
        <f t="shared" si="175"/>
        <v>0</v>
      </c>
    </row>
    <row r="8201" ht="12">
      <c r="AL8201">
        <f t="shared" si="175"/>
        <v>0</v>
      </c>
    </row>
    <row r="8202" ht="12">
      <c r="AL8202">
        <f t="shared" si="175"/>
        <v>0</v>
      </c>
    </row>
    <row r="8203" ht="12">
      <c r="AL8203">
        <f t="shared" si="175"/>
        <v>0</v>
      </c>
    </row>
    <row r="8204" ht="12">
      <c r="AL8204">
        <f t="shared" si="175"/>
        <v>0</v>
      </c>
    </row>
    <row r="8205" ht="12">
      <c r="AL8205">
        <f t="shared" si="175"/>
        <v>0</v>
      </c>
    </row>
    <row r="8206" ht="12">
      <c r="AL8206">
        <f t="shared" si="175"/>
        <v>0</v>
      </c>
    </row>
    <row r="8207" ht="12">
      <c r="AL8207">
        <f t="shared" si="175"/>
        <v>0</v>
      </c>
    </row>
    <row r="8208" ht="12">
      <c r="AL8208">
        <f t="shared" si="175"/>
        <v>0</v>
      </c>
    </row>
    <row r="8209" ht="12">
      <c r="AL8209">
        <f t="shared" si="175"/>
        <v>0</v>
      </c>
    </row>
    <row r="8210" ht="12">
      <c r="AL8210">
        <f t="shared" si="175"/>
        <v>0</v>
      </c>
    </row>
    <row r="8211" ht="12">
      <c r="AL8211">
        <f t="shared" si="175"/>
        <v>0</v>
      </c>
    </row>
    <row r="8212" ht="12">
      <c r="AL8212">
        <f t="shared" si="175"/>
        <v>0</v>
      </c>
    </row>
    <row r="8213" ht="12">
      <c r="AL8213">
        <f t="shared" si="175"/>
        <v>0</v>
      </c>
    </row>
    <row r="8214" ht="12">
      <c r="AL8214">
        <f t="shared" si="175"/>
        <v>0</v>
      </c>
    </row>
    <row r="8215" ht="12">
      <c r="AL8215">
        <f t="shared" si="175"/>
        <v>0</v>
      </c>
    </row>
    <row r="8216" ht="12">
      <c r="AL8216">
        <f t="shared" si="175"/>
        <v>0</v>
      </c>
    </row>
    <row r="8217" ht="12">
      <c r="AL8217">
        <f t="shared" si="175"/>
        <v>0</v>
      </c>
    </row>
    <row r="8218" ht="12">
      <c r="AL8218">
        <f t="shared" si="175"/>
        <v>0</v>
      </c>
    </row>
    <row r="8219" ht="12">
      <c r="AL8219">
        <f t="shared" si="175"/>
        <v>0</v>
      </c>
    </row>
    <row r="8220" ht="12">
      <c r="AL8220">
        <f t="shared" si="175"/>
        <v>0</v>
      </c>
    </row>
    <row r="8221" ht="12">
      <c r="AL8221">
        <f t="shared" si="175"/>
        <v>0</v>
      </c>
    </row>
    <row r="8222" ht="12">
      <c r="AL8222">
        <f t="shared" si="175"/>
        <v>0</v>
      </c>
    </row>
    <row r="8223" ht="12">
      <c r="AL8223">
        <f t="shared" si="175"/>
        <v>0</v>
      </c>
    </row>
    <row r="8224" ht="12">
      <c r="AL8224">
        <f t="shared" si="175"/>
        <v>0</v>
      </c>
    </row>
    <row r="8225" ht="12">
      <c r="AL8225">
        <f t="shared" si="175"/>
        <v>0</v>
      </c>
    </row>
    <row r="8226" ht="12">
      <c r="AL8226">
        <f t="shared" si="175"/>
        <v>0</v>
      </c>
    </row>
    <row r="8227" ht="12">
      <c r="AL8227">
        <f t="shared" si="175"/>
        <v>0</v>
      </c>
    </row>
    <row r="8228" ht="12">
      <c r="AL8228">
        <f t="shared" si="175"/>
        <v>0</v>
      </c>
    </row>
    <row r="8229" ht="12">
      <c r="AL8229">
        <f t="shared" si="175"/>
        <v>0</v>
      </c>
    </row>
    <row r="8230" ht="12">
      <c r="AL8230">
        <f t="shared" si="175"/>
        <v>0</v>
      </c>
    </row>
    <row r="8231" ht="12">
      <c r="AL8231">
        <f t="shared" si="175"/>
        <v>0</v>
      </c>
    </row>
    <row r="8232" ht="12">
      <c r="AL8232">
        <f t="shared" si="175"/>
        <v>0</v>
      </c>
    </row>
    <row r="8233" ht="12">
      <c r="AL8233">
        <f t="shared" si="175"/>
        <v>0</v>
      </c>
    </row>
    <row r="8234" ht="12">
      <c r="AL8234">
        <f t="shared" si="175"/>
        <v>0</v>
      </c>
    </row>
    <row r="8235" ht="12">
      <c r="AL8235">
        <f t="shared" si="175"/>
        <v>0</v>
      </c>
    </row>
    <row r="8236" ht="12">
      <c r="AL8236">
        <f t="shared" si="175"/>
        <v>0</v>
      </c>
    </row>
    <row r="8237" ht="12">
      <c r="AL8237">
        <f t="shared" si="175"/>
        <v>0</v>
      </c>
    </row>
    <row r="8238" ht="12">
      <c r="AL8238">
        <f t="shared" si="175"/>
        <v>0</v>
      </c>
    </row>
    <row r="8239" ht="12">
      <c r="AL8239">
        <f t="shared" si="175"/>
        <v>0</v>
      </c>
    </row>
    <row r="8240" ht="12">
      <c r="AL8240">
        <f t="shared" si="175"/>
        <v>0</v>
      </c>
    </row>
    <row r="8241" ht="12">
      <c r="AL8241">
        <f t="shared" si="175"/>
        <v>0</v>
      </c>
    </row>
    <row r="8242" ht="12">
      <c r="AL8242">
        <f t="shared" si="175"/>
        <v>0</v>
      </c>
    </row>
    <row r="8243" ht="12">
      <c r="AL8243">
        <f t="shared" si="175"/>
        <v>0</v>
      </c>
    </row>
    <row r="8244" ht="12">
      <c r="AL8244">
        <f aca="true" t="shared" si="176" ref="AL8244:AL8307">SUMIF($A$14:$A$64,$A8237,$F$14:$F$64)</f>
        <v>0</v>
      </c>
    </row>
    <row r="8245" ht="12">
      <c r="AL8245">
        <f t="shared" si="176"/>
        <v>0</v>
      </c>
    </row>
    <row r="8246" ht="12">
      <c r="AL8246">
        <f t="shared" si="176"/>
        <v>0</v>
      </c>
    </row>
    <row r="8247" ht="12">
      <c r="AL8247">
        <f t="shared" si="176"/>
        <v>0</v>
      </c>
    </row>
    <row r="8248" ht="12">
      <c r="AL8248">
        <f t="shared" si="176"/>
        <v>0</v>
      </c>
    </row>
    <row r="8249" ht="12">
      <c r="AL8249">
        <f t="shared" si="176"/>
        <v>0</v>
      </c>
    </row>
    <row r="8250" ht="12">
      <c r="AL8250">
        <f t="shared" si="176"/>
        <v>0</v>
      </c>
    </row>
    <row r="8251" ht="12">
      <c r="AL8251">
        <f t="shared" si="176"/>
        <v>0</v>
      </c>
    </row>
    <row r="8252" ht="12">
      <c r="AL8252">
        <f t="shared" si="176"/>
        <v>0</v>
      </c>
    </row>
    <row r="8253" ht="12">
      <c r="AL8253">
        <f t="shared" si="176"/>
        <v>0</v>
      </c>
    </row>
    <row r="8254" ht="12">
      <c r="AL8254">
        <f t="shared" si="176"/>
        <v>0</v>
      </c>
    </row>
    <row r="8255" ht="12">
      <c r="AL8255">
        <f t="shared" si="176"/>
        <v>0</v>
      </c>
    </row>
    <row r="8256" ht="12">
      <c r="AL8256">
        <f t="shared" si="176"/>
        <v>0</v>
      </c>
    </row>
    <row r="8257" ht="12">
      <c r="AL8257">
        <f t="shared" si="176"/>
        <v>0</v>
      </c>
    </row>
    <row r="8258" ht="12">
      <c r="AL8258">
        <f t="shared" si="176"/>
        <v>0</v>
      </c>
    </row>
    <row r="8259" ht="12">
      <c r="AL8259">
        <f t="shared" si="176"/>
        <v>0</v>
      </c>
    </row>
    <row r="8260" ht="12">
      <c r="AL8260">
        <f t="shared" si="176"/>
        <v>0</v>
      </c>
    </row>
    <row r="8261" ht="12">
      <c r="AL8261">
        <f t="shared" si="176"/>
        <v>0</v>
      </c>
    </row>
    <row r="8262" ht="12">
      <c r="AL8262">
        <f t="shared" si="176"/>
        <v>0</v>
      </c>
    </row>
    <row r="8263" ht="12">
      <c r="AL8263">
        <f t="shared" si="176"/>
        <v>0</v>
      </c>
    </row>
    <row r="8264" ht="12">
      <c r="AL8264">
        <f t="shared" si="176"/>
        <v>0</v>
      </c>
    </row>
    <row r="8265" ht="12">
      <c r="AL8265">
        <f t="shared" si="176"/>
        <v>0</v>
      </c>
    </row>
    <row r="8266" ht="12">
      <c r="AL8266">
        <f t="shared" si="176"/>
        <v>0</v>
      </c>
    </row>
    <row r="8267" ht="12">
      <c r="AL8267">
        <f t="shared" si="176"/>
        <v>0</v>
      </c>
    </row>
    <row r="8268" ht="12">
      <c r="AL8268">
        <f t="shared" si="176"/>
        <v>0</v>
      </c>
    </row>
    <row r="8269" ht="12">
      <c r="AL8269">
        <f t="shared" si="176"/>
        <v>0</v>
      </c>
    </row>
    <row r="8270" ht="12">
      <c r="AL8270">
        <f t="shared" si="176"/>
        <v>0</v>
      </c>
    </row>
    <row r="8271" ht="12">
      <c r="AL8271">
        <f t="shared" si="176"/>
        <v>0</v>
      </c>
    </row>
    <row r="8272" ht="12">
      <c r="AL8272">
        <f t="shared" si="176"/>
        <v>0</v>
      </c>
    </row>
    <row r="8273" ht="12">
      <c r="AL8273">
        <f t="shared" si="176"/>
        <v>0</v>
      </c>
    </row>
    <row r="8274" ht="12">
      <c r="AL8274">
        <f t="shared" si="176"/>
        <v>0</v>
      </c>
    </row>
    <row r="8275" ht="12">
      <c r="AL8275">
        <f t="shared" si="176"/>
        <v>0</v>
      </c>
    </row>
    <row r="8276" ht="12">
      <c r="AL8276">
        <f t="shared" si="176"/>
        <v>0</v>
      </c>
    </row>
    <row r="8277" ht="12">
      <c r="AL8277">
        <f t="shared" si="176"/>
        <v>0</v>
      </c>
    </row>
    <row r="8278" ht="12">
      <c r="AL8278">
        <f t="shared" si="176"/>
        <v>0</v>
      </c>
    </row>
    <row r="8279" ht="12">
      <c r="AL8279">
        <f t="shared" si="176"/>
        <v>0</v>
      </c>
    </row>
    <row r="8280" ht="12">
      <c r="AL8280">
        <f t="shared" si="176"/>
        <v>0</v>
      </c>
    </row>
    <row r="8281" ht="12">
      <c r="AL8281">
        <f t="shared" si="176"/>
        <v>0</v>
      </c>
    </row>
    <row r="8282" ht="12">
      <c r="AL8282">
        <f t="shared" si="176"/>
        <v>0</v>
      </c>
    </row>
    <row r="8283" ht="12">
      <c r="AL8283">
        <f t="shared" si="176"/>
        <v>0</v>
      </c>
    </row>
    <row r="8284" ht="12">
      <c r="AL8284">
        <f t="shared" si="176"/>
        <v>0</v>
      </c>
    </row>
    <row r="8285" ht="12">
      <c r="AL8285">
        <f t="shared" si="176"/>
        <v>0</v>
      </c>
    </row>
    <row r="8286" ht="12">
      <c r="AL8286">
        <f t="shared" si="176"/>
        <v>0</v>
      </c>
    </row>
    <row r="8287" ht="12">
      <c r="AL8287">
        <f t="shared" si="176"/>
        <v>0</v>
      </c>
    </row>
    <row r="8288" ht="12">
      <c r="AL8288">
        <f t="shared" si="176"/>
        <v>0</v>
      </c>
    </row>
    <row r="8289" ht="12">
      <c r="AL8289">
        <f t="shared" si="176"/>
        <v>0</v>
      </c>
    </row>
    <row r="8290" ht="12">
      <c r="AL8290">
        <f t="shared" si="176"/>
        <v>0</v>
      </c>
    </row>
    <row r="8291" ht="12">
      <c r="AL8291">
        <f t="shared" si="176"/>
        <v>0</v>
      </c>
    </row>
    <row r="8292" ht="12">
      <c r="AL8292">
        <f t="shared" si="176"/>
        <v>0</v>
      </c>
    </row>
    <row r="8293" ht="12">
      <c r="AL8293">
        <f t="shared" si="176"/>
        <v>0</v>
      </c>
    </row>
    <row r="8294" ht="12">
      <c r="AL8294">
        <f t="shared" si="176"/>
        <v>0</v>
      </c>
    </row>
    <row r="8295" ht="12">
      <c r="AL8295">
        <f t="shared" si="176"/>
        <v>0</v>
      </c>
    </row>
    <row r="8296" ht="12">
      <c r="AL8296">
        <f t="shared" si="176"/>
        <v>0</v>
      </c>
    </row>
    <row r="8297" ht="12">
      <c r="AL8297">
        <f t="shared" si="176"/>
        <v>0</v>
      </c>
    </row>
    <row r="8298" ht="12">
      <c r="AL8298">
        <f t="shared" si="176"/>
        <v>0</v>
      </c>
    </row>
    <row r="8299" ht="12">
      <c r="AL8299">
        <f t="shared" si="176"/>
        <v>0</v>
      </c>
    </row>
    <row r="8300" ht="12">
      <c r="AL8300">
        <f t="shared" si="176"/>
        <v>0</v>
      </c>
    </row>
    <row r="8301" ht="12">
      <c r="AL8301">
        <f t="shared" si="176"/>
        <v>0</v>
      </c>
    </row>
    <row r="8302" ht="12">
      <c r="AL8302">
        <f t="shared" si="176"/>
        <v>0</v>
      </c>
    </row>
    <row r="8303" ht="12">
      <c r="AL8303">
        <f t="shared" si="176"/>
        <v>0</v>
      </c>
    </row>
    <row r="8304" ht="12">
      <c r="AL8304">
        <f t="shared" si="176"/>
        <v>0</v>
      </c>
    </row>
    <row r="8305" ht="12">
      <c r="AL8305">
        <f t="shared" si="176"/>
        <v>0</v>
      </c>
    </row>
    <row r="8306" ht="12">
      <c r="AL8306">
        <f t="shared" si="176"/>
        <v>0</v>
      </c>
    </row>
    <row r="8307" ht="12">
      <c r="AL8307">
        <f t="shared" si="176"/>
        <v>0</v>
      </c>
    </row>
    <row r="8308" ht="12">
      <c r="AL8308">
        <f aca="true" t="shared" si="177" ref="AL8308:AL8371">SUMIF($A$14:$A$64,$A8301,$F$14:$F$64)</f>
        <v>0</v>
      </c>
    </row>
    <row r="8309" ht="12">
      <c r="AL8309">
        <f t="shared" si="177"/>
        <v>0</v>
      </c>
    </row>
    <row r="8310" ht="12">
      <c r="AL8310">
        <f t="shared" si="177"/>
        <v>0</v>
      </c>
    </row>
    <row r="8311" ht="12">
      <c r="AL8311">
        <f t="shared" si="177"/>
        <v>0</v>
      </c>
    </row>
    <row r="8312" ht="12">
      <c r="AL8312">
        <f t="shared" si="177"/>
        <v>0</v>
      </c>
    </row>
    <row r="8313" ht="12">
      <c r="AL8313">
        <f t="shared" si="177"/>
        <v>0</v>
      </c>
    </row>
    <row r="8314" ht="12">
      <c r="AL8314">
        <f t="shared" si="177"/>
        <v>0</v>
      </c>
    </row>
    <row r="8315" ht="12">
      <c r="AL8315">
        <f t="shared" si="177"/>
        <v>0</v>
      </c>
    </row>
    <row r="8316" ht="12">
      <c r="AL8316">
        <f t="shared" si="177"/>
        <v>0</v>
      </c>
    </row>
    <row r="8317" ht="12">
      <c r="AL8317">
        <f t="shared" si="177"/>
        <v>0</v>
      </c>
    </row>
    <row r="8318" ht="12">
      <c r="AL8318">
        <f t="shared" si="177"/>
        <v>0</v>
      </c>
    </row>
    <row r="8319" ht="12">
      <c r="AL8319">
        <f t="shared" si="177"/>
        <v>0</v>
      </c>
    </row>
    <row r="8320" ht="12">
      <c r="AL8320">
        <f t="shared" si="177"/>
        <v>0</v>
      </c>
    </row>
    <row r="8321" ht="12">
      <c r="AL8321">
        <f t="shared" si="177"/>
        <v>0</v>
      </c>
    </row>
    <row r="8322" ht="12">
      <c r="AL8322">
        <f t="shared" si="177"/>
        <v>0</v>
      </c>
    </row>
    <row r="8323" ht="12">
      <c r="AL8323">
        <f t="shared" si="177"/>
        <v>0</v>
      </c>
    </row>
    <row r="8324" ht="12">
      <c r="AL8324">
        <f t="shared" si="177"/>
        <v>0</v>
      </c>
    </row>
    <row r="8325" ht="12">
      <c r="AL8325">
        <f t="shared" si="177"/>
        <v>0</v>
      </c>
    </row>
    <row r="8326" ht="12">
      <c r="AL8326">
        <f t="shared" si="177"/>
        <v>0</v>
      </c>
    </row>
    <row r="8327" ht="12">
      <c r="AL8327">
        <f t="shared" si="177"/>
        <v>0</v>
      </c>
    </row>
    <row r="8328" ht="12">
      <c r="AL8328">
        <f t="shared" si="177"/>
        <v>0</v>
      </c>
    </row>
    <row r="8329" ht="12">
      <c r="AL8329">
        <f t="shared" si="177"/>
        <v>0</v>
      </c>
    </row>
    <row r="8330" ht="12">
      <c r="AL8330">
        <f t="shared" si="177"/>
        <v>0</v>
      </c>
    </row>
    <row r="8331" ht="12">
      <c r="AL8331">
        <f t="shared" si="177"/>
        <v>0</v>
      </c>
    </row>
    <row r="8332" ht="12">
      <c r="AL8332">
        <f t="shared" si="177"/>
        <v>0</v>
      </c>
    </row>
    <row r="8333" ht="12">
      <c r="AL8333">
        <f t="shared" si="177"/>
        <v>0</v>
      </c>
    </row>
    <row r="8334" ht="12">
      <c r="AL8334">
        <f t="shared" si="177"/>
        <v>0</v>
      </c>
    </row>
    <row r="8335" ht="12">
      <c r="AL8335">
        <f t="shared" si="177"/>
        <v>0</v>
      </c>
    </row>
    <row r="8336" ht="12">
      <c r="AL8336">
        <f t="shared" si="177"/>
        <v>0</v>
      </c>
    </row>
    <row r="8337" ht="12">
      <c r="AL8337">
        <f t="shared" si="177"/>
        <v>0</v>
      </c>
    </row>
    <row r="8338" ht="12">
      <c r="AL8338">
        <f t="shared" si="177"/>
        <v>0</v>
      </c>
    </row>
    <row r="8339" ht="12">
      <c r="AL8339">
        <f t="shared" si="177"/>
        <v>0</v>
      </c>
    </row>
    <row r="8340" ht="12">
      <c r="AL8340">
        <f t="shared" si="177"/>
        <v>0</v>
      </c>
    </row>
    <row r="8341" ht="12">
      <c r="AL8341">
        <f t="shared" si="177"/>
        <v>0</v>
      </c>
    </row>
    <row r="8342" ht="12">
      <c r="AL8342">
        <f t="shared" si="177"/>
        <v>0</v>
      </c>
    </row>
    <row r="8343" ht="12">
      <c r="AL8343">
        <f t="shared" si="177"/>
        <v>0</v>
      </c>
    </row>
    <row r="8344" ht="12">
      <c r="AL8344">
        <f t="shared" si="177"/>
        <v>0</v>
      </c>
    </row>
    <row r="8345" ht="12">
      <c r="AL8345">
        <f t="shared" si="177"/>
        <v>0</v>
      </c>
    </row>
    <row r="8346" ht="12">
      <c r="AL8346">
        <f t="shared" si="177"/>
        <v>0</v>
      </c>
    </row>
    <row r="8347" ht="12">
      <c r="AL8347">
        <f t="shared" si="177"/>
        <v>0</v>
      </c>
    </row>
    <row r="8348" ht="12">
      <c r="AL8348">
        <f t="shared" si="177"/>
        <v>0</v>
      </c>
    </row>
    <row r="8349" ht="12">
      <c r="AL8349">
        <f t="shared" si="177"/>
        <v>0</v>
      </c>
    </row>
    <row r="8350" ht="12">
      <c r="AL8350">
        <f t="shared" si="177"/>
        <v>0</v>
      </c>
    </row>
    <row r="8351" ht="12">
      <c r="AL8351">
        <f t="shared" si="177"/>
        <v>0</v>
      </c>
    </row>
    <row r="8352" ht="12">
      <c r="AL8352">
        <f t="shared" si="177"/>
        <v>0</v>
      </c>
    </row>
    <row r="8353" ht="12">
      <c r="AL8353">
        <f t="shared" si="177"/>
        <v>0</v>
      </c>
    </row>
    <row r="8354" ht="12">
      <c r="AL8354">
        <f t="shared" si="177"/>
        <v>0</v>
      </c>
    </row>
    <row r="8355" ht="12">
      <c r="AL8355">
        <f t="shared" si="177"/>
        <v>0</v>
      </c>
    </row>
    <row r="8356" ht="12">
      <c r="AL8356">
        <f t="shared" si="177"/>
        <v>0</v>
      </c>
    </row>
    <row r="8357" ht="12">
      <c r="AL8357">
        <f t="shared" si="177"/>
        <v>0</v>
      </c>
    </row>
    <row r="8358" ht="12">
      <c r="AL8358">
        <f t="shared" si="177"/>
        <v>0</v>
      </c>
    </row>
    <row r="8359" ht="12">
      <c r="AL8359">
        <f t="shared" si="177"/>
        <v>0</v>
      </c>
    </row>
    <row r="8360" ht="12">
      <c r="AL8360">
        <f t="shared" si="177"/>
        <v>0</v>
      </c>
    </row>
    <row r="8361" ht="12">
      <c r="AL8361">
        <f t="shared" si="177"/>
        <v>0</v>
      </c>
    </row>
    <row r="8362" ht="12">
      <c r="AL8362">
        <f t="shared" si="177"/>
        <v>0</v>
      </c>
    </row>
    <row r="8363" ht="12">
      <c r="AL8363">
        <f t="shared" si="177"/>
        <v>0</v>
      </c>
    </row>
    <row r="8364" ht="12">
      <c r="AL8364">
        <f t="shared" si="177"/>
        <v>0</v>
      </c>
    </row>
    <row r="8365" ht="12">
      <c r="AL8365">
        <f t="shared" si="177"/>
        <v>0</v>
      </c>
    </row>
    <row r="8366" ht="12">
      <c r="AL8366">
        <f t="shared" si="177"/>
        <v>0</v>
      </c>
    </row>
    <row r="8367" ht="12">
      <c r="AL8367">
        <f t="shared" si="177"/>
        <v>0</v>
      </c>
    </row>
    <row r="8368" ht="12">
      <c r="AL8368">
        <f t="shared" si="177"/>
        <v>0</v>
      </c>
    </row>
    <row r="8369" ht="12">
      <c r="AL8369">
        <f t="shared" si="177"/>
        <v>0</v>
      </c>
    </row>
    <row r="8370" ht="12">
      <c r="AL8370">
        <f t="shared" si="177"/>
        <v>0</v>
      </c>
    </row>
    <row r="8371" ht="12">
      <c r="AL8371">
        <f t="shared" si="177"/>
        <v>0</v>
      </c>
    </row>
    <row r="8372" ht="12">
      <c r="AL8372">
        <f aca="true" t="shared" si="178" ref="AL8372:AL8435">SUMIF($A$14:$A$64,$A8365,$F$14:$F$64)</f>
        <v>0</v>
      </c>
    </row>
    <row r="8373" ht="12">
      <c r="AL8373">
        <f t="shared" si="178"/>
        <v>0</v>
      </c>
    </row>
    <row r="8374" ht="12">
      <c r="AL8374">
        <f t="shared" si="178"/>
        <v>0</v>
      </c>
    </row>
    <row r="8375" ht="12">
      <c r="AL8375">
        <f t="shared" si="178"/>
        <v>0</v>
      </c>
    </row>
    <row r="8376" ht="12">
      <c r="AL8376">
        <f t="shared" si="178"/>
        <v>0</v>
      </c>
    </row>
    <row r="8377" ht="12">
      <c r="AL8377">
        <f t="shared" si="178"/>
        <v>0</v>
      </c>
    </row>
    <row r="8378" ht="12">
      <c r="AL8378">
        <f t="shared" si="178"/>
        <v>0</v>
      </c>
    </row>
    <row r="8379" ht="12">
      <c r="AL8379">
        <f t="shared" si="178"/>
        <v>0</v>
      </c>
    </row>
    <row r="8380" ht="12">
      <c r="AL8380">
        <f t="shared" si="178"/>
        <v>0</v>
      </c>
    </row>
    <row r="8381" ht="12">
      <c r="AL8381">
        <f t="shared" si="178"/>
        <v>0</v>
      </c>
    </row>
    <row r="8382" ht="12">
      <c r="AL8382">
        <f t="shared" si="178"/>
        <v>0</v>
      </c>
    </row>
    <row r="8383" ht="12">
      <c r="AL8383">
        <f t="shared" si="178"/>
        <v>0</v>
      </c>
    </row>
    <row r="8384" ht="12">
      <c r="AL8384">
        <f t="shared" si="178"/>
        <v>0</v>
      </c>
    </row>
    <row r="8385" ht="12">
      <c r="AL8385">
        <f t="shared" si="178"/>
        <v>0</v>
      </c>
    </row>
    <row r="8386" ht="12">
      <c r="AL8386">
        <f t="shared" si="178"/>
        <v>0</v>
      </c>
    </row>
    <row r="8387" ht="12">
      <c r="AL8387">
        <f t="shared" si="178"/>
        <v>0</v>
      </c>
    </row>
    <row r="8388" ht="12">
      <c r="AL8388">
        <f t="shared" si="178"/>
        <v>0</v>
      </c>
    </row>
    <row r="8389" ht="12">
      <c r="AL8389">
        <f t="shared" si="178"/>
        <v>0</v>
      </c>
    </row>
    <row r="8390" ht="12">
      <c r="AL8390">
        <f t="shared" si="178"/>
        <v>0</v>
      </c>
    </row>
    <row r="8391" ht="12">
      <c r="AL8391">
        <f t="shared" si="178"/>
        <v>0</v>
      </c>
    </row>
    <row r="8392" ht="12">
      <c r="AL8392">
        <f t="shared" si="178"/>
        <v>0</v>
      </c>
    </row>
    <row r="8393" ht="12">
      <c r="AL8393">
        <f t="shared" si="178"/>
        <v>0</v>
      </c>
    </row>
    <row r="8394" ht="12">
      <c r="AL8394">
        <f t="shared" si="178"/>
        <v>0</v>
      </c>
    </row>
    <row r="8395" ht="12">
      <c r="AL8395">
        <f t="shared" si="178"/>
        <v>0</v>
      </c>
    </row>
    <row r="8396" ht="12">
      <c r="AL8396">
        <f t="shared" si="178"/>
        <v>0</v>
      </c>
    </row>
    <row r="8397" ht="12">
      <c r="AL8397">
        <f t="shared" si="178"/>
        <v>0</v>
      </c>
    </row>
    <row r="8398" ht="12">
      <c r="AL8398">
        <f t="shared" si="178"/>
        <v>0</v>
      </c>
    </row>
    <row r="8399" ht="12">
      <c r="AL8399">
        <f t="shared" si="178"/>
        <v>0</v>
      </c>
    </row>
    <row r="8400" ht="12">
      <c r="AL8400">
        <f t="shared" si="178"/>
        <v>0</v>
      </c>
    </row>
    <row r="8401" ht="12">
      <c r="AL8401">
        <f t="shared" si="178"/>
        <v>0</v>
      </c>
    </row>
    <row r="8402" ht="12">
      <c r="AL8402">
        <f t="shared" si="178"/>
        <v>0</v>
      </c>
    </row>
    <row r="8403" ht="12">
      <c r="AL8403">
        <f t="shared" si="178"/>
        <v>0</v>
      </c>
    </row>
    <row r="8404" ht="12">
      <c r="AL8404">
        <f t="shared" si="178"/>
        <v>0</v>
      </c>
    </row>
    <row r="8405" ht="12">
      <c r="AL8405">
        <f t="shared" si="178"/>
        <v>0</v>
      </c>
    </row>
    <row r="8406" ht="12">
      <c r="AL8406">
        <f t="shared" si="178"/>
        <v>0</v>
      </c>
    </row>
    <row r="8407" ht="12">
      <c r="AL8407">
        <f t="shared" si="178"/>
        <v>0</v>
      </c>
    </row>
    <row r="8408" ht="12">
      <c r="AL8408">
        <f t="shared" si="178"/>
        <v>0</v>
      </c>
    </row>
    <row r="8409" ht="12">
      <c r="AL8409">
        <f t="shared" si="178"/>
        <v>0</v>
      </c>
    </row>
    <row r="8410" ht="12">
      <c r="AL8410">
        <f t="shared" si="178"/>
        <v>0</v>
      </c>
    </row>
    <row r="8411" ht="12">
      <c r="AL8411">
        <f t="shared" si="178"/>
        <v>0</v>
      </c>
    </row>
    <row r="8412" ht="12">
      <c r="AL8412">
        <f t="shared" si="178"/>
        <v>0</v>
      </c>
    </row>
    <row r="8413" ht="12">
      <c r="AL8413">
        <f t="shared" si="178"/>
        <v>0</v>
      </c>
    </row>
    <row r="8414" ht="12">
      <c r="AL8414">
        <f t="shared" si="178"/>
        <v>0</v>
      </c>
    </row>
    <row r="8415" ht="12">
      <c r="AL8415">
        <f t="shared" si="178"/>
        <v>0</v>
      </c>
    </row>
    <row r="8416" ht="12">
      <c r="AL8416">
        <f t="shared" si="178"/>
        <v>0</v>
      </c>
    </row>
    <row r="8417" ht="12">
      <c r="AL8417">
        <f t="shared" si="178"/>
        <v>0</v>
      </c>
    </row>
    <row r="8418" ht="12">
      <c r="AL8418">
        <f t="shared" si="178"/>
        <v>0</v>
      </c>
    </row>
    <row r="8419" ht="12">
      <c r="AL8419">
        <f t="shared" si="178"/>
        <v>0</v>
      </c>
    </row>
    <row r="8420" ht="12">
      <c r="AL8420">
        <f t="shared" si="178"/>
        <v>0</v>
      </c>
    </row>
    <row r="8421" ht="12">
      <c r="AL8421">
        <f t="shared" si="178"/>
        <v>0</v>
      </c>
    </row>
    <row r="8422" ht="12">
      <c r="AL8422">
        <f t="shared" si="178"/>
        <v>0</v>
      </c>
    </row>
    <row r="8423" ht="12">
      <c r="AL8423">
        <f t="shared" si="178"/>
        <v>0</v>
      </c>
    </row>
    <row r="8424" ht="12">
      <c r="AL8424">
        <f t="shared" si="178"/>
        <v>0</v>
      </c>
    </row>
    <row r="8425" ht="12">
      <c r="AL8425">
        <f t="shared" si="178"/>
        <v>0</v>
      </c>
    </row>
    <row r="8426" ht="12">
      <c r="AL8426">
        <f t="shared" si="178"/>
        <v>0</v>
      </c>
    </row>
    <row r="8427" ht="12">
      <c r="AL8427">
        <f t="shared" si="178"/>
        <v>0</v>
      </c>
    </row>
    <row r="8428" ht="12">
      <c r="AL8428">
        <f t="shared" si="178"/>
        <v>0</v>
      </c>
    </row>
    <row r="8429" ht="12">
      <c r="AL8429">
        <f t="shared" si="178"/>
        <v>0</v>
      </c>
    </row>
    <row r="8430" ht="12">
      <c r="AL8430">
        <f t="shared" si="178"/>
        <v>0</v>
      </c>
    </row>
    <row r="8431" ht="12">
      <c r="AL8431">
        <f t="shared" si="178"/>
        <v>0</v>
      </c>
    </row>
    <row r="8432" ht="12">
      <c r="AL8432">
        <f t="shared" si="178"/>
        <v>0</v>
      </c>
    </row>
    <row r="8433" ht="12">
      <c r="AL8433">
        <f t="shared" si="178"/>
        <v>0</v>
      </c>
    </row>
    <row r="8434" ht="12">
      <c r="AL8434">
        <f t="shared" si="178"/>
        <v>0</v>
      </c>
    </row>
    <row r="8435" ht="12">
      <c r="AL8435">
        <f t="shared" si="178"/>
        <v>0</v>
      </c>
    </row>
    <row r="8436" ht="12">
      <c r="AL8436">
        <f aca="true" t="shared" si="179" ref="AL8436:AL8499">SUMIF($A$14:$A$64,$A8429,$F$14:$F$64)</f>
        <v>0</v>
      </c>
    </row>
    <row r="8437" ht="12">
      <c r="AL8437">
        <f t="shared" si="179"/>
        <v>0</v>
      </c>
    </row>
    <row r="8438" ht="12">
      <c r="AL8438">
        <f t="shared" si="179"/>
        <v>0</v>
      </c>
    </row>
    <row r="8439" ht="12">
      <c r="AL8439">
        <f t="shared" si="179"/>
        <v>0</v>
      </c>
    </row>
    <row r="8440" ht="12">
      <c r="AL8440">
        <f t="shared" si="179"/>
        <v>0</v>
      </c>
    </row>
    <row r="8441" ht="12">
      <c r="AL8441">
        <f t="shared" si="179"/>
        <v>0</v>
      </c>
    </row>
    <row r="8442" ht="12">
      <c r="AL8442">
        <f t="shared" si="179"/>
        <v>0</v>
      </c>
    </row>
    <row r="8443" ht="12">
      <c r="AL8443">
        <f t="shared" si="179"/>
        <v>0</v>
      </c>
    </row>
    <row r="8444" ht="12">
      <c r="AL8444">
        <f t="shared" si="179"/>
        <v>0</v>
      </c>
    </row>
    <row r="8445" ht="12">
      <c r="AL8445">
        <f t="shared" si="179"/>
        <v>0</v>
      </c>
    </row>
    <row r="8446" ht="12">
      <c r="AL8446">
        <f t="shared" si="179"/>
        <v>0</v>
      </c>
    </row>
    <row r="8447" ht="12">
      <c r="AL8447">
        <f t="shared" si="179"/>
        <v>0</v>
      </c>
    </row>
    <row r="8448" ht="12">
      <c r="AL8448">
        <f t="shared" si="179"/>
        <v>0</v>
      </c>
    </row>
    <row r="8449" ht="12">
      <c r="AL8449">
        <f t="shared" si="179"/>
        <v>0</v>
      </c>
    </row>
    <row r="8450" ht="12">
      <c r="AL8450">
        <f t="shared" si="179"/>
        <v>0</v>
      </c>
    </row>
    <row r="8451" ht="12">
      <c r="AL8451">
        <f t="shared" si="179"/>
        <v>0</v>
      </c>
    </row>
    <row r="8452" ht="12">
      <c r="AL8452">
        <f t="shared" si="179"/>
        <v>0</v>
      </c>
    </row>
    <row r="8453" ht="12">
      <c r="AL8453">
        <f t="shared" si="179"/>
        <v>0</v>
      </c>
    </row>
    <row r="8454" ht="12">
      <c r="AL8454">
        <f t="shared" si="179"/>
        <v>0</v>
      </c>
    </row>
    <row r="8455" ht="12">
      <c r="AL8455">
        <f t="shared" si="179"/>
        <v>0</v>
      </c>
    </row>
    <row r="8456" ht="12">
      <c r="AL8456">
        <f t="shared" si="179"/>
        <v>0</v>
      </c>
    </row>
    <row r="8457" ht="12">
      <c r="AL8457">
        <f t="shared" si="179"/>
        <v>0</v>
      </c>
    </row>
    <row r="8458" ht="12">
      <c r="AL8458">
        <f t="shared" si="179"/>
        <v>0</v>
      </c>
    </row>
    <row r="8459" ht="12">
      <c r="AL8459">
        <f t="shared" si="179"/>
        <v>0</v>
      </c>
    </row>
    <row r="8460" ht="12">
      <c r="AL8460">
        <f t="shared" si="179"/>
        <v>0</v>
      </c>
    </row>
    <row r="8461" ht="12">
      <c r="AL8461">
        <f t="shared" si="179"/>
        <v>0</v>
      </c>
    </row>
    <row r="8462" ht="12">
      <c r="AL8462">
        <f t="shared" si="179"/>
        <v>0</v>
      </c>
    </row>
    <row r="8463" ht="12">
      <c r="AL8463">
        <f t="shared" si="179"/>
        <v>0</v>
      </c>
    </row>
    <row r="8464" ht="12">
      <c r="AL8464">
        <f t="shared" si="179"/>
        <v>0</v>
      </c>
    </row>
    <row r="8465" ht="12">
      <c r="AL8465">
        <f t="shared" si="179"/>
        <v>0</v>
      </c>
    </row>
    <row r="8466" ht="12">
      <c r="AL8466">
        <f t="shared" si="179"/>
        <v>0</v>
      </c>
    </row>
    <row r="8467" ht="12">
      <c r="AL8467">
        <f t="shared" si="179"/>
        <v>0</v>
      </c>
    </row>
    <row r="8468" ht="12">
      <c r="AL8468">
        <f t="shared" si="179"/>
        <v>0</v>
      </c>
    </row>
    <row r="8469" ht="12">
      <c r="AL8469">
        <f t="shared" si="179"/>
        <v>0</v>
      </c>
    </row>
    <row r="8470" ht="12">
      <c r="AL8470">
        <f t="shared" si="179"/>
        <v>0</v>
      </c>
    </row>
    <row r="8471" ht="12">
      <c r="AL8471">
        <f t="shared" si="179"/>
        <v>0</v>
      </c>
    </row>
    <row r="8472" ht="12">
      <c r="AL8472">
        <f t="shared" si="179"/>
        <v>0</v>
      </c>
    </row>
    <row r="8473" ht="12">
      <c r="AL8473">
        <f t="shared" si="179"/>
        <v>0</v>
      </c>
    </row>
    <row r="8474" ht="12">
      <c r="AL8474">
        <f t="shared" si="179"/>
        <v>0</v>
      </c>
    </row>
    <row r="8475" ht="12">
      <c r="AL8475">
        <f t="shared" si="179"/>
        <v>0</v>
      </c>
    </row>
    <row r="8476" ht="12">
      <c r="AL8476">
        <f t="shared" si="179"/>
        <v>0</v>
      </c>
    </row>
    <row r="8477" ht="12">
      <c r="AL8477">
        <f t="shared" si="179"/>
        <v>0</v>
      </c>
    </row>
    <row r="8478" ht="12">
      <c r="AL8478">
        <f t="shared" si="179"/>
        <v>0</v>
      </c>
    </row>
    <row r="8479" ht="12">
      <c r="AL8479">
        <f t="shared" si="179"/>
        <v>0</v>
      </c>
    </row>
    <row r="8480" ht="12">
      <c r="AL8480">
        <f t="shared" si="179"/>
        <v>0</v>
      </c>
    </row>
    <row r="8481" ht="12">
      <c r="AL8481">
        <f t="shared" si="179"/>
        <v>0</v>
      </c>
    </row>
    <row r="8482" ht="12">
      <c r="AL8482">
        <f t="shared" si="179"/>
        <v>0</v>
      </c>
    </row>
    <row r="8483" ht="12">
      <c r="AL8483">
        <f t="shared" si="179"/>
        <v>0</v>
      </c>
    </row>
    <row r="8484" ht="12">
      <c r="AL8484">
        <f t="shared" si="179"/>
        <v>0</v>
      </c>
    </row>
    <row r="8485" ht="12">
      <c r="AL8485">
        <f t="shared" si="179"/>
        <v>0</v>
      </c>
    </row>
    <row r="8486" ht="12">
      <c r="AL8486">
        <f t="shared" si="179"/>
        <v>0</v>
      </c>
    </row>
    <row r="8487" ht="12">
      <c r="AL8487">
        <f t="shared" si="179"/>
        <v>0</v>
      </c>
    </row>
    <row r="8488" ht="12">
      <c r="AL8488">
        <f t="shared" si="179"/>
        <v>0</v>
      </c>
    </row>
    <row r="8489" ht="12">
      <c r="AL8489">
        <f t="shared" si="179"/>
        <v>0</v>
      </c>
    </row>
    <row r="8490" ht="12">
      <c r="AL8490">
        <f t="shared" si="179"/>
        <v>0</v>
      </c>
    </row>
    <row r="8491" ht="12">
      <c r="AL8491">
        <f t="shared" si="179"/>
        <v>0</v>
      </c>
    </row>
    <row r="8492" ht="12">
      <c r="AL8492">
        <f t="shared" si="179"/>
        <v>0</v>
      </c>
    </row>
    <row r="8493" ht="12">
      <c r="AL8493">
        <f t="shared" si="179"/>
        <v>0</v>
      </c>
    </row>
    <row r="8494" ht="12">
      <c r="AL8494">
        <f t="shared" si="179"/>
        <v>0</v>
      </c>
    </row>
    <row r="8495" ht="12">
      <c r="AL8495">
        <f t="shared" si="179"/>
        <v>0</v>
      </c>
    </row>
    <row r="8496" ht="12">
      <c r="AL8496">
        <f t="shared" si="179"/>
        <v>0</v>
      </c>
    </row>
    <row r="8497" ht="12">
      <c r="AL8497">
        <f t="shared" si="179"/>
        <v>0</v>
      </c>
    </row>
    <row r="8498" ht="12">
      <c r="AL8498">
        <f t="shared" si="179"/>
        <v>0</v>
      </c>
    </row>
    <row r="8499" ht="12">
      <c r="AL8499">
        <f t="shared" si="179"/>
        <v>0</v>
      </c>
    </row>
    <row r="8500" ht="12">
      <c r="AL8500">
        <f aca="true" t="shared" si="180" ref="AL8500:AL8563">SUMIF($A$14:$A$64,$A8493,$F$14:$F$64)</f>
        <v>0</v>
      </c>
    </row>
    <row r="8501" ht="12">
      <c r="AL8501">
        <f t="shared" si="180"/>
        <v>0</v>
      </c>
    </row>
    <row r="8502" ht="12">
      <c r="AL8502">
        <f t="shared" si="180"/>
        <v>0</v>
      </c>
    </row>
    <row r="8503" ht="12">
      <c r="AL8503">
        <f t="shared" si="180"/>
        <v>0</v>
      </c>
    </row>
    <row r="8504" ht="12">
      <c r="AL8504">
        <f t="shared" si="180"/>
        <v>0</v>
      </c>
    </row>
    <row r="8505" ht="12">
      <c r="AL8505">
        <f t="shared" si="180"/>
        <v>0</v>
      </c>
    </row>
    <row r="8506" ht="12">
      <c r="AL8506">
        <f t="shared" si="180"/>
        <v>0</v>
      </c>
    </row>
    <row r="8507" ht="12">
      <c r="AL8507">
        <f t="shared" si="180"/>
        <v>0</v>
      </c>
    </row>
    <row r="8508" ht="12">
      <c r="AL8508">
        <f t="shared" si="180"/>
        <v>0</v>
      </c>
    </row>
    <row r="8509" ht="12">
      <c r="AL8509">
        <f t="shared" si="180"/>
        <v>0</v>
      </c>
    </row>
    <row r="8510" ht="12">
      <c r="AL8510">
        <f t="shared" si="180"/>
        <v>0</v>
      </c>
    </row>
    <row r="8511" ht="12">
      <c r="AL8511">
        <f t="shared" si="180"/>
        <v>0</v>
      </c>
    </row>
    <row r="8512" ht="12">
      <c r="AL8512">
        <f t="shared" si="180"/>
        <v>0</v>
      </c>
    </row>
    <row r="8513" ht="12">
      <c r="AL8513">
        <f t="shared" si="180"/>
        <v>0</v>
      </c>
    </row>
    <row r="8514" ht="12">
      <c r="AL8514">
        <f t="shared" si="180"/>
        <v>0</v>
      </c>
    </row>
    <row r="8515" ht="12">
      <c r="AL8515">
        <f t="shared" si="180"/>
        <v>0</v>
      </c>
    </row>
    <row r="8516" ht="12">
      <c r="AL8516">
        <f t="shared" si="180"/>
        <v>0</v>
      </c>
    </row>
    <row r="8517" ht="12">
      <c r="AL8517">
        <f t="shared" si="180"/>
        <v>0</v>
      </c>
    </row>
    <row r="8518" ht="12">
      <c r="AL8518">
        <f t="shared" si="180"/>
        <v>0</v>
      </c>
    </row>
    <row r="8519" ht="12">
      <c r="AL8519">
        <f t="shared" si="180"/>
        <v>0</v>
      </c>
    </row>
    <row r="8520" ht="12">
      <c r="AL8520">
        <f t="shared" si="180"/>
        <v>0</v>
      </c>
    </row>
    <row r="8521" ht="12">
      <c r="AL8521">
        <f t="shared" si="180"/>
        <v>0</v>
      </c>
    </row>
    <row r="8522" ht="12">
      <c r="AL8522">
        <f t="shared" si="180"/>
        <v>0</v>
      </c>
    </row>
    <row r="8523" ht="12">
      <c r="AL8523">
        <f t="shared" si="180"/>
        <v>0</v>
      </c>
    </row>
    <row r="8524" ht="12">
      <c r="AL8524">
        <f t="shared" si="180"/>
        <v>0</v>
      </c>
    </row>
    <row r="8525" ht="12">
      <c r="AL8525">
        <f t="shared" si="180"/>
        <v>0</v>
      </c>
    </row>
    <row r="8526" ht="12">
      <c r="AL8526">
        <f t="shared" si="180"/>
        <v>0</v>
      </c>
    </row>
    <row r="8527" ht="12">
      <c r="AL8527">
        <f t="shared" si="180"/>
        <v>0</v>
      </c>
    </row>
    <row r="8528" ht="12">
      <c r="AL8528">
        <f t="shared" si="180"/>
        <v>0</v>
      </c>
    </row>
    <row r="8529" ht="12">
      <c r="AL8529">
        <f t="shared" si="180"/>
        <v>0</v>
      </c>
    </row>
    <row r="8530" ht="12">
      <c r="AL8530">
        <f t="shared" si="180"/>
        <v>0</v>
      </c>
    </row>
    <row r="8531" ht="12">
      <c r="AL8531">
        <f t="shared" si="180"/>
        <v>0</v>
      </c>
    </row>
    <row r="8532" ht="12">
      <c r="AL8532">
        <f t="shared" si="180"/>
        <v>0</v>
      </c>
    </row>
    <row r="8533" ht="12">
      <c r="AL8533">
        <f t="shared" si="180"/>
        <v>0</v>
      </c>
    </row>
    <row r="8534" ht="12">
      <c r="AL8534">
        <f t="shared" si="180"/>
        <v>0</v>
      </c>
    </row>
    <row r="8535" ht="12">
      <c r="AL8535">
        <f t="shared" si="180"/>
        <v>0</v>
      </c>
    </row>
    <row r="8536" ht="12">
      <c r="AL8536">
        <f t="shared" si="180"/>
        <v>0</v>
      </c>
    </row>
    <row r="8537" ht="12">
      <c r="AL8537">
        <f t="shared" si="180"/>
        <v>0</v>
      </c>
    </row>
    <row r="8538" ht="12">
      <c r="AL8538">
        <f t="shared" si="180"/>
        <v>0</v>
      </c>
    </row>
    <row r="8539" ht="12">
      <c r="AL8539">
        <f t="shared" si="180"/>
        <v>0</v>
      </c>
    </row>
    <row r="8540" ht="12">
      <c r="AL8540">
        <f t="shared" si="180"/>
        <v>0</v>
      </c>
    </row>
    <row r="8541" ht="12">
      <c r="AL8541">
        <f t="shared" si="180"/>
        <v>0</v>
      </c>
    </row>
    <row r="8542" ht="12">
      <c r="AL8542">
        <f t="shared" si="180"/>
        <v>0</v>
      </c>
    </row>
    <row r="8543" ht="12">
      <c r="AL8543">
        <f t="shared" si="180"/>
        <v>0</v>
      </c>
    </row>
    <row r="8544" ht="12">
      <c r="AL8544">
        <f t="shared" si="180"/>
        <v>0</v>
      </c>
    </row>
    <row r="8545" ht="12">
      <c r="AL8545">
        <f t="shared" si="180"/>
        <v>0</v>
      </c>
    </row>
    <row r="8546" ht="12">
      <c r="AL8546">
        <f t="shared" si="180"/>
        <v>0</v>
      </c>
    </row>
    <row r="8547" ht="12">
      <c r="AL8547">
        <f t="shared" si="180"/>
        <v>0</v>
      </c>
    </row>
    <row r="8548" ht="12">
      <c r="AL8548">
        <f t="shared" si="180"/>
        <v>0</v>
      </c>
    </row>
    <row r="8549" ht="12">
      <c r="AL8549">
        <f t="shared" si="180"/>
        <v>0</v>
      </c>
    </row>
    <row r="8550" ht="12">
      <c r="AL8550">
        <f t="shared" si="180"/>
        <v>0</v>
      </c>
    </row>
    <row r="8551" ht="12">
      <c r="AL8551">
        <f t="shared" si="180"/>
        <v>0</v>
      </c>
    </row>
    <row r="8552" ht="12">
      <c r="AL8552">
        <f t="shared" si="180"/>
        <v>0</v>
      </c>
    </row>
    <row r="8553" ht="12">
      <c r="AL8553">
        <f t="shared" si="180"/>
        <v>0</v>
      </c>
    </row>
    <row r="8554" ht="12">
      <c r="AL8554">
        <f t="shared" si="180"/>
        <v>0</v>
      </c>
    </row>
    <row r="8555" ht="12">
      <c r="AL8555">
        <f t="shared" si="180"/>
        <v>0</v>
      </c>
    </row>
    <row r="8556" ht="12">
      <c r="AL8556">
        <f t="shared" si="180"/>
        <v>0</v>
      </c>
    </row>
    <row r="8557" ht="12">
      <c r="AL8557">
        <f t="shared" si="180"/>
        <v>0</v>
      </c>
    </row>
    <row r="8558" ht="12">
      <c r="AL8558">
        <f t="shared" si="180"/>
        <v>0</v>
      </c>
    </row>
    <row r="8559" ht="12">
      <c r="AL8559">
        <f t="shared" si="180"/>
        <v>0</v>
      </c>
    </row>
    <row r="8560" ht="12">
      <c r="AL8560">
        <f t="shared" si="180"/>
        <v>0</v>
      </c>
    </row>
    <row r="8561" ht="12">
      <c r="AL8561">
        <f t="shared" si="180"/>
        <v>0</v>
      </c>
    </row>
    <row r="8562" ht="12">
      <c r="AL8562">
        <f t="shared" si="180"/>
        <v>0</v>
      </c>
    </row>
    <row r="8563" ht="12">
      <c r="AL8563">
        <f t="shared" si="180"/>
        <v>0</v>
      </c>
    </row>
    <row r="8564" ht="12">
      <c r="AL8564">
        <f aca="true" t="shared" si="181" ref="AL8564:AL8627">SUMIF($A$14:$A$64,$A8557,$F$14:$F$64)</f>
        <v>0</v>
      </c>
    </row>
    <row r="8565" ht="12">
      <c r="AL8565">
        <f t="shared" si="181"/>
        <v>0</v>
      </c>
    </row>
    <row r="8566" ht="12">
      <c r="AL8566">
        <f t="shared" si="181"/>
        <v>0</v>
      </c>
    </row>
    <row r="8567" ht="12">
      <c r="AL8567">
        <f t="shared" si="181"/>
        <v>0</v>
      </c>
    </row>
    <row r="8568" ht="12">
      <c r="AL8568">
        <f t="shared" si="181"/>
        <v>0</v>
      </c>
    </row>
    <row r="8569" ht="12">
      <c r="AL8569">
        <f t="shared" si="181"/>
        <v>0</v>
      </c>
    </row>
    <row r="8570" ht="12">
      <c r="AL8570">
        <f t="shared" si="181"/>
        <v>0</v>
      </c>
    </row>
    <row r="8571" ht="12">
      <c r="AL8571">
        <f t="shared" si="181"/>
        <v>0</v>
      </c>
    </row>
    <row r="8572" ht="12">
      <c r="AL8572">
        <f t="shared" si="181"/>
        <v>0</v>
      </c>
    </row>
    <row r="8573" ht="12">
      <c r="AL8573">
        <f t="shared" si="181"/>
        <v>0</v>
      </c>
    </row>
    <row r="8574" ht="12">
      <c r="AL8574">
        <f t="shared" si="181"/>
        <v>0</v>
      </c>
    </row>
    <row r="8575" ht="12">
      <c r="AL8575">
        <f t="shared" si="181"/>
        <v>0</v>
      </c>
    </row>
    <row r="8576" ht="12">
      <c r="AL8576">
        <f t="shared" si="181"/>
        <v>0</v>
      </c>
    </row>
    <row r="8577" ht="12">
      <c r="AL8577">
        <f t="shared" si="181"/>
        <v>0</v>
      </c>
    </row>
    <row r="8578" ht="12">
      <c r="AL8578">
        <f t="shared" si="181"/>
        <v>0</v>
      </c>
    </row>
    <row r="8579" ht="12">
      <c r="AL8579">
        <f t="shared" si="181"/>
        <v>0</v>
      </c>
    </row>
    <row r="8580" ht="12">
      <c r="AL8580">
        <f t="shared" si="181"/>
        <v>0</v>
      </c>
    </row>
    <row r="8581" ht="12">
      <c r="AL8581">
        <f t="shared" si="181"/>
        <v>0</v>
      </c>
    </row>
    <row r="8582" ht="12">
      <c r="AL8582">
        <f t="shared" si="181"/>
        <v>0</v>
      </c>
    </row>
    <row r="8583" ht="12">
      <c r="AL8583">
        <f t="shared" si="181"/>
        <v>0</v>
      </c>
    </row>
    <row r="8584" ht="12">
      <c r="AL8584">
        <f t="shared" si="181"/>
        <v>0</v>
      </c>
    </row>
    <row r="8585" ht="12">
      <c r="AL8585">
        <f t="shared" si="181"/>
        <v>0</v>
      </c>
    </row>
    <row r="8586" ht="12">
      <c r="AL8586">
        <f t="shared" si="181"/>
        <v>0</v>
      </c>
    </row>
    <row r="8587" ht="12">
      <c r="AL8587">
        <f t="shared" si="181"/>
        <v>0</v>
      </c>
    </row>
    <row r="8588" ht="12">
      <c r="AL8588">
        <f t="shared" si="181"/>
        <v>0</v>
      </c>
    </row>
    <row r="8589" ht="12">
      <c r="AL8589">
        <f t="shared" si="181"/>
        <v>0</v>
      </c>
    </row>
    <row r="8590" ht="12">
      <c r="AL8590">
        <f t="shared" si="181"/>
        <v>0</v>
      </c>
    </row>
    <row r="8591" ht="12">
      <c r="AL8591">
        <f t="shared" si="181"/>
        <v>0</v>
      </c>
    </row>
    <row r="8592" ht="12">
      <c r="AL8592">
        <f t="shared" si="181"/>
        <v>0</v>
      </c>
    </row>
    <row r="8593" ht="12">
      <c r="AL8593">
        <f t="shared" si="181"/>
        <v>0</v>
      </c>
    </row>
    <row r="8594" ht="12">
      <c r="AL8594">
        <f t="shared" si="181"/>
        <v>0</v>
      </c>
    </row>
    <row r="8595" ht="12">
      <c r="AL8595">
        <f t="shared" si="181"/>
        <v>0</v>
      </c>
    </row>
    <row r="8596" ht="12">
      <c r="AL8596">
        <f t="shared" si="181"/>
        <v>0</v>
      </c>
    </row>
    <row r="8597" ht="12">
      <c r="AL8597">
        <f t="shared" si="181"/>
        <v>0</v>
      </c>
    </row>
    <row r="8598" ht="12">
      <c r="AL8598">
        <f t="shared" si="181"/>
        <v>0</v>
      </c>
    </row>
    <row r="8599" ht="12">
      <c r="AL8599">
        <f t="shared" si="181"/>
        <v>0</v>
      </c>
    </row>
    <row r="8600" ht="12">
      <c r="AL8600">
        <f t="shared" si="181"/>
        <v>0</v>
      </c>
    </row>
    <row r="8601" ht="12">
      <c r="AL8601">
        <f t="shared" si="181"/>
        <v>0</v>
      </c>
    </row>
    <row r="8602" ht="12">
      <c r="AL8602">
        <f t="shared" si="181"/>
        <v>0</v>
      </c>
    </row>
    <row r="8603" ht="12">
      <c r="AL8603">
        <f t="shared" si="181"/>
        <v>0</v>
      </c>
    </row>
    <row r="8604" ht="12">
      <c r="AL8604">
        <f t="shared" si="181"/>
        <v>0</v>
      </c>
    </row>
    <row r="8605" ht="12">
      <c r="AL8605">
        <f t="shared" si="181"/>
        <v>0</v>
      </c>
    </row>
    <row r="8606" ht="12">
      <c r="AL8606">
        <f t="shared" si="181"/>
        <v>0</v>
      </c>
    </row>
    <row r="8607" ht="12">
      <c r="AL8607">
        <f t="shared" si="181"/>
        <v>0</v>
      </c>
    </row>
    <row r="8608" ht="12">
      <c r="AL8608">
        <f t="shared" si="181"/>
        <v>0</v>
      </c>
    </row>
    <row r="8609" ht="12">
      <c r="AL8609">
        <f t="shared" si="181"/>
        <v>0</v>
      </c>
    </row>
    <row r="8610" ht="12">
      <c r="AL8610">
        <f t="shared" si="181"/>
        <v>0</v>
      </c>
    </row>
    <row r="8611" ht="12">
      <c r="AL8611">
        <f t="shared" si="181"/>
        <v>0</v>
      </c>
    </row>
    <row r="8612" ht="12">
      <c r="AL8612">
        <f t="shared" si="181"/>
        <v>0</v>
      </c>
    </row>
    <row r="8613" ht="12">
      <c r="AL8613">
        <f t="shared" si="181"/>
        <v>0</v>
      </c>
    </row>
    <row r="8614" ht="12">
      <c r="AL8614">
        <f t="shared" si="181"/>
        <v>0</v>
      </c>
    </row>
    <row r="8615" ht="12">
      <c r="AL8615">
        <f t="shared" si="181"/>
        <v>0</v>
      </c>
    </row>
    <row r="8616" ht="12">
      <c r="AL8616">
        <f t="shared" si="181"/>
        <v>0</v>
      </c>
    </row>
    <row r="8617" ht="12">
      <c r="AL8617">
        <f t="shared" si="181"/>
        <v>0</v>
      </c>
    </row>
    <row r="8618" ht="12">
      <c r="AL8618">
        <f t="shared" si="181"/>
        <v>0</v>
      </c>
    </row>
    <row r="8619" ht="12">
      <c r="AL8619">
        <f t="shared" si="181"/>
        <v>0</v>
      </c>
    </row>
    <row r="8620" ht="12">
      <c r="AL8620">
        <f t="shared" si="181"/>
        <v>0</v>
      </c>
    </row>
    <row r="8621" ht="12">
      <c r="AL8621">
        <f t="shared" si="181"/>
        <v>0</v>
      </c>
    </row>
    <row r="8622" ht="12">
      <c r="AL8622">
        <f t="shared" si="181"/>
        <v>0</v>
      </c>
    </row>
    <row r="8623" ht="12">
      <c r="AL8623">
        <f t="shared" si="181"/>
        <v>0</v>
      </c>
    </row>
    <row r="8624" ht="12">
      <c r="AL8624">
        <f t="shared" si="181"/>
        <v>0</v>
      </c>
    </row>
    <row r="8625" ht="12">
      <c r="AL8625">
        <f t="shared" si="181"/>
        <v>0</v>
      </c>
    </row>
    <row r="8626" ht="12">
      <c r="AL8626">
        <f t="shared" si="181"/>
        <v>0</v>
      </c>
    </row>
    <row r="8627" ht="12">
      <c r="AL8627">
        <f t="shared" si="181"/>
        <v>0</v>
      </c>
    </row>
    <row r="8628" ht="12">
      <c r="AL8628">
        <f aca="true" t="shared" si="182" ref="AL8628:AL8691">SUMIF($A$14:$A$64,$A8621,$F$14:$F$64)</f>
        <v>0</v>
      </c>
    </row>
    <row r="8629" ht="12">
      <c r="AL8629">
        <f t="shared" si="182"/>
        <v>0</v>
      </c>
    </row>
    <row r="8630" ht="12">
      <c r="AL8630">
        <f t="shared" si="182"/>
        <v>0</v>
      </c>
    </row>
    <row r="8631" ht="12">
      <c r="AL8631">
        <f t="shared" si="182"/>
        <v>0</v>
      </c>
    </row>
    <row r="8632" ht="12">
      <c r="AL8632">
        <f t="shared" si="182"/>
        <v>0</v>
      </c>
    </row>
    <row r="8633" ht="12">
      <c r="AL8633">
        <f t="shared" si="182"/>
        <v>0</v>
      </c>
    </row>
    <row r="8634" ht="12">
      <c r="AL8634">
        <f t="shared" si="182"/>
        <v>0</v>
      </c>
    </row>
    <row r="8635" ht="12">
      <c r="AL8635">
        <f t="shared" si="182"/>
        <v>0</v>
      </c>
    </row>
    <row r="8636" ht="12">
      <c r="AL8636">
        <f t="shared" si="182"/>
        <v>0</v>
      </c>
    </row>
    <row r="8637" ht="12">
      <c r="AL8637">
        <f t="shared" si="182"/>
        <v>0</v>
      </c>
    </row>
    <row r="8638" ht="12">
      <c r="AL8638">
        <f t="shared" si="182"/>
        <v>0</v>
      </c>
    </row>
    <row r="8639" ht="12">
      <c r="AL8639">
        <f t="shared" si="182"/>
        <v>0</v>
      </c>
    </row>
    <row r="8640" ht="12">
      <c r="AL8640">
        <f t="shared" si="182"/>
        <v>0</v>
      </c>
    </row>
    <row r="8641" ht="12">
      <c r="AL8641">
        <f t="shared" si="182"/>
        <v>0</v>
      </c>
    </row>
    <row r="8642" ht="12">
      <c r="AL8642">
        <f t="shared" si="182"/>
        <v>0</v>
      </c>
    </row>
    <row r="8643" ht="12">
      <c r="AL8643">
        <f t="shared" si="182"/>
        <v>0</v>
      </c>
    </row>
    <row r="8644" ht="12">
      <c r="AL8644">
        <f t="shared" si="182"/>
        <v>0</v>
      </c>
    </row>
    <row r="8645" ht="12">
      <c r="AL8645">
        <f t="shared" si="182"/>
        <v>0</v>
      </c>
    </row>
    <row r="8646" ht="12">
      <c r="AL8646">
        <f t="shared" si="182"/>
        <v>0</v>
      </c>
    </row>
    <row r="8647" ht="12">
      <c r="AL8647">
        <f t="shared" si="182"/>
        <v>0</v>
      </c>
    </row>
    <row r="8648" ht="12">
      <c r="AL8648">
        <f t="shared" si="182"/>
        <v>0</v>
      </c>
    </row>
    <row r="8649" ht="12">
      <c r="AL8649">
        <f t="shared" si="182"/>
        <v>0</v>
      </c>
    </row>
    <row r="8650" ht="12">
      <c r="AL8650">
        <f t="shared" si="182"/>
        <v>0</v>
      </c>
    </row>
    <row r="8651" ht="12">
      <c r="AL8651">
        <f t="shared" si="182"/>
        <v>0</v>
      </c>
    </row>
    <row r="8652" ht="12">
      <c r="AL8652">
        <f t="shared" si="182"/>
        <v>0</v>
      </c>
    </row>
    <row r="8653" ht="12">
      <c r="AL8653">
        <f t="shared" si="182"/>
        <v>0</v>
      </c>
    </row>
    <row r="8654" ht="12">
      <c r="AL8654">
        <f t="shared" si="182"/>
        <v>0</v>
      </c>
    </row>
    <row r="8655" ht="12">
      <c r="AL8655">
        <f t="shared" si="182"/>
        <v>0</v>
      </c>
    </row>
    <row r="8656" ht="12">
      <c r="AL8656">
        <f t="shared" si="182"/>
        <v>0</v>
      </c>
    </row>
    <row r="8657" ht="12">
      <c r="AL8657">
        <f t="shared" si="182"/>
        <v>0</v>
      </c>
    </row>
    <row r="8658" ht="12">
      <c r="AL8658">
        <f t="shared" si="182"/>
        <v>0</v>
      </c>
    </row>
    <row r="8659" ht="12">
      <c r="AL8659">
        <f t="shared" si="182"/>
        <v>0</v>
      </c>
    </row>
    <row r="8660" ht="12">
      <c r="AL8660">
        <f t="shared" si="182"/>
        <v>0</v>
      </c>
    </row>
    <row r="8661" ht="12">
      <c r="AL8661">
        <f t="shared" si="182"/>
        <v>0</v>
      </c>
    </row>
    <row r="8662" ht="12">
      <c r="AL8662">
        <f t="shared" si="182"/>
        <v>0</v>
      </c>
    </row>
    <row r="8663" ht="12">
      <c r="AL8663">
        <f t="shared" si="182"/>
        <v>0</v>
      </c>
    </row>
    <row r="8664" ht="12">
      <c r="AL8664">
        <f t="shared" si="182"/>
        <v>0</v>
      </c>
    </row>
    <row r="8665" ht="12">
      <c r="AL8665">
        <f t="shared" si="182"/>
        <v>0</v>
      </c>
    </row>
    <row r="8666" ht="12">
      <c r="AL8666">
        <f t="shared" si="182"/>
        <v>0</v>
      </c>
    </row>
    <row r="8667" ht="12">
      <c r="AL8667">
        <f t="shared" si="182"/>
        <v>0</v>
      </c>
    </row>
    <row r="8668" ht="12">
      <c r="AL8668">
        <f t="shared" si="182"/>
        <v>0</v>
      </c>
    </row>
    <row r="8669" ht="12">
      <c r="AL8669">
        <f t="shared" si="182"/>
        <v>0</v>
      </c>
    </row>
    <row r="8670" ht="12">
      <c r="AL8670">
        <f t="shared" si="182"/>
        <v>0</v>
      </c>
    </row>
    <row r="8671" ht="12">
      <c r="AL8671">
        <f t="shared" si="182"/>
        <v>0</v>
      </c>
    </row>
    <row r="8672" ht="12">
      <c r="AL8672">
        <f t="shared" si="182"/>
        <v>0</v>
      </c>
    </row>
    <row r="8673" ht="12">
      <c r="AL8673">
        <f t="shared" si="182"/>
        <v>0</v>
      </c>
    </row>
    <row r="8674" ht="12">
      <c r="AL8674">
        <f t="shared" si="182"/>
        <v>0</v>
      </c>
    </row>
    <row r="8675" ht="12">
      <c r="AL8675">
        <f t="shared" si="182"/>
        <v>0</v>
      </c>
    </row>
    <row r="8676" ht="12">
      <c r="AL8676">
        <f t="shared" si="182"/>
        <v>0</v>
      </c>
    </row>
    <row r="8677" ht="12">
      <c r="AL8677">
        <f t="shared" si="182"/>
        <v>0</v>
      </c>
    </row>
    <row r="8678" ht="12">
      <c r="AL8678">
        <f t="shared" si="182"/>
        <v>0</v>
      </c>
    </row>
    <row r="8679" ht="12">
      <c r="AL8679">
        <f t="shared" si="182"/>
        <v>0</v>
      </c>
    </row>
    <row r="8680" ht="12">
      <c r="AL8680">
        <f t="shared" si="182"/>
        <v>0</v>
      </c>
    </row>
    <row r="8681" ht="12">
      <c r="AL8681">
        <f t="shared" si="182"/>
        <v>0</v>
      </c>
    </row>
    <row r="8682" ht="12">
      <c r="AL8682">
        <f t="shared" si="182"/>
        <v>0</v>
      </c>
    </row>
    <row r="8683" ht="12">
      <c r="AL8683">
        <f t="shared" si="182"/>
        <v>0</v>
      </c>
    </row>
    <row r="8684" ht="12">
      <c r="AL8684">
        <f t="shared" si="182"/>
        <v>0</v>
      </c>
    </row>
    <row r="8685" ht="12">
      <c r="AL8685">
        <f t="shared" si="182"/>
        <v>0</v>
      </c>
    </row>
    <row r="8686" ht="12">
      <c r="AL8686">
        <f t="shared" si="182"/>
        <v>0</v>
      </c>
    </row>
    <row r="8687" ht="12">
      <c r="AL8687">
        <f t="shared" si="182"/>
        <v>0</v>
      </c>
    </row>
    <row r="8688" ht="12">
      <c r="AL8688">
        <f t="shared" si="182"/>
        <v>0</v>
      </c>
    </row>
    <row r="8689" ht="12">
      <c r="AL8689">
        <f t="shared" si="182"/>
        <v>0</v>
      </c>
    </row>
    <row r="8690" ht="12">
      <c r="AL8690">
        <f t="shared" si="182"/>
        <v>0</v>
      </c>
    </row>
    <row r="8691" ht="12">
      <c r="AL8691">
        <f t="shared" si="182"/>
        <v>0</v>
      </c>
    </row>
    <row r="8692" ht="12">
      <c r="AL8692">
        <f aca="true" t="shared" si="183" ref="AL8692:AL8755">SUMIF($A$14:$A$64,$A8685,$F$14:$F$64)</f>
        <v>0</v>
      </c>
    </row>
    <row r="8693" ht="12">
      <c r="AL8693">
        <f t="shared" si="183"/>
        <v>0</v>
      </c>
    </row>
    <row r="8694" ht="12">
      <c r="AL8694">
        <f t="shared" si="183"/>
        <v>0</v>
      </c>
    </row>
    <row r="8695" ht="12">
      <c r="AL8695">
        <f t="shared" si="183"/>
        <v>0</v>
      </c>
    </row>
    <row r="8696" ht="12">
      <c r="AL8696">
        <f t="shared" si="183"/>
        <v>0</v>
      </c>
    </row>
    <row r="8697" ht="12">
      <c r="AL8697">
        <f t="shared" si="183"/>
        <v>0</v>
      </c>
    </row>
    <row r="8698" ht="12">
      <c r="AL8698">
        <f t="shared" si="183"/>
        <v>0</v>
      </c>
    </row>
    <row r="8699" ht="12">
      <c r="AL8699">
        <f t="shared" si="183"/>
        <v>0</v>
      </c>
    </row>
    <row r="8700" ht="12">
      <c r="AL8700">
        <f t="shared" si="183"/>
        <v>0</v>
      </c>
    </row>
    <row r="8701" ht="12">
      <c r="AL8701">
        <f t="shared" si="183"/>
        <v>0</v>
      </c>
    </row>
    <row r="8702" ht="12">
      <c r="AL8702">
        <f t="shared" si="183"/>
        <v>0</v>
      </c>
    </row>
    <row r="8703" ht="12">
      <c r="AL8703">
        <f t="shared" si="183"/>
        <v>0</v>
      </c>
    </row>
    <row r="8704" ht="12">
      <c r="AL8704">
        <f t="shared" si="183"/>
        <v>0</v>
      </c>
    </row>
    <row r="8705" ht="12">
      <c r="AL8705">
        <f t="shared" si="183"/>
        <v>0</v>
      </c>
    </row>
    <row r="8706" ht="12">
      <c r="AL8706">
        <f t="shared" si="183"/>
        <v>0</v>
      </c>
    </row>
    <row r="8707" ht="12">
      <c r="AL8707">
        <f t="shared" si="183"/>
        <v>0</v>
      </c>
    </row>
    <row r="8708" ht="12">
      <c r="AL8708">
        <f t="shared" si="183"/>
        <v>0</v>
      </c>
    </row>
    <row r="8709" ht="12">
      <c r="AL8709">
        <f t="shared" si="183"/>
        <v>0</v>
      </c>
    </row>
    <row r="8710" ht="12">
      <c r="AL8710">
        <f t="shared" si="183"/>
        <v>0</v>
      </c>
    </row>
    <row r="8711" ht="12">
      <c r="AL8711">
        <f t="shared" si="183"/>
        <v>0</v>
      </c>
    </row>
    <row r="8712" ht="12">
      <c r="AL8712">
        <f t="shared" si="183"/>
        <v>0</v>
      </c>
    </row>
    <row r="8713" ht="12">
      <c r="AL8713">
        <f t="shared" si="183"/>
        <v>0</v>
      </c>
    </row>
    <row r="8714" ht="12">
      <c r="AL8714">
        <f t="shared" si="183"/>
        <v>0</v>
      </c>
    </row>
    <row r="8715" ht="12">
      <c r="AL8715">
        <f t="shared" si="183"/>
        <v>0</v>
      </c>
    </row>
    <row r="8716" ht="12">
      <c r="AL8716">
        <f t="shared" si="183"/>
        <v>0</v>
      </c>
    </row>
    <row r="8717" ht="12">
      <c r="AL8717">
        <f t="shared" si="183"/>
        <v>0</v>
      </c>
    </row>
    <row r="8718" ht="12">
      <c r="AL8718">
        <f t="shared" si="183"/>
        <v>0</v>
      </c>
    </row>
    <row r="8719" ht="12">
      <c r="AL8719">
        <f t="shared" si="183"/>
        <v>0</v>
      </c>
    </row>
    <row r="8720" ht="12">
      <c r="AL8720">
        <f t="shared" si="183"/>
        <v>0</v>
      </c>
    </row>
    <row r="8721" ht="12">
      <c r="AL8721">
        <f t="shared" si="183"/>
        <v>0</v>
      </c>
    </row>
    <row r="8722" ht="12">
      <c r="AL8722">
        <f t="shared" si="183"/>
        <v>0</v>
      </c>
    </row>
    <row r="8723" ht="12">
      <c r="AL8723">
        <f t="shared" si="183"/>
        <v>0</v>
      </c>
    </row>
    <row r="8724" ht="12">
      <c r="AL8724">
        <f t="shared" si="183"/>
        <v>0</v>
      </c>
    </row>
    <row r="8725" ht="12">
      <c r="AL8725">
        <f t="shared" si="183"/>
        <v>0</v>
      </c>
    </row>
    <row r="8726" ht="12">
      <c r="AL8726">
        <f t="shared" si="183"/>
        <v>0</v>
      </c>
    </row>
    <row r="8727" ht="12">
      <c r="AL8727">
        <f t="shared" si="183"/>
        <v>0</v>
      </c>
    </row>
    <row r="8728" ht="12">
      <c r="AL8728">
        <f t="shared" si="183"/>
        <v>0</v>
      </c>
    </row>
    <row r="8729" ht="12">
      <c r="AL8729">
        <f t="shared" si="183"/>
        <v>0</v>
      </c>
    </row>
    <row r="8730" ht="12">
      <c r="AL8730">
        <f t="shared" si="183"/>
        <v>0</v>
      </c>
    </row>
    <row r="8731" ht="12">
      <c r="AL8731">
        <f t="shared" si="183"/>
        <v>0</v>
      </c>
    </row>
    <row r="8732" ht="12">
      <c r="AL8732">
        <f t="shared" si="183"/>
        <v>0</v>
      </c>
    </row>
    <row r="8733" ht="12">
      <c r="AL8733">
        <f t="shared" si="183"/>
        <v>0</v>
      </c>
    </row>
    <row r="8734" ht="12">
      <c r="AL8734">
        <f t="shared" si="183"/>
        <v>0</v>
      </c>
    </row>
    <row r="8735" ht="12">
      <c r="AL8735">
        <f t="shared" si="183"/>
        <v>0</v>
      </c>
    </row>
    <row r="8736" ht="12">
      <c r="AL8736">
        <f t="shared" si="183"/>
        <v>0</v>
      </c>
    </row>
    <row r="8737" ht="12">
      <c r="AL8737">
        <f t="shared" si="183"/>
        <v>0</v>
      </c>
    </row>
    <row r="8738" ht="12">
      <c r="AL8738">
        <f t="shared" si="183"/>
        <v>0</v>
      </c>
    </row>
    <row r="8739" ht="12">
      <c r="AL8739">
        <f t="shared" si="183"/>
        <v>0</v>
      </c>
    </row>
    <row r="8740" ht="12">
      <c r="AL8740">
        <f t="shared" si="183"/>
        <v>0</v>
      </c>
    </row>
    <row r="8741" ht="12">
      <c r="AL8741">
        <f t="shared" si="183"/>
        <v>0</v>
      </c>
    </row>
    <row r="8742" ht="12">
      <c r="AL8742">
        <f t="shared" si="183"/>
        <v>0</v>
      </c>
    </row>
    <row r="8743" ht="12">
      <c r="AL8743">
        <f t="shared" si="183"/>
        <v>0</v>
      </c>
    </row>
    <row r="8744" ht="12">
      <c r="AL8744">
        <f t="shared" si="183"/>
        <v>0</v>
      </c>
    </row>
    <row r="8745" ht="12">
      <c r="AL8745">
        <f t="shared" si="183"/>
        <v>0</v>
      </c>
    </row>
    <row r="8746" ht="12">
      <c r="AL8746">
        <f t="shared" si="183"/>
        <v>0</v>
      </c>
    </row>
    <row r="8747" ht="12">
      <c r="AL8747">
        <f t="shared" si="183"/>
        <v>0</v>
      </c>
    </row>
    <row r="8748" ht="12">
      <c r="AL8748">
        <f t="shared" si="183"/>
        <v>0</v>
      </c>
    </row>
    <row r="8749" ht="12">
      <c r="AL8749">
        <f t="shared" si="183"/>
        <v>0</v>
      </c>
    </row>
    <row r="8750" ht="12">
      <c r="AL8750">
        <f t="shared" si="183"/>
        <v>0</v>
      </c>
    </row>
    <row r="8751" ht="12">
      <c r="AL8751">
        <f t="shared" si="183"/>
        <v>0</v>
      </c>
    </row>
    <row r="8752" ht="12">
      <c r="AL8752">
        <f t="shared" si="183"/>
        <v>0</v>
      </c>
    </row>
    <row r="8753" ht="12">
      <c r="AL8753">
        <f t="shared" si="183"/>
        <v>0</v>
      </c>
    </row>
    <row r="8754" ht="12">
      <c r="AL8754">
        <f t="shared" si="183"/>
        <v>0</v>
      </c>
    </row>
    <row r="8755" ht="12">
      <c r="AL8755">
        <f t="shared" si="183"/>
        <v>0</v>
      </c>
    </row>
    <row r="8756" ht="12">
      <c r="AL8756">
        <f aca="true" t="shared" si="184" ref="AL8756:AL8819">SUMIF($A$14:$A$64,$A8749,$F$14:$F$64)</f>
        <v>0</v>
      </c>
    </row>
    <row r="8757" ht="12">
      <c r="AL8757">
        <f t="shared" si="184"/>
        <v>0</v>
      </c>
    </row>
    <row r="8758" ht="12">
      <c r="AL8758">
        <f t="shared" si="184"/>
        <v>0</v>
      </c>
    </row>
    <row r="8759" ht="12">
      <c r="AL8759">
        <f t="shared" si="184"/>
        <v>0</v>
      </c>
    </row>
    <row r="8760" ht="12">
      <c r="AL8760">
        <f t="shared" si="184"/>
        <v>0</v>
      </c>
    </row>
    <row r="8761" ht="12">
      <c r="AL8761">
        <f t="shared" si="184"/>
        <v>0</v>
      </c>
    </row>
    <row r="8762" ht="12">
      <c r="AL8762">
        <f t="shared" si="184"/>
        <v>0</v>
      </c>
    </row>
    <row r="8763" ht="12">
      <c r="AL8763">
        <f t="shared" si="184"/>
        <v>0</v>
      </c>
    </row>
    <row r="8764" ht="12">
      <c r="AL8764">
        <f t="shared" si="184"/>
        <v>0</v>
      </c>
    </row>
    <row r="8765" ht="12">
      <c r="AL8765">
        <f t="shared" si="184"/>
        <v>0</v>
      </c>
    </row>
    <row r="8766" ht="12">
      <c r="AL8766">
        <f t="shared" si="184"/>
        <v>0</v>
      </c>
    </row>
    <row r="8767" ht="12">
      <c r="AL8767">
        <f t="shared" si="184"/>
        <v>0</v>
      </c>
    </row>
    <row r="8768" ht="12">
      <c r="AL8768">
        <f t="shared" si="184"/>
        <v>0</v>
      </c>
    </row>
    <row r="8769" ht="12">
      <c r="AL8769">
        <f t="shared" si="184"/>
        <v>0</v>
      </c>
    </row>
    <row r="8770" ht="12">
      <c r="AL8770">
        <f t="shared" si="184"/>
        <v>0</v>
      </c>
    </row>
    <row r="8771" ht="12">
      <c r="AL8771">
        <f t="shared" si="184"/>
        <v>0</v>
      </c>
    </row>
    <row r="8772" ht="12">
      <c r="AL8772">
        <f t="shared" si="184"/>
        <v>0</v>
      </c>
    </row>
    <row r="8773" ht="12">
      <c r="AL8773">
        <f t="shared" si="184"/>
        <v>0</v>
      </c>
    </row>
    <row r="8774" ht="12">
      <c r="AL8774">
        <f t="shared" si="184"/>
        <v>0</v>
      </c>
    </row>
    <row r="8775" ht="12">
      <c r="AL8775">
        <f t="shared" si="184"/>
        <v>0</v>
      </c>
    </row>
    <row r="8776" ht="12">
      <c r="AL8776">
        <f t="shared" si="184"/>
        <v>0</v>
      </c>
    </row>
    <row r="8777" ht="12">
      <c r="AL8777">
        <f t="shared" si="184"/>
        <v>0</v>
      </c>
    </row>
    <row r="8778" ht="12">
      <c r="AL8778">
        <f t="shared" si="184"/>
        <v>0</v>
      </c>
    </row>
    <row r="8779" ht="12">
      <c r="AL8779">
        <f t="shared" si="184"/>
        <v>0</v>
      </c>
    </row>
    <row r="8780" ht="12">
      <c r="AL8780">
        <f t="shared" si="184"/>
        <v>0</v>
      </c>
    </row>
    <row r="8781" ht="12">
      <c r="AL8781">
        <f t="shared" si="184"/>
        <v>0</v>
      </c>
    </row>
    <row r="8782" ht="12">
      <c r="AL8782">
        <f t="shared" si="184"/>
        <v>0</v>
      </c>
    </row>
    <row r="8783" ht="12">
      <c r="AL8783">
        <f t="shared" si="184"/>
        <v>0</v>
      </c>
    </row>
    <row r="8784" ht="12">
      <c r="AL8784">
        <f t="shared" si="184"/>
        <v>0</v>
      </c>
    </row>
    <row r="8785" ht="12">
      <c r="AL8785">
        <f t="shared" si="184"/>
        <v>0</v>
      </c>
    </row>
    <row r="8786" ht="12">
      <c r="AL8786">
        <f t="shared" si="184"/>
        <v>0</v>
      </c>
    </row>
    <row r="8787" ht="12">
      <c r="AL8787">
        <f t="shared" si="184"/>
        <v>0</v>
      </c>
    </row>
    <row r="8788" ht="12">
      <c r="AL8788">
        <f t="shared" si="184"/>
        <v>0</v>
      </c>
    </row>
    <row r="8789" ht="12">
      <c r="AL8789">
        <f t="shared" si="184"/>
        <v>0</v>
      </c>
    </row>
    <row r="8790" ht="12">
      <c r="AL8790">
        <f t="shared" si="184"/>
        <v>0</v>
      </c>
    </row>
    <row r="8791" ht="12">
      <c r="AL8791">
        <f t="shared" si="184"/>
        <v>0</v>
      </c>
    </row>
    <row r="8792" ht="12">
      <c r="AL8792">
        <f t="shared" si="184"/>
        <v>0</v>
      </c>
    </row>
    <row r="8793" ht="12">
      <c r="AL8793">
        <f t="shared" si="184"/>
        <v>0</v>
      </c>
    </row>
    <row r="8794" ht="12">
      <c r="AL8794">
        <f t="shared" si="184"/>
        <v>0</v>
      </c>
    </row>
    <row r="8795" ht="12">
      <c r="AL8795">
        <f t="shared" si="184"/>
        <v>0</v>
      </c>
    </row>
    <row r="8796" ht="12">
      <c r="AL8796">
        <f t="shared" si="184"/>
        <v>0</v>
      </c>
    </row>
    <row r="8797" ht="12">
      <c r="AL8797">
        <f t="shared" si="184"/>
        <v>0</v>
      </c>
    </row>
    <row r="8798" ht="12">
      <c r="AL8798">
        <f t="shared" si="184"/>
        <v>0</v>
      </c>
    </row>
    <row r="8799" ht="12">
      <c r="AL8799">
        <f t="shared" si="184"/>
        <v>0</v>
      </c>
    </row>
    <row r="8800" ht="12">
      <c r="AL8800">
        <f t="shared" si="184"/>
        <v>0</v>
      </c>
    </row>
    <row r="8801" ht="12">
      <c r="AL8801">
        <f t="shared" si="184"/>
        <v>0</v>
      </c>
    </row>
    <row r="8802" ht="12">
      <c r="AL8802">
        <f t="shared" si="184"/>
        <v>0</v>
      </c>
    </row>
    <row r="8803" ht="12">
      <c r="AL8803">
        <f t="shared" si="184"/>
        <v>0</v>
      </c>
    </row>
    <row r="8804" ht="12">
      <c r="AL8804">
        <f t="shared" si="184"/>
        <v>0</v>
      </c>
    </row>
    <row r="8805" ht="12">
      <c r="AL8805">
        <f t="shared" si="184"/>
        <v>0</v>
      </c>
    </row>
    <row r="8806" ht="12">
      <c r="AL8806">
        <f t="shared" si="184"/>
        <v>0</v>
      </c>
    </row>
    <row r="8807" ht="12">
      <c r="AL8807">
        <f t="shared" si="184"/>
        <v>0</v>
      </c>
    </row>
    <row r="8808" ht="12">
      <c r="AL8808">
        <f t="shared" si="184"/>
        <v>0</v>
      </c>
    </row>
    <row r="8809" ht="12">
      <c r="AL8809">
        <f t="shared" si="184"/>
        <v>0</v>
      </c>
    </row>
    <row r="8810" ht="12">
      <c r="AL8810">
        <f t="shared" si="184"/>
        <v>0</v>
      </c>
    </row>
    <row r="8811" ht="12">
      <c r="AL8811">
        <f t="shared" si="184"/>
        <v>0</v>
      </c>
    </row>
    <row r="8812" ht="12">
      <c r="AL8812">
        <f t="shared" si="184"/>
        <v>0</v>
      </c>
    </row>
    <row r="8813" ht="12">
      <c r="AL8813">
        <f t="shared" si="184"/>
        <v>0</v>
      </c>
    </row>
    <row r="8814" ht="12">
      <c r="AL8814">
        <f t="shared" si="184"/>
        <v>0</v>
      </c>
    </row>
    <row r="8815" ht="12">
      <c r="AL8815">
        <f t="shared" si="184"/>
        <v>0</v>
      </c>
    </row>
    <row r="8816" ht="12">
      <c r="AL8816">
        <f t="shared" si="184"/>
        <v>0</v>
      </c>
    </row>
    <row r="8817" ht="12">
      <c r="AL8817">
        <f t="shared" si="184"/>
        <v>0</v>
      </c>
    </row>
    <row r="8818" ht="12">
      <c r="AL8818">
        <f t="shared" si="184"/>
        <v>0</v>
      </c>
    </row>
    <row r="8819" ht="12">
      <c r="AL8819">
        <f t="shared" si="184"/>
        <v>0</v>
      </c>
    </row>
    <row r="8820" ht="12">
      <c r="AL8820">
        <f aca="true" t="shared" si="185" ref="AL8820:AL8883">SUMIF($A$14:$A$64,$A8813,$F$14:$F$64)</f>
        <v>0</v>
      </c>
    </row>
    <row r="8821" ht="12">
      <c r="AL8821">
        <f t="shared" si="185"/>
        <v>0</v>
      </c>
    </row>
    <row r="8822" ht="12">
      <c r="AL8822">
        <f t="shared" si="185"/>
        <v>0</v>
      </c>
    </row>
    <row r="8823" ht="12">
      <c r="AL8823">
        <f t="shared" si="185"/>
        <v>0</v>
      </c>
    </row>
    <row r="8824" ht="12">
      <c r="AL8824">
        <f t="shared" si="185"/>
        <v>0</v>
      </c>
    </row>
    <row r="8825" ht="12">
      <c r="AL8825">
        <f t="shared" si="185"/>
        <v>0</v>
      </c>
    </row>
    <row r="8826" ht="12">
      <c r="AL8826">
        <f t="shared" si="185"/>
        <v>0</v>
      </c>
    </row>
    <row r="8827" ht="12">
      <c r="AL8827">
        <f t="shared" si="185"/>
        <v>0</v>
      </c>
    </row>
    <row r="8828" ht="12">
      <c r="AL8828">
        <f t="shared" si="185"/>
        <v>0</v>
      </c>
    </row>
    <row r="8829" ht="12">
      <c r="AL8829">
        <f t="shared" si="185"/>
        <v>0</v>
      </c>
    </row>
    <row r="8830" ht="12">
      <c r="AL8830">
        <f t="shared" si="185"/>
        <v>0</v>
      </c>
    </row>
    <row r="8831" ht="12">
      <c r="AL8831">
        <f t="shared" si="185"/>
        <v>0</v>
      </c>
    </row>
    <row r="8832" ht="12">
      <c r="AL8832">
        <f t="shared" si="185"/>
        <v>0</v>
      </c>
    </row>
    <row r="8833" ht="12">
      <c r="AL8833">
        <f t="shared" si="185"/>
        <v>0</v>
      </c>
    </row>
    <row r="8834" ht="12">
      <c r="AL8834">
        <f t="shared" si="185"/>
        <v>0</v>
      </c>
    </row>
    <row r="8835" ht="12">
      <c r="AL8835">
        <f t="shared" si="185"/>
        <v>0</v>
      </c>
    </row>
    <row r="8836" ht="12">
      <c r="AL8836">
        <f t="shared" si="185"/>
        <v>0</v>
      </c>
    </row>
    <row r="8837" ht="12">
      <c r="AL8837">
        <f t="shared" si="185"/>
        <v>0</v>
      </c>
    </row>
    <row r="8838" ht="12">
      <c r="AL8838">
        <f t="shared" si="185"/>
        <v>0</v>
      </c>
    </row>
    <row r="8839" ht="12">
      <c r="AL8839">
        <f t="shared" si="185"/>
        <v>0</v>
      </c>
    </row>
    <row r="8840" ht="12">
      <c r="AL8840">
        <f t="shared" si="185"/>
        <v>0</v>
      </c>
    </row>
    <row r="8841" ht="12">
      <c r="AL8841">
        <f t="shared" si="185"/>
        <v>0</v>
      </c>
    </row>
    <row r="8842" ht="12">
      <c r="AL8842">
        <f t="shared" si="185"/>
        <v>0</v>
      </c>
    </row>
    <row r="8843" ht="12">
      <c r="AL8843">
        <f t="shared" si="185"/>
        <v>0</v>
      </c>
    </row>
    <row r="8844" ht="12">
      <c r="AL8844">
        <f t="shared" si="185"/>
        <v>0</v>
      </c>
    </row>
    <row r="8845" ht="12">
      <c r="AL8845">
        <f t="shared" si="185"/>
        <v>0</v>
      </c>
    </row>
    <row r="8846" ht="12">
      <c r="AL8846">
        <f t="shared" si="185"/>
        <v>0</v>
      </c>
    </row>
    <row r="8847" ht="12">
      <c r="AL8847">
        <f t="shared" si="185"/>
        <v>0</v>
      </c>
    </row>
    <row r="8848" ht="12">
      <c r="AL8848">
        <f t="shared" si="185"/>
        <v>0</v>
      </c>
    </row>
    <row r="8849" ht="12">
      <c r="AL8849">
        <f t="shared" si="185"/>
        <v>0</v>
      </c>
    </row>
    <row r="8850" ht="12">
      <c r="AL8850">
        <f t="shared" si="185"/>
        <v>0</v>
      </c>
    </row>
    <row r="8851" ht="12">
      <c r="AL8851">
        <f t="shared" si="185"/>
        <v>0</v>
      </c>
    </row>
    <row r="8852" ht="12">
      <c r="AL8852">
        <f t="shared" si="185"/>
        <v>0</v>
      </c>
    </row>
    <row r="8853" ht="12">
      <c r="AL8853">
        <f t="shared" si="185"/>
        <v>0</v>
      </c>
    </row>
    <row r="8854" ht="12">
      <c r="AL8854">
        <f t="shared" si="185"/>
        <v>0</v>
      </c>
    </row>
    <row r="8855" ht="12">
      <c r="AL8855">
        <f t="shared" si="185"/>
        <v>0</v>
      </c>
    </row>
    <row r="8856" ht="12">
      <c r="AL8856">
        <f t="shared" si="185"/>
        <v>0</v>
      </c>
    </row>
    <row r="8857" ht="12">
      <c r="AL8857">
        <f t="shared" si="185"/>
        <v>0</v>
      </c>
    </row>
    <row r="8858" ht="12">
      <c r="AL8858">
        <f t="shared" si="185"/>
        <v>0</v>
      </c>
    </row>
    <row r="8859" ht="12">
      <c r="AL8859">
        <f t="shared" si="185"/>
        <v>0</v>
      </c>
    </row>
    <row r="8860" ht="12">
      <c r="AL8860">
        <f t="shared" si="185"/>
        <v>0</v>
      </c>
    </row>
    <row r="8861" ht="12">
      <c r="AL8861">
        <f t="shared" si="185"/>
        <v>0</v>
      </c>
    </row>
    <row r="8862" ht="12">
      <c r="AL8862">
        <f t="shared" si="185"/>
        <v>0</v>
      </c>
    </row>
    <row r="8863" ht="12">
      <c r="AL8863">
        <f t="shared" si="185"/>
        <v>0</v>
      </c>
    </row>
    <row r="8864" ht="12">
      <c r="AL8864">
        <f t="shared" si="185"/>
        <v>0</v>
      </c>
    </row>
    <row r="8865" ht="12">
      <c r="AL8865">
        <f t="shared" si="185"/>
        <v>0</v>
      </c>
    </row>
    <row r="8866" ht="12">
      <c r="AL8866">
        <f t="shared" si="185"/>
        <v>0</v>
      </c>
    </row>
    <row r="8867" ht="12">
      <c r="AL8867">
        <f t="shared" si="185"/>
        <v>0</v>
      </c>
    </row>
    <row r="8868" ht="12">
      <c r="AL8868">
        <f t="shared" si="185"/>
        <v>0</v>
      </c>
    </row>
    <row r="8869" ht="12">
      <c r="AL8869">
        <f t="shared" si="185"/>
        <v>0</v>
      </c>
    </row>
    <row r="8870" ht="12">
      <c r="AL8870">
        <f t="shared" si="185"/>
        <v>0</v>
      </c>
    </row>
    <row r="8871" ht="12">
      <c r="AL8871">
        <f t="shared" si="185"/>
        <v>0</v>
      </c>
    </row>
    <row r="8872" ht="12">
      <c r="AL8872">
        <f t="shared" si="185"/>
        <v>0</v>
      </c>
    </row>
    <row r="8873" ht="12">
      <c r="AL8873">
        <f t="shared" si="185"/>
        <v>0</v>
      </c>
    </row>
    <row r="8874" ht="12">
      <c r="AL8874">
        <f t="shared" si="185"/>
        <v>0</v>
      </c>
    </row>
    <row r="8875" ht="12">
      <c r="AL8875">
        <f t="shared" si="185"/>
        <v>0</v>
      </c>
    </row>
    <row r="8876" ht="12">
      <c r="AL8876">
        <f t="shared" si="185"/>
        <v>0</v>
      </c>
    </row>
    <row r="8877" ht="12">
      <c r="AL8877">
        <f t="shared" si="185"/>
        <v>0</v>
      </c>
    </row>
    <row r="8878" ht="12">
      <c r="AL8878">
        <f t="shared" si="185"/>
        <v>0</v>
      </c>
    </row>
    <row r="8879" ht="12">
      <c r="AL8879">
        <f t="shared" si="185"/>
        <v>0</v>
      </c>
    </row>
    <row r="8880" ht="12">
      <c r="AL8880">
        <f t="shared" si="185"/>
        <v>0</v>
      </c>
    </row>
    <row r="8881" ht="12">
      <c r="AL8881">
        <f t="shared" si="185"/>
        <v>0</v>
      </c>
    </row>
    <row r="8882" ht="12">
      <c r="AL8882">
        <f t="shared" si="185"/>
        <v>0</v>
      </c>
    </row>
    <row r="8883" ht="12">
      <c r="AL8883">
        <f t="shared" si="185"/>
        <v>0</v>
      </c>
    </row>
    <row r="8884" ht="12">
      <c r="AL8884">
        <f aca="true" t="shared" si="186" ref="AL8884:AL8947">SUMIF($A$14:$A$64,$A8877,$F$14:$F$64)</f>
        <v>0</v>
      </c>
    </row>
    <row r="8885" ht="12">
      <c r="AL8885">
        <f t="shared" si="186"/>
        <v>0</v>
      </c>
    </row>
    <row r="8886" ht="12">
      <c r="AL8886">
        <f t="shared" si="186"/>
        <v>0</v>
      </c>
    </row>
    <row r="8887" ht="12">
      <c r="AL8887">
        <f t="shared" si="186"/>
        <v>0</v>
      </c>
    </row>
    <row r="8888" ht="12">
      <c r="AL8888">
        <f t="shared" si="186"/>
        <v>0</v>
      </c>
    </row>
    <row r="8889" ht="12">
      <c r="AL8889">
        <f t="shared" si="186"/>
        <v>0</v>
      </c>
    </row>
    <row r="8890" ht="12">
      <c r="AL8890">
        <f t="shared" si="186"/>
        <v>0</v>
      </c>
    </row>
    <row r="8891" ht="12">
      <c r="AL8891">
        <f t="shared" si="186"/>
        <v>0</v>
      </c>
    </row>
    <row r="8892" ht="12">
      <c r="AL8892">
        <f t="shared" si="186"/>
        <v>0</v>
      </c>
    </row>
    <row r="8893" ht="12">
      <c r="AL8893">
        <f t="shared" si="186"/>
        <v>0</v>
      </c>
    </row>
    <row r="8894" ht="12">
      <c r="AL8894">
        <f t="shared" si="186"/>
        <v>0</v>
      </c>
    </row>
    <row r="8895" ht="12">
      <c r="AL8895">
        <f t="shared" si="186"/>
        <v>0</v>
      </c>
    </row>
    <row r="8896" ht="12">
      <c r="AL8896">
        <f t="shared" si="186"/>
        <v>0</v>
      </c>
    </row>
    <row r="8897" ht="12">
      <c r="AL8897">
        <f t="shared" si="186"/>
        <v>0</v>
      </c>
    </row>
    <row r="8898" ht="12">
      <c r="AL8898">
        <f t="shared" si="186"/>
        <v>0</v>
      </c>
    </row>
    <row r="8899" ht="12">
      <c r="AL8899">
        <f t="shared" si="186"/>
        <v>0</v>
      </c>
    </row>
    <row r="8900" ht="12">
      <c r="AL8900">
        <f t="shared" si="186"/>
        <v>0</v>
      </c>
    </row>
    <row r="8901" ht="12">
      <c r="AL8901">
        <f t="shared" si="186"/>
        <v>0</v>
      </c>
    </row>
    <row r="8902" ht="12">
      <c r="AL8902">
        <f t="shared" si="186"/>
        <v>0</v>
      </c>
    </row>
    <row r="8903" ht="12">
      <c r="AL8903">
        <f t="shared" si="186"/>
        <v>0</v>
      </c>
    </row>
    <row r="8904" ht="12">
      <c r="AL8904">
        <f t="shared" si="186"/>
        <v>0</v>
      </c>
    </row>
    <row r="8905" ht="12">
      <c r="AL8905">
        <f t="shared" si="186"/>
        <v>0</v>
      </c>
    </row>
    <row r="8906" ht="12">
      <c r="AL8906">
        <f t="shared" si="186"/>
        <v>0</v>
      </c>
    </row>
    <row r="8907" ht="12">
      <c r="AL8907">
        <f t="shared" si="186"/>
        <v>0</v>
      </c>
    </row>
    <row r="8908" ht="12">
      <c r="AL8908">
        <f t="shared" si="186"/>
        <v>0</v>
      </c>
    </row>
    <row r="8909" ht="12">
      <c r="AL8909">
        <f t="shared" si="186"/>
        <v>0</v>
      </c>
    </row>
    <row r="8910" ht="12">
      <c r="AL8910">
        <f t="shared" si="186"/>
        <v>0</v>
      </c>
    </row>
    <row r="8911" ht="12">
      <c r="AL8911">
        <f t="shared" si="186"/>
        <v>0</v>
      </c>
    </row>
    <row r="8912" ht="12">
      <c r="AL8912">
        <f t="shared" si="186"/>
        <v>0</v>
      </c>
    </row>
    <row r="8913" ht="12">
      <c r="AL8913">
        <f t="shared" si="186"/>
        <v>0</v>
      </c>
    </row>
    <row r="8914" ht="12">
      <c r="AL8914">
        <f t="shared" si="186"/>
        <v>0</v>
      </c>
    </row>
    <row r="8915" ht="12">
      <c r="AL8915">
        <f t="shared" si="186"/>
        <v>0</v>
      </c>
    </row>
    <row r="8916" ht="12">
      <c r="AL8916">
        <f t="shared" si="186"/>
        <v>0</v>
      </c>
    </row>
    <row r="8917" ht="12">
      <c r="AL8917">
        <f t="shared" si="186"/>
        <v>0</v>
      </c>
    </row>
    <row r="8918" ht="12">
      <c r="AL8918">
        <f t="shared" si="186"/>
        <v>0</v>
      </c>
    </row>
    <row r="8919" ht="12">
      <c r="AL8919">
        <f t="shared" si="186"/>
        <v>0</v>
      </c>
    </row>
    <row r="8920" ht="12">
      <c r="AL8920">
        <f t="shared" si="186"/>
        <v>0</v>
      </c>
    </row>
    <row r="8921" ht="12">
      <c r="AL8921">
        <f t="shared" si="186"/>
        <v>0</v>
      </c>
    </row>
    <row r="8922" ht="12">
      <c r="AL8922">
        <f t="shared" si="186"/>
        <v>0</v>
      </c>
    </row>
    <row r="8923" ht="12">
      <c r="AL8923">
        <f t="shared" si="186"/>
        <v>0</v>
      </c>
    </row>
    <row r="8924" ht="12">
      <c r="AL8924">
        <f t="shared" si="186"/>
        <v>0</v>
      </c>
    </row>
    <row r="8925" ht="12">
      <c r="AL8925">
        <f t="shared" si="186"/>
        <v>0</v>
      </c>
    </row>
    <row r="8926" ht="12">
      <c r="AL8926">
        <f t="shared" si="186"/>
        <v>0</v>
      </c>
    </row>
    <row r="8927" ht="12">
      <c r="AL8927">
        <f t="shared" si="186"/>
        <v>0</v>
      </c>
    </row>
    <row r="8928" ht="12">
      <c r="AL8928">
        <f t="shared" si="186"/>
        <v>0</v>
      </c>
    </row>
    <row r="8929" ht="12">
      <c r="AL8929">
        <f t="shared" si="186"/>
        <v>0</v>
      </c>
    </row>
    <row r="8930" ht="12">
      <c r="AL8930">
        <f t="shared" si="186"/>
        <v>0</v>
      </c>
    </row>
    <row r="8931" ht="12">
      <c r="AL8931">
        <f t="shared" si="186"/>
        <v>0</v>
      </c>
    </row>
    <row r="8932" ht="12">
      <c r="AL8932">
        <f t="shared" si="186"/>
        <v>0</v>
      </c>
    </row>
    <row r="8933" ht="12">
      <c r="AL8933">
        <f t="shared" si="186"/>
        <v>0</v>
      </c>
    </row>
    <row r="8934" ht="12">
      <c r="AL8934">
        <f t="shared" si="186"/>
        <v>0</v>
      </c>
    </row>
    <row r="8935" ht="12">
      <c r="AL8935">
        <f t="shared" si="186"/>
        <v>0</v>
      </c>
    </row>
    <row r="8936" ht="12">
      <c r="AL8936">
        <f t="shared" si="186"/>
        <v>0</v>
      </c>
    </row>
    <row r="8937" ht="12">
      <c r="AL8937">
        <f t="shared" si="186"/>
        <v>0</v>
      </c>
    </row>
    <row r="8938" ht="12">
      <c r="AL8938">
        <f t="shared" si="186"/>
        <v>0</v>
      </c>
    </row>
    <row r="8939" ht="12">
      <c r="AL8939">
        <f t="shared" si="186"/>
        <v>0</v>
      </c>
    </row>
    <row r="8940" ht="12">
      <c r="AL8940">
        <f t="shared" si="186"/>
        <v>0</v>
      </c>
    </row>
    <row r="8941" ht="12">
      <c r="AL8941">
        <f t="shared" si="186"/>
        <v>0</v>
      </c>
    </row>
    <row r="8942" ht="12">
      <c r="AL8942">
        <f t="shared" si="186"/>
        <v>0</v>
      </c>
    </row>
    <row r="8943" ht="12">
      <c r="AL8943">
        <f t="shared" si="186"/>
        <v>0</v>
      </c>
    </row>
    <row r="8944" ht="12">
      <c r="AL8944">
        <f t="shared" si="186"/>
        <v>0</v>
      </c>
    </row>
    <row r="8945" ht="12">
      <c r="AL8945">
        <f t="shared" si="186"/>
        <v>0</v>
      </c>
    </row>
    <row r="8946" ht="12">
      <c r="AL8946">
        <f t="shared" si="186"/>
        <v>0</v>
      </c>
    </row>
    <row r="8947" ht="12">
      <c r="AL8947">
        <f t="shared" si="186"/>
        <v>0</v>
      </c>
    </row>
    <row r="8948" ht="12">
      <c r="AL8948">
        <f aca="true" t="shared" si="187" ref="AL8948:AL9011">SUMIF($A$14:$A$64,$A8941,$F$14:$F$64)</f>
        <v>0</v>
      </c>
    </row>
    <row r="8949" ht="12">
      <c r="AL8949">
        <f t="shared" si="187"/>
        <v>0</v>
      </c>
    </row>
    <row r="8950" ht="12">
      <c r="AL8950">
        <f t="shared" si="187"/>
        <v>0</v>
      </c>
    </row>
    <row r="8951" ht="12">
      <c r="AL8951">
        <f t="shared" si="187"/>
        <v>0</v>
      </c>
    </row>
    <row r="8952" ht="12">
      <c r="AL8952">
        <f t="shared" si="187"/>
        <v>0</v>
      </c>
    </row>
    <row r="8953" ht="12">
      <c r="AL8953">
        <f t="shared" si="187"/>
        <v>0</v>
      </c>
    </row>
    <row r="8954" ht="12">
      <c r="AL8954">
        <f t="shared" si="187"/>
        <v>0</v>
      </c>
    </row>
    <row r="8955" ht="12">
      <c r="AL8955">
        <f t="shared" si="187"/>
        <v>0</v>
      </c>
    </row>
    <row r="8956" ht="12">
      <c r="AL8956">
        <f t="shared" si="187"/>
        <v>0</v>
      </c>
    </row>
    <row r="8957" ht="12">
      <c r="AL8957">
        <f t="shared" si="187"/>
        <v>0</v>
      </c>
    </row>
    <row r="8958" ht="12">
      <c r="AL8958">
        <f t="shared" si="187"/>
        <v>0</v>
      </c>
    </row>
    <row r="8959" ht="12">
      <c r="AL8959">
        <f t="shared" si="187"/>
        <v>0</v>
      </c>
    </row>
    <row r="8960" ht="12">
      <c r="AL8960">
        <f t="shared" si="187"/>
        <v>0</v>
      </c>
    </row>
    <row r="8961" ht="12">
      <c r="AL8961">
        <f t="shared" si="187"/>
        <v>0</v>
      </c>
    </row>
    <row r="8962" ht="12">
      <c r="AL8962">
        <f t="shared" si="187"/>
        <v>0</v>
      </c>
    </row>
    <row r="8963" ht="12">
      <c r="AL8963">
        <f t="shared" si="187"/>
        <v>0</v>
      </c>
    </row>
    <row r="8964" ht="12">
      <c r="AL8964">
        <f t="shared" si="187"/>
        <v>0</v>
      </c>
    </row>
    <row r="8965" ht="12">
      <c r="AL8965">
        <f t="shared" si="187"/>
        <v>0</v>
      </c>
    </row>
    <row r="8966" ht="12">
      <c r="AL8966">
        <f t="shared" si="187"/>
        <v>0</v>
      </c>
    </row>
    <row r="8967" ht="12">
      <c r="AL8967">
        <f t="shared" si="187"/>
        <v>0</v>
      </c>
    </row>
    <row r="8968" ht="12">
      <c r="AL8968">
        <f t="shared" si="187"/>
        <v>0</v>
      </c>
    </row>
    <row r="8969" ht="12">
      <c r="AL8969">
        <f t="shared" si="187"/>
        <v>0</v>
      </c>
    </row>
    <row r="8970" ht="12">
      <c r="AL8970">
        <f t="shared" si="187"/>
        <v>0</v>
      </c>
    </row>
    <row r="8971" ht="12">
      <c r="AL8971">
        <f t="shared" si="187"/>
        <v>0</v>
      </c>
    </row>
    <row r="8972" ht="12">
      <c r="AL8972">
        <f t="shared" si="187"/>
        <v>0</v>
      </c>
    </row>
    <row r="8973" ht="12">
      <c r="AL8973">
        <f t="shared" si="187"/>
        <v>0</v>
      </c>
    </row>
    <row r="8974" ht="12">
      <c r="AL8974">
        <f t="shared" si="187"/>
        <v>0</v>
      </c>
    </row>
    <row r="8975" ht="12">
      <c r="AL8975">
        <f t="shared" si="187"/>
        <v>0</v>
      </c>
    </row>
    <row r="8976" ht="12">
      <c r="AL8976">
        <f t="shared" si="187"/>
        <v>0</v>
      </c>
    </row>
    <row r="8977" ht="12">
      <c r="AL8977">
        <f t="shared" si="187"/>
        <v>0</v>
      </c>
    </row>
    <row r="8978" ht="12">
      <c r="AL8978">
        <f t="shared" si="187"/>
        <v>0</v>
      </c>
    </row>
    <row r="8979" ht="12">
      <c r="AL8979">
        <f t="shared" si="187"/>
        <v>0</v>
      </c>
    </row>
    <row r="8980" ht="12">
      <c r="AL8980">
        <f t="shared" si="187"/>
        <v>0</v>
      </c>
    </row>
    <row r="8981" ht="12">
      <c r="AL8981">
        <f t="shared" si="187"/>
        <v>0</v>
      </c>
    </row>
    <row r="8982" ht="12">
      <c r="AL8982">
        <f t="shared" si="187"/>
        <v>0</v>
      </c>
    </row>
    <row r="8983" ht="12">
      <c r="AL8983">
        <f t="shared" si="187"/>
        <v>0</v>
      </c>
    </row>
    <row r="8984" ht="12">
      <c r="AL8984">
        <f t="shared" si="187"/>
        <v>0</v>
      </c>
    </row>
    <row r="8985" ht="12">
      <c r="AL8985">
        <f t="shared" si="187"/>
        <v>0</v>
      </c>
    </row>
    <row r="8986" ht="12">
      <c r="AL8986">
        <f t="shared" si="187"/>
        <v>0</v>
      </c>
    </row>
    <row r="8987" ht="12">
      <c r="AL8987">
        <f t="shared" si="187"/>
        <v>0</v>
      </c>
    </row>
    <row r="8988" ht="12">
      <c r="AL8988">
        <f t="shared" si="187"/>
        <v>0</v>
      </c>
    </row>
    <row r="8989" ht="12">
      <c r="AL8989">
        <f t="shared" si="187"/>
        <v>0</v>
      </c>
    </row>
    <row r="8990" ht="12">
      <c r="AL8990">
        <f t="shared" si="187"/>
        <v>0</v>
      </c>
    </row>
    <row r="8991" ht="12">
      <c r="AL8991">
        <f t="shared" si="187"/>
        <v>0</v>
      </c>
    </row>
    <row r="8992" ht="12">
      <c r="AL8992">
        <f t="shared" si="187"/>
        <v>0</v>
      </c>
    </row>
    <row r="8993" ht="12">
      <c r="AL8993">
        <f t="shared" si="187"/>
        <v>0</v>
      </c>
    </row>
    <row r="8994" ht="12">
      <c r="AL8994">
        <f t="shared" si="187"/>
        <v>0</v>
      </c>
    </row>
    <row r="8995" ht="12">
      <c r="AL8995">
        <f t="shared" si="187"/>
        <v>0</v>
      </c>
    </row>
    <row r="8996" ht="12">
      <c r="AL8996">
        <f t="shared" si="187"/>
        <v>0</v>
      </c>
    </row>
    <row r="8997" ht="12">
      <c r="AL8997">
        <f t="shared" si="187"/>
        <v>0</v>
      </c>
    </row>
    <row r="8998" ht="12">
      <c r="AL8998">
        <f t="shared" si="187"/>
        <v>0</v>
      </c>
    </row>
    <row r="8999" ht="12">
      <c r="AL8999">
        <f t="shared" si="187"/>
        <v>0</v>
      </c>
    </row>
    <row r="9000" ht="12">
      <c r="AL9000">
        <f t="shared" si="187"/>
        <v>0</v>
      </c>
    </row>
    <row r="9001" ht="12">
      <c r="AL9001">
        <f t="shared" si="187"/>
        <v>0</v>
      </c>
    </row>
    <row r="9002" ht="12">
      <c r="AL9002">
        <f t="shared" si="187"/>
        <v>0</v>
      </c>
    </row>
    <row r="9003" ht="12">
      <c r="AL9003">
        <f t="shared" si="187"/>
        <v>0</v>
      </c>
    </row>
    <row r="9004" ht="12">
      <c r="AL9004">
        <f t="shared" si="187"/>
        <v>0</v>
      </c>
    </row>
    <row r="9005" ht="12">
      <c r="AL9005">
        <f t="shared" si="187"/>
        <v>0</v>
      </c>
    </row>
    <row r="9006" ht="12">
      <c r="AL9006">
        <f t="shared" si="187"/>
        <v>0</v>
      </c>
    </row>
    <row r="9007" ht="12">
      <c r="AL9007">
        <f t="shared" si="187"/>
        <v>0</v>
      </c>
    </row>
    <row r="9008" ht="12">
      <c r="AL9008">
        <f t="shared" si="187"/>
        <v>0</v>
      </c>
    </row>
    <row r="9009" ht="12">
      <c r="AL9009">
        <f t="shared" si="187"/>
        <v>0</v>
      </c>
    </row>
    <row r="9010" ht="12">
      <c r="AL9010">
        <f t="shared" si="187"/>
        <v>0</v>
      </c>
    </row>
    <row r="9011" ht="12">
      <c r="AL9011">
        <f t="shared" si="187"/>
        <v>0</v>
      </c>
    </row>
    <row r="9012" ht="12">
      <c r="AL9012">
        <f aca="true" t="shared" si="188" ref="AL9012:AL9075">SUMIF($A$14:$A$64,$A9005,$F$14:$F$64)</f>
        <v>0</v>
      </c>
    </row>
    <row r="9013" ht="12">
      <c r="AL9013">
        <f t="shared" si="188"/>
        <v>0</v>
      </c>
    </row>
    <row r="9014" ht="12">
      <c r="AL9014">
        <f t="shared" si="188"/>
        <v>0</v>
      </c>
    </row>
    <row r="9015" ht="12">
      <c r="AL9015">
        <f t="shared" si="188"/>
        <v>0</v>
      </c>
    </row>
    <row r="9016" ht="12">
      <c r="AL9016">
        <f t="shared" si="188"/>
        <v>0</v>
      </c>
    </row>
    <row r="9017" ht="12">
      <c r="AL9017">
        <f t="shared" si="188"/>
        <v>0</v>
      </c>
    </row>
    <row r="9018" ht="12">
      <c r="AL9018">
        <f t="shared" si="188"/>
        <v>0</v>
      </c>
    </row>
    <row r="9019" ht="12">
      <c r="AL9019">
        <f t="shared" si="188"/>
        <v>0</v>
      </c>
    </row>
    <row r="9020" ht="12">
      <c r="AL9020">
        <f t="shared" si="188"/>
        <v>0</v>
      </c>
    </row>
    <row r="9021" ht="12">
      <c r="AL9021">
        <f t="shared" si="188"/>
        <v>0</v>
      </c>
    </row>
    <row r="9022" ht="12">
      <c r="AL9022">
        <f t="shared" si="188"/>
        <v>0</v>
      </c>
    </row>
    <row r="9023" ht="12">
      <c r="AL9023">
        <f t="shared" si="188"/>
        <v>0</v>
      </c>
    </row>
    <row r="9024" ht="12">
      <c r="AL9024">
        <f t="shared" si="188"/>
        <v>0</v>
      </c>
    </row>
    <row r="9025" ht="12">
      <c r="AL9025">
        <f t="shared" si="188"/>
        <v>0</v>
      </c>
    </row>
    <row r="9026" ht="12">
      <c r="AL9026">
        <f t="shared" si="188"/>
        <v>0</v>
      </c>
    </row>
    <row r="9027" ht="12">
      <c r="AL9027">
        <f t="shared" si="188"/>
        <v>0</v>
      </c>
    </row>
    <row r="9028" ht="12">
      <c r="AL9028">
        <f t="shared" si="188"/>
        <v>0</v>
      </c>
    </row>
    <row r="9029" ht="12">
      <c r="AL9029">
        <f t="shared" si="188"/>
        <v>0</v>
      </c>
    </row>
    <row r="9030" ht="12">
      <c r="AL9030">
        <f t="shared" si="188"/>
        <v>0</v>
      </c>
    </row>
    <row r="9031" ht="12">
      <c r="AL9031">
        <f t="shared" si="188"/>
        <v>0</v>
      </c>
    </row>
    <row r="9032" ht="12">
      <c r="AL9032">
        <f t="shared" si="188"/>
        <v>0</v>
      </c>
    </row>
    <row r="9033" ht="12">
      <c r="AL9033">
        <f t="shared" si="188"/>
        <v>0</v>
      </c>
    </row>
    <row r="9034" ht="12">
      <c r="AL9034">
        <f t="shared" si="188"/>
        <v>0</v>
      </c>
    </row>
    <row r="9035" ht="12">
      <c r="AL9035">
        <f t="shared" si="188"/>
        <v>0</v>
      </c>
    </row>
    <row r="9036" ht="12">
      <c r="AL9036">
        <f t="shared" si="188"/>
        <v>0</v>
      </c>
    </row>
    <row r="9037" ht="12">
      <c r="AL9037">
        <f t="shared" si="188"/>
        <v>0</v>
      </c>
    </row>
    <row r="9038" ht="12">
      <c r="AL9038">
        <f t="shared" si="188"/>
        <v>0</v>
      </c>
    </row>
    <row r="9039" ht="12">
      <c r="AL9039">
        <f t="shared" si="188"/>
        <v>0</v>
      </c>
    </row>
    <row r="9040" ht="12">
      <c r="AL9040">
        <f t="shared" si="188"/>
        <v>0</v>
      </c>
    </row>
    <row r="9041" ht="12">
      <c r="AL9041">
        <f t="shared" si="188"/>
        <v>0</v>
      </c>
    </row>
    <row r="9042" ht="12">
      <c r="AL9042">
        <f t="shared" si="188"/>
        <v>0</v>
      </c>
    </row>
    <row r="9043" ht="12">
      <c r="AL9043">
        <f t="shared" si="188"/>
        <v>0</v>
      </c>
    </row>
    <row r="9044" ht="12">
      <c r="AL9044">
        <f t="shared" si="188"/>
        <v>0</v>
      </c>
    </row>
    <row r="9045" ht="12">
      <c r="AL9045">
        <f t="shared" si="188"/>
        <v>0</v>
      </c>
    </row>
    <row r="9046" ht="12">
      <c r="AL9046">
        <f t="shared" si="188"/>
        <v>0</v>
      </c>
    </row>
    <row r="9047" ht="12">
      <c r="AL9047">
        <f t="shared" si="188"/>
        <v>0</v>
      </c>
    </row>
    <row r="9048" ht="12">
      <c r="AL9048">
        <f t="shared" si="188"/>
        <v>0</v>
      </c>
    </row>
    <row r="9049" ht="12">
      <c r="AL9049">
        <f t="shared" si="188"/>
        <v>0</v>
      </c>
    </row>
    <row r="9050" ht="12">
      <c r="AL9050">
        <f t="shared" si="188"/>
        <v>0</v>
      </c>
    </row>
    <row r="9051" ht="12">
      <c r="AL9051">
        <f t="shared" si="188"/>
        <v>0</v>
      </c>
    </row>
    <row r="9052" ht="12">
      <c r="AL9052">
        <f t="shared" si="188"/>
        <v>0</v>
      </c>
    </row>
    <row r="9053" ht="12">
      <c r="AL9053">
        <f t="shared" si="188"/>
        <v>0</v>
      </c>
    </row>
    <row r="9054" ht="12">
      <c r="AL9054">
        <f t="shared" si="188"/>
        <v>0</v>
      </c>
    </row>
    <row r="9055" ht="12">
      <c r="AL9055">
        <f t="shared" si="188"/>
        <v>0</v>
      </c>
    </row>
    <row r="9056" ht="12">
      <c r="AL9056">
        <f t="shared" si="188"/>
        <v>0</v>
      </c>
    </row>
    <row r="9057" ht="12">
      <c r="AL9057">
        <f t="shared" si="188"/>
        <v>0</v>
      </c>
    </row>
    <row r="9058" ht="12">
      <c r="AL9058">
        <f t="shared" si="188"/>
        <v>0</v>
      </c>
    </row>
    <row r="9059" ht="12">
      <c r="AL9059">
        <f t="shared" si="188"/>
        <v>0</v>
      </c>
    </row>
    <row r="9060" ht="12">
      <c r="AL9060">
        <f t="shared" si="188"/>
        <v>0</v>
      </c>
    </row>
    <row r="9061" ht="12">
      <c r="AL9061">
        <f t="shared" si="188"/>
        <v>0</v>
      </c>
    </row>
    <row r="9062" ht="12">
      <c r="AL9062">
        <f t="shared" si="188"/>
        <v>0</v>
      </c>
    </row>
    <row r="9063" ht="12">
      <c r="AL9063">
        <f t="shared" si="188"/>
        <v>0</v>
      </c>
    </row>
    <row r="9064" ht="12">
      <c r="AL9064">
        <f t="shared" si="188"/>
        <v>0</v>
      </c>
    </row>
    <row r="9065" ht="12">
      <c r="AL9065">
        <f t="shared" si="188"/>
        <v>0</v>
      </c>
    </row>
    <row r="9066" ht="12">
      <c r="AL9066">
        <f t="shared" si="188"/>
        <v>0</v>
      </c>
    </row>
    <row r="9067" ht="12">
      <c r="AL9067">
        <f t="shared" si="188"/>
        <v>0</v>
      </c>
    </row>
    <row r="9068" ht="12">
      <c r="AL9068">
        <f t="shared" si="188"/>
        <v>0</v>
      </c>
    </row>
    <row r="9069" ht="12">
      <c r="AL9069">
        <f t="shared" si="188"/>
        <v>0</v>
      </c>
    </row>
    <row r="9070" ht="12">
      <c r="AL9070">
        <f t="shared" si="188"/>
        <v>0</v>
      </c>
    </row>
    <row r="9071" ht="12">
      <c r="AL9071">
        <f t="shared" si="188"/>
        <v>0</v>
      </c>
    </row>
    <row r="9072" ht="12">
      <c r="AL9072">
        <f t="shared" si="188"/>
        <v>0</v>
      </c>
    </row>
    <row r="9073" ht="12">
      <c r="AL9073">
        <f t="shared" si="188"/>
        <v>0</v>
      </c>
    </row>
    <row r="9074" ht="12">
      <c r="AL9074">
        <f t="shared" si="188"/>
        <v>0</v>
      </c>
    </row>
    <row r="9075" ht="12">
      <c r="AL9075">
        <f t="shared" si="188"/>
        <v>0</v>
      </c>
    </row>
    <row r="9076" ht="12">
      <c r="AL9076">
        <f aca="true" t="shared" si="189" ref="AL9076:AL9139">SUMIF($A$14:$A$64,$A9069,$F$14:$F$64)</f>
        <v>0</v>
      </c>
    </row>
    <row r="9077" ht="12">
      <c r="AL9077">
        <f t="shared" si="189"/>
        <v>0</v>
      </c>
    </row>
    <row r="9078" ht="12">
      <c r="AL9078">
        <f t="shared" si="189"/>
        <v>0</v>
      </c>
    </row>
    <row r="9079" ht="12">
      <c r="AL9079">
        <f t="shared" si="189"/>
        <v>0</v>
      </c>
    </row>
    <row r="9080" ht="12">
      <c r="AL9080">
        <f t="shared" si="189"/>
        <v>0</v>
      </c>
    </row>
    <row r="9081" ht="12">
      <c r="AL9081">
        <f t="shared" si="189"/>
        <v>0</v>
      </c>
    </row>
    <row r="9082" ht="12">
      <c r="AL9082">
        <f t="shared" si="189"/>
        <v>0</v>
      </c>
    </row>
    <row r="9083" ht="12">
      <c r="AL9083">
        <f t="shared" si="189"/>
        <v>0</v>
      </c>
    </row>
    <row r="9084" ht="12">
      <c r="AL9084">
        <f t="shared" si="189"/>
        <v>0</v>
      </c>
    </row>
    <row r="9085" ht="12">
      <c r="AL9085">
        <f t="shared" si="189"/>
        <v>0</v>
      </c>
    </row>
    <row r="9086" ht="12">
      <c r="AL9086">
        <f t="shared" si="189"/>
        <v>0</v>
      </c>
    </row>
    <row r="9087" ht="12">
      <c r="AL9087">
        <f t="shared" si="189"/>
        <v>0</v>
      </c>
    </row>
    <row r="9088" ht="12">
      <c r="AL9088">
        <f t="shared" si="189"/>
        <v>0</v>
      </c>
    </row>
    <row r="9089" ht="12">
      <c r="AL9089">
        <f t="shared" si="189"/>
        <v>0</v>
      </c>
    </row>
    <row r="9090" ht="12">
      <c r="AL9090">
        <f t="shared" si="189"/>
        <v>0</v>
      </c>
    </row>
    <row r="9091" ht="12">
      <c r="AL9091">
        <f t="shared" si="189"/>
        <v>0</v>
      </c>
    </row>
    <row r="9092" ht="12">
      <c r="AL9092">
        <f t="shared" si="189"/>
        <v>0</v>
      </c>
    </row>
    <row r="9093" ht="12">
      <c r="AL9093">
        <f t="shared" si="189"/>
        <v>0</v>
      </c>
    </row>
    <row r="9094" ht="12">
      <c r="AL9094">
        <f t="shared" si="189"/>
        <v>0</v>
      </c>
    </row>
    <row r="9095" ht="12">
      <c r="AL9095">
        <f t="shared" si="189"/>
        <v>0</v>
      </c>
    </row>
    <row r="9096" ht="12">
      <c r="AL9096">
        <f t="shared" si="189"/>
        <v>0</v>
      </c>
    </row>
    <row r="9097" ht="12">
      <c r="AL9097">
        <f t="shared" si="189"/>
        <v>0</v>
      </c>
    </row>
    <row r="9098" ht="12">
      <c r="AL9098">
        <f t="shared" si="189"/>
        <v>0</v>
      </c>
    </row>
    <row r="9099" ht="12">
      <c r="AL9099">
        <f t="shared" si="189"/>
        <v>0</v>
      </c>
    </row>
    <row r="9100" ht="12">
      <c r="AL9100">
        <f t="shared" si="189"/>
        <v>0</v>
      </c>
    </row>
    <row r="9101" ht="12">
      <c r="AL9101">
        <f t="shared" si="189"/>
        <v>0</v>
      </c>
    </row>
    <row r="9102" ht="12">
      <c r="AL9102">
        <f t="shared" si="189"/>
        <v>0</v>
      </c>
    </row>
    <row r="9103" ht="12">
      <c r="AL9103">
        <f t="shared" si="189"/>
        <v>0</v>
      </c>
    </row>
    <row r="9104" ht="12">
      <c r="AL9104">
        <f t="shared" si="189"/>
        <v>0</v>
      </c>
    </row>
    <row r="9105" ht="12">
      <c r="AL9105">
        <f t="shared" si="189"/>
        <v>0</v>
      </c>
    </row>
    <row r="9106" ht="12">
      <c r="AL9106">
        <f t="shared" si="189"/>
        <v>0</v>
      </c>
    </row>
    <row r="9107" ht="12">
      <c r="AL9107">
        <f t="shared" si="189"/>
        <v>0</v>
      </c>
    </row>
    <row r="9108" ht="12">
      <c r="AL9108">
        <f t="shared" si="189"/>
        <v>0</v>
      </c>
    </row>
    <row r="9109" ht="12">
      <c r="AL9109">
        <f t="shared" si="189"/>
        <v>0</v>
      </c>
    </row>
    <row r="9110" ht="12">
      <c r="AL9110">
        <f t="shared" si="189"/>
        <v>0</v>
      </c>
    </row>
    <row r="9111" ht="12">
      <c r="AL9111">
        <f t="shared" si="189"/>
        <v>0</v>
      </c>
    </row>
    <row r="9112" ht="12">
      <c r="AL9112">
        <f t="shared" si="189"/>
        <v>0</v>
      </c>
    </row>
    <row r="9113" ht="12">
      <c r="AL9113">
        <f t="shared" si="189"/>
        <v>0</v>
      </c>
    </row>
    <row r="9114" ht="12">
      <c r="AL9114">
        <f t="shared" si="189"/>
        <v>0</v>
      </c>
    </row>
    <row r="9115" ht="12">
      <c r="AL9115">
        <f t="shared" si="189"/>
        <v>0</v>
      </c>
    </row>
    <row r="9116" ht="12">
      <c r="AL9116">
        <f t="shared" si="189"/>
        <v>0</v>
      </c>
    </row>
    <row r="9117" ht="12">
      <c r="AL9117">
        <f t="shared" si="189"/>
        <v>0</v>
      </c>
    </row>
    <row r="9118" ht="12">
      <c r="AL9118">
        <f t="shared" si="189"/>
        <v>0</v>
      </c>
    </row>
    <row r="9119" ht="12">
      <c r="AL9119">
        <f t="shared" si="189"/>
        <v>0</v>
      </c>
    </row>
    <row r="9120" ht="12">
      <c r="AL9120">
        <f t="shared" si="189"/>
        <v>0</v>
      </c>
    </row>
    <row r="9121" ht="12">
      <c r="AL9121">
        <f t="shared" si="189"/>
        <v>0</v>
      </c>
    </row>
    <row r="9122" ht="12">
      <c r="AL9122">
        <f t="shared" si="189"/>
        <v>0</v>
      </c>
    </row>
    <row r="9123" ht="12">
      <c r="AL9123">
        <f t="shared" si="189"/>
        <v>0</v>
      </c>
    </row>
    <row r="9124" ht="12">
      <c r="AL9124">
        <f t="shared" si="189"/>
        <v>0</v>
      </c>
    </row>
    <row r="9125" ht="12">
      <c r="AL9125">
        <f t="shared" si="189"/>
        <v>0</v>
      </c>
    </row>
    <row r="9126" ht="12">
      <c r="AL9126">
        <f t="shared" si="189"/>
        <v>0</v>
      </c>
    </row>
    <row r="9127" ht="12">
      <c r="AL9127">
        <f t="shared" si="189"/>
        <v>0</v>
      </c>
    </row>
    <row r="9128" ht="12">
      <c r="AL9128">
        <f t="shared" si="189"/>
        <v>0</v>
      </c>
    </row>
    <row r="9129" ht="12">
      <c r="AL9129">
        <f t="shared" si="189"/>
        <v>0</v>
      </c>
    </row>
    <row r="9130" ht="12">
      <c r="AL9130">
        <f t="shared" si="189"/>
        <v>0</v>
      </c>
    </row>
    <row r="9131" ht="12">
      <c r="AL9131">
        <f t="shared" si="189"/>
        <v>0</v>
      </c>
    </row>
    <row r="9132" ht="12">
      <c r="AL9132">
        <f t="shared" si="189"/>
        <v>0</v>
      </c>
    </row>
    <row r="9133" ht="12">
      <c r="AL9133">
        <f t="shared" si="189"/>
        <v>0</v>
      </c>
    </row>
    <row r="9134" ht="12">
      <c r="AL9134">
        <f t="shared" si="189"/>
        <v>0</v>
      </c>
    </row>
    <row r="9135" ht="12">
      <c r="AL9135">
        <f t="shared" si="189"/>
        <v>0</v>
      </c>
    </row>
    <row r="9136" ht="12">
      <c r="AL9136">
        <f t="shared" si="189"/>
        <v>0</v>
      </c>
    </row>
    <row r="9137" ht="12">
      <c r="AL9137">
        <f t="shared" si="189"/>
        <v>0</v>
      </c>
    </row>
    <row r="9138" ht="12">
      <c r="AL9138">
        <f t="shared" si="189"/>
        <v>0</v>
      </c>
    </row>
    <row r="9139" ht="12">
      <c r="AL9139">
        <f t="shared" si="189"/>
        <v>0</v>
      </c>
    </row>
    <row r="9140" ht="12">
      <c r="AL9140">
        <f aca="true" t="shared" si="190" ref="AL9140:AL9203">SUMIF($A$14:$A$64,$A9133,$F$14:$F$64)</f>
        <v>0</v>
      </c>
    </row>
    <row r="9141" ht="12">
      <c r="AL9141">
        <f t="shared" si="190"/>
        <v>0</v>
      </c>
    </row>
    <row r="9142" ht="12">
      <c r="AL9142">
        <f t="shared" si="190"/>
        <v>0</v>
      </c>
    </row>
    <row r="9143" ht="12">
      <c r="AL9143">
        <f t="shared" si="190"/>
        <v>0</v>
      </c>
    </row>
    <row r="9144" ht="12">
      <c r="AL9144">
        <f t="shared" si="190"/>
        <v>0</v>
      </c>
    </row>
    <row r="9145" ht="12">
      <c r="AL9145">
        <f t="shared" si="190"/>
        <v>0</v>
      </c>
    </row>
    <row r="9146" ht="12">
      <c r="AL9146">
        <f t="shared" si="190"/>
        <v>0</v>
      </c>
    </row>
    <row r="9147" ht="12">
      <c r="AL9147">
        <f t="shared" si="190"/>
        <v>0</v>
      </c>
    </row>
    <row r="9148" ht="12">
      <c r="AL9148">
        <f t="shared" si="190"/>
        <v>0</v>
      </c>
    </row>
    <row r="9149" ht="12">
      <c r="AL9149">
        <f t="shared" si="190"/>
        <v>0</v>
      </c>
    </row>
    <row r="9150" ht="12">
      <c r="AL9150">
        <f t="shared" si="190"/>
        <v>0</v>
      </c>
    </row>
    <row r="9151" ht="12">
      <c r="AL9151">
        <f t="shared" si="190"/>
        <v>0</v>
      </c>
    </row>
    <row r="9152" ht="12">
      <c r="AL9152">
        <f t="shared" si="190"/>
        <v>0</v>
      </c>
    </row>
    <row r="9153" ht="12">
      <c r="AL9153">
        <f t="shared" si="190"/>
        <v>0</v>
      </c>
    </row>
    <row r="9154" ht="12">
      <c r="AL9154">
        <f t="shared" si="190"/>
        <v>0</v>
      </c>
    </row>
    <row r="9155" ht="12">
      <c r="AL9155">
        <f t="shared" si="190"/>
        <v>0</v>
      </c>
    </row>
    <row r="9156" ht="12">
      <c r="AL9156">
        <f t="shared" si="190"/>
        <v>0</v>
      </c>
    </row>
    <row r="9157" ht="12">
      <c r="AL9157">
        <f t="shared" si="190"/>
        <v>0</v>
      </c>
    </row>
    <row r="9158" ht="12">
      <c r="AL9158">
        <f t="shared" si="190"/>
        <v>0</v>
      </c>
    </row>
    <row r="9159" ht="12">
      <c r="AL9159">
        <f t="shared" si="190"/>
        <v>0</v>
      </c>
    </row>
    <row r="9160" ht="12">
      <c r="AL9160">
        <f t="shared" si="190"/>
        <v>0</v>
      </c>
    </row>
    <row r="9161" ht="12">
      <c r="AL9161">
        <f t="shared" si="190"/>
        <v>0</v>
      </c>
    </row>
    <row r="9162" ht="12">
      <c r="AL9162">
        <f t="shared" si="190"/>
        <v>0</v>
      </c>
    </row>
    <row r="9163" ht="12">
      <c r="AL9163">
        <f t="shared" si="190"/>
        <v>0</v>
      </c>
    </row>
    <row r="9164" ht="12">
      <c r="AL9164">
        <f t="shared" si="190"/>
        <v>0</v>
      </c>
    </row>
    <row r="9165" ht="12">
      <c r="AL9165">
        <f t="shared" si="190"/>
        <v>0</v>
      </c>
    </row>
    <row r="9166" ht="12">
      <c r="AL9166">
        <f t="shared" si="190"/>
        <v>0</v>
      </c>
    </row>
    <row r="9167" ht="12">
      <c r="AL9167">
        <f t="shared" si="190"/>
        <v>0</v>
      </c>
    </row>
    <row r="9168" ht="12">
      <c r="AL9168">
        <f t="shared" si="190"/>
        <v>0</v>
      </c>
    </row>
    <row r="9169" ht="12">
      <c r="AL9169">
        <f t="shared" si="190"/>
        <v>0</v>
      </c>
    </row>
    <row r="9170" ht="12">
      <c r="AL9170">
        <f t="shared" si="190"/>
        <v>0</v>
      </c>
    </row>
    <row r="9171" ht="12">
      <c r="AL9171">
        <f t="shared" si="190"/>
        <v>0</v>
      </c>
    </row>
    <row r="9172" ht="12">
      <c r="AL9172">
        <f t="shared" si="190"/>
        <v>0</v>
      </c>
    </row>
    <row r="9173" ht="12">
      <c r="AL9173">
        <f t="shared" si="190"/>
        <v>0</v>
      </c>
    </row>
    <row r="9174" ht="12">
      <c r="AL9174">
        <f t="shared" si="190"/>
        <v>0</v>
      </c>
    </row>
    <row r="9175" ht="12">
      <c r="AL9175">
        <f t="shared" si="190"/>
        <v>0</v>
      </c>
    </row>
    <row r="9176" ht="12">
      <c r="AL9176">
        <f t="shared" si="190"/>
        <v>0</v>
      </c>
    </row>
    <row r="9177" ht="12">
      <c r="AL9177">
        <f t="shared" si="190"/>
        <v>0</v>
      </c>
    </row>
    <row r="9178" ht="12">
      <c r="AL9178">
        <f t="shared" si="190"/>
        <v>0</v>
      </c>
    </row>
    <row r="9179" ht="12">
      <c r="AL9179">
        <f t="shared" si="190"/>
        <v>0</v>
      </c>
    </row>
    <row r="9180" ht="12">
      <c r="AL9180">
        <f t="shared" si="190"/>
        <v>0</v>
      </c>
    </row>
    <row r="9181" ht="12">
      <c r="AL9181">
        <f t="shared" si="190"/>
        <v>0</v>
      </c>
    </row>
    <row r="9182" ht="12">
      <c r="AL9182">
        <f t="shared" si="190"/>
        <v>0</v>
      </c>
    </row>
    <row r="9183" ht="12">
      <c r="AL9183">
        <f t="shared" si="190"/>
        <v>0</v>
      </c>
    </row>
    <row r="9184" ht="12">
      <c r="AL9184">
        <f t="shared" si="190"/>
        <v>0</v>
      </c>
    </row>
    <row r="9185" ht="12">
      <c r="AL9185">
        <f t="shared" si="190"/>
        <v>0</v>
      </c>
    </row>
    <row r="9186" ht="12">
      <c r="AL9186">
        <f t="shared" si="190"/>
        <v>0</v>
      </c>
    </row>
    <row r="9187" ht="12">
      <c r="AL9187">
        <f t="shared" si="190"/>
        <v>0</v>
      </c>
    </row>
    <row r="9188" ht="12">
      <c r="AL9188">
        <f t="shared" si="190"/>
        <v>0</v>
      </c>
    </row>
    <row r="9189" ht="12">
      <c r="AL9189">
        <f t="shared" si="190"/>
        <v>0</v>
      </c>
    </row>
    <row r="9190" ht="12">
      <c r="AL9190">
        <f t="shared" si="190"/>
        <v>0</v>
      </c>
    </row>
    <row r="9191" ht="12">
      <c r="AL9191">
        <f t="shared" si="190"/>
        <v>0</v>
      </c>
    </row>
    <row r="9192" ht="12">
      <c r="AL9192">
        <f t="shared" si="190"/>
        <v>0</v>
      </c>
    </row>
    <row r="9193" ht="12">
      <c r="AL9193">
        <f t="shared" si="190"/>
        <v>0</v>
      </c>
    </row>
    <row r="9194" ht="12">
      <c r="AL9194">
        <f t="shared" si="190"/>
        <v>0</v>
      </c>
    </row>
    <row r="9195" ht="12">
      <c r="AL9195">
        <f t="shared" si="190"/>
        <v>0</v>
      </c>
    </row>
    <row r="9196" ht="12">
      <c r="AL9196">
        <f t="shared" si="190"/>
        <v>0</v>
      </c>
    </row>
    <row r="9197" ht="12">
      <c r="AL9197">
        <f t="shared" si="190"/>
        <v>0</v>
      </c>
    </row>
    <row r="9198" ht="12">
      <c r="AL9198">
        <f t="shared" si="190"/>
        <v>0</v>
      </c>
    </row>
    <row r="9199" ht="12">
      <c r="AL9199">
        <f t="shared" si="190"/>
        <v>0</v>
      </c>
    </row>
    <row r="9200" ht="12">
      <c r="AL9200">
        <f t="shared" si="190"/>
        <v>0</v>
      </c>
    </row>
    <row r="9201" ht="12">
      <c r="AL9201">
        <f t="shared" si="190"/>
        <v>0</v>
      </c>
    </row>
    <row r="9202" ht="12">
      <c r="AL9202">
        <f t="shared" si="190"/>
        <v>0</v>
      </c>
    </row>
    <row r="9203" ht="12">
      <c r="AL9203">
        <f t="shared" si="190"/>
        <v>0</v>
      </c>
    </row>
    <row r="9204" ht="12">
      <c r="AL9204">
        <f aca="true" t="shared" si="191" ref="AL9204:AL9267">SUMIF($A$14:$A$64,$A9197,$F$14:$F$64)</f>
        <v>0</v>
      </c>
    </row>
    <row r="9205" ht="12">
      <c r="AL9205">
        <f t="shared" si="191"/>
        <v>0</v>
      </c>
    </row>
    <row r="9206" ht="12">
      <c r="AL9206">
        <f t="shared" si="191"/>
        <v>0</v>
      </c>
    </row>
    <row r="9207" ht="12">
      <c r="AL9207">
        <f t="shared" si="191"/>
        <v>0</v>
      </c>
    </row>
    <row r="9208" ht="12">
      <c r="AL9208">
        <f t="shared" si="191"/>
        <v>0</v>
      </c>
    </row>
    <row r="9209" ht="12">
      <c r="AL9209">
        <f t="shared" si="191"/>
        <v>0</v>
      </c>
    </row>
    <row r="9210" ht="12">
      <c r="AL9210">
        <f t="shared" si="191"/>
        <v>0</v>
      </c>
    </row>
    <row r="9211" ht="12">
      <c r="AL9211">
        <f t="shared" si="191"/>
        <v>0</v>
      </c>
    </row>
    <row r="9212" ht="12">
      <c r="AL9212">
        <f t="shared" si="191"/>
        <v>0</v>
      </c>
    </row>
    <row r="9213" ht="12">
      <c r="AL9213">
        <f t="shared" si="191"/>
        <v>0</v>
      </c>
    </row>
    <row r="9214" ht="12">
      <c r="AL9214">
        <f t="shared" si="191"/>
        <v>0</v>
      </c>
    </row>
    <row r="9215" ht="12">
      <c r="AL9215">
        <f t="shared" si="191"/>
        <v>0</v>
      </c>
    </row>
    <row r="9216" ht="12">
      <c r="AL9216">
        <f t="shared" si="191"/>
        <v>0</v>
      </c>
    </row>
    <row r="9217" ht="12">
      <c r="AL9217">
        <f t="shared" si="191"/>
        <v>0</v>
      </c>
    </row>
    <row r="9218" ht="12">
      <c r="AL9218">
        <f t="shared" si="191"/>
        <v>0</v>
      </c>
    </row>
    <row r="9219" ht="12">
      <c r="AL9219">
        <f t="shared" si="191"/>
        <v>0</v>
      </c>
    </row>
    <row r="9220" ht="12">
      <c r="AL9220">
        <f t="shared" si="191"/>
        <v>0</v>
      </c>
    </row>
    <row r="9221" ht="12">
      <c r="AL9221">
        <f t="shared" si="191"/>
        <v>0</v>
      </c>
    </row>
    <row r="9222" ht="12">
      <c r="AL9222">
        <f t="shared" si="191"/>
        <v>0</v>
      </c>
    </row>
    <row r="9223" ht="12">
      <c r="AL9223">
        <f t="shared" si="191"/>
        <v>0</v>
      </c>
    </row>
    <row r="9224" ht="12">
      <c r="AL9224">
        <f t="shared" si="191"/>
        <v>0</v>
      </c>
    </row>
    <row r="9225" ht="12">
      <c r="AL9225">
        <f t="shared" si="191"/>
        <v>0</v>
      </c>
    </row>
    <row r="9226" ht="12">
      <c r="AL9226">
        <f t="shared" si="191"/>
        <v>0</v>
      </c>
    </row>
    <row r="9227" ht="12">
      <c r="AL9227">
        <f t="shared" si="191"/>
        <v>0</v>
      </c>
    </row>
    <row r="9228" ht="12">
      <c r="AL9228">
        <f t="shared" si="191"/>
        <v>0</v>
      </c>
    </row>
    <row r="9229" ht="12">
      <c r="AL9229">
        <f t="shared" si="191"/>
        <v>0</v>
      </c>
    </row>
    <row r="9230" ht="12">
      <c r="AL9230">
        <f t="shared" si="191"/>
        <v>0</v>
      </c>
    </row>
    <row r="9231" ht="12">
      <c r="AL9231">
        <f t="shared" si="191"/>
        <v>0</v>
      </c>
    </row>
    <row r="9232" ht="12">
      <c r="AL9232">
        <f t="shared" si="191"/>
        <v>0</v>
      </c>
    </row>
    <row r="9233" ht="12">
      <c r="AL9233">
        <f t="shared" si="191"/>
        <v>0</v>
      </c>
    </row>
    <row r="9234" ht="12">
      <c r="AL9234">
        <f t="shared" si="191"/>
        <v>0</v>
      </c>
    </row>
    <row r="9235" ht="12">
      <c r="AL9235">
        <f t="shared" si="191"/>
        <v>0</v>
      </c>
    </row>
    <row r="9236" ht="12">
      <c r="AL9236">
        <f t="shared" si="191"/>
        <v>0</v>
      </c>
    </row>
    <row r="9237" ht="12">
      <c r="AL9237">
        <f t="shared" si="191"/>
        <v>0</v>
      </c>
    </row>
    <row r="9238" ht="12">
      <c r="AL9238">
        <f t="shared" si="191"/>
        <v>0</v>
      </c>
    </row>
    <row r="9239" ht="12">
      <c r="AL9239">
        <f t="shared" si="191"/>
        <v>0</v>
      </c>
    </row>
    <row r="9240" ht="12">
      <c r="AL9240">
        <f t="shared" si="191"/>
        <v>0</v>
      </c>
    </row>
    <row r="9241" ht="12">
      <c r="AL9241">
        <f t="shared" si="191"/>
        <v>0</v>
      </c>
    </row>
    <row r="9242" ht="12">
      <c r="AL9242">
        <f t="shared" si="191"/>
        <v>0</v>
      </c>
    </row>
    <row r="9243" ht="12">
      <c r="AL9243">
        <f t="shared" si="191"/>
        <v>0</v>
      </c>
    </row>
    <row r="9244" ht="12">
      <c r="AL9244">
        <f t="shared" si="191"/>
        <v>0</v>
      </c>
    </row>
    <row r="9245" ht="12">
      <c r="AL9245">
        <f t="shared" si="191"/>
        <v>0</v>
      </c>
    </row>
    <row r="9246" ht="12">
      <c r="AL9246">
        <f t="shared" si="191"/>
        <v>0</v>
      </c>
    </row>
    <row r="9247" ht="12">
      <c r="AL9247">
        <f t="shared" si="191"/>
        <v>0</v>
      </c>
    </row>
    <row r="9248" ht="12">
      <c r="AL9248">
        <f t="shared" si="191"/>
        <v>0</v>
      </c>
    </row>
    <row r="9249" ht="12">
      <c r="AL9249">
        <f t="shared" si="191"/>
        <v>0</v>
      </c>
    </row>
    <row r="9250" ht="12">
      <c r="AL9250">
        <f t="shared" si="191"/>
        <v>0</v>
      </c>
    </row>
    <row r="9251" ht="12">
      <c r="AL9251">
        <f t="shared" si="191"/>
        <v>0</v>
      </c>
    </row>
    <row r="9252" ht="12">
      <c r="AL9252">
        <f t="shared" si="191"/>
        <v>0</v>
      </c>
    </row>
    <row r="9253" ht="12">
      <c r="AL9253">
        <f t="shared" si="191"/>
        <v>0</v>
      </c>
    </row>
    <row r="9254" ht="12">
      <c r="AL9254">
        <f t="shared" si="191"/>
        <v>0</v>
      </c>
    </row>
    <row r="9255" ht="12">
      <c r="AL9255">
        <f t="shared" si="191"/>
        <v>0</v>
      </c>
    </row>
    <row r="9256" ht="12">
      <c r="AL9256">
        <f t="shared" si="191"/>
        <v>0</v>
      </c>
    </row>
    <row r="9257" ht="12">
      <c r="AL9257">
        <f t="shared" si="191"/>
        <v>0</v>
      </c>
    </row>
    <row r="9258" ht="12">
      <c r="AL9258">
        <f t="shared" si="191"/>
        <v>0</v>
      </c>
    </row>
    <row r="9259" ht="12">
      <c r="AL9259">
        <f t="shared" si="191"/>
        <v>0</v>
      </c>
    </row>
    <row r="9260" ht="12">
      <c r="AL9260">
        <f t="shared" si="191"/>
        <v>0</v>
      </c>
    </row>
    <row r="9261" ht="12">
      <c r="AL9261">
        <f t="shared" si="191"/>
        <v>0</v>
      </c>
    </row>
    <row r="9262" ht="12">
      <c r="AL9262">
        <f t="shared" si="191"/>
        <v>0</v>
      </c>
    </row>
    <row r="9263" ht="12">
      <c r="AL9263">
        <f t="shared" si="191"/>
        <v>0</v>
      </c>
    </row>
    <row r="9264" ht="12">
      <c r="AL9264">
        <f t="shared" si="191"/>
        <v>0</v>
      </c>
    </row>
    <row r="9265" ht="12">
      <c r="AL9265">
        <f t="shared" si="191"/>
        <v>0</v>
      </c>
    </row>
    <row r="9266" ht="12">
      <c r="AL9266">
        <f t="shared" si="191"/>
        <v>0</v>
      </c>
    </row>
    <row r="9267" ht="12">
      <c r="AL9267">
        <f t="shared" si="191"/>
        <v>0</v>
      </c>
    </row>
    <row r="9268" ht="12">
      <c r="AL9268">
        <f aca="true" t="shared" si="192" ref="AL9268:AL9331">SUMIF($A$14:$A$64,$A9261,$F$14:$F$64)</f>
        <v>0</v>
      </c>
    </row>
    <row r="9269" ht="12">
      <c r="AL9269">
        <f t="shared" si="192"/>
        <v>0</v>
      </c>
    </row>
    <row r="9270" ht="12">
      <c r="AL9270">
        <f t="shared" si="192"/>
        <v>0</v>
      </c>
    </row>
    <row r="9271" ht="12">
      <c r="AL9271">
        <f t="shared" si="192"/>
        <v>0</v>
      </c>
    </row>
    <row r="9272" ht="12">
      <c r="AL9272">
        <f t="shared" si="192"/>
        <v>0</v>
      </c>
    </row>
    <row r="9273" ht="12">
      <c r="AL9273">
        <f t="shared" si="192"/>
        <v>0</v>
      </c>
    </row>
    <row r="9274" ht="12">
      <c r="AL9274">
        <f t="shared" si="192"/>
        <v>0</v>
      </c>
    </row>
    <row r="9275" ht="12">
      <c r="AL9275">
        <f t="shared" si="192"/>
        <v>0</v>
      </c>
    </row>
    <row r="9276" ht="12">
      <c r="AL9276">
        <f t="shared" si="192"/>
        <v>0</v>
      </c>
    </row>
    <row r="9277" ht="12">
      <c r="AL9277">
        <f t="shared" si="192"/>
        <v>0</v>
      </c>
    </row>
    <row r="9278" ht="12">
      <c r="AL9278">
        <f t="shared" si="192"/>
        <v>0</v>
      </c>
    </row>
    <row r="9279" ht="12">
      <c r="AL9279">
        <f t="shared" si="192"/>
        <v>0</v>
      </c>
    </row>
    <row r="9280" ht="12">
      <c r="AL9280">
        <f t="shared" si="192"/>
        <v>0</v>
      </c>
    </row>
    <row r="9281" ht="12">
      <c r="AL9281">
        <f t="shared" si="192"/>
        <v>0</v>
      </c>
    </row>
    <row r="9282" ht="12">
      <c r="AL9282">
        <f t="shared" si="192"/>
        <v>0</v>
      </c>
    </row>
    <row r="9283" ht="12">
      <c r="AL9283">
        <f t="shared" si="192"/>
        <v>0</v>
      </c>
    </row>
    <row r="9284" ht="12">
      <c r="AL9284">
        <f t="shared" si="192"/>
        <v>0</v>
      </c>
    </row>
    <row r="9285" ht="12">
      <c r="AL9285">
        <f t="shared" si="192"/>
        <v>0</v>
      </c>
    </row>
    <row r="9286" ht="12">
      <c r="AL9286">
        <f t="shared" si="192"/>
        <v>0</v>
      </c>
    </row>
    <row r="9287" ht="12">
      <c r="AL9287">
        <f t="shared" si="192"/>
        <v>0</v>
      </c>
    </row>
    <row r="9288" ht="12">
      <c r="AL9288">
        <f t="shared" si="192"/>
        <v>0</v>
      </c>
    </row>
    <row r="9289" ht="12">
      <c r="AL9289">
        <f t="shared" si="192"/>
        <v>0</v>
      </c>
    </row>
    <row r="9290" ht="12">
      <c r="AL9290">
        <f t="shared" si="192"/>
        <v>0</v>
      </c>
    </row>
    <row r="9291" ht="12">
      <c r="AL9291">
        <f t="shared" si="192"/>
        <v>0</v>
      </c>
    </row>
    <row r="9292" ht="12">
      <c r="AL9292">
        <f t="shared" si="192"/>
        <v>0</v>
      </c>
    </row>
    <row r="9293" ht="12">
      <c r="AL9293">
        <f t="shared" si="192"/>
        <v>0</v>
      </c>
    </row>
    <row r="9294" ht="12">
      <c r="AL9294">
        <f t="shared" si="192"/>
        <v>0</v>
      </c>
    </row>
    <row r="9295" ht="12">
      <c r="AL9295">
        <f t="shared" si="192"/>
        <v>0</v>
      </c>
    </row>
    <row r="9296" ht="12">
      <c r="AL9296">
        <f t="shared" si="192"/>
        <v>0</v>
      </c>
    </row>
    <row r="9297" ht="12">
      <c r="AL9297">
        <f t="shared" si="192"/>
        <v>0</v>
      </c>
    </row>
    <row r="9298" ht="12">
      <c r="AL9298">
        <f t="shared" si="192"/>
        <v>0</v>
      </c>
    </row>
    <row r="9299" ht="12">
      <c r="AL9299">
        <f t="shared" si="192"/>
        <v>0</v>
      </c>
    </row>
    <row r="9300" ht="12">
      <c r="AL9300">
        <f t="shared" si="192"/>
        <v>0</v>
      </c>
    </row>
    <row r="9301" ht="12">
      <c r="AL9301">
        <f t="shared" si="192"/>
        <v>0</v>
      </c>
    </row>
    <row r="9302" ht="12">
      <c r="AL9302">
        <f t="shared" si="192"/>
        <v>0</v>
      </c>
    </row>
    <row r="9303" ht="12">
      <c r="AL9303">
        <f t="shared" si="192"/>
        <v>0</v>
      </c>
    </row>
    <row r="9304" ht="12">
      <c r="AL9304">
        <f t="shared" si="192"/>
        <v>0</v>
      </c>
    </row>
    <row r="9305" ht="12">
      <c r="AL9305">
        <f t="shared" si="192"/>
        <v>0</v>
      </c>
    </row>
    <row r="9306" ht="12">
      <c r="AL9306">
        <f t="shared" si="192"/>
        <v>0</v>
      </c>
    </row>
    <row r="9307" ht="12">
      <c r="AL9307">
        <f t="shared" si="192"/>
        <v>0</v>
      </c>
    </row>
    <row r="9308" ht="12">
      <c r="AL9308">
        <f t="shared" si="192"/>
        <v>0</v>
      </c>
    </row>
    <row r="9309" ht="12">
      <c r="AL9309">
        <f t="shared" si="192"/>
        <v>0</v>
      </c>
    </row>
    <row r="9310" ht="12">
      <c r="AL9310">
        <f t="shared" si="192"/>
        <v>0</v>
      </c>
    </row>
    <row r="9311" ht="12">
      <c r="AL9311">
        <f t="shared" si="192"/>
        <v>0</v>
      </c>
    </row>
    <row r="9312" ht="12">
      <c r="AL9312">
        <f t="shared" si="192"/>
        <v>0</v>
      </c>
    </row>
    <row r="9313" ht="12">
      <c r="AL9313">
        <f t="shared" si="192"/>
        <v>0</v>
      </c>
    </row>
    <row r="9314" ht="12">
      <c r="AL9314">
        <f t="shared" si="192"/>
        <v>0</v>
      </c>
    </row>
    <row r="9315" ht="12">
      <c r="AL9315">
        <f t="shared" si="192"/>
        <v>0</v>
      </c>
    </row>
    <row r="9316" ht="12">
      <c r="AL9316">
        <f t="shared" si="192"/>
        <v>0</v>
      </c>
    </row>
    <row r="9317" ht="12">
      <c r="AL9317">
        <f t="shared" si="192"/>
        <v>0</v>
      </c>
    </row>
    <row r="9318" ht="12">
      <c r="AL9318">
        <f t="shared" si="192"/>
        <v>0</v>
      </c>
    </row>
    <row r="9319" ht="12">
      <c r="AL9319">
        <f t="shared" si="192"/>
        <v>0</v>
      </c>
    </row>
    <row r="9320" ht="12">
      <c r="AL9320">
        <f t="shared" si="192"/>
        <v>0</v>
      </c>
    </row>
    <row r="9321" ht="12">
      <c r="AL9321">
        <f t="shared" si="192"/>
        <v>0</v>
      </c>
    </row>
    <row r="9322" ht="12">
      <c r="AL9322">
        <f t="shared" si="192"/>
        <v>0</v>
      </c>
    </row>
    <row r="9323" ht="12">
      <c r="AL9323">
        <f t="shared" si="192"/>
        <v>0</v>
      </c>
    </row>
    <row r="9324" ht="12">
      <c r="AL9324">
        <f t="shared" si="192"/>
        <v>0</v>
      </c>
    </row>
    <row r="9325" ht="12">
      <c r="AL9325">
        <f t="shared" si="192"/>
        <v>0</v>
      </c>
    </row>
    <row r="9326" ht="12">
      <c r="AL9326">
        <f t="shared" si="192"/>
        <v>0</v>
      </c>
    </row>
    <row r="9327" ht="12">
      <c r="AL9327">
        <f t="shared" si="192"/>
        <v>0</v>
      </c>
    </row>
    <row r="9328" ht="12">
      <c r="AL9328">
        <f t="shared" si="192"/>
        <v>0</v>
      </c>
    </row>
    <row r="9329" ht="12">
      <c r="AL9329">
        <f t="shared" si="192"/>
        <v>0</v>
      </c>
    </row>
    <row r="9330" ht="12">
      <c r="AL9330">
        <f t="shared" si="192"/>
        <v>0</v>
      </c>
    </row>
    <row r="9331" ht="12">
      <c r="AL9331">
        <f t="shared" si="192"/>
        <v>0</v>
      </c>
    </row>
    <row r="9332" ht="12">
      <c r="AL9332">
        <f aca="true" t="shared" si="193" ref="AL9332:AL9395">SUMIF($A$14:$A$64,$A9325,$F$14:$F$64)</f>
        <v>0</v>
      </c>
    </row>
    <row r="9333" ht="12">
      <c r="AL9333">
        <f t="shared" si="193"/>
        <v>0</v>
      </c>
    </row>
    <row r="9334" ht="12">
      <c r="AL9334">
        <f t="shared" si="193"/>
        <v>0</v>
      </c>
    </row>
    <row r="9335" ht="12">
      <c r="AL9335">
        <f t="shared" si="193"/>
        <v>0</v>
      </c>
    </row>
    <row r="9336" ht="12">
      <c r="AL9336">
        <f t="shared" si="193"/>
        <v>0</v>
      </c>
    </row>
    <row r="9337" ht="12">
      <c r="AL9337">
        <f t="shared" si="193"/>
        <v>0</v>
      </c>
    </row>
    <row r="9338" ht="12">
      <c r="AL9338">
        <f t="shared" si="193"/>
        <v>0</v>
      </c>
    </row>
    <row r="9339" ht="12">
      <c r="AL9339">
        <f t="shared" si="193"/>
        <v>0</v>
      </c>
    </row>
    <row r="9340" ht="12">
      <c r="AL9340">
        <f t="shared" si="193"/>
        <v>0</v>
      </c>
    </row>
    <row r="9341" ht="12">
      <c r="AL9341">
        <f t="shared" si="193"/>
        <v>0</v>
      </c>
    </row>
    <row r="9342" ht="12">
      <c r="AL9342">
        <f t="shared" si="193"/>
        <v>0</v>
      </c>
    </row>
    <row r="9343" ht="12">
      <c r="AL9343">
        <f t="shared" si="193"/>
        <v>0</v>
      </c>
    </row>
    <row r="9344" ht="12">
      <c r="AL9344">
        <f t="shared" si="193"/>
        <v>0</v>
      </c>
    </row>
    <row r="9345" ht="12">
      <c r="AL9345">
        <f t="shared" si="193"/>
        <v>0</v>
      </c>
    </row>
    <row r="9346" ht="12">
      <c r="AL9346">
        <f t="shared" si="193"/>
        <v>0</v>
      </c>
    </row>
    <row r="9347" ht="12">
      <c r="AL9347">
        <f t="shared" si="193"/>
        <v>0</v>
      </c>
    </row>
    <row r="9348" ht="12">
      <c r="AL9348">
        <f t="shared" si="193"/>
        <v>0</v>
      </c>
    </row>
    <row r="9349" ht="12">
      <c r="AL9349">
        <f t="shared" si="193"/>
        <v>0</v>
      </c>
    </row>
    <row r="9350" ht="12">
      <c r="AL9350">
        <f t="shared" si="193"/>
        <v>0</v>
      </c>
    </row>
    <row r="9351" ht="12">
      <c r="AL9351">
        <f t="shared" si="193"/>
        <v>0</v>
      </c>
    </row>
    <row r="9352" ht="12">
      <c r="AL9352">
        <f t="shared" si="193"/>
        <v>0</v>
      </c>
    </row>
    <row r="9353" ht="12">
      <c r="AL9353">
        <f t="shared" si="193"/>
        <v>0</v>
      </c>
    </row>
    <row r="9354" ht="12">
      <c r="AL9354">
        <f t="shared" si="193"/>
        <v>0</v>
      </c>
    </row>
    <row r="9355" ht="12">
      <c r="AL9355">
        <f t="shared" si="193"/>
        <v>0</v>
      </c>
    </row>
    <row r="9356" ht="12">
      <c r="AL9356">
        <f t="shared" si="193"/>
        <v>0</v>
      </c>
    </row>
    <row r="9357" ht="12">
      <c r="AL9357">
        <f t="shared" si="193"/>
        <v>0</v>
      </c>
    </row>
    <row r="9358" ht="12">
      <c r="AL9358">
        <f t="shared" si="193"/>
        <v>0</v>
      </c>
    </row>
    <row r="9359" ht="12">
      <c r="AL9359">
        <f t="shared" si="193"/>
        <v>0</v>
      </c>
    </row>
    <row r="9360" ht="12">
      <c r="AL9360">
        <f t="shared" si="193"/>
        <v>0</v>
      </c>
    </row>
    <row r="9361" ht="12">
      <c r="AL9361">
        <f t="shared" si="193"/>
        <v>0</v>
      </c>
    </row>
    <row r="9362" ht="12">
      <c r="AL9362">
        <f t="shared" si="193"/>
        <v>0</v>
      </c>
    </row>
    <row r="9363" ht="12">
      <c r="AL9363">
        <f t="shared" si="193"/>
        <v>0</v>
      </c>
    </row>
    <row r="9364" ht="12">
      <c r="AL9364">
        <f t="shared" si="193"/>
        <v>0</v>
      </c>
    </row>
    <row r="9365" ht="12">
      <c r="AL9365">
        <f t="shared" si="193"/>
        <v>0</v>
      </c>
    </row>
    <row r="9366" ht="12">
      <c r="AL9366">
        <f t="shared" si="193"/>
        <v>0</v>
      </c>
    </row>
    <row r="9367" ht="12">
      <c r="AL9367">
        <f t="shared" si="193"/>
        <v>0</v>
      </c>
    </row>
    <row r="9368" ht="12">
      <c r="AL9368">
        <f t="shared" si="193"/>
        <v>0</v>
      </c>
    </row>
    <row r="9369" ht="12">
      <c r="AL9369">
        <f t="shared" si="193"/>
        <v>0</v>
      </c>
    </row>
    <row r="9370" ht="12">
      <c r="AL9370">
        <f t="shared" si="193"/>
        <v>0</v>
      </c>
    </row>
    <row r="9371" ht="12">
      <c r="AL9371">
        <f t="shared" si="193"/>
        <v>0</v>
      </c>
    </row>
    <row r="9372" ht="12">
      <c r="AL9372">
        <f t="shared" si="193"/>
        <v>0</v>
      </c>
    </row>
    <row r="9373" ht="12">
      <c r="AL9373">
        <f t="shared" si="193"/>
        <v>0</v>
      </c>
    </row>
    <row r="9374" ht="12">
      <c r="AL9374">
        <f t="shared" si="193"/>
        <v>0</v>
      </c>
    </row>
    <row r="9375" ht="12">
      <c r="AL9375">
        <f t="shared" si="193"/>
        <v>0</v>
      </c>
    </row>
    <row r="9376" ht="12">
      <c r="AL9376">
        <f t="shared" si="193"/>
        <v>0</v>
      </c>
    </row>
    <row r="9377" ht="12">
      <c r="AL9377">
        <f t="shared" si="193"/>
        <v>0</v>
      </c>
    </row>
    <row r="9378" ht="12">
      <c r="AL9378">
        <f t="shared" si="193"/>
        <v>0</v>
      </c>
    </row>
    <row r="9379" ht="12">
      <c r="AL9379">
        <f t="shared" si="193"/>
        <v>0</v>
      </c>
    </row>
    <row r="9380" ht="12">
      <c r="AL9380">
        <f t="shared" si="193"/>
        <v>0</v>
      </c>
    </row>
    <row r="9381" ht="12">
      <c r="AL9381">
        <f t="shared" si="193"/>
        <v>0</v>
      </c>
    </row>
    <row r="9382" ht="12">
      <c r="AL9382">
        <f t="shared" si="193"/>
        <v>0</v>
      </c>
    </row>
    <row r="9383" ht="12">
      <c r="AL9383">
        <f t="shared" si="193"/>
        <v>0</v>
      </c>
    </row>
    <row r="9384" ht="12">
      <c r="AL9384">
        <f t="shared" si="193"/>
        <v>0</v>
      </c>
    </row>
    <row r="9385" ht="12">
      <c r="AL9385">
        <f t="shared" si="193"/>
        <v>0</v>
      </c>
    </row>
    <row r="9386" ht="12">
      <c r="AL9386">
        <f t="shared" si="193"/>
        <v>0</v>
      </c>
    </row>
    <row r="9387" ht="12">
      <c r="AL9387">
        <f t="shared" si="193"/>
        <v>0</v>
      </c>
    </row>
    <row r="9388" ht="12">
      <c r="AL9388">
        <f t="shared" si="193"/>
        <v>0</v>
      </c>
    </row>
    <row r="9389" ht="12">
      <c r="AL9389">
        <f t="shared" si="193"/>
        <v>0</v>
      </c>
    </row>
    <row r="9390" ht="12">
      <c r="AL9390">
        <f t="shared" si="193"/>
        <v>0</v>
      </c>
    </row>
    <row r="9391" ht="12">
      <c r="AL9391">
        <f t="shared" si="193"/>
        <v>0</v>
      </c>
    </row>
    <row r="9392" ht="12">
      <c r="AL9392">
        <f t="shared" si="193"/>
        <v>0</v>
      </c>
    </row>
    <row r="9393" ht="12">
      <c r="AL9393">
        <f t="shared" si="193"/>
        <v>0</v>
      </c>
    </row>
    <row r="9394" ht="12">
      <c r="AL9394">
        <f t="shared" si="193"/>
        <v>0</v>
      </c>
    </row>
    <row r="9395" ht="12">
      <c r="AL9395">
        <f t="shared" si="193"/>
        <v>0</v>
      </c>
    </row>
    <row r="9396" ht="12">
      <c r="AL9396">
        <f aca="true" t="shared" si="194" ref="AL9396:AL9459">SUMIF($A$14:$A$64,$A9389,$F$14:$F$64)</f>
        <v>0</v>
      </c>
    </row>
    <row r="9397" ht="12">
      <c r="AL9397">
        <f t="shared" si="194"/>
        <v>0</v>
      </c>
    </row>
    <row r="9398" ht="12">
      <c r="AL9398">
        <f t="shared" si="194"/>
        <v>0</v>
      </c>
    </row>
    <row r="9399" ht="12">
      <c r="AL9399">
        <f t="shared" si="194"/>
        <v>0</v>
      </c>
    </row>
    <row r="9400" ht="12">
      <c r="AL9400">
        <f t="shared" si="194"/>
        <v>0</v>
      </c>
    </row>
    <row r="9401" ht="12">
      <c r="AL9401">
        <f t="shared" si="194"/>
        <v>0</v>
      </c>
    </row>
    <row r="9402" ht="12">
      <c r="AL9402">
        <f t="shared" si="194"/>
        <v>0</v>
      </c>
    </row>
    <row r="9403" ht="12">
      <c r="AL9403">
        <f t="shared" si="194"/>
        <v>0</v>
      </c>
    </row>
    <row r="9404" ht="12">
      <c r="AL9404">
        <f t="shared" si="194"/>
        <v>0</v>
      </c>
    </row>
    <row r="9405" ht="12">
      <c r="AL9405">
        <f t="shared" si="194"/>
        <v>0</v>
      </c>
    </row>
    <row r="9406" ht="12">
      <c r="AL9406">
        <f t="shared" si="194"/>
        <v>0</v>
      </c>
    </row>
    <row r="9407" ht="12">
      <c r="AL9407">
        <f t="shared" si="194"/>
        <v>0</v>
      </c>
    </row>
    <row r="9408" ht="12">
      <c r="AL9408">
        <f t="shared" si="194"/>
        <v>0</v>
      </c>
    </row>
    <row r="9409" ht="12">
      <c r="AL9409">
        <f t="shared" si="194"/>
        <v>0</v>
      </c>
    </row>
    <row r="9410" ht="12">
      <c r="AL9410">
        <f t="shared" si="194"/>
        <v>0</v>
      </c>
    </row>
    <row r="9411" ht="12">
      <c r="AL9411">
        <f t="shared" si="194"/>
        <v>0</v>
      </c>
    </row>
    <row r="9412" ht="12">
      <c r="AL9412">
        <f t="shared" si="194"/>
        <v>0</v>
      </c>
    </row>
    <row r="9413" ht="12">
      <c r="AL9413">
        <f t="shared" si="194"/>
        <v>0</v>
      </c>
    </row>
    <row r="9414" ht="12">
      <c r="AL9414">
        <f t="shared" si="194"/>
        <v>0</v>
      </c>
    </row>
    <row r="9415" ht="12">
      <c r="AL9415">
        <f t="shared" si="194"/>
        <v>0</v>
      </c>
    </row>
    <row r="9416" ht="12">
      <c r="AL9416">
        <f t="shared" si="194"/>
        <v>0</v>
      </c>
    </row>
    <row r="9417" ht="12">
      <c r="AL9417">
        <f t="shared" si="194"/>
        <v>0</v>
      </c>
    </row>
    <row r="9418" ht="12">
      <c r="AL9418">
        <f t="shared" si="194"/>
        <v>0</v>
      </c>
    </row>
    <row r="9419" ht="12">
      <c r="AL9419">
        <f t="shared" si="194"/>
        <v>0</v>
      </c>
    </row>
    <row r="9420" ht="12">
      <c r="AL9420">
        <f t="shared" si="194"/>
        <v>0</v>
      </c>
    </row>
    <row r="9421" ht="12">
      <c r="AL9421">
        <f t="shared" si="194"/>
        <v>0</v>
      </c>
    </row>
    <row r="9422" ht="12">
      <c r="AL9422">
        <f t="shared" si="194"/>
        <v>0</v>
      </c>
    </row>
    <row r="9423" ht="12">
      <c r="AL9423">
        <f t="shared" si="194"/>
        <v>0</v>
      </c>
    </row>
    <row r="9424" ht="12">
      <c r="AL9424">
        <f t="shared" si="194"/>
        <v>0</v>
      </c>
    </row>
    <row r="9425" ht="12">
      <c r="AL9425">
        <f t="shared" si="194"/>
        <v>0</v>
      </c>
    </row>
    <row r="9426" ht="12">
      <c r="AL9426">
        <f t="shared" si="194"/>
        <v>0</v>
      </c>
    </row>
    <row r="9427" ht="12">
      <c r="AL9427">
        <f t="shared" si="194"/>
        <v>0</v>
      </c>
    </row>
    <row r="9428" ht="12">
      <c r="AL9428">
        <f t="shared" si="194"/>
        <v>0</v>
      </c>
    </row>
    <row r="9429" ht="12">
      <c r="AL9429">
        <f t="shared" si="194"/>
        <v>0</v>
      </c>
    </row>
    <row r="9430" ht="12">
      <c r="AL9430">
        <f t="shared" si="194"/>
        <v>0</v>
      </c>
    </row>
    <row r="9431" ht="12">
      <c r="AL9431">
        <f t="shared" si="194"/>
        <v>0</v>
      </c>
    </row>
    <row r="9432" ht="12">
      <c r="AL9432">
        <f t="shared" si="194"/>
        <v>0</v>
      </c>
    </row>
    <row r="9433" ht="12">
      <c r="AL9433">
        <f t="shared" si="194"/>
        <v>0</v>
      </c>
    </row>
    <row r="9434" ht="12">
      <c r="AL9434">
        <f t="shared" si="194"/>
        <v>0</v>
      </c>
    </row>
    <row r="9435" ht="12">
      <c r="AL9435">
        <f t="shared" si="194"/>
        <v>0</v>
      </c>
    </row>
    <row r="9436" ht="12">
      <c r="AL9436">
        <f t="shared" si="194"/>
        <v>0</v>
      </c>
    </row>
    <row r="9437" ht="12">
      <c r="AL9437">
        <f t="shared" si="194"/>
        <v>0</v>
      </c>
    </row>
    <row r="9438" ht="12">
      <c r="AL9438">
        <f t="shared" si="194"/>
        <v>0</v>
      </c>
    </row>
    <row r="9439" ht="12">
      <c r="AL9439">
        <f t="shared" si="194"/>
        <v>0</v>
      </c>
    </row>
    <row r="9440" ht="12">
      <c r="AL9440">
        <f t="shared" si="194"/>
        <v>0</v>
      </c>
    </row>
    <row r="9441" ht="12">
      <c r="AL9441">
        <f t="shared" si="194"/>
        <v>0</v>
      </c>
    </row>
    <row r="9442" ht="12">
      <c r="AL9442">
        <f t="shared" si="194"/>
        <v>0</v>
      </c>
    </row>
    <row r="9443" ht="12">
      <c r="AL9443">
        <f t="shared" si="194"/>
        <v>0</v>
      </c>
    </row>
    <row r="9444" ht="12">
      <c r="AL9444">
        <f t="shared" si="194"/>
        <v>0</v>
      </c>
    </row>
    <row r="9445" ht="12">
      <c r="AL9445">
        <f t="shared" si="194"/>
        <v>0</v>
      </c>
    </row>
    <row r="9446" ht="12">
      <c r="AL9446">
        <f t="shared" si="194"/>
        <v>0</v>
      </c>
    </row>
    <row r="9447" ht="12">
      <c r="AL9447">
        <f t="shared" si="194"/>
        <v>0</v>
      </c>
    </row>
    <row r="9448" ht="12">
      <c r="AL9448">
        <f t="shared" si="194"/>
        <v>0</v>
      </c>
    </row>
    <row r="9449" ht="12">
      <c r="AL9449">
        <f t="shared" si="194"/>
        <v>0</v>
      </c>
    </row>
    <row r="9450" ht="12">
      <c r="AL9450">
        <f t="shared" si="194"/>
        <v>0</v>
      </c>
    </row>
    <row r="9451" ht="12">
      <c r="AL9451">
        <f t="shared" si="194"/>
        <v>0</v>
      </c>
    </row>
    <row r="9452" ht="12">
      <c r="AL9452">
        <f t="shared" si="194"/>
        <v>0</v>
      </c>
    </row>
    <row r="9453" ht="12">
      <c r="AL9453">
        <f t="shared" si="194"/>
        <v>0</v>
      </c>
    </row>
    <row r="9454" ht="12">
      <c r="AL9454">
        <f t="shared" si="194"/>
        <v>0</v>
      </c>
    </row>
    <row r="9455" ht="12">
      <c r="AL9455">
        <f t="shared" si="194"/>
        <v>0</v>
      </c>
    </row>
    <row r="9456" ht="12">
      <c r="AL9456">
        <f t="shared" si="194"/>
        <v>0</v>
      </c>
    </row>
    <row r="9457" ht="12">
      <c r="AL9457">
        <f t="shared" si="194"/>
        <v>0</v>
      </c>
    </row>
    <row r="9458" ht="12">
      <c r="AL9458">
        <f t="shared" si="194"/>
        <v>0</v>
      </c>
    </row>
    <row r="9459" ht="12">
      <c r="AL9459">
        <f t="shared" si="194"/>
        <v>0</v>
      </c>
    </row>
    <row r="9460" ht="12">
      <c r="AL9460">
        <f aca="true" t="shared" si="195" ref="AL9460:AL9523">SUMIF($A$14:$A$64,$A9453,$F$14:$F$64)</f>
        <v>0</v>
      </c>
    </row>
    <row r="9461" ht="12">
      <c r="AL9461">
        <f t="shared" si="195"/>
        <v>0</v>
      </c>
    </row>
    <row r="9462" ht="12">
      <c r="AL9462">
        <f t="shared" si="195"/>
        <v>0</v>
      </c>
    </row>
    <row r="9463" ht="12">
      <c r="AL9463">
        <f t="shared" si="195"/>
        <v>0</v>
      </c>
    </row>
    <row r="9464" ht="12">
      <c r="AL9464">
        <f t="shared" si="195"/>
        <v>0</v>
      </c>
    </row>
    <row r="9465" ht="12">
      <c r="AL9465">
        <f t="shared" si="195"/>
        <v>0</v>
      </c>
    </row>
    <row r="9466" ht="12">
      <c r="AL9466">
        <f t="shared" si="195"/>
        <v>0</v>
      </c>
    </row>
    <row r="9467" ht="12">
      <c r="AL9467">
        <f t="shared" si="195"/>
        <v>0</v>
      </c>
    </row>
    <row r="9468" ht="12">
      <c r="AL9468">
        <f t="shared" si="195"/>
        <v>0</v>
      </c>
    </row>
    <row r="9469" ht="12">
      <c r="AL9469">
        <f t="shared" si="195"/>
        <v>0</v>
      </c>
    </row>
    <row r="9470" ht="12">
      <c r="AL9470">
        <f t="shared" si="195"/>
        <v>0</v>
      </c>
    </row>
    <row r="9471" ht="12">
      <c r="AL9471">
        <f t="shared" si="195"/>
        <v>0</v>
      </c>
    </row>
    <row r="9472" ht="12">
      <c r="AL9472">
        <f t="shared" si="195"/>
        <v>0</v>
      </c>
    </row>
    <row r="9473" ht="12">
      <c r="AL9473">
        <f t="shared" si="195"/>
        <v>0</v>
      </c>
    </row>
    <row r="9474" ht="12">
      <c r="AL9474">
        <f t="shared" si="195"/>
        <v>0</v>
      </c>
    </row>
    <row r="9475" ht="12">
      <c r="AL9475">
        <f t="shared" si="195"/>
        <v>0</v>
      </c>
    </row>
    <row r="9476" ht="12">
      <c r="AL9476">
        <f t="shared" si="195"/>
        <v>0</v>
      </c>
    </row>
    <row r="9477" ht="12">
      <c r="AL9477">
        <f t="shared" si="195"/>
        <v>0</v>
      </c>
    </row>
    <row r="9478" ht="12">
      <c r="AL9478">
        <f t="shared" si="195"/>
        <v>0</v>
      </c>
    </row>
    <row r="9479" ht="12">
      <c r="AL9479">
        <f t="shared" si="195"/>
        <v>0</v>
      </c>
    </row>
    <row r="9480" ht="12">
      <c r="AL9480">
        <f t="shared" si="195"/>
        <v>0</v>
      </c>
    </row>
    <row r="9481" ht="12">
      <c r="AL9481">
        <f t="shared" si="195"/>
        <v>0</v>
      </c>
    </row>
    <row r="9482" ht="12">
      <c r="AL9482">
        <f t="shared" si="195"/>
        <v>0</v>
      </c>
    </row>
    <row r="9483" ht="12">
      <c r="AL9483">
        <f t="shared" si="195"/>
        <v>0</v>
      </c>
    </row>
    <row r="9484" ht="12">
      <c r="AL9484">
        <f t="shared" si="195"/>
        <v>0</v>
      </c>
    </row>
    <row r="9485" ht="12">
      <c r="AL9485">
        <f t="shared" si="195"/>
        <v>0</v>
      </c>
    </row>
    <row r="9486" ht="12">
      <c r="AL9486">
        <f t="shared" si="195"/>
        <v>0</v>
      </c>
    </row>
    <row r="9487" ht="12">
      <c r="AL9487">
        <f t="shared" si="195"/>
        <v>0</v>
      </c>
    </row>
    <row r="9488" ht="12">
      <c r="AL9488">
        <f t="shared" si="195"/>
        <v>0</v>
      </c>
    </row>
    <row r="9489" ht="12">
      <c r="AL9489">
        <f t="shared" si="195"/>
        <v>0</v>
      </c>
    </row>
    <row r="9490" ht="12">
      <c r="AL9490">
        <f t="shared" si="195"/>
        <v>0</v>
      </c>
    </row>
    <row r="9491" ht="12">
      <c r="AL9491">
        <f t="shared" si="195"/>
        <v>0</v>
      </c>
    </row>
    <row r="9492" ht="12">
      <c r="AL9492">
        <f t="shared" si="195"/>
        <v>0</v>
      </c>
    </row>
    <row r="9493" ht="12">
      <c r="AL9493">
        <f t="shared" si="195"/>
        <v>0</v>
      </c>
    </row>
    <row r="9494" ht="12">
      <c r="AL9494">
        <f t="shared" si="195"/>
        <v>0</v>
      </c>
    </row>
    <row r="9495" ht="12">
      <c r="AL9495">
        <f t="shared" si="195"/>
        <v>0</v>
      </c>
    </row>
    <row r="9496" ht="12">
      <c r="AL9496">
        <f t="shared" si="195"/>
        <v>0</v>
      </c>
    </row>
    <row r="9497" ht="12">
      <c r="AL9497">
        <f t="shared" si="195"/>
        <v>0</v>
      </c>
    </row>
    <row r="9498" ht="12">
      <c r="AL9498">
        <f t="shared" si="195"/>
        <v>0</v>
      </c>
    </row>
    <row r="9499" ht="12">
      <c r="AL9499">
        <f t="shared" si="195"/>
        <v>0</v>
      </c>
    </row>
    <row r="9500" ht="12">
      <c r="AL9500">
        <f t="shared" si="195"/>
        <v>0</v>
      </c>
    </row>
    <row r="9501" ht="12">
      <c r="AL9501">
        <f t="shared" si="195"/>
        <v>0</v>
      </c>
    </row>
    <row r="9502" ht="12">
      <c r="AL9502">
        <f t="shared" si="195"/>
        <v>0</v>
      </c>
    </row>
    <row r="9503" ht="12">
      <c r="AL9503">
        <f t="shared" si="195"/>
        <v>0</v>
      </c>
    </row>
    <row r="9504" ht="12">
      <c r="AL9504">
        <f t="shared" si="195"/>
        <v>0</v>
      </c>
    </row>
    <row r="9505" ht="12">
      <c r="AL9505">
        <f t="shared" si="195"/>
        <v>0</v>
      </c>
    </row>
    <row r="9506" ht="12">
      <c r="AL9506">
        <f t="shared" si="195"/>
        <v>0</v>
      </c>
    </row>
    <row r="9507" ht="12">
      <c r="AL9507">
        <f t="shared" si="195"/>
        <v>0</v>
      </c>
    </row>
    <row r="9508" ht="12">
      <c r="AL9508">
        <f t="shared" si="195"/>
        <v>0</v>
      </c>
    </row>
    <row r="9509" ht="12">
      <c r="AL9509">
        <f t="shared" si="195"/>
        <v>0</v>
      </c>
    </row>
    <row r="9510" ht="12">
      <c r="AL9510">
        <f t="shared" si="195"/>
        <v>0</v>
      </c>
    </row>
    <row r="9511" ht="12">
      <c r="AL9511">
        <f t="shared" si="195"/>
        <v>0</v>
      </c>
    </row>
    <row r="9512" ht="12">
      <c r="AL9512">
        <f t="shared" si="195"/>
        <v>0</v>
      </c>
    </row>
    <row r="9513" ht="12">
      <c r="AL9513">
        <f t="shared" si="195"/>
        <v>0</v>
      </c>
    </row>
    <row r="9514" ht="12">
      <c r="AL9514">
        <f t="shared" si="195"/>
        <v>0</v>
      </c>
    </row>
    <row r="9515" ht="12">
      <c r="AL9515">
        <f t="shared" si="195"/>
        <v>0</v>
      </c>
    </row>
    <row r="9516" ht="12">
      <c r="AL9516">
        <f t="shared" si="195"/>
        <v>0</v>
      </c>
    </row>
    <row r="9517" ht="12">
      <c r="AL9517">
        <f t="shared" si="195"/>
        <v>0</v>
      </c>
    </row>
    <row r="9518" ht="12">
      <c r="AL9518">
        <f t="shared" si="195"/>
        <v>0</v>
      </c>
    </row>
    <row r="9519" ht="12">
      <c r="AL9519">
        <f t="shared" si="195"/>
        <v>0</v>
      </c>
    </row>
    <row r="9520" ht="12">
      <c r="AL9520">
        <f t="shared" si="195"/>
        <v>0</v>
      </c>
    </row>
    <row r="9521" ht="12">
      <c r="AL9521">
        <f t="shared" si="195"/>
        <v>0</v>
      </c>
    </row>
    <row r="9522" ht="12">
      <c r="AL9522">
        <f t="shared" si="195"/>
        <v>0</v>
      </c>
    </row>
    <row r="9523" ht="12">
      <c r="AL9523">
        <f t="shared" si="195"/>
        <v>0</v>
      </c>
    </row>
    <row r="9524" ht="12">
      <c r="AL9524">
        <f aca="true" t="shared" si="196" ref="AL9524:AL9556">SUMIF($A$14:$A$64,$A9517,$F$14:$F$64)</f>
        <v>0</v>
      </c>
    </row>
    <row r="9525" ht="12">
      <c r="AL9525">
        <f t="shared" si="196"/>
        <v>0</v>
      </c>
    </row>
    <row r="9526" ht="12">
      <c r="AL9526">
        <f t="shared" si="196"/>
        <v>0</v>
      </c>
    </row>
    <row r="9527" ht="12">
      <c r="AL9527">
        <f t="shared" si="196"/>
        <v>0</v>
      </c>
    </row>
    <row r="9528" ht="12">
      <c r="AL9528">
        <f t="shared" si="196"/>
        <v>0</v>
      </c>
    </row>
    <row r="9529" ht="12">
      <c r="AL9529">
        <f t="shared" si="196"/>
        <v>0</v>
      </c>
    </row>
    <row r="9530" ht="12">
      <c r="AL9530">
        <f t="shared" si="196"/>
        <v>0</v>
      </c>
    </row>
    <row r="9531" ht="12">
      <c r="AL9531">
        <f t="shared" si="196"/>
        <v>0</v>
      </c>
    </row>
    <row r="9532" ht="12">
      <c r="AL9532">
        <f t="shared" si="196"/>
        <v>0</v>
      </c>
    </row>
    <row r="9533" ht="12">
      <c r="AL9533">
        <f t="shared" si="196"/>
        <v>0</v>
      </c>
    </row>
    <row r="9534" ht="12">
      <c r="AL9534">
        <f t="shared" si="196"/>
        <v>0</v>
      </c>
    </row>
    <row r="9535" ht="12">
      <c r="AL9535">
        <f t="shared" si="196"/>
        <v>0</v>
      </c>
    </row>
    <row r="9536" ht="12">
      <c r="AL9536">
        <f t="shared" si="196"/>
        <v>0</v>
      </c>
    </row>
    <row r="9537" ht="12">
      <c r="AL9537">
        <f t="shared" si="196"/>
        <v>0</v>
      </c>
    </row>
    <row r="9538" ht="12">
      <c r="AL9538">
        <f t="shared" si="196"/>
        <v>0</v>
      </c>
    </row>
    <row r="9539" ht="12">
      <c r="AL9539">
        <f t="shared" si="196"/>
        <v>0</v>
      </c>
    </row>
    <row r="9540" ht="12">
      <c r="AL9540">
        <f t="shared" si="196"/>
        <v>0</v>
      </c>
    </row>
    <row r="9541" ht="12">
      <c r="AL9541">
        <f t="shared" si="196"/>
        <v>0</v>
      </c>
    </row>
    <row r="9542" ht="12">
      <c r="AL9542">
        <f t="shared" si="196"/>
        <v>0</v>
      </c>
    </row>
    <row r="9543" ht="12">
      <c r="AL9543">
        <f t="shared" si="196"/>
        <v>0</v>
      </c>
    </row>
    <row r="9544" ht="12">
      <c r="AL9544">
        <f t="shared" si="196"/>
        <v>0</v>
      </c>
    </row>
    <row r="9545" ht="12">
      <c r="AL9545">
        <f t="shared" si="196"/>
        <v>0</v>
      </c>
    </row>
    <row r="9546" ht="12">
      <c r="AL9546">
        <f t="shared" si="196"/>
        <v>0</v>
      </c>
    </row>
    <row r="9547" ht="12">
      <c r="AL9547">
        <f t="shared" si="196"/>
        <v>0</v>
      </c>
    </row>
    <row r="9548" ht="12">
      <c r="AL9548">
        <f t="shared" si="196"/>
        <v>0</v>
      </c>
    </row>
    <row r="9549" ht="12">
      <c r="AL9549">
        <f t="shared" si="196"/>
        <v>0</v>
      </c>
    </row>
    <row r="9550" ht="12">
      <c r="AL9550">
        <f t="shared" si="196"/>
        <v>0</v>
      </c>
    </row>
    <row r="9551" ht="12">
      <c r="AL9551">
        <f t="shared" si="196"/>
        <v>0</v>
      </c>
    </row>
    <row r="9552" ht="12">
      <c r="AL9552">
        <f t="shared" si="196"/>
        <v>0</v>
      </c>
    </row>
    <row r="9553" ht="12">
      <c r="AL9553">
        <f t="shared" si="196"/>
        <v>0</v>
      </c>
    </row>
    <row r="9554" ht="12">
      <c r="AL9554">
        <f t="shared" si="196"/>
        <v>0</v>
      </c>
    </row>
    <row r="9555" ht="12">
      <c r="AL9555">
        <f t="shared" si="196"/>
        <v>0</v>
      </c>
    </row>
    <row r="9556" ht="12">
      <c r="AL9556">
        <f t="shared" si="196"/>
        <v>0</v>
      </c>
    </row>
  </sheetData>
  <mergeCells count="13">
    <mergeCell ref="A10:B10"/>
    <mergeCell ref="C8:D8"/>
    <mergeCell ref="C1:D1"/>
    <mergeCell ref="C2:D2"/>
    <mergeCell ref="C3:D3"/>
    <mergeCell ref="C4:D4"/>
    <mergeCell ref="C5:D5"/>
    <mergeCell ref="C6:D6"/>
    <mergeCell ref="C7:D7"/>
    <mergeCell ref="B135:J135"/>
    <mergeCell ref="B137:J137"/>
    <mergeCell ref="B139:J139"/>
    <mergeCell ref="B154:J154"/>
  </mergeCells>
  <dataValidations count="6">
    <dataValidation type="list" allowBlank="1" showInputMessage="1" showErrorMessage="1" prompt="Select User Type" error="Select from List" sqref="C6:D6">
      <formula1>$Y$2:$Y$4</formula1>
    </dataValidation>
    <dataValidation type="list" allowBlank="1" showInputMessage="1" showErrorMessage="1" prompt="Select Cost Method" error="Select from List" sqref="C4:D4">
      <formula1>$X$2:$X$3</formula1>
    </dataValidation>
    <dataValidation type="list" allowBlank="1" showInputMessage="1" showErrorMessage="1" prompt="Select User Application" error="Select from List" sqref="C7">
      <formula1>$Z$2:$Z$5</formula1>
    </dataValidation>
    <dataValidation type="list" allowBlank="1" showInputMessage="1" showErrorMessage="1" prompt="Select Desired Antenna" error="Select from List" sqref="C13">
      <formula1>$H$3:$H$7</formula1>
    </dataValidation>
    <dataValidation type="list" allowBlank="1" showInputMessage="1" showErrorMessage="1" sqref="C5:D5">
      <formula1>$N$14:$N$44</formula1>
    </dataValidation>
    <dataValidation type="list" allowBlank="1" showInputMessage="1" showErrorMessage="1" prompt="Select Desired Antenna" error="Select from List" sqref="C14:C64">
      <formula1>$N$2:$N$6</formula1>
    </dataValidation>
  </dataValidations>
  <hyperlinks>
    <hyperlink ref="B153" r:id="rId1" display="http://deepspace.jpl.nasa.gov/advmiss"/>
  </hyperlinks>
  <printOptions horizontalCentered="1"/>
  <pageMargins left="0.75" right="0.25" top="0.75" bottom="0.25" header="0.25" footer="0.25"/>
  <pageSetup horizontalDpi="600" verticalDpi="600" orientation="portrait"/>
  <headerFooter alignWithMargins="0">
    <oddHeader>&amp;C&amp;"Arial,Bold"&amp;20DSN COST CALCULATION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L. Martin</dc:creator>
  <cp:keywords/>
  <dc:description/>
  <cp:lastModifiedBy>Ed Luers</cp:lastModifiedBy>
  <cp:lastPrinted>2002-05-28T18:11:46Z</cp:lastPrinted>
  <dcterms:created xsi:type="dcterms:W3CDTF">2002-03-19T22:36:21Z</dcterms:created>
  <dcterms:modified xsi:type="dcterms:W3CDTF">2002-04-05T21:25:02Z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