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Scoring'!$G$44</definedName>
    <definedName name="ppurpose">'PART Qs &amp; Section Scoring'!$G$14</definedName>
    <definedName name="presults">'PART Qs &amp; Section Scoring'!$G$74</definedName>
    <definedName name="_xlnm.Print_Area" localSheetId="0">'PART Qs &amp; Section Scoring'!$A$1:$G$74</definedName>
    <definedName name="splanning">'PART Qs &amp; Section Scoring'!$G$28</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10" authorId="0">
      <text>
        <r>
          <rPr>
            <b/>
            <sz val="9"/>
            <rFont val="Tahoma"/>
            <family val="2"/>
          </rPr>
          <t>RD 1. Does the program effectively articulate potential public benefits?</t>
        </r>
        <r>
          <rPr>
            <sz val="9"/>
            <rFont val="Tahoma"/>
            <family val="2"/>
          </rPr>
          <t xml:space="preserve">
</t>
        </r>
        <r>
          <rPr>
            <b/>
            <sz val="9"/>
            <rFont val="Tahoma"/>
            <family val="2"/>
          </rPr>
          <t xml:space="preserve">Purpose of the question: </t>
        </r>
        <r>
          <rPr>
            <sz val="9"/>
            <rFont val="Tahoma"/>
            <family val="2"/>
          </rPr>
          <t>to determine whether the program meaningfully articulates potential benefits.</t>
        </r>
        <r>
          <rPr>
            <b/>
            <sz val="9"/>
            <rFont val="Tahoma"/>
            <family val="2"/>
          </rPr>
          <t xml:space="preserve">
Elements of a Yes answer: </t>
        </r>
        <r>
          <rPr>
            <sz val="9"/>
            <rFont val="Tahoma"/>
            <family val="2"/>
          </rPr>
          <t>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8" authorId="0">
      <text>
        <r>
          <rPr>
            <b/>
            <sz val="9"/>
            <rFont val="Tahoma"/>
            <family val="2"/>
          </rPr>
          <t xml:space="preserve">3.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9" authorId="0">
      <text>
        <r>
          <rPr>
            <b/>
            <sz val="9"/>
            <rFont val="Tahoma"/>
            <family val="2"/>
          </rPr>
          <t>4.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 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1" authorId="0">
      <text>
        <r>
          <rPr>
            <b/>
            <sz val="9"/>
            <rFont val="Tahoma"/>
            <family val="2"/>
          </rPr>
          <t>RD 2. If an industry-related program, can the program explain how the market fails to motivate private investment?</t>
        </r>
        <r>
          <rPr>
            <sz val="9"/>
            <rFont val="Tahoma"/>
            <family val="2"/>
          </rPr>
          <t xml:space="preserve">
</t>
        </r>
        <r>
          <rPr>
            <b/>
            <sz val="9"/>
            <rFont val="Tahoma"/>
            <family val="2"/>
          </rPr>
          <t>Purpose of the question:</t>
        </r>
        <r>
          <rPr>
            <sz val="9"/>
            <rFont val="Tahoma"/>
            <family val="2"/>
          </rPr>
          <t xml:space="preserve"> to determine whether the Federal government is the most appropriate actor for the activity supported by the program. (Programs not relevant to an industry or market should set the weighting of this question to zero.)
</t>
        </r>
        <r>
          <rPr>
            <b/>
            <sz val="9"/>
            <rFont val="Tahoma"/>
            <family val="2"/>
          </rPr>
          <t>Elements of a Yes answer:</t>
        </r>
        <r>
          <rPr>
            <sz val="9"/>
            <rFont val="Tahoma"/>
            <family val="2"/>
          </rPr>
          <t xml:space="preserve"> 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Industry-relevant programs must identify market barriers, expectations of risk, and years to commercialization, as well as building on existing technology, complementing related research, and proposing technologically feasible projects. 
</t>
        </r>
        <r>
          <rPr>
            <b/>
            <sz val="9"/>
            <rFont val="Tahoma"/>
            <family val="2"/>
          </rPr>
          <t>Evidence/Data:</t>
        </r>
        <r>
          <rPr>
            <sz val="9"/>
            <rFont val="Tahoma"/>
            <family val="2"/>
          </rPr>
          <t xml:space="preserve"> evidence can include the percentage of total resources and requirements directed at the problem/issue that come from the program and the relative impact of those resources and requirements. This question corresponds to Industry-Specific criterion IV.B of the R&amp;D criteria.</t>
        </r>
        <r>
          <rPr>
            <b/>
            <sz val="8"/>
            <rFont val="Tahoma"/>
            <family val="0"/>
          </rPr>
          <t xml:space="preserve">
</t>
        </r>
      </text>
    </comment>
    <comment ref="B18"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9"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20"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1"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2"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and Performance criterion III.C of the R&amp;D criteria.
</t>
        </r>
      </text>
    </comment>
    <comment ref="B23"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4"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5" authorId="0">
      <text>
        <r>
          <rPr>
            <b/>
            <sz val="9"/>
            <rFont val="Tahoma"/>
            <family val="2"/>
          </rPr>
          <t>RD 1. Is evaluation of the program's continuing relevance to mission, fields of science, and other "customer" needs conducted on a regular basis?</t>
        </r>
        <r>
          <rPr>
            <sz val="9"/>
            <rFont val="Tahoma"/>
            <family val="2"/>
          </rPr>
          <t xml:space="preserve">
</t>
        </r>
        <r>
          <rPr>
            <b/>
            <sz val="9"/>
            <rFont val="Tahoma"/>
            <family val="2"/>
          </rPr>
          <t>Purpose of the question:</t>
        </r>
        <r>
          <rPr>
            <sz val="9"/>
            <rFont val="Tahoma"/>
            <family val="2"/>
          </rPr>
          <t xml:space="preserve"> to ensure that programs are relevant to agency-, field-, or customer-needs that motivate the program.
</t>
        </r>
        <r>
          <rPr>
            <b/>
            <sz val="9"/>
            <rFont val="Tahoma"/>
            <family val="2"/>
          </rPr>
          <t xml:space="preserve">Elements of a Yes answer: </t>
        </r>
        <r>
          <rPr>
            <sz val="9"/>
            <rFont val="Tahoma"/>
            <family val="2"/>
          </rPr>
          <t xml:space="preserve">a Yes answer would require that programs undergo and pass some review of relevance to their agencies, fields of science or technology, or customers. A customer may be another program at the same or another agency, an interagency initiative or partnership, or a firm or other organization from another sector or country. Industry-relevant programs may use industry cost-sharing as an indicator of market-relevance, and they should incorporate industry in planning &amp; prioritization.
</t>
        </r>
        <r>
          <rPr>
            <b/>
            <sz val="9"/>
            <rFont val="Tahoma"/>
            <family val="2"/>
          </rPr>
          <t xml:space="preserve">Evidence/Data: </t>
        </r>
        <r>
          <rPr>
            <sz val="9"/>
            <rFont val="Tahoma"/>
            <family val="2"/>
          </rPr>
          <t xml:space="preserve">evidence can include results of external reviews or other documentation that addresses program relevance. This question corresponds in part to Relevance criterion I.E and Industry-Specific criterion IV.D of the R&amp;D criteria.
</t>
        </r>
        <r>
          <rPr>
            <sz val="8"/>
            <rFont val="Tahoma"/>
            <family val="0"/>
          </rPr>
          <t xml:space="preserve">
</t>
        </r>
      </text>
    </comment>
    <comment ref="B26" authorId="0">
      <text>
        <r>
          <rPr>
            <b/>
            <sz val="9"/>
            <rFont val="Tahoma"/>
            <family val="2"/>
          </rPr>
          <t>RD 2. Has the program identified clear priorities?</t>
        </r>
        <r>
          <rPr>
            <sz val="9"/>
            <rFont val="Tahoma"/>
            <family val="2"/>
          </rPr>
          <t xml:space="preserve">
</t>
        </r>
        <r>
          <rPr>
            <b/>
            <sz val="9"/>
            <rFont val="Tahoma"/>
            <family val="2"/>
          </rPr>
          <t xml:space="preserve">Purpose of the question: </t>
        </r>
        <r>
          <rPr>
            <sz val="9"/>
            <rFont val="Tahoma"/>
            <family val="2"/>
          </rPr>
          <t xml:space="preserve">to determine whether the program has clear priorities.
</t>
        </r>
        <r>
          <rPr>
            <b/>
            <sz val="9"/>
            <rFont val="Tahoma"/>
            <family val="2"/>
          </rPr>
          <t xml:space="preserve">Elements of a Yes answer: </t>
        </r>
        <r>
          <rPr>
            <sz val="9"/>
            <rFont val="Tahoma"/>
            <family val="2"/>
          </rPr>
          <t xml:space="preserve">a Yes answer would require an identified set of program priorities among goals and activities within the program and program objectives. Programs are encouraged to work with independent advisory bodies to help prioritize in ways that benefit the larger science and technology enterprise.
</t>
        </r>
        <r>
          <rPr>
            <b/>
            <sz val="9"/>
            <rFont val="Tahoma"/>
            <family val="2"/>
          </rPr>
          <t>Evidence/Data:</t>
        </r>
        <r>
          <rPr>
            <sz val="9"/>
            <rFont val="Tahoma"/>
            <family val="2"/>
          </rPr>
          <t xml:space="preserve"> evidence can include clear statements of program priorities in program documentation or mission statements. In combination with Question 1 of Section I, this question corresponds to Relevance criterion I.A of the R&amp;D criteria.
</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6"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30"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2"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3"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4"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5"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6"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7"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8"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9" authorId="0">
      <text>
        <r>
          <rPr>
            <b/>
            <sz val="9"/>
            <rFont val="Tahoma"/>
            <family val="2"/>
          </rPr>
          <t xml:space="preserve">RD 1. Does the program allocate funds through a competitive, merit-based process, or, if not, does it justify funding methods and document how quality is maintained?
Purpose of the question: </t>
        </r>
        <r>
          <rPr>
            <sz val="9"/>
            <rFont val="Tahoma"/>
            <family val="2"/>
          </rPr>
          <t xml:space="preserve">to determine whether the program uses a clearly stated, defensible method for allocating its R&amp;D funding.
</t>
        </r>
        <r>
          <rPr>
            <b/>
            <sz val="9"/>
            <rFont val="Tahoma"/>
            <family val="2"/>
          </rPr>
          <t xml:space="preserve">Elements of a Yes answer: </t>
        </r>
        <r>
          <rPr>
            <sz val="9"/>
            <rFont val="Tahoma"/>
            <family val="2"/>
          </rPr>
          <t xml:space="preserve">a Yes answer would require that the program allocate funding using a broadly competitive process based on merit, or that it has compelling justifications for R&amp;D funding allocated through other means. Interpretations of competition and merit review should be consistent with the definitions in Circular A-11: “…intramural and extramural research programs where funded activities are competitively awarded following review for scientific and technical merit.” All program funds allocated through means other than unlimited competition must document the processes they will use to distribute funds to each type of R&amp;D performer (e.g., federal laboratories, federally funded research and development centers, universities, etc.). Programs are encouraged to use external assessment of the methods they use to allocate R&amp;D and maintain program quality.
</t>
        </r>
        <r>
          <rPr>
            <b/>
            <sz val="9"/>
            <rFont val="Tahoma"/>
            <family val="2"/>
          </rPr>
          <t>Evidence/Data</t>
        </r>
        <r>
          <rPr>
            <sz val="9"/>
            <rFont val="Tahoma"/>
            <family val="2"/>
          </rPr>
          <t xml:space="preserve">: evidence can include a description of the awards process, percentage of funds earmarked, percentage of funds subject to peer review. This question corresponds in part to Quality criterion II.A of the R&amp;D criteria.
</t>
        </r>
        <r>
          <rPr>
            <sz val="8"/>
            <rFont val="Tahoma"/>
            <family val="0"/>
          </rPr>
          <t xml:space="preserve">
</t>
        </r>
      </text>
    </comment>
    <comment ref="B40" authorId="0">
      <text>
        <r>
          <rPr>
            <b/>
            <sz val="9"/>
            <rFont val="Tahoma"/>
            <family val="2"/>
          </rPr>
          <t>RD 2. Does competition encourage the participation of new/first-time performers through a fair and open application process?</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 xml:space="preserve">Elements of a Yes answer: </t>
        </r>
        <r>
          <rPr>
            <sz val="9"/>
            <rFont val="Tahoma"/>
            <family val="2"/>
          </rPr>
          <t xml:space="preserve">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Evidence/Data:</t>
        </r>
        <r>
          <rPr>
            <sz val="9"/>
            <rFont val="Tahoma"/>
            <family val="2"/>
          </rPr>
          <t xml:space="preserve"> evidence can include the relative number of new grantees per grant cycle and technical assistance and outreach efforts of the agency.</t>
        </r>
        <r>
          <rPr>
            <sz val="8"/>
            <rFont val="Tahoma"/>
            <family val="0"/>
          </rPr>
          <t xml:space="preserve">
</t>
        </r>
      </text>
    </comment>
    <comment ref="B41" authorId="0">
      <text>
        <r>
          <rPr>
            <b/>
            <sz val="9"/>
            <rFont val="Tahoma"/>
            <family val="2"/>
          </rPr>
          <t>RD 3. Does the program adequately define appropriate termination points and other decision points?</t>
        </r>
        <r>
          <rPr>
            <sz val="9"/>
            <rFont val="Tahoma"/>
            <family val="2"/>
          </rPr>
          <t xml:space="preserve">
</t>
        </r>
        <r>
          <rPr>
            <b/>
            <sz val="9"/>
            <rFont val="Tahoma"/>
            <family val="2"/>
          </rPr>
          <t xml:space="preserve">Purpose of the question: </t>
        </r>
        <r>
          <rPr>
            <sz val="9"/>
            <rFont val="Tahoma"/>
            <family val="2"/>
          </rPr>
          <t xml:space="preserve">to determine whether appropriate decision points are being defined in program planning.
</t>
        </r>
        <r>
          <rPr>
            <b/>
            <sz val="9"/>
            <rFont val="Tahoma"/>
            <family val="2"/>
          </rPr>
          <t>Elements of a Yes answer:</t>
        </r>
        <r>
          <rPr>
            <sz val="9"/>
            <rFont val="Tahoma"/>
            <family val="2"/>
          </rPr>
          <t xml:space="preserve"> a Yes answer would require that the program identifies decision points relevant to major program decisions, including circumstances under which the program should end. A termination point may result from a program successfully meeting its goals or from failure to meet performance or other conditions for termination. Industry-relevant programs should identify any “off ramps” in their program plans – whether, when, and how aspects of the program may be shifted to the private sector.
</t>
        </r>
        <r>
          <rPr>
            <b/>
            <sz val="9"/>
            <rFont val="Tahoma"/>
            <family val="2"/>
          </rPr>
          <t>Evidence/Data:</t>
        </r>
        <r>
          <rPr>
            <sz val="9"/>
            <rFont val="Tahoma"/>
            <family val="2"/>
          </rPr>
          <t xml:space="preserve"> evidence can include demonstration of meaningful decision points in program plans. This question corresponds in part to Performance criterion III.B and Industry-Specific criterion IV.E of the R&amp;D criteria.
</t>
        </r>
      </text>
    </comment>
    <comment ref="B42" authorId="0">
      <text>
        <r>
          <rPr>
            <b/>
            <sz val="9"/>
            <rFont val="Tahoma"/>
            <family val="2"/>
          </rPr>
          <t>RD 4. If the program includes technology development or construction or operation of a facility, does the program clearly define deliverables, capability/performance characteristics, and appropriate, credible cost and schedule goals?</t>
        </r>
        <r>
          <rPr>
            <sz val="9"/>
            <rFont val="Tahoma"/>
            <family val="2"/>
          </rPr>
          <t xml:space="preserve">
</t>
        </r>
        <r>
          <rPr>
            <b/>
            <sz val="9"/>
            <rFont val="Tahoma"/>
            <family val="2"/>
          </rPr>
          <t>Purpose of the question:</t>
        </r>
        <r>
          <rPr>
            <sz val="9"/>
            <rFont val="Tahoma"/>
            <family val="2"/>
          </rPr>
          <t xml:space="preserve"> to determine if the agency has defined the required capabilities and/or performance characteristics of the end product/result of the acquisition, in addition to determining whether all program costs are well understood, and whether a realistic schedule has been established. (Programs not pursuing technology development or facilities construction or operation should set the weighting of this question to zero.)
</t>
        </r>
        <r>
          <rPr>
            <b/>
            <sz val="9"/>
            <rFont val="Tahoma"/>
            <family val="2"/>
          </rPr>
          <t>Elements of a Yes answer</t>
        </r>
        <r>
          <rPr>
            <sz val="9"/>
            <rFont val="Tahoma"/>
            <family val="2"/>
          </rPr>
          <t xml:space="preserve">: a Yes would require the program documented the capabilities or characteristics that are expected. A Yes answer would also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The agency should also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
Evidence/Data:</t>
        </r>
        <r>
          <rPr>
            <sz val="9"/>
            <rFont val="Tahoma"/>
            <family val="2"/>
          </rPr>
          <t xml:space="preserve"> evidence can include documentation from the program describing key performance characteristics and/or deliverables, as well as unit cost, acquisition cost, and life cycle cost estimates; development and/or delivery schedules; and a summary its AoA, and documentation of any independent reviews of the analysis. This question corresponds in part to Performance criterion III.B of the R&amp;D criteria.
 </t>
        </r>
        <r>
          <rPr>
            <sz val="8"/>
            <rFont val="Tahoma"/>
            <family val="0"/>
          </rPr>
          <t xml:space="preserve">
</t>
        </r>
      </text>
    </comment>
    <comment ref="B72" authorId="0">
      <text>
        <r>
          <rPr>
            <b/>
            <sz val="9"/>
            <rFont val="Tahoma"/>
            <family val="2"/>
          </rPr>
          <t>RD. 1 If the program includes construction of a facility, were program goals achieved within budgeted costs and established schedules?</t>
        </r>
        <r>
          <rPr>
            <sz val="9"/>
            <rFont val="Tahoma"/>
            <family val="2"/>
          </rPr>
          <t xml:space="preserve">
</t>
        </r>
        <r>
          <rPr>
            <b/>
            <sz val="9"/>
            <rFont val="Tahoma"/>
            <family val="2"/>
          </rPr>
          <t>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 xml:space="preserve">Elements of a Yes answer: </t>
        </r>
        <r>
          <rPr>
            <sz val="9"/>
            <rFont val="Tahoma"/>
            <family val="2"/>
          </rPr>
          <t xml:space="preserve">a Yes answer would require that the program achieved the goals evaluated in Section II on budget and on schedule. An example of a program that could receive a No rating could be an acquisition program that has experienced 60 percent cost growth and is behind schedule. 
</t>
        </r>
        <r>
          <rPr>
            <b/>
            <sz val="9"/>
            <rFont val="Tahoma"/>
            <family val="2"/>
          </rPr>
          <t>Evidence/Data:</t>
        </r>
        <r>
          <rPr>
            <sz val="9"/>
            <rFont val="Tahoma"/>
            <family val="2"/>
          </rPr>
          <t xml:space="preserve"> evidence can include a comparison of the program's previous budget proposals for a fiscal year with its expenditures and final outcomes for that fiscal year. This question corresponds in part to Performance criterion III.C of the R&amp;D criteria.</t>
        </r>
        <r>
          <rPr>
            <sz val="8"/>
            <rFont val="Tahoma"/>
            <family val="0"/>
          </rPr>
          <t xml:space="preserve">
</t>
        </r>
      </text>
    </comment>
    <comment ref="D46"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8"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8"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9"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70"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1"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<sst xmlns="http://schemas.openxmlformats.org/spreadsheetml/2006/main" count="285" uniqueCount="204">
  <si>
    <r>
      <t xml:space="preserve">Interagency Agreements, Memoranda of Understanding, Cooperative Agreements, etc. For example, </t>
    </r>
    <r>
      <rPr>
        <u val="single"/>
        <sz val="9"/>
        <color indexed="12"/>
        <rFont val="Arial"/>
        <family val="2"/>
      </rPr>
      <t>noise in the sea</t>
    </r>
    <r>
      <rPr>
        <sz val="9"/>
        <color indexed="12"/>
        <rFont val="Arial"/>
        <family val="2"/>
      </rPr>
      <t xml:space="preserve"> is a complicated issue with various facets for multiple stakeholders.  To avoid  performing redundant research, the MMS ESP coordinated extensively with  stakeholders and researchers leading to the study "Research on Sperm Whales and their Responses to Seismic Exploration in the Gulf of Mexico".  The study is being conducted cooperatively with several academic institutions, government agencies, and industry at   considerable cost-savings (leveraging).  </t>
    </r>
  </si>
  <si>
    <t>Historically the ESP budget declined as increased numbers of OCS areas were dropped from leasing consideration.  However, funding increases have been made to support deepwater research in support of OCS development in the deepwater Gulf of Mexico.  ESP funding has fluctuated and this can be associated with many factors including number of acres offered for leasing, advancement of leasing in frontier areas, and identification of new program demands such as beach renourishment (sand and gravel).</t>
  </si>
  <si>
    <t>Research priorities are established through the annual Studies Development Plan (SDP) process and the annual development of the National Studies List (NSL); the SDP is the stakeholder input document and the NSL  is the MMS senior management  approval document. The process is accomplished through intensive discussions with the Scientific Committee of the MMS Advisory Board and its Subcommittees with additional input from other internal and external stakeholders. While the Program has an annual set of  established "milestones", it also has the flexibility to address and respond "tactically" in the event of unanticipated information needs.</t>
  </si>
  <si>
    <t>Although the oil, gas and marine minerals extraction industries use the OCS, and must meet environmental laws and regulation on their individual operations, the MMS is the steward of the Federal OCS lands.  Before the extraction industries can use the OCS, the Federal government must determine if the extraction of oil, gas, and other marine minerals can be conducted in a manner that protects humane, marine, and coastal environments.</t>
  </si>
  <si>
    <t>NRC/NAS reports (1990, 1992, 1993),  annual Scientific Committee letters to the MMS Director and Subcommittee Charters; and individual studies contract reviews by Scientific/Quality Review Boards; internal program reviews including two Alternative Management Control Reviews (AMCR) (1993, 1999) of the Environmental Studies Program which specifically focused on program effectiveness and studies management processes and procedures.  The AMCR's included recommendations for program improvements particularly in the area of communicating with internal customers and several steps have been taken to address this issue.</t>
  </si>
  <si>
    <t>OCS program benefits are articulated in the 5 Year EIS, including its research.  It is communicated through multiple meetings with stakeholders (e.g. Information Transfer Meetings, workshops, and web information). Publicly distributed documents such as the budget and GPRA publications articulate that activities on the OCS significantly contribute to our national energy supply.  OCS activities provide more than 25% of the natural gas and oil produced in the United States and accounting for approximately $4 billion in revenue annually. MMS recently released a study on the 2000 assessment of conventionally recoverable hydrocarbon resources, reserves, production and geologic data.  This study forecasts that over half of the oil and natural gas total endowment of the Gulf of Mexico, for example, remains to be discovered, The OCS has also provided 13.1 million cubic yards of sand for beach renourishment to the States of Florida, Maryland, Virginia and South Carolina. These statistics were recently provided in public testimony to the U.S. Commission on Ocean Policy.</t>
  </si>
  <si>
    <t>MMS Annual Financial Reports.</t>
  </si>
  <si>
    <t>While the ESP uses a competitive procurement process for most of its contracted research, it strives to bring in new researchers. This is accomplished by frequent public meetings and workshops to inform potential researchers and to increase their familiar</t>
  </si>
  <si>
    <t>Although DOI complies with managerial cost accounting standards, it does not yet have a financial management system that fully allocates program costs and associates those costs with specific performance measures.  This requirement might be met through Activity Based Costing (ABC), which DOI is adopting for each of its bureaus.</t>
  </si>
  <si>
    <t>MMS uses Alternative Management Control Review (AMCR) on a recurring basis to evaluate program management activities.  For example, the need to improve communication of program goals and objectives, scope and strategy to a diverse customer base within MMS was identified in the 1993 AMCR.   Since that time the ESP has aggressively sought customer input from the many offices who are responsible for various facets of the offshore oil and gas and marine minerals program.  Through its internet web pages the program office now communicates program information including goals, objectives, scope and strategy - not only to its internal customer base, but to the general public.</t>
  </si>
  <si>
    <t xml:space="preserve">The annual Studies Development Plans, and the final annual National Studies List; and the publicly available annual Program Prospectus. An example of a more "tactical" issue was the accelerated industry activity in the deep and "ultra-deep" water of the Gulf of Mexico.  To develop the appropriate research, the ESP coordinated the necessary input from both internal and external stakeholders through a public workshop, with peer-view provided by a Deepwater Subcommittee charted by the OCS Scientific Committee. More recently, with the public concern of mercury in the marine environment, the Scientific Committee chartered a Mercury Subcommittee to examine the issue and to provide MMS advice on any necessary new research.    </t>
  </si>
  <si>
    <t>No</t>
  </si>
  <si>
    <t xml:space="preserve">While the ESP uses a competitive procurement process for most of its contracted research, it strives to bring in new researchers. This is accomplished by frequent public meetings and workshops to inform potential researchers and to increase their familiarity with ESP goals, objectives, and procedures.  </t>
  </si>
  <si>
    <t>Does competition encourage the participation of new/first-time performers through a fair and open application process?</t>
  </si>
  <si>
    <t>Special notes for documentation</t>
  </si>
  <si>
    <t>Industry-relevant programs must identify market barriers, expectations of risk, and years to commercialization, as well as building on existing tech, complementing related research, and proposing technologically feasible projects.</t>
  </si>
  <si>
    <t>Industry-relevant programs can use industry cost-sharing as an indicator, and they should incorporate industry in planning &amp; prioritization.</t>
  </si>
  <si>
    <t>R&amp;D Criteria</t>
  </si>
  <si>
    <t>PART</t>
  </si>
  <si>
    <t>I. Relevance, A</t>
  </si>
  <si>
    <t>I. Program Plan, 1</t>
  </si>
  <si>
    <t>I. Relevance, C
I. Relevance, D</t>
  </si>
  <si>
    <t>(I. Program Plan, 2)</t>
  </si>
  <si>
    <t>IV. a Appropriateness</t>
  </si>
  <si>
    <t>I. Program Plan, 3</t>
  </si>
  <si>
    <t>I. Relevance, B</t>
  </si>
  <si>
    <t>I. Program Plan, 2, 
III. Program Mgmt., Cap 3</t>
  </si>
  <si>
    <t>IV. c Performance, J</t>
  </si>
  <si>
    <t>(I. Program Plan, 4? 5?)
(III. Program Mgmt., Cap 3?)</t>
  </si>
  <si>
    <t>I. Program Plan, 4</t>
  </si>
  <si>
    <t>III. Performance, B</t>
  </si>
  <si>
    <t>II. Strategic Plan, 1</t>
  </si>
  <si>
    <t>III. Performance, A</t>
  </si>
  <si>
    <t>II. Strategic Plan, 2</t>
  </si>
  <si>
    <t>II. Strategic Plan, 3</t>
  </si>
  <si>
    <t>II. Quality, B</t>
  </si>
  <si>
    <t>II. Strategic Plan, 4</t>
  </si>
  <si>
    <t>I. Relevance, D; 
IV. b Industry Relevance</t>
  </si>
  <si>
    <t>III. Performance Mgmt., 1</t>
  </si>
  <si>
    <t>III. Performance Mgmt., 2</t>
  </si>
  <si>
    <t>III. Financial Mgmt., 1</t>
  </si>
  <si>
    <t>III. Financial Mgmt., 2</t>
  </si>
  <si>
    <t>III. Financial Mgmt., 3</t>
  </si>
  <si>
    <t>II. Quality, A</t>
  </si>
  <si>
    <t>III. Program Mgmt., Co 2</t>
  </si>
  <si>
    <t>(III. Performance, B)</t>
  </si>
  <si>
    <t>III. Program Mgmt., Cap 1</t>
  </si>
  <si>
    <t>III. Performance, C</t>
  </si>
  <si>
    <t>IV. Performance Reporting, 1</t>
  </si>
  <si>
    <t>IV. Performance Reporting, 2</t>
  </si>
  <si>
    <t>IV. Performance Reporting, 3</t>
  </si>
  <si>
    <t>IV. c Performance, L</t>
  </si>
  <si>
    <t>IV. Performance Reporting, 4</t>
  </si>
  <si>
    <t>(I. Relevance, E)</t>
  </si>
  <si>
    <t>IV. Performance Reporting, 5</t>
  </si>
  <si>
    <t>For more information, refer to:</t>
  </si>
  <si>
    <t>III. Financial Mgmt., 6</t>
  </si>
  <si>
    <t>1 
(RD 1)</t>
  </si>
  <si>
    <t>2  
(RD 2)</t>
  </si>
  <si>
    <t>3  
(RD 3)</t>
  </si>
  <si>
    <t>4  
(RD 4)</t>
  </si>
  <si>
    <t>5  
(RD 5)</t>
  </si>
  <si>
    <t>6  
(RD 6)</t>
  </si>
  <si>
    <t>9  
(RD 1)</t>
  </si>
  <si>
    <t>10  
(RD 2)</t>
  </si>
  <si>
    <t>11  
(RD 3)</t>
  </si>
  <si>
    <t>12  
(RD 4)</t>
  </si>
  <si>
    <t>Sec. I</t>
  </si>
  <si>
    <t>Sec. II</t>
  </si>
  <si>
    <t>Sec. III</t>
  </si>
  <si>
    <t>Sec. IV</t>
  </si>
  <si>
    <t>Program inputs include statistics on overhead, intramural/extramural spending, infrastructure, and human capital resources.</t>
  </si>
  <si>
    <t>Note requirement is for performance information that is both timely and credible.</t>
  </si>
  <si>
    <t>III. Program Mgmt., Co 1
III. Financial Mgmt., 5</t>
  </si>
  <si>
    <t>For long-term basic research, the demonstration of program relevance and the quality of the funding process may be the most critical factors.  These considerations should be factored into question 5, which should be weighted in such a way to address the relative importance of an effective process or relevance to a field of science.</t>
  </si>
  <si>
    <t>Is the program purpose clear?</t>
  </si>
  <si>
    <r>
      <t xml:space="preserve">Does the program have a limited number of specific, ambitious long-term performance goals that focus on outcomes and meaningfully reflect the purpose of the program? </t>
    </r>
    <r>
      <rPr>
        <b/>
        <i/>
        <sz val="9"/>
        <rFont val="Arial"/>
        <family val="2"/>
      </rPr>
      <t xml:space="preserve"> </t>
    </r>
  </si>
  <si>
    <t>Are all funds (Federal and partners’) obligated in a timely manner and spent for the intended purpose?</t>
  </si>
  <si>
    <t>Does the agency estimate and budget for the full annual costs of operating the program (including all administrative costs and allocated overhead) so that program performance changes are identified with changes in funding levels?</t>
  </si>
  <si>
    <t xml:space="preserve">Has the program taken meaningful steps to address its management deficiencies?  </t>
  </si>
  <si>
    <t xml:space="preserve">Does the program adequately define appropriate termination points and other decision points?  </t>
  </si>
  <si>
    <t>If the program includes technology development or construction or operation of a facility, does the program clearly define deliverables and required capability/performance characteristics and appropriate, credible cost and schedule goals?</t>
  </si>
  <si>
    <t>If the program includes construction of a facility, were program goals achieved within budgeted costs and established schedules?</t>
  </si>
  <si>
    <t>Other efforts considered should include both Federal and non-Federal efforts, including the efforts of state and local governments or the private and non-profit sectors.</t>
  </si>
  <si>
    <t xml:space="preserve">Does the program have a limited number of annual performance goals that demonstrate progress toward achieving the long-term goals? </t>
  </si>
  <si>
    <t>Weighting</t>
  </si>
  <si>
    <t xml:space="preserve">Explanation </t>
  </si>
  <si>
    <t>Evidence/Data</t>
  </si>
  <si>
    <t xml:space="preserve">Does the program address a specific interest, problem or need? </t>
  </si>
  <si>
    <t>MMS's mission statement is "To manage the mineral resources on the Outer  Continental Shelf (OCS) in an environmentally sound and safe manner …"  Resources include oil, gas, and other marine minerals.  Currently, only oil, natural gas, and limited amounts of sand and gravel are extracted from the OCS.   The Environmental Studies Program (ESP) provides the necessary environmental information for MMS decision makers and states, and local governments to ensure that offshore activities are conducted in an environmentally safe manner.</t>
  </si>
  <si>
    <t xml:space="preserve">The environmental studies program is unique because it is focused on oil, gas and marine mineral extraction on the OCS.  MMS alone has the mandate to develop environmental assessment information in support of offshore oil and gas leasing and development activities. The OCSLA directs the Secretary of the Interior to conduct the OCS offshore oil and gas program, and this responsibility has been delegated to the MMS. Furthermore, the President's Energy Policy directs the Secretary of the Interior to continue OCS oil and gas leasing and approval of exploration and development plans on predictable schedules.  Other Federal regulatory agencies review and comment on MMS's environmental study findings.  In addition, other Federal agencies study and monitor marine and coastal environments but have different missions.   The ESP coordinates extensively with other Federal research programs to minimize duplication of effort and to maximize opportunities for collaboration and cost sharing. 
</t>
  </si>
  <si>
    <t xml:space="preserve">The MMS conducts regular public meetings and workshops to: 1) identify current and future program issues -- emerging concerns, issues, and directions; and 2) identify the means with which to acquire the information and/or resolve the issues.  Information needs or issues which cannot be resolved through other means (such as information from other sources/programs) are then developed as topics for research.  To avoid the potential of performing redundant research, the ESP coordinates extensively with both stakeholders and researchers. Such coordination, for example, led to the MMS study "Research on Sperm Whales and their Responses to Seismic Exploration in the Gulf of Mexico".  The study is being conducted cooperatively with several academic institutions, government agencies, and industry and is leading to the resolution of multiple aspects of an issue with numerous facets and with significant cost leveraging. </t>
  </si>
  <si>
    <t xml:space="preserve">ESP has been reviewed and had been found to free of material internal control weaknesses. Although MMS has been cited for inadequate security and controls over information technology systems.  This relates to ongoing Indian trust fund litigation. Procedures are in place to ensure that payments are made properly for the intended purpose.  The Financial Management Branch Quality Assurance Program requires that a review be performed each month of all invoices paid in an amount equal to or greater than $250,000.  The program also requires that a random sample of the remaining invoices paid during the month be performed.  The purpose of the MMS quality assurance review is to:
 Ensure that invoices entered into the MMS Advanced Budget/Accounting Control and Information System (ABACIS), meet the criteria of 5 CFR Part 1315;
 Ensure that Federal resources are used consistent with agency mission;
 Ensure that the invoices recorded by MMS are both, accurate and timely;
 Ensure that interest was paid if an invoice was paid late; and
 Ensure the imaged document matches the original document.
</t>
  </si>
  <si>
    <t>Discussions are completed and final approval of the National Studies List by the Associate Director OMM reflects stakeholder needs and priorities.</t>
  </si>
  <si>
    <t>Timely design of individual research projects reflecting the needs and priorities of the approved National Studies List and their award through the  Procurement Process.</t>
  </si>
  <si>
    <t>Over 90 percent of the research is conducted externally through competitive contracts, cooperative agreements and interagency agreements. The ESP coordinates extensively with other Federal research programs, states, and industry to: 1) minimize duplication of effort: 2) maximize opportunities for collaboration and cost sharing, and 3) to prioritize research efforts.</t>
  </si>
  <si>
    <t xml:space="preserve">The program is research, and as such, cannot precisely measure the effect of small funding increases or decreases on  overall program performance.  However, annual budgets are based on assessments of needs developed through the annual public review Studies Development Plan and National Studies List processes.  Funding affects the ability to conduct scheduled research necessary for informed decision making.  Delays (financial, policy, or legislative) in leasing or development milestones could negatively impacts future energy production and revenue to the Treasury.  </t>
  </si>
  <si>
    <r>
      <t xml:space="preserve">The Five Year ESP Strategic Plan (1998-2002) and the annually revised Studies Development Plans The latest version documents the information needs to be addressed by the MMS ESP through 2005.  Also, Goal 4.2 of the DOI Strategic Plan (Draft) articulates 3 Strategies, all of which are supported by the ESP:  </t>
    </r>
    <r>
      <rPr>
        <i/>
        <sz val="9"/>
        <color indexed="12"/>
        <rFont val="Arial"/>
        <family val="2"/>
      </rPr>
      <t>expand the scientific knowledge base, enhance the quality and objectivity of DOI science, and lead and facilitate exchange and use of knowledge</t>
    </r>
    <r>
      <rPr>
        <sz val="9"/>
        <color indexed="12"/>
        <rFont val="Arial"/>
        <family val="2"/>
      </rPr>
      <t>.</t>
    </r>
  </si>
  <si>
    <t>Over 95 percent of the ESP research is conducted through a merit based award process and more than 90 percent is awarded through competitive contracts and cooperative agreements.  The ESP utilizes a mix of funding to maximize achievement of program objectives through the use of competitive awards, cooperative agreements, interagency agreements and joint industry projects. Quality of research is maintained through establishment of Scientific/Quality Review Boards and  encouragement of contractors to publish in the peer-reviewed literature.</t>
  </si>
  <si>
    <r>
      <t xml:space="preserve">MMS oversees energy and mineral extraction from the OCS. The ESP supports the MMS OCS leasing program by providing environmental information that is used by decision makers to develop Interior's 5-year OCS leasing program and other OCS activities without harming the environment. In the context of the DOI Strategic Plan (draft) for supporting a society </t>
    </r>
    <r>
      <rPr>
        <i/>
        <sz val="9"/>
        <color indexed="12"/>
        <rFont val="Arial"/>
        <family val="2"/>
      </rPr>
      <t>capable of responsibly meeting its resource needs to sustain a dynamic economy</t>
    </r>
    <r>
      <rPr>
        <sz val="9"/>
        <color indexed="12"/>
        <rFont val="Arial"/>
        <family val="2"/>
      </rPr>
      <t>, the ESP directly supports the Departments Goal of managing resources to enhance public benefit, promote responsible use, and ensure optimal value. Furthermore, the ESP supports the President's Energy Policy which directs the Secretary of the Interior to continue OCS oil and gas leasing and approval of exploration and development plans on predictable schedules.</t>
    </r>
  </si>
  <si>
    <t>The scope of the interest or "problem" could be defined in the context of revenues received and energy produced from offshore oil and gas activities.  Environmental research represents a relatively small but highly cost effective  investment.   MMS created an independent Minerals Advisory Board which provides a formal mechanism for consultation with affected states and other interested parities on all aspects of leasing, exploration, development, and protection of offshore resources.  As part of this Board, the OCS Scientific Committee advises MMS on the feasibility, appropriateness, and scientific value of the ESP; reviews the information produced by the ESP and may recommend changes in scope, direction or emphasis; and reflects, through its membership, a balance of scientific and technical disciplines considered important to the management of the ESP.</t>
  </si>
  <si>
    <r>
      <t xml:space="preserve">Section II:  Strategic Planning   </t>
    </r>
    <r>
      <rPr>
        <b/>
        <sz val="11"/>
        <color indexed="10"/>
        <rFont val="Arial"/>
        <family val="2"/>
      </rPr>
      <t>(Yes, No, N/A)</t>
    </r>
  </si>
  <si>
    <t>Partners (contractors) receive financial support for the sole purpose of carrying out MMS mission related research.  Some partners  (e.g. Coastal Marine Institutes and others involved in cooperative agreements associated with the ESP)  may engage with MMS and revise their research plans to support MMS goals in an effort for both parties to effectively address mutual information needs.</t>
  </si>
  <si>
    <t>Regular discussions with internal and external program stakeholders are carried out to ensure that the process effectively considers all relevant research issues. Annually, the ESP develops its Studies Development Plan putting out for discussion with these stakeholders proposed research for the next FY and topics for research being discussed for the years to come.</t>
  </si>
  <si>
    <r>
      <t xml:space="preserve">Accomplished through the </t>
    </r>
    <r>
      <rPr>
        <u val="single"/>
        <sz val="9"/>
        <color indexed="12"/>
        <rFont val="Arial"/>
        <family val="2"/>
      </rPr>
      <t>annual</t>
    </r>
    <r>
      <rPr>
        <sz val="9"/>
        <color indexed="12"/>
        <rFont val="Arial"/>
        <family val="2"/>
      </rPr>
      <t xml:space="preserve"> Studies Development Plan Process and annual development of the National Studies List.   Specifically to develop research to advance knowledge through scientific leadership and inform decisions through the application of science necessary to safeguard property and financial assets and improve quality of life for communities and trust beneficiaries (draft DOI Strategic Plan Goal 4).</t>
    </r>
  </si>
  <si>
    <r>
      <t xml:space="preserve">Section III:  Program Management  </t>
    </r>
    <r>
      <rPr>
        <b/>
        <sz val="11"/>
        <color indexed="10"/>
        <rFont val="Arial"/>
        <family val="2"/>
      </rPr>
      <t>(Yes, No, N/A)</t>
    </r>
  </si>
  <si>
    <r>
      <t xml:space="preserve">Delivery schedules are specified in individual contracts.   The delivery of scientific information is critical to the mission of the ESP as its supports both the draft Department's Goal of </t>
    </r>
    <r>
      <rPr>
        <i/>
        <sz val="9"/>
        <color indexed="12"/>
        <rFont val="Arial"/>
        <family val="2"/>
      </rPr>
      <t>managing resources to enhance public benefit, promote responsible use, and ensure optimal value</t>
    </r>
    <r>
      <rPr>
        <sz val="9"/>
        <color indexed="12"/>
        <rFont val="Arial"/>
        <family val="2"/>
      </rPr>
      <t>. This timeliness is critical in light of the President's Energy Plan which includes the continuation of "...</t>
    </r>
    <r>
      <rPr>
        <i/>
        <sz val="9"/>
        <color indexed="12"/>
        <rFont val="Arial"/>
        <family val="2"/>
      </rPr>
      <t xml:space="preserve">OCS oil and gas leasing and approval of exploration and development plans on </t>
    </r>
    <r>
      <rPr>
        <i/>
        <u val="single"/>
        <sz val="9"/>
        <color indexed="12"/>
        <rFont val="Arial"/>
        <family val="2"/>
      </rPr>
      <t>predictable schedules</t>
    </r>
    <r>
      <rPr>
        <sz val="9"/>
        <color indexed="12"/>
        <rFont val="Arial"/>
        <family val="2"/>
      </rPr>
      <t xml:space="preserve">."  </t>
    </r>
  </si>
  <si>
    <t xml:space="preserve">Independent evaluations by the NRC/NAS and internal evaluations such as the PMAT and the AMCR provide the benchmarks by which the program has been assessing its progress in achieving its goals. The goals of the ESP were established by the OCSLA and include: 1) to establish the information needed for assessment and management of environmental impacts from OCS activities; 2) to predict impacts on the marine biota which may result form chronic, low level pollution or large spills associated with OCS production from drilling fluids and cuttings discharges, pipeline emplacements, or onshore facilities; and 3) to monitor human marine and coastal environments to provide time series and data trend information.   Also, findings of adequacy of information available for resource management decisions demonstrates progress in achieving long term goals.
</t>
  </si>
  <si>
    <r>
      <t xml:space="preserve">Section I:  Program Purpose &amp; Design  </t>
    </r>
    <r>
      <rPr>
        <b/>
        <sz val="11"/>
        <color indexed="10"/>
        <rFont val="Arial"/>
        <family val="2"/>
      </rPr>
      <t xml:space="preserve"> (Yes, No, N/A)</t>
    </r>
  </si>
  <si>
    <t>Is the program designed to make a unique contribution in addressing the interest, problem or need (i.e., not needlessly redundant of any other Federal, state, local or private efforts)?</t>
  </si>
  <si>
    <t>Is the program optimally designed to address the interest, problem or need?</t>
  </si>
  <si>
    <t>Research &amp; Development Programs</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</si>
  <si>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</si>
  <si>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</si>
  <si>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</si>
  <si>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Is the program budget aligned with the program goals in such a way that the impact of funding, policy, and legislative changes on performance is readily known?</t>
  </si>
  <si>
    <t>The production of oil and gas on the OCS accounts for over 25 percent of both the Nation's annual oil and natural gas production.  In addition, MMS estimates that in FY2003 they will collect nearly $4 billion in OCS revenues from leasing activities.  The ESP's annually revised Studies Development Plan "publicly" outlines issues for proposed research for the next FY in its "Identification of Information Needs" section and strategically lays out potential future issues for FY+ 2 years and further out.  The ESP focuses on the collection of information and conduct of research to address information needs of other Interior OCS oil and gas and marine minerals programs.  The program activities and schedules (e.g. leasing schedule,  development plans) are reviewed annually to establish the specific information needs that  can be addressed through the ESP.</t>
  </si>
  <si>
    <t xml:space="preserve">The Outer Continental Shelf Lands Act (OCSLA) established policy for the management of the OCS natural gas and oil-leasing program and for the protection of marine and coastal environments: 1) establish information needed for assessment and management of environmental impacts; 2) predict impacts on the marine biota; and 3) monitor human, marine, and coastal environments to identify significant changes.      </t>
  </si>
  <si>
    <t>The ESP does not enter into contracts, agreements, etc. unless they are supportive of annual (NSL) and long-term goals .</t>
  </si>
  <si>
    <t>There are no other federal, state or private sector organizations that have the same goals as articulated by OCSLA .  However, the ESP  takes advantage of mutual research interests and coordinates around those interests resulting in cost-sharing and leveraging of scarce financial resources.</t>
  </si>
  <si>
    <t>Has the program taken meaningful steps to address its strategic planning deficiencies?</t>
  </si>
  <si>
    <t>Is evaluation of the program's continuing relevance to mission, fields of science, and other "customer" needs conducted on a regular basis?</t>
  </si>
  <si>
    <r>
      <t xml:space="preserve">Section IV:  Program Results  </t>
    </r>
    <r>
      <rPr>
        <b/>
        <sz val="11"/>
        <color indexed="17"/>
        <rFont val="Arial"/>
        <family val="2"/>
      </rPr>
      <t xml:space="preserve"> </t>
    </r>
    <r>
      <rPr>
        <b/>
        <sz val="11"/>
        <color indexed="10"/>
        <rFont val="Arial"/>
        <family val="2"/>
      </rPr>
      <t>(Yes, Large Extent, Small Extent, No)</t>
    </r>
  </si>
  <si>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</si>
  <si>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</si>
  <si>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Does the program allocate funds through a competitive, merit-based process, or, if not, does it justify funding methods and document how quality is maintained?</t>
  </si>
  <si>
    <t>6 (RD 1)</t>
  </si>
  <si>
    <t>8 (RD 1)</t>
  </si>
  <si>
    <t>9 (RD 2)</t>
  </si>
  <si>
    <t>10  (RD 3)</t>
  </si>
  <si>
    <t>11 (RD 4)</t>
  </si>
  <si>
    <t xml:space="preserve">Has the program demonstrated adequate progress in achieving its long-term outcome goal(s)?  </t>
  </si>
  <si>
    <t xml:space="preserve">Long-Term Goal I:                                                  </t>
  </si>
  <si>
    <t>Target:</t>
  </si>
  <si>
    <t>Actual Progress achieved toward goal:</t>
  </si>
  <si>
    <t xml:space="preserve">Long-Term Goal II:                                                  </t>
  </si>
  <si>
    <t xml:space="preserve">Long-Term Goal III:                                                  </t>
  </si>
  <si>
    <t xml:space="preserve">Does the program (including program partners) achieve its annual performance goals?  </t>
  </si>
  <si>
    <t xml:space="preserve">Key Goal I:                                                                                                                          </t>
  </si>
  <si>
    <t>GAO review (1988), NAS/NRC reviews (1990, 1992, 1993), letter to the MMS Director from the OCS Scientific Committee of the MMS Advisory Board on the excellent progress concerning ESP activities in initiating deepwater studies; findings of two Alternative Management Control Reviews (1993, 1999).  Evaluations by the Scientific Committee (1998, 1999, 2000, 2001, 2002) indicate commendations for information technology initiatives and continued support for ESP efforts which synthesize existing information.  The full Scientific Committee endorsed the MMS Deepwater Studies Plan (1998-99) and endorsed the continued development of new starts for the 1999-2000 plan providing additional endorsement of the ESP.  The Scientific Committee conducted a review of MMS responsiveness to the NAS recommendations at its 1995 meeting and passed a resolution indicating satisfaction with MMS progress towards  addressing those recommendations.</t>
  </si>
  <si>
    <r>
      <t>The Minerals Management Service Financial Management Branch has written procedures that require persons responsible for scheduling payments of commercial invoices to verify the company name, address, and DUNs number prior to scheduling any invoice for payment.  Once these items have been verified, the invoice is scheduled for payment.  Prior to the schedule being transmitted to Treasury authorizing the disbursement of funds, the MMS Certifying Officer again reviews all invoices and payments to ensure accuracy.  In addition to the above reviews, MMS has an established Quality Assurance Review Program that encompasses commercial payments.</t>
    </r>
    <r>
      <rPr>
        <b/>
        <sz val="9"/>
        <color indexed="12"/>
        <rFont val="Arial"/>
        <family val="2"/>
      </rPr>
      <t xml:space="preserve">  </t>
    </r>
  </si>
  <si>
    <t xml:space="preserve">Performance Target:                                                                           </t>
  </si>
  <si>
    <t>Actual Performance:</t>
  </si>
  <si>
    <t xml:space="preserve">Key Goal II:                                                                                                                          </t>
  </si>
  <si>
    <t xml:space="preserve">Key Goal III:                                                                                                                          </t>
  </si>
  <si>
    <t>Does the program demonstrate improved efficiencies and cost effectiveness in achieving program goals each year?</t>
  </si>
  <si>
    <t>Does the performance of this program compare favorably to other programs with similar purpose and goals?</t>
  </si>
  <si>
    <t>Do independent and quality evaluations of this program indicate that the program is effective and achieving results?</t>
  </si>
  <si>
    <t>Does the program effectively articulate potential public benefits?</t>
  </si>
  <si>
    <t>5 (RD 1)</t>
  </si>
  <si>
    <t>6 (RD 2)</t>
  </si>
  <si>
    <t>Yes</t>
  </si>
  <si>
    <t>N/A</t>
  </si>
  <si>
    <t>To identify significant changes in the quality and productivity of these environments and to identify the causes of these changes.</t>
  </si>
  <si>
    <t>Perform annual assessment of information needs with stakeholders leading to the development and finalization of the NSL</t>
  </si>
  <si>
    <t>Complete detailed project designs and procurement award activities</t>
  </si>
  <si>
    <t>If an industry-related problem, can the program explain how the market fails to motivate private investment?</t>
  </si>
  <si>
    <t xml:space="preserve">Evaluation criteria for contract awards includes consideration of past performance.  </t>
  </si>
  <si>
    <t>To increase available information, and the availability of the information, on biological resources and fates and effects of impact producing agents.</t>
  </si>
  <si>
    <t>MMS leads in developing state-of-the-art monitoring protocols and techniques as demonstrated by the highly successful Flower Gardens National Marine Sanctuary, Chemosynthetic Communities, Pacific Region's Marine Intertidal Team, and the Alaska Beaufort Sea Bowhead Whale monitoring programs.</t>
  </si>
  <si>
    <t>Increasing our use of the internet to disseminate information on the ESP, public meeting, Science Committee, etc.</t>
  </si>
  <si>
    <t xml:space="preserve">The ESP has consistently obligated funds in a timely manner with the exception of FY 2001.  The procurement award process was disrupted by the events of September 11th and no-year funds were carried over into FY 2002.    Program funds are obligated only for projects that have been approved by MMS's Associate Director of Offshore Minerals Management on the annual National Studies List.  </t>
  </si>
  <si>
    <r>
      <t xml:space="preserve">The GAO review of the ESP (1988) found that customers were satisfied with the usefulness, timeliness, and quality of the program studies. </t>
    </r>
    <r>
      <rPr>
        <b/>
        <sz val="9"/>
        <color indexed="12"/>
        <rFont val="Arial"/>
        <family val="2"/>
      </rPr>
      <t xml:space="preserve"> </t>
    </r>
    <r>
      <rPr>
        <sz val="9"/>
        <color indexed="12"/>
        <rFont val="Arial"/>
        <family val="2"/>
      </rPr>
      <t xml:space="preserve">In 1986 the MMS requested that the NAS undertake a review of the ESP which lasted six years, cost approximately $1 million and produced six reports on various technical disciplines, information adequacy for certain OCS areas, and ESP program management.  The NAS (1993) review included the following conclusions/recommendations: (1) The ESP has provided important and useful information to inform decisions about the OCS  and has contributed significantly to the accumulation of knowledge about the continental shelf; (2) MMS should strengthen the role and place more importance on advice from the Scientific Committee; (3) MMS should increase emphasis of post-lease studies and consider increasing the priority for studies in the Gulf of Mexico; (4) MMS is commended for increasing academic involvement in the ESP,  and is commended for its cooperative programs with other federal agencies.  </t>
    </r>
  </si>
  <si>
    <t>Discussions with stakeholders held in conjunction with the development of the annual Studies Development Plan, Information Transfer Meetings, Workshops, meetings with both the Policy and Scientific Committees of the OCS Advisory Board and their various chartered Subcommittees, and making such materials and discussions available via the internet.</t>
  </si>
  <si>
    <t>Name of Program:  Outer Continental Shelf Environmental Studies</t>
  </si>
  <si>
    <t>Multiple program reviews have given the ESP high marks while offering constructive criticism.   The goals of the ESP, as established by the OCSLA, are in direct support of the MMS in its role as manager of the Nation’s OCS energy and nonenergy mineral resources. MMS’s long-term strategy seeks to: assess the availability of OCS energy and nonenergy resources; determine, in consultation with affected parties, if the resources can be developed in an environmentally sound manner; and regulate all operations activities when leasing occurs to ensure safety and environmental protection.  The rating reflects the lack of adequate quantification of measures.  However, it is recognized that establishing practical and meaningful performance measures for research is inherently difficult.</t>
  </si>
  <si>
    <t>Large Extent</t>
  </si>
  <si>
    <r>
      <t xml:space="preserve">Performance goals are achieved through assessment and prioritization of information needs, execution of procurement award process (initiation of new research), and technical oversight of ongoing research. </t>
    </r>
    <r>
      <rPr>
        <i/>
        <sz val="9"/>
        <color indexed="12"/>
        <rFont val="Arial"/>
        <family val="2"/>
      </rPr>
      <t>The resulting research is specifically intended to advance knowledge through scientific leadership and inform decisions through the application of science necessary to safeguard property and financial assets and improve quality of life for communities and trust beneficiaries (DOI Strategic Plan Goal 4). The rating reflects the lack of adequate quantification of measures.  However, it is recognized that establishing practical and meaningful performance measures for research is inherently difficult.</t>
    </r>
  </si>
  <si>
    <t>The environmental studies program is unique because it is focused on oil, gas and marine mineral extraction on the OCS.  MMS alone has the mandate to develop environmental assessment information in support of offshore oil and gas leasing and development activities. The OCSLA directs the Secretary of the Interior to conduct the OCS offshore oil and gas program, and this responsibility has been delegated to the MMS. Furthermore, the President's Energy Policy directs the Secretary of the Interior to continue OCS oil and gas leasing and approval of exploration and development plans on predictable schedules.  Other Federal regulatory agencies review and comment on MMS's environmental study findings.  In addition, other Federal agencies study and monitor marine and coastal environments but have different missions.   The ESP coordinates extensively with other Federal research programs to minimize duplication of effort and to maximize opportunities for collaboration and cost sharing.   The rating reflects the lack of adequate quantification of measures.  However, it is recognized that establishing practical and meaningful performance measures for research is inherently difficult.</t>
  </si>
  <si>
    <t>This is not easily demonstrated in the context of conducting research. However, the ESP  disseminates information on its research program including proposed research areas.  In some cases,  entities conducting related research will propose to partner  with MMS to share resources thereby reducing costs to both.  Also, MMS thoroughly reviews existing research from all sources to identify information gaps, to avoid duplication of effort. The rating reflects the lack of adequate quantification of measures.  However, it is recognized that establishing practical and meaningful performance measures for research is inherently difficult.</t>
  </si>
  <si>
    <t>Overall, the ESP does collect timely and credible performance information, but it does not have a basic automated system to summarize project manager and research contractor performance that could be used by upper management, on a daily bases, to identify program problems before they become critical.   On a project by project basis, information from contractors used to authorize the disbursement of funds.  Individual projects frequently have Scientific/Quality Review Board reviews throughout the course of the research - projects can, and are, modified as appropriate.</t>
  </si>
  <si>
    <t>Program summary information is developed manually causing a time lag.  However, monthly/quarterly reports from contractors and final deliverables and reports from Scientific/Quality Review Boards are prepared and reviewed by management and corrective action is taken if necessary.</t>
  </si>
  <si>
    <t xml:space="preserve">Are Federal managers and program partners (grantees, sub grantees, contractors, etc.) held accountable for cost, schedule and performance results? </t>
  </si>
  <si>
    <t>ESP Information System, web site, posters, reports available to the public, public meetings &amp; conferences, continual encouragement of researchers to publish in the peer reviewed literature.</t>
  </si>
  <si>
    <t xml:space="preserve">Many ESP awards are conducted via an open, advertised competitive process encouraging creativity.  In recent years the ESP, in conjunction with the MMS Procurement Office, has conducted pre-RFP meetings to ensure that all potential researchers understand the specific issues to be addressed in an upcoming procurement. MMS also reviews planned acquisitions to determine whether any are suitable for set-aside for small  and disadvantaged businesses to encourage participation of new businesses in the ESP. Finally, the ESP encourages senior researchers to use and mentor the next generation of scientists. For example during the first six years of the MMS/State of Louisiana Coastal Marine Institute cooperative agreement to jointly address information needs of the MMS and the State, 14 postdoctoral associates, 26 doctoral candidates, 22 master's candidates, and 38 undergraduate students were involved with, and supported by, 50 MMS/State of Louisiana research projects. </t>
  </si>
  <si>
    <t>An integral part of project management is financial and technical oversight  to assure performance consistent with stated cost, schedule, and objectives.</t>
  </si>
  <si>
    <t>Annual establishment of research priorities through the Studies Development Plan (SDP) process; development of the National Studies List for Senior MMS Management review and approval; and finally, the awarding/initiation of new research (primarily through an open competitive procurement process).</t>
  </si>
  <si>
    <t>Has the program identified clear priorities?</t>
  </si>
  <si>
    <t>Along with the MMS as a whole, the ESP is exploring components for competitive sourcing and is participating in the Bureau's e-Gov and Activity Based Costing development and implementation programs. These efforts support the electronic government initiative in the Secretary's plan for citizen centered government to use information technology to provide the public information uniquely available in the Department.</t>
  </si>
  <si>
    <t>To predict impacts on the marine biota which may result from chronic, low level pollution or large spills associated with OCS production from drilling fluids and cuttings discharges, pipeline emplacements, or onshore facilities.</t>
  </si>
  <si>
    <t xml:space="preserve">All proposals considered for funding are subjected to merit review by MMS scientists, and sometimes scientists from other federal agencies and/or co-sponsoring industry partner.  </t>
  </si>
  <si>
    <t>The ESP is predicated on the continuation of the offshore oil and gas and marine minerals programs. Individual ESP projects have set schedules and budgets with defined final deliverables specified in award documents.  These schedules are established to ensure that the information is available for specific decision-making endpoints.</t>
  </si>
  <si>
    <t>To establish the information needed for assessment and management of environmental impacts from OCS activities.</t>
  </si>
  <si>
    <t>To provide the information needed to completed Agency NEPA documents, support agency and departmental decisions regarding the OCS program, and to address specific issues/questions as they develop during the course of the OCS program.</t>
  </si>
  <si>
    <t>Multiple studies completed in all OCS Regions addressing those information needs identified by program stakeholders during the ESP planning process.</t>
  </si>
  <si>
    <t xml:space="preserve">To monitor human marine and coastal environments to provide time series and data trend information. </t>
  </si>
  <si>
    <t>Successful award of projects reflecting the information needs of the approved National Studies List.</t>
  </si>
  <si>
    <t>Hold annual discourse with stakeholders of the OCS oil and gas and marine minerals programs regarding the most pressing information needs.</t>
  </si>
  <si>
    <t>Proper contract financial and technical oversight ensuring that contract performance is consistent with stated cost, schedule, and objectives of award. Disseminate all final deliverables received.</t>
  </si>
  <si>
    <t>Timely and accurate receipt of project information such as monthly and quarterly reports in order to disburse obligated funds.  Where necessary, modifying contracts as appropriate.</t>
  </si>
  <si>
    <t>Maintain the technical and financial oversight of ongoing research efforts and ensure dissemination of results from completed efforts.</t>
  </si>
  <si>
    <t>Weighted Score</t>
  </si>
  <si>
    <t>Questions</t>
  </si>
  <si>
    <t>Ans.</t>
  </si>
  <si>
    <t>Total Section Score</t>
  </si>
  <si>
    <t>Does the program use strong financial management practices?</t>
  </si>
  <si>
    <t xml:space="preserve">OMB Program Assessment Rating Tool (PART) </t>
  </si>
  <si>
    <t>One deficiency identified through the AMCR's was the accessibility of Environmental Studies Program information.  Over the last few years the ESP has launched web-based information for all active projects and has identified a goal of updating the web-information for all ongoing projects on a quarterly basis.   In addition, the ESP has established a web-based repository for all reports so this information is freely available to the general public.</t>
  </si>
  <si>
    <r>
      <t xml:space="preserve">The ESP supports MMS's offshore oil, gas, and marine minerals program which provides multiple benefits to the public and does so in a safe and environmentally sound manner. It directly supports DOI draft Goal 2.1 </t>
    </r>
    <r>
      <rPr>
        <i/>
        <sz val="9"/>
        <color indexed="12"/>
        <rFont val="Arial"/>
        <family val="2"/>
      </rPr>
      <t>Manage Resources to enhance Public Benefit, Promote Responsible Use, and Ensure Optimal Value</t>
    </r>
    <r>
      <rPr>
        <sz val="9"/>
        <color indexed="12"/>
        <rFont val="Arial"/>
        <family val="2"/>
      </rPr>
      <t>. The ESP is one means by which the MMS demonstrates its commitment to environmental protection through the use of the highest quality science for decision making.</t>
    </r>
  </si>
  <si>
    <t xml:space="preserve">Long term goals for the ESP are consistent with the OCSLA and the DOI Strategic Plan (draft).  This long-term performance goal supports Goal 4.2 of the DOI Strategic Plan (Draft): advance knowledge through scientific Leadership and inform decisions through the application of science. To meaningfully implement Interior's goal, the ESP focuses on the needs of the overall OCS Program, by gathering information from all OCS regions concerning industry trends, leasing and development schedules and plans, environmental issues, and environmental information needs on a 5-year horizon.  </t>
  </si>
  <si>
    <t>The ESP National Studies List is developed annually based on long-term goals articulated in OCSLA and other program documents such as the annually, revised Studies Development Plan.   ESP uses the list to prioritize study efforts.  The MMS is drafting goals to support the DOI Strategic Plan (draft), measures for improving assessment and information for decision making .</t>
  </si>
  <si>
    <t xml:space="preserve">The National Studies List represents the short-term goals of the ESP. The DOI Strategic Plan (draft) establishes the measure for the use of ESP research in decision documents (Strategy 4.2.a). </t>
  </si>
  <si>
    <r>
      <t>Periodically, MMS requests program/discipline reviews from the NRC/NAS.  Annually the program is reviewed by the Scientific Committee of the MMS Advisory Board, individual program disciplines are reviewed/advised by Scientific Committee Subcommittees, and individual projects are reviewed by contractually mandated Scientific/Quality Reviewed Boards. Furthermore, OMM Strategic Plan (draft) articulates a strategy</t>
    </r>
    <r>
      <rPr>
        <i/>
        <sz val="9"/>
        <color indexed="12"/>
        <rFont val="Arial"/>
        <family val="2"/>
      </rPr>
      <t xml:space="preserve"> to enhance the quality and objectivity of DOI science.</t>
    </r>
  </si>
  <si>
    <r>
      <t xml:space="preserve">Annual Scientific Review Committee meeting and HQ Memorandum (with guidance) to the OCS Regions to initiate annual Studies Development Plan process and subsequent correspondence between HQ and the Regions. The process emphasizes Strategy 3 of the DOI Strategic Plan (draft) Goal 4: Serving Communities: </t>
    </r>
    <r>
      <rPr>
        <i/>
        <sz val="9"/>
        <color indexed="12"/>
        <rFont val="Arial"/>
        <family val="2"/>
      </rPr>
      <t xml:space="preserve"> Lead and Facilitate Exchange and Use of Knowledge.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</si>
</sst>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s>
  <fonts count="36">
    <font>
      <sz val="10"/>
      <name val="Arial"/>
      <family val="0"/>
    </font>
    <font>
      <b/>
      <sz val="12"/>
      <name val="Arial"/>
      <family val="2"/>
    </font>
    <font>
      <sz val="12"/>
      <name val="Arial"/>
      <family val="2"/>
    </font>
    <font>
      <b/>
      <sz val="12"/>
      <color indexed="9"/>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sz val="10"/>
      <color indexed="10"/>
      <name val="Arial"/>
      <family val="2"/>
    </font>
    <font>
      <b/>
      <i/>
      <sz val="9"/>
      <name val="Arial"/>
      <family val="2"/>
    </font>
    <font>
      <b/>
      <sz val="9"/>
      <name val="Tahoma"/>
      <family val="2"/>
    </font>
    <font>
      <sz val="9"/>
      <name val="Tahoma"/>
      <family val="2"/>
    </font>
    <font>
      <sz val="8"/>
      <name val="Tahoma"/>
      <family val="0"/>
    </font>
    <font>
      <sz val="10"/>
      <name val="Tahoma"/>
      <family val="2"/>
    </font>
    <font>
      <b/>
      <sz val="8"/>
      <name val="Tahoma"/>
      <family val="0"/>
    </font>
    <font>
      <u val="single"/>
      <sz val="10"/>
      <color indexed="12"/>
      <name val="Arial"/>
      <family val="0"/>
    </font>
    <font>
      <u val="single"/>
      <sz val="10"/>
      <color indexed="36"/>
      <name val="Arial"/>
      <family val="0"/>
    </font>
    <font>
      <b/>
      <sz val="11"/>
      <color indexed="10"/>
      <name val="Arial"/>
      <family val="2"/>
    </font>
    <font>
      <b/>
      <sz val="10"/>
      <name val="Tahoma"/>
      <family val="2"/>
    </font>
    <font>
      <b/>
      <sz val="11"/>
      <color indexed="17"/>
      <name val="Arial"/>
      <family val="2"/>
    </font>
    <font>
      <sz val="8.5"/>
      <name val="Arial"/>
      <family val="2"/>
    </font>
    <font>
      <i/>
      <sz val="9"/>
      <color indexed="12"/>
      <name val="Arial"/>
      <family val="2"/>
    </font>
    <font>
      <b/>
      <sz val="9"/>
      <color indexed="12"/>
      <name val="Arial"/>
      <family val="2"/>
    </font>
    <font>
      <u val="single"/>
      <sz val="9"/>
      <color indexed="12"/>
      <name val="Arial"/>
      <family val="2"/>
    </font>
    <font>
      <i/>
      <u val="single"/>
      <sz val="9"/>
      <color indexed="12"/>
      <name val="Arial"/>
      <family val="2"/>
    </font>
    <font>
      <b/>
      <sz val="8"/>
      <name val="Arial"/>
      <family val="2"/>
    </font>
  </fonts>
  <fills count="6">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11" fillId="0" borderId="0" xfId="0" applyFont="1" applyAlignment="1">
      <alignment horizontal="center" vertical="top"/>
    </xf>
    <xf numFmtId="0" fontId="12" fillId="0" borderId="0" xfId="0" applyFont="1" applyAlignment="1">
      <alignment horizontal="left" vertical="top" wrapText="1"/>
    </xf>
    <xf numFmtId="164" fontId="0" fillId="0" borderId="0" xfId="0" applyNumberFormat="1" applyFont="1" applyAlignment="1">
      <alignment horizontal="center" vertical="top"/>
    </xf>
    <xf numFmtId="0" fontId="13" fillId="0" borderId="0" xfId="0" applyFont="1" applyAlignment="1" applyProtection="1">
      <alignment horizontal="center" vertical="top"/>
      <protection locked="0"/>
    </xf>
    <xf numFmtId="0" fontId="13" fillId="0" borderId="0" xfId="0" applyFont="1" applyAlignment="1" applyProtection="1">
      <alignment horizontal="left" vertical="top" wrapText="1"/>
      <protection locked="0"/>
    </xf>
    <xf numFmtId="9" fontId="14" fillId="0" borderId="0" xfId="21" applyNumberFormat="1" applyFont="1" applyAlignment="1" applyProtection="1">
      <alignment horizontal="center" vertical="top"/>
      <protection locked="0"/>
    </xf>
    <xf numFmtId="0" fontId="0" fillId="0" borderId="0" xfId="0" applyAlignment="1">
      <alignment vertical="top" wrapText="1"/>
    </xf>
    <xf numFmtId="0" fontId="0" fillId="0" borderId="0" xfId="0" applyAlignment="1">
      <alignment vertical="top"/>
    </xf>
    <xf numFmtId="0" fontId="6" fillId="0" borderId="0" xfId="0" applyFont="1" applyAlignment="1">
      <alignment horizontal="center" vertical="top"/>
    </xf>
    <xf numFmtId="0" fontId="3" fillId="2" borderId="0" xfId="0" applyFont="1" applyFill="1" applyBorder="1" applyAlignment="1">
      <alignment horizontal="center" vertical="top"/>
    </xf>
    <xf numFmtId="0" fontId="8" fillId="2" borderId="0" xfId="0" applyFont="1" applyFill="1" applyAlignment="1">
      <alignment horizontal="center"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center" vertical="top" wrapText="1"/>
    </xf>
    <xf numFmtId="0" fontId="0" fillId="0" borderId="0" xfId="0" applyFont="1" applyAlignment="1">
      <alignment vertical="top"/>
    </xf>
    <xf numFmtId="9" fontId="7" fillId="2" borderId="0" xfId="21" applyFont="1" applyFill="1" applyBorder="1" applyAlignment="1">
      <alignment horizontal="center" vertical="top"/>
    </xf>
    <xf numFmtId="0" fontId="0" fillId="2" borderId="0" xfId="0" applyFill="1" applyAlignment="1">
      <alignmen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wrapText="1"/>
    </xf>
    <xf numFmtId="0" fontId="0" fillId="0" borderId="0" xfId="0" applyFont="1" applyAlignment="1">
      <alignment vertical="top" wrapText="1"/>
    </xf>
    <xf numFmtId="0" fontId="2" fillId="3" borderId="0" xfId="0" applyFont="1" applyFill="1" applyBorder="1" applyAlignment="1">
      <alignment horizontal="center" vertical="top" wrapText="1"/>
    </xf>
    <xf numFmtId="0" fontId="0" fillId="3" borderId="0" xfId="0" applyFill="1" applyAlignment="1">
      <alignment vertical="top" wrapText="1"/>
    </xf>
    <xf numFmtId="0" fontId="17" fillId="3" borderId="0" xfId="0" applyFont="1" applyFill="1" applyBorder="1" applyAlignment="1">
      <alignment horizontal="center" vertical="top" wrapText="1"/>
    </xf>
    <xf numFmtId="0" fontId="6" fillId="3" borderId="0" xfId="0" applyFont="1" applyFill="1" applyBorder="1" applyAlignment="1">
      <alignment horizontal="center" vertical="top"/>
    </xf>
    <xf numFmtId="0" fontId="11" fillId="3" borderId="0" xfId="0" applyFont="1" applyFill="1" applyAlignment="1">
      <alignment horizontal="center" vertical="top" wrapText="1"/>
    </xf>
    <xf numFmtId="0" fontId="0" fillId="3" borderId="0" xfId="0" applyFont="1" applyFill="1" applyBorder="1" applyAlignment="1">
      <alignment vertical="top"/>
    </xf>
    <xf numFmtId="0" fontId="6" fillId="3" borderId="0" xfId="0" applyFont="1" applyFill="1" applyBorder="1" applyAlignment="1">
      <alignment vertical="top"/>
    </xf>
    <xf numFmtId="0" fontId="0" fillId="3" borderId="0" xfId="0" applyFill="1" applyBorder="1" applyAlignment="1">
      <alignment vertical="top" wrapText="1"/>
    </xf>
    <xf numFmtId="0" fontId="11" fillId="3" borderId="0" xfId="0" applyFont="1" applyFill="1" applyBorder="1" applyAlignment="1">
      <alignment horizontal="center" vertical="top"/>
    </xf>
    <xf numFmtId="0" fontId="0" fillId="3" borderId="0" xfId="0" applyFill="1" applyBorder="1" applyAlignment="1">
      <alignment vertical="top"/>
    </xf>
    <xf numFmtId="0" fontId="4" fillId="4" borderId="0" xfId="0" applyFont="1" applyFill="1" applyBorder="1" applyAlignment="1">
      <alignment horizontal="center" vertical="top" wrapText="1"/>
    </xf>
    <xf numFmtId="0" fontId="4" fillId="4" borderId="0" xfId="0" applyFont="1" applyFill="1" applyAlignment="1">
      <alignment horizontal="center" vertical="top" wrapText="1"/>
    </xf>
    <xf numFmtId="0" fontId="18" fillId="3" borderId="0" xfId="0" applyFont="1" applyFill="1" applyAlignment="1">
      <alignment vertical="top" wrapText="1"/>
    </xf>
    <xf numFmtId="0" fontId="11" fillId="0" borderId="0" xfId="0" applyFont="1" applyFill="1" applyAlignment="1">
      <alignment horizontal="center" vertical="top" wrapText="1"/>
    </xf>
    <xf numFmtId="0" fontId="12" fillId="0" borderId="0" xfId="0" applyFont="1" applyAlignment="1">
      <alignment vertical="top" wrapText="1"/>
    </xf>
    <xf numFmtId="37" fontId="4" fillId="5" borderId="0" xfId="0" applyNumberFormat="1" applyFont="1" applyFill="1" applyBorder="1" applyAlignment="1" applyProtection="1">
      <alignment horizontal="left"/>
      <protection/>
    </xf>
    <xf numFmtId="37" fontId="8" fillId="5" borderId="0" xfId="0" applyNumberFormat="1" applyFont="1" applyFill="1" applyBorder="1" applyAlignment="1" applyProtection="1">
      <alignment horizontal="center"/>
      <protection/>
    </xf>
    <xf numFmtId="37" fontId="9" fillId="5" borderId="0" xfId="0" applyNumberFormat="1" applyFont="1" applyFill="1" applyBorder="1" applyAlignment="1" applyProtection="1">
      <alignment horizontal="left"/>
      <protection/>
    </xf>
    <xf numFmtId="37" fontId="9" fillId="5" borderId="0" xfId="0" applyNumberFormat="1" applyFont="1" applyFill="1" applyBorder="1" applyAlignment="1" applyProtection="1">
      <alignment horizontal="left" wrapText="1"/>
      <protection/>
    </xf>
    <xf numFmtId="0" fontId="10" fillId="5" borderId="0" xfId="0" applyFont="1" applyFill="1" applyAlignment="1">
      <alignment horizontal="left"/>
    </xf>
    <xf numFmtId="0" fontId="4" fillId="3" borderId="0" xfId="0" applyFont="1" applyFill="1" applyAlignment="1">
      <alignment horizontal="center" wrapText="1"/>
    </xf>
    <xf numFmtId="37" fontId="4" fillId="3" borderId="0" xfId="0" applyNumberFormat="1" applyFont="1" applyFill="1" applyBorder="1" applyAlignment="1" applyProtection="1">
      <alignment horizontal="center" wrapText="1"/>
      <protection/>
    </xf>
    <xf numFmtId="0" fontId="4" fillId="5" borderId="0" xfId="0" applyFont="1" applyFill="1" applyAlignment="1">
      <alignment/>
    </xf>
    <xf numFmtId="0" fontId="7" fillId="5" borderId="0" xfId="0" applyFont="1" applyFill="1" applyAlignment="1">
      <alignment wrapText="1"/>
    </xf>
    <xf numFmtId="0" fontId="7" fillId="5" borderId="0" xfId="0" applyFont="1" applyFill="1" applyAlignment="1">
      <alignment horizontal="center"/>
    </xf>
    <xf numFmtId="0" fontId="7" fillId="5" borderId="0" xfId="0" applyFont="1" applyFill="1" applyAlignment="1">
      <alignment horizontal="center" wrapText="1"/>
    </xf>
    <xf numFmtId="9" fontId="4" fillId="5" borderId="0" xfId="21" applyFont="1" applyFill="1" applyAlignment="1">
      <alignment horizontal="center"/>
    </xf>
    <xf numFmtId="37" fontId="7" fillId="5" borderId="0" xfId="0" applyNumberFormat="1" applyFont="1" applyFill="1" applyBorder="1" applyAlignment="1" applyProtection="1">
      <alignment horizontal="left" wrapText="1"/>
      <protection/>
    </xf>
    <xf numFmtId="37" fontId="7" fillId="5" borderId="0" xfId="0" applyNumberFormat="1" applyFont="1" applyFill="1" applyBorder="1" applyAlignment="1" applyProtection="1">
      <alignment horizontal="center"/>
      <protection/>
    </xf>
    <xf numFmtId="37" fontId="7" fillId="5" borderId="0" xfId="0" applyNumberFormat="1" applyFont="1" applyFill="1" applyBorder="1" applyAlignment="1" applyProtection="1">
      <alignment horizontal="center" wrapText="1"/>
      <protection/>
    </xf>
    <xf numFmtId="0" fontId="15" fillId="5" borderId="0" xfId="0" applyFont="1" applyFill="1" applyAlignment="1">
      <alignment horizontal="center"/>
    </xf>
    <xf numFmtId="0" fontId="6" fillId="0" borderId="0" xfId="0" applyFont="1" applyAlignment="1">
      <alignment/>
    </xf>
    <xf numFmtId="0" fontId="6" fillId="0" borderId="0" xfId="0" applyFont="1" applyAlignment="1">
      <alignment wrapText="1"/>
    </xf>
    <xf numFmtId="0" fontId="6" fillId="0" borderId="0" xfId="0" applyFont="1" applyAlignment="1">
      <alignment horizontal="center"/>
    </xf>
    <xf numFmtId="0" fontId="6" fillId="0" borderId="0" xfId="0" applyFont="1" applyAlignment="1">
      <alignment horizontal="center" wrapText="1"/>
    </xf>
    <xf numFmtId="37" fontId="27" fillId="5" borderId="0" xfId="0" applyNumberFormat="1" applyFont="1" applyFill="1" applyBorder="1" applyAlignment="1" applyProtection="1">
      <alignment horizontal="center"/>
      <protection/>
    </xf>
    <xf numFmtId="37" fontId="27" fillId="5" borderId="0" xfId="0" applyNumberFormat="1" applyFont="1" applyFill="1" applyBorder="1" applyAlignment="1" applyProtection="1">
      <alignment horizontal="center" wrapText="1"/>
      <protection/>
    </xf>
    <xf numFmtId="0" fontId="4" fillId="5" borderId="0" xfId="0" applyFont="1" applyFill="1" applyAlignment="1">
      <alignment wrapText="1"/>
    </xf>
    <xf numFmtId="0" fontId="4" fillId="5" borderId="0" xfId="0" applyFont="1" applyFill="1" applyAlignment="1">
      <alignment horizontal="center"/>
    </xf>
    <xf numFmtId="0" fontId="4" fillId="5" borderId="0" xfId="0" applyFont="1" applyFill="1" applyAlignment="1">
      <alignment horizontal="center" wrapText="1"/>
    </xf>
    <xf numFmtId="0" fontId="13" fillId="0" borderId="0" xfId="0" applyFont="1" applyBorder="1" applyAlignment="1" applyProtection="1">
      <alignment horizontal="center" vertical="top"/>
      <protection locked="0"/>
    </xf>
    <xf numFmtId="0" fontId="11" fillId="0" borderId="0" xfId="0" applyFont="1" applyBorder="1" applyAlignment="1">
      <alignment horizontal="center" vertical="top"/>
    </xf>
    <xf numFmtId="0" fontId="0" fillId="0" borderId="0" xfId="0" applyFont="1" applyBorder="1" applyAlignment="1">
      <alignment horizontal="right" vertical="top" wrapText="1"/>
    </xf>
    <xf numFmtId="0" fontId="0" fillId="0" borderId="0" xfId="0" applyFont="1" applyAlignment="1">
      <alignment horizontal="center" vertical="top"/>
    </xf>
    <xf numFmtId="0" fontId="13" fillId="0" borderId="0" xfId="0" applyNumberFormat="1" applyFont="1" applyAlignment="1" applyProtection="1">
      <alignment horizontal="left" vertical="top" wrapText="1"/>
      <protection locked="0"/>
    </xf>
    <xf numFmtId="0" fontId="13" fillId="0" borderId="0" xfId="0" applyFont="1" applyAlignment="1">
      <alignment vertical="top"/>
    </xf>
    <xf numFmtId="0" fontId="13" fillId="0" borderId="0" xfId="0" applyFont="1" applyAlignment="1">
      <alignment vertical="top" wrapText="1"/>
    </xf>
    <xf numFmtId="2" fontId="13" fillId="0" borderId="0" xfId="0" applyNumberFormat="1" applyFont="1" applyBorder="1" applyAlignment="1">
      <alignment vertical="top" wrapText="1"/>
    </xf>
    <xf numFmtId="166" fontId="13" fillId="0" borderId="0" xfId="0" applyNumberFormat="1" applyFont="1" applyBorder="1" applyAlignment="1">
      <alignment vertical="top" wrapText="1"/>
    </xf>
    <xf numFmtId="0" fontId="11" fillId="0" borderId="1" xfId="0" applyFont="1" applyBorder="1" applyAlignment="1">
      <alignment horizontal="right" vertical="top" wrapText="1"/>
    </xf>
    <xf numFmtId="0" fontId="11" fillId="0" borderId="2" xfId="0" applyFont="1" applyBorder="1" applyAlignment="1">
      <alignment horizontal="right" vertical="top" wrapText="1"/>
    </xf>
    <xf numFmtId="0" fontId="11" fillId="0" borderId="3" xfId="0" applyFont="1" applyBorder="1" applyAlignment="1">
      <alignment horizontal="right" vertical="top" wrapText="1"/>
    </xf>
    <xf numFmtId="0" fontId="12" fillId="0" borderId="0" xfId="0" applyFont="1" applyBorder="1" applyAlignment="1">
      <alignment horizontal="left" vertical="top" wrapText="1"/>
    </xf>
    <xf numFmtId="49" fontId="13" fillId="0" borderId="0" xfId="0" applyNumberFormat="1" applyFont="1" applyBorder="1" applyAlignment="1">
      <alignment vertical="top" wrapText="1"/>
    </xf>
    <xf numFmtId="9" fontId="13" fillId="0" borderId="0" xfId="21" applyNumberFormat="1" applyFont="1" applyAlignment="1" applyProtection="1">
      <alignment horizontal="center" vertical="top"/>
      <protection locked="0"/>
    </xf>
    <xf numFmtId="164" fontId="11" fillId="0" borderId="0" xfId="0" applyNumberFormat="1" applyFont="1" applyAlignment="1">
      <alignment horizontal="center" vertical="top"/>
    </xf>
    <xf numFmtId="49" fontId="13" fillId="0" borderId="0" xfId="0" applyNumberFormat="1" applyFont="1" applyAlignment="1" applyProtection="1">
      <alignment horizontal="left" vertical="top" wrapText="1"/>
      <protection locked="0"/>
    </xf>
    <xf numFmtId="49" fontId="13" fillId="0" borderId="0" xfId="0" applyNumberFormat="1" applyFont="1" applyBorder="1" applyAlignment="1" applyProtection="1">
      <alignment horizontal="left" vertical="top" wrapText="1"/>
      <protection locked="0"/>
    </xf>
    <xf numFmtId="49" fontId="11" fillId="0" borderId="0" xfId="0" applyNumberFormat="1" applyFont="1" applyBorder="1" applyAlignment="1">
      <alignment horizontal="left" vertical="top" wrapText="1"/>
    </xf>
    <xf numFmtId="49" fontId="11" fillId="0" borderId="4" xfId="0" applyNumberFormat="1" applyFont="1" applyBorder="1" applyAlignment="1">
      <alignment horizontal="left" vertical="top" wrapText="1"/>
    </xf>
    <xf numFmtId="49" fontId="13" fillId="0" borderId="5" xfId="0" applyNumberFormat="1" applyFont="1" applyBorder="1" applyAlignment="1" applyProtection="1">
      <alignment horizontal="left" vertical="top" wrapText="1"/>
      <protection locked="0"/>
    </xf>
    <xf numFmtId="49" fontId="11" fillId="0" borderId="5" xfId="0" applyNumberFormat="1" applyFont="1" applyBorder="1" applyAlignment="1">
      <alignment horizontal="left" vertical="top" wrapText="1"/>
    </xf>
    <xf numFmtId="49" fontId="11" fillId="0" borderId="6" xfId="0" applyNumberFormat="1" applyFont="1" applyBorder="1" applyAlignment="1">
      <alignment horizontal="left" vertical="top" wrapText="1"/>
    </xf>
    <xf numFmtId="0" fontId="30" fillId="0" borderId="7" xfId="0" applyFont="1" applyBorder="1" applyAlignment="1" applyProtection="1">
      <alignment horizontal="left" vertical="top"/>
      <protection locked="0"/>
    </xf>
    <xf numFmtId="0" fontId="30" fillId="0" borderId="7" xfId="0" applyFont="1" applyBorder="1" applyAlignment="1">
      <alignment horizontal="left" vertical="top"/>
    </xf>
    <xf numFmtId="0" fontId="4" fillId="3" borderId="0" xfId="0" applyFont="1" applyFill="1" applyAlignment="1">
      <alignment horizontal="center" wrapText="1"/>
    </xf>
    <xf numFmtId="0" fontId="13" fillId="0" borderId="7" xfId="0" applyFont="1" applyBorder="1" applyAlignment="1" applyProtection="1">
      <alignment horizontal="left" vertical="top"/>
      <protection locked="0"/>
    </xf>
    <xf numFmtId="0" fontId="11" fillId="0" borderId="7" xfId="0" applyFont="1" applyBorder="1" applyAlignment="1">
      <alignment horizontal="left" vertical="top"/>
    </xf>
    <xf numFmtId="0" fontId="11" fillId="0" borderId="8" xfId="0" applyFont="1" applyBorder="1" applyAlignment="1">
      <alignment horizontal="left" vertical="top"/>
    </xf>
    <xf numFmtId="0" fontId="13" fillId="0" borderId="5" xfId="0" applyFont="1" applyBorder="1" applyAlignment="1" applyProtection="1">
      <alignment horizontal="left" vertical="top"/>
      <protection locked="0"/>
    </xf>
    <xf numFmtId="0" fontId="11" fillId="0" borderId="5" xfId="0" applyFont="1" applyBorder="1" applyAlignment="1">
      <alignment horizontal="left" vertical="top"/>
    </xf>
    <xf numFmtId="0" fontId="11" fillId="0" borderId="6" xfId="0" applyFont="1" applyBorder="1" applyAlignment="1">
      <alignment horizontal="left" vertical="top"/>
    </xf>
    <xf numFmtId="49" fontId="13" fillId="0" borderId="7" xfId="0" applyNumberFormat="1" applyFont="1" applyBorder="1" applyAlignment="1" applyProtection="1">
      <alignment horizontal="left" vertical="top" wrapText="1"/>
      <protection locked="0"/>
    </xf>
    <xf numFmtId="49" fontId="11" fillId="0" borderId="7" xfId="0" applyNumberFormat="1" applyFont="1" applyBorder="1" applyAlignment="1">
      <alignment horizontal="left" vertical="top" wrapText="1"/>
    </xf>
    <xf numFmtId="49" fontId="11" fillId="0" borderId="8" xfId="0" applyNumberFormat="1" applyFont="1" applyBorder="1" applyAlignment="1">
      <alignment horizontal="left" vertical="top" wrapText="1"/>
    </xf>
    <xf numFmtId="49" fontId="13" fillId="0" borderId="5" xfId="0" applyNumberFormat="1" applyFont="1" applyBorder="1" applyAlignment="1" applyProtection="1">
      <alignment vertical="top" wrapText="1"/>
      <protection locked="0"/>
    </xf>
    <xf numFmtId="49" fontId="11" fillId="0" borderId="5" xfId="0" applyNumberFormat="1" applyFont="1" applyBorder="1" applyAlignment="1">
      <alignment vertical="top" wrapText="1"/>
    </xf>
    <xf numFmtId="49" fontId="11" fillId="0" borderId="6" xfId="0" applyNumberFormat="1" applyFont="1" applyBorder="1" applyAlignment="1">
      <alignment vertical="top" wrapText="1"/>
    </xf>
    <xf numFmtId="0" fontId="13"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0" xfId="0" applyAlignment="1">
      <alignment horizontal="left" vertical="top"/>
    </xf>
    <xf numFmtId="0" fontId="0" fillId="0" borderId="4" xfId="0" applyBorder="1" applyAlignment="1">
      <alignment horizontal="left" vertical="top"/>
    </xf>
    <xf numFmtId="49" fontId="13" fillId="0" borderId="5" xfId="0" applyNumberFormat="1" applyFont="1" applyBorder="1" applyAlignment="1" applyProtection="1">
      <alignment horizontal="left" wrapText="1"/>
      <protection locked="0"/>
    </xf>
    <xf numFmtId="49" fontId="0" fillId="0" borderId="5" xfId="0" applyNumberFormat="1" applyBorder="1" applyAlignment="1">
      <alignment horizontal="left" wrapText="1"/>
    </xf>
    <xf numFmtId="49" fontId="0" fillId="0" borderId="6" xfId="0" applyNumberFormat="1" applyBorder="1" applyAlignment="1">
      <alignment horizontal="left" wrapText="1"/>
    </xf>
    <xf numFmtId="0" fontId="0" fillId="0" borderId="7" xfId="0" applyBorder="1" applyAlignment="1">
      <alignment horizontal="left" vertical="top"/>
    </xf>
    <xf numFmtId="0" fontId="0" fillId="0" borderId="8" xfId="0" applyBorder="1" applyAlignment="1">
      <alignment horizontal="left" vertical="top"/>
    </xf>
    <xf numFmtId="166" fontId="13" fillId="0" borderId="5" xfId="0" applyNumberFormat="1" applyFont="1" applyBorder="1" applyAlignment="1" applyProtection="1">
      <alignment horizontal="left" wrapText="1"/>
      <protection locked="0"/>
    </xf>
    <xf numFmtId="166" fontId="0" fillId="0" borderId="5" xfId="0" applyNumberFormat="1" applyBorder="1" applyAlignment="1">
      <alignment horizontal="left" wrapText="1"/>
    </xf>
    <xf numFmtId="166" fontId="0" fillId="0" borderId="6" xfId="0" applyNumberFormat="1" applyBorder="1" applyAlignment="1">
      <alignment horizontal="left" wrapText="1"/>
    </xf>
    <xf numFmtId="49" fontId="0" fillId="0" borderId="0" xfId="0" applyNumberFormat="1" applyBorder="1" applyAlignment="1">
      <alignment horizontal="left" vertical="top" wrapText="1"/>
    </xf>
    <xf numFmtId="49" fontId="0" fillId="0" borderId="0" xfId="0" applyNumberFormat="1" applyAlignment="1">
      <alignment horizontal="left" vertical="top" wrapText="1"/>
    </xf>
    <xf numFmtId="49" fontId="0" fillId="0" borderId="4" xfId="0" applyNumberFormat="1" applyBorder="1" applyAlignment="1">
      <alignment horizontal="left" vertical="top" wrapText="1"/>
    </xf>
    <xf numFmtId="0" fontId="13" fillId="0" borderId="7" xfId="0" applyFont="1" applyBorder="1" applyAlignment="1" applyProtection="1">
      <alignment horizontal="left" vertical="top" wrapText="1"/>
      <protection locked="0"/>
    </xf>
    <xf numFmtId="0" fontId="0" fillId="0" borderId="7" xfId="0" applyBorder="1" applyAlignment="1">
      <alignment horizontal="left" vertical="top" wrapText="1"/>
    </xf>
    <xf numFmtId="0" fontId="0" fillId="0" borderId="8" xfId="0" applyBorder="1" applyAlignment="1">
      <alignment horizontal="left" vertical="top" wrapText="1"/>
    </xf>
    <xf numFmtId="0" fontId="1" fillId="0" borderId="0" xfId="0" applyFont="1" applyAlignment="1">
      <alignment horizontal="center" wrapText="1"/>
    </xf>
    <xf numFmtId="0" fontId="2" fillId="0" borderId="0" xfId="0" applyFont="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5" fillId="0" borderId="0" xfId="0" applyFont="1" applyAlignment="1" applyProtection="1">
      <alignment horizontal="left"/>
      <protection locked="0"/>
    </xf>
    <xf numFmtId="0" fontId="0" fillId="0" borderId="0" xfId="0" applyAlignment="1">
      <alignment/>
    </xf>
    <xf numFmtId="0" fontId="3" fillId="2" borderId="0" xfId="0" applyFont="1" applyFill="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zoomScale="75" zoomScaleNormal="75" zoomScaleSheetLayoutView="85" workbookViewId="0" topLeftCell="A1">
      <selection activeCell="A1" sqref="A1:G1"/>
    </sheetView>
  </sheetViews>
  <sheetFormatPr defaultColWidth="9.140625" defaultRowHeight="12.75"/>
  <cols>
    <col min="1" max="1" width="8.8515625" style="8" customWidth="1"/>
    <col min="2" max="2" width="25.421875" style="8" customWidth="1"/>
    <col min="3" max="3" width="9.00390625" style="8" customWidth="1"/>
    <col min="4" max="4" width="37.57421875" style="8" customWidth="1"/>
    <col min="5" max="5" width="36.140625" style="8" customWidth="1"/>
    <col min="6" max="6" width="12.7109375" style="8" customWidth="1"/>
    <col min="7" max="7" width="15.140625" style="8" customWidth="1"/>
    <col min="8" max="8" width="10.421875" style="31" hidden="1" customWidth="1"/>
    <col min="9" max="9" width="60.28125" style="23" hidden="1" customWidth="1"/>
    <col min="10" max="10" width="33.00390625" style="23" hidden="1" customWidth="1"/>
    <col min="11" max="11" width="12.421875" style="23" hidden="1" customWidth="1"/>
    <col min="12" max="16384" width="9.140625" style="8" customWidth="1"/>
  </cols>
  <sheetData>
    <row r="1" spans="1:8" ht="24" customHeight="1">
      <c r="A1" s="118" t="s">
        <v>196</v>
      </c>
      <c r="B1" s="118"/>
      <c r="C1" s="119"/>
      <c r="D1" s="119"/>
      <c r="E1" s="119"/>
      <c r="F1" s="119"/>
      <c r="G1" s="119"/>
      <c r="H1" s="22"/>
    </row>
    <row r="2" spans="1:8" ht="21" customHeight="1">
      <c r="A2" s="120" t="s">
        <v>111</v>
      </c>
      <c r="B2" s="120"/>
      <c r="C2" s="121"/>
      <c r="D2" s="121"/>
      <c r="E2" s="121"/>
      <c r="F2" s="121"/>
      <c r="G2" s="121"/>
      <c r="H2" s="24"/>
    </row>
    <row r="3" spans="1:8" ht="25.5" customHeight="1">
      <c r="A3" s="122" t="s">
        <v>164</v>
      </c>
      <c r="B3" s="123"/>
      <c r="C3" s="123"/>
      <c r="D3" s="123"/>
      <c r="E3" s="123"/>
      <c r="F3" s="123"/>
      <c r="G3" s="123"/>
      <c r="H3" s="25"/>
    </row>
    <row r="4" spans="1:11" ht="24" customHeight="1">
      <c r="A4" s="37" t="s">
        <v>108</v>
      </c>
      <c r="B4" s="38"/>
      <c r="C4" s="39"/>
      <c r="D4" s="40"/>
      <c r="E4" s="40"/>
      <c r="F4" s="41"/>
      <c r="G4" s="41"/>
      <c r="H4" s="10" t="s">
        <v>67</v>
      </c>
      <c r="I4" s="11" t="s">
        <v>14</v>
      </c>
      <c r="J4" s="124" t="s">
        <v>55</v>
      </c>
      <c r="K4" s="124"/>
    </row>
    <row r="5" spans="1:11" ht="30.75" customHeight="1">
      <c r="A5" s="87" t="s">
        <v>192</v>
      </c>
      <c r="B5" s="87"/>
      <c r="C5" s="43" t="s">
        <v>193</v>
      </c>
      <c r="D5" s="43" t="s">
        <v>86</v>
      </c>
      <c r="E5" s="43" t="s">
        <v>87</v>
      </c>
      <c r="F5" s="42" t="s">
        <v>85</v>
      </c>
      <c r="G5" s="42" t="s">
        <v>191</v>
      </c>
      <c r="H5" s="32"/>
      <c r="I5" s="33"/>
      <c r="J5" s="33" t="s">
        <v>17</v>
      </c>
      <c r="K5" s="33" t="s">
        <v>18</v>
      </c>
    </row>
    <row r="6" spans="1:11" ht="186" customHeight="1">
      <c r="A6" s="1">
        <v>1</v>
      </c>
      <c r="B6" s="2" t="s">
        <v>75</v>
      </c>
      <c r="C6" s="4" t="s">
        <v>151</v>
      </c>
      <c r="D6" s="5" t="s">
        <v>89</v>
      </c>
      <c r="E6" s="66" t="s">
        <v>117</v>
      </c>
      <c r="F6" s="76">
        <v>0.2</v>
      </c>
      <c r="G6" s="77">
        <f aca="true" t="shared" si="0" ref="G6:G11">IF(C6="yes",(1*F6),IF(C6="no",(0*F6),""))</f>
        <v>0.2</v>
      </c>
      <c r="H6" s="26" t="s">
        <v>57</v>
      </c>
      <c r="J6" s="23" t="s">
        <v>19</v>
      </c>
      <c r="K6" s="23" t="s">
        <v>20</v>
      </c>
    </row>
    <row r="7" spans="1:11" ht="258.75" customHeight="1">
      <c r="A7" s="1">
        <v>2</v>
      </c>
      <c r="B7" s="2" t="s">
        <v>88</v>
      </c>
      <c r="C7" s="4" t="s">
        <v>151</v>
      </c>
      <c r="D7" s="5" t="s">
        <v>99</v>
      </c>
      <c r="E7" s="5" t="s">
        <v>116</v>
      </c>
      <c r="F7" s="76">
        <v>0.2</v>
      </c>
      <c r="G7" s="77">
        <f t="shared" si="0"/>
        <v>0.2</v>
      </c>
      <c r="H7" s="26" t="s">
        <v>58</v>
      </c>
      <c r="J7" s="23" t="s">
        <v>21</v>
      </c>
      <c r="K7" s="23" t="s">
        <v>22</v>
      </c>
    </row>
    <row r="8" spans="1:7" ht="298.5" customHeight="1">
      <c r="A8" s="1">
        <v>3</v>
      </c>
      <c r="B8" s="2" t="s">
        <v>109</v>
      </c>
      <c r="C8" s="4" t="s">
        <v>151</v>
      </c>
      <c r="D8" s="5" t="s">
        <v>90</v>
      </c>
      <c r="E8" s="5" t="s">
        <v>91</v>
      </c>
      <c r="F8" s="76">
        <v>0.2</v>
      </c>
      <c r="G8" s="77">
        <f t="shared" si="0"/>
        <v>0.2</v>
      </c>
    </row>
    <row r="9" spans="1:11" ht="270.75" customHeight="1">
      <c r="A9" s="1">
        <v>4</v>
      </c>
      <c r="B9" s="2" t="s">
        <v>110</v>
      </c>
      <c r="C9" s="4" t="s">
        <v>151</v>
      </c>
      <c r="D9" s="5" t="s">
        <v>95</v>
      </c>
      <c r="E9" s="5" t="s">
        <v>100</v>
      </c>
      <c r="F9" s="76">
        <v>0.2</v>
      </c>
      <c r="G9" s="77">
        <f t="shared" si="0"/>
        <v>0.2</v>
      </c>
      <c r="H9" s="26" t="s">
        <v>60</v>
      </c>
      <c r="J9" s="23" t="s">
        <v>25</v>
      </c>
      <c r="K9" s="23" t="s">
        <v>26</v>
      </c>
    </row>
    <row r="10" spans="1:11" ht="315" customHeight="1">
      <c r="A10" s="1" t="s">
        <v>149</v>
      </c>
      <c r="B10" s="2" t="s">
        <v>148</v>
      </c>
      <c r="C10" s="4" t="s">
        <v>151</v>
      </c>
      <c r="D10" s="5" t="s">
        <v>198</v>
      </c>
      <c r="E10" s="5" t="s">
        <v>5</v>
      </c>
      <c r="F10" s="76">
        <v>0.2</v>
      </c>
      <c r="G10" s="77">
        <f t="shared" si="0"/>
        <v>0.2</v>
      </c>
      <c r="H10" s="26" t="s">
        <v>61</v>
      </c>
      <c r="J10" s="23" t="s">
        <v>27</v>
      </c>
      <c r="K10" s="23" t="s">
        <v>28</v>
      </c>
    </row>
    <row r="11" spans="1:11" ht="136.5" customHeight="1">
      <c r="A11" s="14" t="s">
        <v>150</v>
      </c>
      <c r="B11" s="36" t="s">
        <v>156</v>
      </c>
      <c r="C11" s="67" t="s">
        <v>152</v>
      </c>
      <c r="D11" s="68" t="s">
        <v>3</v>
      </c>
      <c r="E11" s="5"/>
      <c r="F11" s="76">
        <v>0</v>
      </c>
      <c r="G11" s="77">
        <f t="shared" si="0"/>
      </c>
      <c r="H11" s="26" t="s">
        <v>62</v>
      </c>
      <c r="I11" s="34" t="s">
        <v>83</v>
      </c>
      <c r="K11" s="23" t="s">
        <v>29</v>
      </c>
    </row>
    <row r="12" spans="8:11" ht="17.25" customHeight="1">
      <c r="H12" s="26" t="s">
        <v>59</v>
      </c>
      <c r="I12" s="23" t="s">
        <v>15</v>
      </c>
      <c r="J12" s="23" t="s">
        <v>23</v>
      </c>
      <c r="K12" s="23" t="s">
        <v>24</v>
      </c>
    </row>
    <row r="13" spans="1:13" ht="12.75">
      <c r="A13" s="12"/>
      <c r="B13" s="13"/>
      <c r="C13" s="1"/>
      <c r="D13" s="14"/>
      <c r="E13" s="14"/>
      <c r="F13" s="15"/>
      <c r="G13" s="15"/>
      <c r="H13" s="27"/>
      <c r="L13" s="7"/>
      <c r="M13" s="7"/>
    </row>
    <row r="14" spans="1:11" ht="15">
      <c r="A14" s="44" t="s">
        <v>194</v>
      </c>
      <c r="B14" s="45"/>
      <c r="C14" s="46"/>
      <c r="D14" s="47"/>
      <c r="E14" s="47"/>
      <c r="F14" s="48" t="str">
        <f>IF(SUM(F6:F11)&lt;&gt;100%,"ERROR","100%")</f>
        <v>100%</v>
      </c>
      <c r="G14" s="48">
        <f>SUM(G6:G11)</f>
        <v>1</v>
      </c>
      <c r="H14" s="16"/>
      <c r="I14" s="17"/>
      <c r="J14" s="17"/>
      <c r="K14" s="17"/>
    </row>
    <row r="15" spans="1:8" ht="14.25">
      <c r="A15" s="18"/>
      <c r="B15" s="19"/>
      <c r="C15" s="9"/>
      <c r="D15" s="20"/>
      <c r="E15" s="20"/>
      <c r="F15" s="18"/>
      <c r="G15" s="18"/>
      <c r="H15" s="28"/>
    </row>
    <row r="16" spans="1:11" ht="24" customHeight="1">
      <c r="A16" s="37" t="s">
        <v>101</v>
      </c>
      <c r="B16" s="49"/>
      <c r="C16" s="50"/>
      <c r="D16" s="51"/>
      <c r="E16" s="51"/>
      <c r="F16" s="52"/>
      <c r="G16" s="52"/>
      <c r="H16" s="10" t="s">
        <v>68</v>
      </c>
      <c r="I16" s="11" t="s">
        <v>14</v>
      </c>
      <c r="J16" s="124" t="s">
        <v>55</v>
      </c>
      <c r="K16" s="124"/>
    </row>
    <row r="17" spans="1:11" ht="30.75" customHeight="1">
      <c r="A17" s="87" t="s">
        <v>192</v>
      </c>
      <c r="B17" s="87"/>
      <c r="C17" s="43" t="s">
        <v>193</v>
      </c>
      <c r="D17" s="43" t="s">
        <v>86</v>
      </c>
      <c r="E17" s="43" t="s">
        <v>87</v>
      </c>
      <c r="F17" s="42" t="s">
        <v>85</v>
      </c>
      <c r="G17" s="42" t="s">
        <v>191</v>
      </c>
      <c r="H17" s="32"/>
      <c r="I17" s="33"/>
      <c r="J17" s="33" t="s">
        <v>17</v>
      </c>
      <c r="K17" s="33" t="s">
        <v>18</v>
      </c>
    </row>
    <row r="18" spans="1:11" ht="176.25" customHeight="1">
      <c r="A18" s="1">
        <v>1</v>
      </c>
      <c r="B18" s="2" t="s">
        <v>76</v>
      </c>
      <c r="C18" s="4" t="s">
        <v>151</v>
      </c>
      <c r="D18" s="5" t="s">
        <v>199</v>
      </c>
      <c r="E18" s="5" t="s">
        <v>97</v>
      </c>
      <c r="F18" s="76">
        <v>0.11</v>
      </c>
      <c r="G18" s="77">
        <f aca="true" t="shared" si="1" ref="G18:G26">IF(C18="yes",(1*F18),IF(C18="no",(0*F18),""))</f>
        <v>0.11</v>
      </c>
      <c r="H18" s="26">
        <v>1</v>
      </c>
      <c r="J18" s="23" t="s">
        <v>30</v>
      </c>
      <c r="K18" s="23" t="s">
        <v>31</v>
      </c>
    </row>
    <row r="19" spans="1:10" ht="120">
      <c r="A19" s="1">
        <v>2</v>
      </c>
      <c r="B19" s="2" t="s">
        <v>84</v>
      </c>
      <c r="C19" s="4" t="s">
        <v>151</v>
      </c>
      <c r="D19" s="5" t="s">
        <v>200</v>
      </c>
      <c r="E19" s="5" t="s">
        <v>201</v>
      </c>
      <c r="F19" s="76">
        <v>0.11</v>
      </c>
      <c r="G19" s="77">
        <f t="shared" si="1"/>
        <v>0.11</v>
      </c>
      <c r="H19" s="26" t="s">
        <v>58</v>
      </c>
      <c r="I19" s="34" t="s">
        <v>71</v>
      </c>
      <c r="J19" s="23" t="s">
        <v>32</v>
      </c>
    </row>
    <row r="20" spans="1:11" ht="129.75" customHeight="1">
      <c r="A20" s="1">
        <v>3</v>
      </c>
      <c r="B20" s="2" t="s">
        <v>112</v>
      </c>
      <c r="C20" s="4" t="s">
        <v>151</v>
      </c>
      <c r="D20" s="5" t="s">
        <v>102</v>
      </c>
      <c r="E20" s="5" t="s">
        <v>118</v>
      </c>
      <c r="F20" s="76">
        <v>0.11</v>
      </c>
      <c r="G20" s="77">
        <f t="shared" si="1"/>
        <v>0.11</v>
      </c>
      <c r="H20" s="26" t="s">
        <v>59</v>
      </c>
      <c r="J20" s="23" t="s">
        <v>30</v>
      </c>
      <c r="K20" s="23" t="s">
        <v>33</v>
      </c>
    </row>
    <row r="21" spans="1:11" ht="187.5" customHeight="1">
      <c r="A21" s="1">
        <v>4</v>
      </c>
      <c r="B21" s="2" t="s">
        <v>113</v>
      </c>
      <c r="C21" s="4" t="s">
        <v>151</v>
      </c>
      <c r="D21" s="5" t="s">
        <v>119</v>
      </c>
      <c r="E21" s="5" t="s">
        <v>0</v>
      </c>
      <c r="F21" s="76">
        <v>0.11</v>
      </c>
      <c r="G21" s="77">
        <f t="shared" si="1"/>
        <v>0.11</v>
      </c>
      <c r="H21" s="26">
        <v>4</v>
      </c>
      <c r="K21" s="23" t="s">
        <v>34</v>
      </c>
    </row>
    <row r="22" spans="1:11" ht="198" customHeight="1">
      <c r="A22" s="1">
        <v>5</v>
      </c>
      <c r="B22" s="2" t="s">
        <v>114</v>
      </c>
      <c r="C22" s="4" t="s">
        <v>151</v>
      </c>
      <c r="D22" s="5" t="s">
        <v>202</v>
      </c>
      <c r="E22" s="5" t="s">
        <v>4</v>
      </c>
      <c r="F22" s="76">
        <v>0.11</v>
      </c>
      <c r="G22" s="77">
        <f t="shared" si="1"/>
        <v>0.11</v>
      </c>
      <c r="H22" s="26" t="s">
        <v>61</v>
      </c>
      <c r="J22" s="23" t="s">
        <v>35</v>
      </c>
      <c r="K22" s="23" t="s">
        <v>36</v>
      </c>
    </row>
    <row r="23" spans="1:10" ht="165.75" customHeight="1">
      <c r="A23" s="1">
        <v>6</v>
      </c>
      <c r="B23" s="2" t="s">
        <v>115</v>
      </c>
      <c r="C23" s="4" t="s">
        <v>151</v>
      </c>
      <c r="D23" s="5" t="s">
        <v>96</v>
      </c>
      <c r="E23" s="5" t="s">
        <v>1</v>
      </c>
      <c r="F23" s="76">
        <v>0.11</v>
      </c>
      <c r="G23" s="77">
        <f t="shared" si="1"/>
        <v>0.11</v>
      </c>
      <c r="H23" s="26" t="s">
        <v>62</v>
      </c>
      <c r="I23" s="23" t="s">
        <v>16</v>
      </c>
      <c r="J23" s="23" t="s">
        <v>37</v>
      </c>
    </row>
    <row r="24" spans="1:8" ht="127.5" customHeight="1">
      <c r="A24" s="1">
        <v>7</v>
      </c>
      <c r="B24" s="2" t="s">
        <v>120</v>
      </c>
      <c r="C24" s="4" t="s">
        <v>151</v>
      </c>
      <c r="D24" s="5" t="s">
        <v>103</v>
      </c>
      <c r="E24" s="5" t="s">
        <v>163</v>
      </c>
      <c r="F24" s="76">
        <v>0.11</v>
      </c>
      <c r="G24" s="77">
        <f t="shared" si="1"/>
        <v>0.11</v>
      </c>
      <c r="H24" s="26"/>
    </row>
    <row r="25" spans="1:8" ht="139.5" customHeight="1">
      <c r="A25" s="14" t="s">
        <v>127</v>
      </c>
      <c r="B25" s="2" t="s">
        <v>121</v>
      </c>
      <c r="C25" s="4" t="s">
        <v>151</v>
      </c>
      <c r="D25" s="5" t="s">
        <v>104</v>
      </c>
      <c r="E25" s="5" t="s">
        <v>203</v>
      </c>
      <c r="F25" s="76">
        <v>0.11</v>
      </c>
      <c r="G25" s="77">
        <f t="shared" si="1"/>
        <v>0.11</v>
      </c>
      <c r="H25" s="26"/>
    </row>
    <row r="26" spans="1:8" ht="233.25" customHeight="1">
      <c r="A26" s="14" t="s">
        <v>128</v>
      </c>
      <c r="B26" s="2" t="s">
        <v>177</v>
      </c>
      <c r="C26" s="4" t="s">
        <v>151</v>
      </c>
      <c r="D26" s="5" t="s">
        <v>2</v>
      </c>
      <c r="E26" s="5" t="s">
        <v>10</v>
      </c>
      <c r="F26" s="76">
        <v>0.12</v>
      </c>
      <c r="G26" s="77">
        <f t="shared" si="1"/>
        <v>0.12</v>
      </c>
      <c r="H26" s="26"/>
    </row>
    <row r="27" spans="1:8" ht="12.75">
      <c r="A27" s="15"/>
      <c r="B27" s="21"/>
      <c r="C27" s="1"/>
      <c r="D27" s="14"/>
      <c r="E27" s="14"/>
      <c r="F27" s="15"/>
      <c r="G27" s="15"/>
      <c r="H27" s="27"/>
    </row>
    <row r="28" spans="1:11" ht="15" customHeight="1">
      <c r="A28" s="44" t="s">
        <v>194</v>
      </c>
      <c r="B28" s="45"/>
      <c r="C28" s="46"/>
      <c r="D28" s="47"/>
      <c r="E28" s="47"/>
      <c r="F28" s="48" t="str">
        <f>IF(SUM(F18:F26)&lt;&gt;100%,"ERROR","100%")</f>
        <v>100%</v>
      </c>
      <c r="G28" s="48">
        <f>SUM(G18:G26)</f>
        <v>1</v>
      </c>
      <c r="H28" s="16"/>
      <c r="I28" s="17"/>
      <c r="J28" s="17"/>
      <c r="K28" s="17"/>
    </row>
    <row r="29" spans="1:8" ht="14.25">
      <c r="A29" s="18"/>
      <c r="B29" s="19"/>
      <c r="C29" s="9"/>
      <c r="D29" s="20"/>
      <c r="E29" s="20"/>
      <c r="F29" s="18"/>
      <c r="G29" s="18"/>
      <c r="H29" s="28"/>
    </row>
    <row r="30" spans="1:11" ht="24" customHeight="1">
      <c r="A30" s="37" t="s">
        <v>105</v>
      </c>
      <c r="B30" s="49"/>
      <c r="C30" s="50"/>
      <c r="D30" s="51"/>
      <c r="E30" s="51"/>
      <c r="F30" s="52"/>
      <c r="G30" s="52"/>
      <c r="H30" s="10" t="s">
        <v>69</v>
      </c>
      <c r="I30" s="11" t="s">
        <v>14</v>
      </c>
      <c r="J30" s="124" t="s">
        <v>55</v>
      </c>
      <c r="K30" s="124"/>
    </row>
    <row r="31" spans="1:11" ht="30.75" customHeight="1">
      <c r="A31" s="87" t="s">
        <v>192</v>
      </c>
      <c r="B31" s="87"/>
      <c r="C31" s="43" t="s">
        <v>193</v>
      </c>
      <c r="D31" s="43" t="s">
        <v>86</v>
      </c>
      <c r="E31" s="43" t="s">
        <v>87</v>
      </c>
      <c r="F31" s="42" t="s">
        <v>85</v>
      </c>
      <c r="G31" s="42" t="s">
        <v>191</v>
      </c>
      <c r="H31" s="32"/>
      <c r="I31" s="33"/>
      <c r="J31" s="33" t="s">
        <v>17</v>
      </c>
      <c r="K31" s="33" t="s">
        <v>18</v>
      </c>
    </row>
    <row r="32" spans="1:11" ht="180">
      <c r="A32" s="1">
        <v>1</v>
      </c>
      <c r="B32" s="2" t="s">
        <v>123</v>
      </c>
      <c r="C32" s="4" t="s">
        <v>11</v>
      </c>
      <c r="D32" s="5" t="s">
        <v>170</v>
      </c>
      <c r="E32" s="5" t="s">
        <v>171</v>
      </c>
      <c r="F32" s="6">
        <v>0.19</v>
      </c>
      <c r="G32" s="3">
        <f aca="true" t="shared" si="2" ref="G32:G38">IF(C32="yes",(1*F32),IF(C32="no",(0*F32),""))</f>
        <v>0</v>
      </c>
      <c r="H32" s="26">
        <v>1</v>
      </c>
      <c r="I32" s="34" t="s">
        <v>72</v>
      </c>
      <c r="K32" s="23" t="s">
        <v>38</v>
      </c>
    </row>
    <row r="33" spans="1:11" ht="83.25" customHeight="1">
      <c r="A33" s="1">
        <v>2</v>
      </c>
      <c r="B33" s="2" t="s">
        <v>172</v>
      </c>
      <c r="C33" s="4" t="s">
        <v>151</v>
      </c>
      <c r="D33" s="5" t="s">
        <v>175</v>
      </c>
      <c r="E33" s="5" t="s">
        <v>157</v>
      </c>
      <c r="F33" s="76">
        <v>0.09</v>
      </c>
      <c r="G33" s="77">
        <f t="shared" si="2"/>
        <v>0.09</v>
      </c>
      <c r="H33" s="26">
        <v>2</v>
      </c>
      <c r="K33" s="23" t="s">
        <v>39</v>
      </c>
    </row>
    <row r="34" spans="1:11" ht="126" customHeight="1">
      <c r="A34" s="1">
        <v>3</v>
      </c>
      <c r="B34" s="2" t="s">
        <v>77</v>
      </c>
      <c r="C34" s="4" t="s">
        <v>151</v>
      </c>
      <c r="D34" s="5" t="s">
        <v>161</v>
      </c>
      <c r="E34" s="5" t="s">
        <v>6</v>
      </c>
      <c r="F34" s="76">
        <v>0.09</v>
      </c>
      <c r="G34" s="77">
        <f t="shared" si="2"/>
        <v>0.09</v>
      </c>
      <c r="H34" s="26">
        <v>3</v>
      </c>
      <c r="K34" s="23" t="s">
        <v>40</v>
      </c>
    </row>
    <row r="35" spans="1:11" ht="132">
      <c r="A35" s="1">
        <v>4</v>
      </c>
      <c r="B35" s="2" t="s">
        <v>124</v>
      </c>
      <c r="C35" s="4" t="s">
        <v>151</v>
      </c>
      <c r="D35" s="5" t="s">
        <v>7</v>
      </c>
      <c r="E35" s="5" t="s">
        <v>178</v>
      </c>
      <c r="F35" s="76">
        <v>0.09</v>
      </c>
      <c r="G35" s="77">
        <f>IF(C35="yes",(1*F35),IF(C35="no",(0*F35),""))</f>
        <v>0.09</v>
      </c>
      <c r="H35" s="26">
        <v>4</v>
      </c>
      <c r="J35" s="29"/>
      <c r="K35" s="23" t="s">
        <v>41</v>
      </c>
    </row>
    <row r="36" spans="1:11" ht="120" customHeight="1">
      <c r="A36" s="1">
        <v>5</v>
      </c>
      <c r="B36" s="2" t="s">
        <v>78</v>
      </c>
      <c r="C36" s="4" t="s">
        <v>11</v>
      </c>
      <c r="D36" s="66" t="s">
        <v>8</v>
      </c>
      <c r="E36" s="5"/>
      <c r="F36" s="76">
        <v>0.09</v>
      </c>
      <c r="G36" s="77">
        <f t="shared" si="2"/>
        <v>0</v>
      </c>
      <c r="H36" s="26">
        <v>5</v>
      </c>
      <c r="K36" s="23" t="s">
        <v>42</v>
      </c>
    </row>
    <row r="37" spans="1:11" ht="315.75" customHeight="1">
      <c r="A37" s="1">
        <v>6</v>
      </c>
      <c r="B37" s="2" t="s">
        <v>195</v>
      </c>
      <c r="C37" s="4" t="s">
        <v>151</v>
      </c>
      <c r="D37" s="5" t="s">
        <v>92</v>
      </c>
      <c r="E37" s="5" t="s">
        <v>140</v>
      </c>
      <c r="F37" s="76">
        <v>0.09</v>
      </c>
      <c r="G37" s="77">
        <f t="shared" si="2"/>
        <v>0.09</v>
      </c>
      <c r="H37" s="26">
        <v>8</v>
      </c>
      <c r="K37" s="23" t="s">
        <v>56</v>
      </c>
    </row>
    <row r="38" spans="1:8" ht="204.75" customHeight="1">
      <c r="A38" s="1">
        <v>7</v>
      </c>
      <c r="B38" s="2" t="s">
        <v>79</v>
      </c>
      <c r="C38" s="4" t="s">
        <v>151</v>
      </c>
      <c r="D38" s="5" t="s">
        <v>9</v>
      </c>
      <c r="E38" s="5" t="s">
        <v>197</v>
      </c>
      <c r="F38" s="76">
        <v>0.09</v>
      </c>
      <c r="G38" s="77">
        <f t="shared" si="2"/>
        <v>0.09</v>
      </c>
      <c r="H38" s="26"/>
    </row>
    <row r="39" spans="1:11" ht="144.75" customHeight="1">
      <c r="A39" s="35" t="s">
        <v>127</v>
      </c>
      <c r="B39" s="2" t="s">
        <v>125</v>
      </c>
      <c r="C39" s="4" t="s">
        <v>151</v>
      </c>
      <c r="D39" s="5" t="s">
        <v>98</v>
      </c>
      <c r="E39" s="5" t="s">
        <v>180</v>
      </c>
      <c r="F39" s="76">
        <v>0.09</v>
      </c>
      <c r="G39" s="77">
        <f>IF(C39="yes",(1*F39),IF(C39="no",(0*F39),""))</f>
        <v>0.09</v>
      </c>
      <c r="H39" s="26" t="s">
        <v>63</v>
      </c>
      <c r="J39" s="23" t="s">
        <v>43</v>
      </c>
      <c r="K39" s="23" t="s">
        <v>73</v>
      </c>
    </row>
    <row r="40" spans="1:11" ht="304.5" customHeight="1">
      <c r="A40" s="14" t="s">
        <v>128</v>
      </c>
      <c r="B40" s="2" t="s">
        <v>13</v>
      </c>
      <c r="C40" s="4" t="s">
        <v>151</v>
      </c>
      <c r="D40" s="5" t="s">
        <v>12</v>
      </c>
      <c r="E40" s="5" t="s">
        <v>174</v>
      </c>
      <c r="F40" s="76">
        <v>0.09</v>
      </c>
      <c r="G40" s="77">
        <f>IF(C40="yes",(1*F40),IF(C40="no",(0*F40),""))</f>
        <v>0.09</v>
      </c>
      <c r="H40" s="26" t="s">
        <v>64</v>
      </c>
      <c r="K40" s="23" t="s">
        <v>44</v>
      </c>
    </row>
    <row r="41" spans="1:10" ht="155.25" customHeight="1">
      <c r="A41" s="14" t="s">
        <v>129</v>
      </c>
      <c r="B41" s="2" t="s">
        <v>80</v>
      </c>
      <c r="C41" s="4" t="s">
        <v>151</v>
      </c>
      <c r="D41" s="5" t="s">
        <v>181</v>
      </c>
      <c r="E41" s="5" t="s">
        <v>106</v>
      </c>
      <c r="F41" s="76">
        <v>0.09</v>
      </c>
      <c r="G41" s="77">
        <f>IF(C41="yes",(1*F41),IF(C41="no",(0*F41),""))</f>
        <v>0.09</v>
      </c>
      <c r="H41" s="26" t="s">
        <v>65</v>
      </c>
      <c r="J41" s="23" t="s">
        <v>30</v>
      </c>
    </row>
    <row r="42" spans="1:11" ht="120">
      <c r="A42" s="14" t="s">
        <v>130</v>
      </c>
      <c r="B42" s="2" t="s">
        <v>81</v>
      </c>
      <c r="C42" s="4" t="s">
        <v>152</v>
      </c>
      <c r="D42" s="5"/>
      <c r="E42" s="5"/>
      <c r="F42" s="76">
        <v>0</v>
      </c>
      <c r="G42" s="3">
        <f>IF(C42="yes",(1*F42),IF(C42="no",(0*F42),""))</f>
      </c>
      <c r="H42" s="26" t="s">
        <v>66</v>
      </c>
      <c r="J42" s="23" t="s">
        <v>45</v>
      </c>
      <c r="K42" s="23" t="s">
        <v>46</v>
      </c>
    </row>
    <row r="43" spans="1:8" ht="12.75">
      <c r="A43" s="15"/>
      <c r="B43" s="21"/>
      <c r="C43" s="1"/>
      <c r="D43" s="14"/>
      <c r="E43" s="14"/>
      <c r="F43" s="15"/>
      <c r="G43" s="15"/>
      <c r="H43" s="27"/>
    </row>
    <row r="44" spans="1:11" ht="15" customHeight="1">
      <c r="A44" s="44" t="s">
        <v>194</v>
      </c>
      <c r="B44" s="45"/>
      <c r="C44" s="46"/>
      <c r="D44" s="47"/>
      <c r="E44" s="47"/>
      <c r="F44" s="48" t="str">
        <f>IF(SUM(F32:F42)&lt;&gt;100%,"ERROR","100%")</f>
        <v>100%</v>
      </c>
      <c r="G44" s="48">
        <f>SUM(G32:G42)</f>
        <v>0.7199999999999999</v>
      </c>
      <c r="H44" s="16"/>
      <c r="I44" s="17"/>
      <c r="J44" s="17"/>
      <c r="K44" s="17"/>
    </row>
    <row r="45" spans="1:8" ht="14.25">
      <c r="A45" s="53"/>
      <c r="B45" s="54"/>
      <c r="C45" s="55"/>
      <c r="D45" s="56"/>
      <c r="E45" s="56"/>
      <c r="F45" s="53"/>
      <c r="G45" s="53"/>
      <c r="H45" s="28"/>
    </row>
    <row r="46" spans="1:11" ht="24" customHeight="1">
      <c r="A46" s="37" t="s">
        <v>122</v>
      </c>
      <c r="B46" s="49"/>
      <c r="C46" s="57"/>
      <c r="D46" s="58"/>
      <c r="E46" s="51"/>
      <c r="F46" s="52"/>
      <c r="G46" s="52"/>
      <c r="H46" s="10" t="s">
        <v>70</v>
      </c>
      <c r="I46" s="11" t="s">
        <v>14</v>
      </c>
      <c r="J46" s="124" t="s">
        <v>55</v>
      </c>
      <c r="K46" s="124"/>
    </row>
    <row r="47" spans="1:11" ht="30">
      <c r="A47" s="87" t="s">
        <v>192</v>
      </c>
      <c r="B47" s="87"/>
      <c r="C47" s="43" t="s">
        <v>193</v>
      </c>
      <c r="D47" s="43" t="s">
        <v>86</v>
      </c>
      <c r="E47" s="43" t="s">
        <v>87</v>
      </c>
      <c r="F47" s="42" t="s">
        <v>85</v>
      </c>
      <c r="G47" s="42" t="s">
        <v>191</v>
      </c>
      <c r="H47" s="32"/>
      <c r="I47" s="33"/>
      <c r="J47" s="33" t="s">
        <v>17</v>
      </c>
      <c r="K47" s="33" t="s">
        <v>18</v>
      </c>
    </row>
    <row r="48" spans="1:11" ht="255" customHeight="1">
      <c r="A48" s="1">
        <v>1</v>
      </c>
      <c r="B48" s="2" t="s">
        <v>131</v>
      </c>
      <c r="C48" s="4" t="s">
        <v>166</v>
      </c>
      <c r="D48" s="5" t="s">
        <v>165</v>
      </c>
      <c r="E48" s="5" t="s">
        <v>107</v>
      </c>
      <c r="F48" s="76">
        <v>0.25</v>
      </c>
      <c r="G48" s="77">
        <f>IF(C48="yes",(1*F48),IF(C48="no",(0*F48),IF(C48="small extent",(0.33*F48),IF(C48="large extent",(0.67*F48),""))))</f>
        <v>0.1675</v>
      </c>
      <c r="H48" s="30">
        <v>1</v>
      </c>
      <c r="J48" s="23" t="s">
        <v>47</v>
      </c>
      <c r="K48" s="23" t="s">
        <v>48</v>
      </c>
    </row>
    <row r="49" spans="1:11" ht="14.25" customHeight="1">
      <c r="A49" s="1"/>
      <c r="B49" s="71" t="s">
        <v>132</v>
      </c>
      <c r="C49" s="88" t="s">
        <v>182</v>
      </c>
      <c r="D49" s="107"/>
      <c r="E49" s="107"/>
      <c r="F49" s="107"/>
      <c r="G49" s="108"/>
      <c r="H49" s="30">
        <v>2</v>
      </c>
      <c r="J49" s="23" t="s">
        <v>47</v>
      </c>
      <c r="K49" s="23" t="s">
        <v>49</v>
      </c>
    </row>
    <row r="50" spans="1:11" ht="40.5" customHeight="1">
      <c r="A50" s="1"/>
      <c r="B50" s="72" t="s">
        <v>133</v>
      </c>
      <c r="C50" s="79" t="s">
        <v>183</v>
      </c>
      <c r="D50" s="112"/>
      <c r="E50" s="112"/>
      <c r="F50" s="113"/>
      <c r="G50" s="114"/>
      <c r="H50" s="30">
        <v>3</v>
      </c>
      <c r="J50" s="23" t="s">
        <v>47</v>
      </c>
      <c r="K50" s="23" t="s">
        <v>50</v>
      </c>
    </row>
    <row r="51" spans="1:11" ht="34.5" customHeight="1">
      <c r="A51" s="1"/>
      <c r="B51" s="73" t="s">
        <v>134</v>
      </c>
      <c r="C51" s="104" t="s">
        <v>184</v>
      </c>
      <c r="D51" s="105"/>
      <c r="E51" s="105"/>
      <c r="F51" s="105"/>
      <c r="G51" s="106"/>
      <c r="H51" s="30">
        <v>4</v>
      </c>
      <c r="J51" s="23" t="s">
        <v>51</v>
      </c>
      <c r="K51" s="23" t="s">
        <v>52</v>
      </c>
    </row>
    <row r="52" spans="1:11" ht="27" customHeight="1">
      <c r="A52" s="1"/>
      <c r="B52" s="71" t="s">
        <v>135</v>
      </c>
      <c r="C52" s="115" t="s">
        <v>179</v>
      </c>
      <c r="D52" s="116"/>
      <c r="E52" s="116"/>
      <c r="F52" s="116"/>
      <c r="G52" s="117"/>
      <c r="H52" s="26" t="s">
        <v>61</v>
      </c>
      <c r="I52" s="23" t="s">
        <v>74</v>
      </c>
      <c r="J52" s="23" t="s">
        <v>53</v>
      </c>
      <c r="K52" s="23" t="s">
        <v>54</v>
      </c>
    </row>
    <row r="53" spans="1:8" ht="14.25" customHeight="1">
      <c r="A53" s="1"/>
      <c r="B53" s="72" t="s">
        <v>133</v>
      </c>
      <c r="C53" s="100" t="s">
        <v>158</v>
      </c>
      <c r="D53" s="101"/>
      <c r="E53" s="101"/>
      <c r="F53" s="102"/>
      <c r="G53" s="103"/>
      <c r="H53" s="26"/>
    </row>
    <row r="54" spans="1:8" ht="36" customHeight="1">
      <c r="A54" s="1"/>
      <c r="B54" s="73" t="s">
        <v>134</v>
      </c>
      <c r="C54" s="104" t="s">
        <v>173</v>
      </c>
      <c r="D54" s="105"/>
      <c r="E54" s="105"/>
      <c r="F54" s="105"/>
      <c r="G54" s="106"/>
      <c r="H54" s="27"/>
    </row>
    <row r="55" spans="1:11" ht="15">
      <c r="A55" s="1"/>
      <c r="B55" s="71" t="s">
        <v>136</v>
      </c>
      <c r="C55" s="88" t="s">
        <v>185</v>
      </c>
      <c r="D55" s="107"/>
      <c r="E55" s="107"/>
      <c r="F55" s="107"/>
      <c r="G55" s="108"/>
      <c r="H55" s="16"/>
      <c r="I55" s="17"/>
      <c r="J55" s="17"/>
      <c r="K55" s="17"/>
    </row>
    <row r="56" spans="1:7" ht="12.75">
      <c r="A56" s="1"/>
      <c r="B56" s="72" t="s">
        <v>133</v>
      </c>
      <c r="C56" s="100" t="s">
        <v>153</v>
      </c>
      <c r="D56" s="101"/>
      <c r="E56" s="101"/>
      <c r="F56" s="102"/>
      <c r="G56" s="103"/>
    </row>
    <row r="57" spans="1:7" ht="36.75" customHeight="1">
      <c r="A57" s="1"/>
      <c r="B57" s="73" t="s">
        <v>134</v>
      </c>
      <c r="C57" s="109" t="s">
        <v>159</v>
      </c>
      <c r="D57" s="110"/>
      <c r="E57" s="110"/>
      <c r="F57" s="110"/>
      <c r="G57" s="111"/>
    </row>
    <row r="58" spans="1:7" ht="226.5" customHeight="1">
      <c r="A58" s="63">
        <v>2</v>
      </c>
      <c r="B58" s="74" t="s">
        <v>137</v>
      </c>
      <c r="C58" s="62" t="s">
        <v>166</v>
      </c>
      <c r="D58" s="69" t="s">
        <v>167</v>
      </c>
      <c r="E58" s="70" t="s">
        <v>176</v>
      </c>
      <c r="F58" s="76">
        <v>0.25</v>
      </c>
      <c r="G58" s="77">
        <f>IF(C58="yes",(1*F58),IF(C58="no",(0*F58),IF(C58="small extent",(0.33*F58),IF(C58="large extent",(0.67*F58),""))))</f>
        <v>0.1675</v>
      </c>
    </row>
    <row r="59" spans="1:7" ht="27.75" customHeight="1">
      <c r="A59" s="1"/>
      <c r="B59" s="71" t="s">
        <v>138</v>
      </c>
      <c r="C59" s="94" t="s">
        <v>154</v>
      </c>
      <c r="D59" s="95"/>
      <c r="E59" s="95"/>
      <c r="F59" s="95"/>
      <c r="G59" s="96"/>
    </row>
    <row r="60" spans="1:7" ht="30.75" customHeight="1">
      <c r="A60" s="1"/>
      <c r="B60" s="72" t="s">
        <v>141</v>
      </c>
      <c r="C60" s="79" t="s">
        <v>187</v>
      </c>
      <c r="D60" s="80"/>
      <c r="E60" s="80"/>
      <c r="F60" s="80"/>
      <c r="G60" s="81"/>
    </row>
    <row r="61" spans="1:7" ht="27" customHeight="1">
      <c r="A61" s="1"/>
      <c r="B61" s="73" t="s">
        <v>142</v>
      </c>
      <c r="C61" s="97" t="s">
        <v>93</v>
      </c>
      <c r="D61" s="98"/>
      <c r="E61" s="98"/>
      <c r="F61" s="98"/>
      <c r="G61" s="99"/>
    </row>
    <row r="62" spans="1:7" ht="12.75">
      <c r="A62" s="1"/>
      <c r="B62" s="72" t="s">
        <v>143</v>
      </c>
      <c r="C62" s="88" t="s">
        <v>155</v>
      </c>
      <c r="D62" s="89"/>
      <c r="E62" s="89"/>
      <c r="F62" s="89"/>
      <c r="G62" s="90"/>
    </row>
    <row r="63" spans="1:7" ht="30.75" customHeight="1">
      <c r="A63" s="1"/>
      <c r="B63" s="72" t="s">
        <v>141</v>
      </c>
      <c r="C63" s="79" t="s">
        <v>94</v>
      </c>
      <c r="D63" s="80"/>
      <c r="E63" s="80"/>
      <c r="F63" s="80"/>
      <c r="G63" s="81"/>
    </row>
    <row r="64" spans="1:7" ht="12.75">
      <c r="A64" s="1"/>
      <c r="B64" s="73" t="s">
        <v>142</v>
      </c>
      <c r="C64" s="91" t="s">
        <v>186</v>
      </c>
      <c r="D64" s="92"/>
      <c r="E64" s="92"/>
      <c r="F64" s="92"/>
      <c r="G64" s="93"/>
    </row>
    <row r="65" spans="1:7" ht="26.25" customHeight="1">
      <c r="A65" s="1"/>
      <c r="B65" s="72" t="s">
        <v>144</v>
      </c>
      <c r="C65" s="94" t="s">
        <v>190</v>
      </c>
      <c r="D65" s="95"/>
      <c r="E65" s="95"/>
      <c r="F65" s="95"/>
      <c r="G65" s="96"/>
    </row>
    <row r="66" spans="1:7" ht="34.5" customHeight="1">
      <c r="A66" s="1"/>
      <c r="B66" s="72" t="s">
        <v>141</v>
      </c>
      <c r="C66" s="79" t="s">
        <v>188</v>
      </c>
      <c r="D66" s="80"/>
      <c r="E66" s="80"/>
      <c r="F66" s="80"/>
      <c r="G66" s="81"/>
    </row>
    <row r="67" spans="1:7" ht="39" customHeight="1">
      <c r="A67" s="1"/>
      <c r="B67" s="73" t="s">
        <v>142</v>
      </c>
      <c r="C67" s="82" t="s">
        <v>189</v>
      </c>
      <c r="D67" s="83"/>
      <c r="E67" s="83"/>
      <c r="F67" s="83"/>
      <c r="G67" s="84"/>
    </row>
    <row r="68" spans="1:7" ht="27" customHeight="1">
      <c r="A68" s="1"/>
      <c r="B68" s="64"/>
      <c r="C68" s="85" t="s">
        <v>155</v>
      </c>
      <c r="D68" s="86"/>
      <c r="E68" s="86"/>
      <c r="F68" s="86"/>
      <c r="G68" s="86"/>
    </row>
    <row r="69" spans="1:7" ht="187.5" customHeight="1">
      <c r="A69" s="1">
        <v>3</v>
      </c>
      <c r="B69" s="2" t="s">
        <v>145</v>
      </c>
      <c r="C69" s="62" t="s">
        <v>166</v>
      </c>
      <c r="D69" s="70" t="s">
        <v>169</v>
      </c>
      <c r="E69" s="75" t="s">
        <v>160</v>
      </c>
      <c r="F69" s="76">
        <v>0.25</v>
      </c>
      <c r="G69" s="77">
        <f>IF(C69="yes",(1*F69),IF(C69="no",(0*F69),IF(C69="small extent",(0.33*F69),IF(C69="large extent",(0.67*F69),""))))</f>
        <v>0.1675</v>
      </c>
    </row>
    <row r="70" spans="1:7" ht="296.25" customHeight="1">
      <c r="A70" s="1">
        <v>4</v>
      </c>
      <c r="B70" s="2" t="s">
        <v>146</v>
      </c>
      <c r="C70" s="4" t="s">
        <v>152</v>
      </c>
      <c r="D70" s="66" t="s">
        <v>168</v>
      </c>
      <c r="E70" s="5"/>
      <c r="F70" s="76">
        <v>0</v>
      </c>
      <c r="G70" s="77">
        <f>IF(C70="yes",(1*F70),IF(C70="no",(0*F70),IF(C70="small extent",(0.33*F70),IF(C70="large extent",(0.67*F70),""))))</f>
      </c>
    </row>
    <row r="71" spans="1:13" ht="327" customHeight="1">
      <c r="A71" s="65">
        <v>5</v>
      </c>
      <c r="B71" s="2" t="s">
        <v>147</v>
      </c>
      <c r="C71" s="4" t="s">
        <v>151</v>
      </c>
      <c r="D71" s="78" t="s">
        <v>162</v>
      </c>
      <c r="E71" s="5" t="s">
        <v>139</v>
      </c>
      <c r="F71" s="76">
        <v>0.25</v>
      </c>
      <c r="G71" s="77">
        <f>IF(C71="yes",(1*F71),IF(C71="no",(0*F71),IF(C71="small extent",(0.33*F71),IF(C71="large extent",(0.67*F71),""))))</f>
        <v>0.25</v>
      </c>
      <c r="M71" s="5"/>
    </row>
    <row r="72" spans="1:7" ht="63" customHeight="1">
      <c r="A72" s="14" t="s">
        <v>126</v>
      </c>
      <c r="B72" s="2" t="s">
        <v>82</v>
      </c>
      <c r="C72" s="4" t="s">
        <v>152</v>
      </c>
      <c r="D72" s="5"/>
      <c r="E72" s="5"/>
      <c r="F72" s="6">
        <v>0</v>
      </c>
      <c r="G72" s="3">
        <f>IF(C72="yes",(1*F72),IF(C72="no",(0*F72),IF(C72="small extent",(0.33*F72),IF(C72="large extent",(0.67*F72),""))))</f>
      </c>
    </row>
    <row r="73" spans="1:7" ht="12.75">
      <c r="A73" s="15"/>
      <c r="B73" s="21"/>
      <c r="C73" s="1"/>
      <c r="D73" s="14"/>
      <c r="E73" s="14"/>
      <c r="F73" s="15"/>
      <c r="G73" s="15"/>
    </row>
    <row r="74" spans="1:7" ht="15">
      <c r="A74" s="44" t="s">
        <v>194</v>
      </c>
      <c r="B74" s="59"/>
      <c r="C74" s="60"/>
      <c r="D74" s="61"/>
      <c r="E74" s="61"/>
      <c r="F74" s="48" t="str">
        <f>IF(SUM(F48:F72)&lt;&gt;100%,"ERROR","100%")</f>
        <v>100%</v>
      </c>
      <c r="G74" s="48">
        <f>SUM(G48:G72)</f>
        <v>0.7525000000000001</v>
      </c>
    </row>
  </sheetData>
  <mergeCells count="30">
    <mergeCell ref="J4:K4"/>
    <mergeCell ref="J16:K16"/>
    <mergeCell ref="J30:K30"/>
    <mergeCell ref="J46:K46"/>
    <mergeCell ref="A1:G1"/>
    <mergeCell ref="A5:B5"/>
    <mergeCell ref="A17:B17"/>
    <mergeCell ref="A31:B31"/>
    <mergeCell ref="A2:G2"/>
    <mergeCell ref="A3:G3"/>
    <mergeCell ref="C49:G49"/>
    <mergeCell ref="C50:G50"/>
    <mergeCell ref="C51:G51"/>
    <mergeCell ref="C52:G52"/>
    <mergeCell ref="C61:G61"/>
    <mergeCell ref="C53:G53"/>
    <mergeCell ref="C54:G54"/>
    <mergeCell ref="C55:G55"/>
    <mergeCell ref="C56:G56"/>
    <mergeCell ref="C57:G57"/>
    <mergeCell ref="C66:G66"/>
    <mergeCell ref="C67:G67"/>
    <mergeCell ref="C68:G68"/>
    <mergeCell ref="A47:B47"/>
    <mergeCell ref="C62:G62"/>
    <mergeCell ref="C63:G63"/>
    <mergeCell ref="C64:G64"/>
    <mergeCell ref="C65:G65"/>
    <mergeCell ref="C59:G59"/>
    <mergeCell ref="C60:G60"/>
  </mergeCells>
  <printOptions/>
  <pageMargins left="0.26" right="0.31" top="1.23" bottom="0.74" header="0.17" footer="0.28"/>
  <pageSetup horizontalDpi="600" verticalDpi="600" orientation="landscape" scale="90" r:id="rId3"/>
  <headerFooter alignWithMargins="0">
    <oddFooter>&amp;C&amp;P&amp;R&amp;"Arial,Bold"&amp;12FY  2004 Budget
Fall Review</oddFooter>
  </headerFooter>
  <rowBreaks count="3" manualBreakCount="3">
    <brk id="15" max="6" man="1"/>
    <brk id="29" max="6" man="1"/>
    <brk id="40"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2002-12-12T20:12:05Z</cp:lastPrinted>
  <dcterms:created xsi:type="dcterms:W3CDTF">2002-04-18T17:14:40Z</dcterms:created>
  <dcterms:modified xsi:type="dcterms:W3CDTF">2003-01-24T18:30:39Z</dcterms:modified>
  <cp:category/>
  <cp:version/>
  <cp:contentType/>
  <cp:contentStatus/>
</cp:coreProperties>
</file>