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Data'!$A$1:$V$45</definedName>
    <definedName name="_xlnm.Print_Titles" localSheetId="2">'LRF - Beginning Farmer Data'!$C:$D,'LRF - Beginning Farmer Data'!$1:$1</definedName>
    <definedName name="qry1AllNationalData">'LRF - Beginning Farmer Data'!$A$1:$J$45</definedName>
  </definedNames>
  <calcPr fullCalcOnLoad="1"/>
</workbook>
</file>

<file path=xl/sharedStrings.xml><?xml version="1.0" encoding="utf-8"?>
<sst xmlns="http://schemas.openxmlformats.org/spreadsheetml/2006/main" count="291" uniqueCount="161">
  <si>
    <t>Elmore</t>
  </si>
  <si>
    <t>Franklin</t>
  </si>
  <si>
    <t>Jefferson</t>
  </si>
  <si>
    <t>Madison</t>
  </si>
  <si>
    <t>Washington</t>
  </si>
  <si>
    <t>West</t>
  </si>
  <si>
    <t>Clark</t>
  </si>
  <si>
    <t>Lincoln</t>
  </si>
  <si>
    <t>Butte</t>
  </si>
  <si>
    <t>Adams</t>
  </si>
  <si>
    <t>Custer</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</si>
  <si>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</si>
  <si>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</si>
  <si>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</si>
  <si>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</si>
  <si>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</si>
  <si>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</si>
  <si>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</si>
  <si>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</si>
  <si>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</si>
  <si>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</si>
  <si>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</si>
  <si>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</si>
  <si>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</si>
  <si>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</si>
  <si>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</si>
  <si>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</si>
  <si>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</si>
  <si>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</si>
  <si>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</si>
  <si>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</si>
  <si>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</si>
  <si>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</si>
  <si>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</si>
  <si>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</si>
  <si>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</si>
  <si>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</si>
  <si>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</si>
  <si>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</si>
  <si>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Number of Farms (1997 Ag Census)</t>
  </si>
  <si>
    <t>Total amount of land in farms (1997 Ag Census)</t>
  </si>
  <si>
    <t>The average farm size (1997 Ag Census)</t>
  </si>
  <si>
    <t>Fremont</t>
  </si>
  <si>
    <t>16001</t>
  </si>
  <si>
    <t>ID</t>
  </si>
  <si>
    <t>Idaho</t>
  </si>
  <si>
    <t>Ada</t>
  </si>
  <si>
    <t>16003</t>
  </si>
  <si>
    <t>16005</t>
  </si>
  <si>
    <t>Bannock</t>
  </si>
  <si>
    <t>16007</t>
  </si>
  <si>
    <t>Bear Lake</t>
  </si>
  <si>
    <t>16009</t>
  </si>
  <si>
    <t>Benewah</t>
  </si>
  <si>
    <t>16011</t>
  </si>
  <si>
    <t>Bingham</t>
  </si>
  <si>
    <t>16013</t>
  </si>
  <si>
    <t>Blaine</t>
  </si>
  <si>
    <t>16015</t>
  </si>
  <si>
    <t>Boise</t>
  </si>
  <si>
    <t>16017</t>
  </si>
  <si>
    <t>Bonner</t>
  </si>
  <si>
    <t>16019</t>
  </si>
  <si>
    <t>Bonneville</t>
  </si>
  <si>
    <t>16021</t>
  </si>
  <si>
    <t>Boundary</t>
  </si>
  <si>
    <t>16023</t>
  </si>
  <si>
    <t>16025</t>
  </si>
  <si>
    <t>Camas</t>
  </si>
  <si>
    <t>16027</t>
  </si>
  <si>
    <t>Canyon</t>
  </si>
  <si>
    <t>16029</t>
  </si>
  <si>
    <t>Caribou</t>
  </si>
  <si>
    <t>16031</t>
  </si>
  <si>
    <t>Cassia</t>
  </si>
  <si>
    <t>16033</t>
  </si>
  <si>
    <t>16035</t>
  </si>
  <si>
    <t>Clearwater</t>
  </si>
  <si>
    <t>16037</t>
  </si>
  <si>
    <t>16039</t>
  </si>
  <si>
    <t>16041</t>
  </si>
  <si>
    <t>16043</t>
  </si>
  <si>
    <t>16045</t>
  </si>
  <si>
    <t>Gem</t>
  </si>
  <si>
    <t>16047</t>
  </si>
  <si>
    <t>Gooding</t>
  </si>
  <si>
    <t>16049</t>
  </si>
  <si>
    <t>16051</t>
  </si>
  <si>
    <t>16053</t>
  </si>
  <si>
    <t>Jerome</t>
  </si>
  <si>
    <t>16055</t>
  </si>
  <si>
    <t>Kootenai</t>
  </si>
  <si>
    <t>16057</t>
  </si>
  <si>
    <t>Latah</t>
  </si>
  <si>
    <t>16059</t>
  </si>
  <si>
    <t>Lemhi</t>
  </si>
  <si>
    <t>16061</t>
  </si>
  <si>
    <t>Lewis</t>
  </si>
  <si>
    <t>16063</t>
  </si>
  <si>
    <t>16065</t>
  </si>
  <si>
    <t>16067</t>
  </si>
  <si>
    <t>Minidoka</t>
  </si>
  <si>
    <t>16069</t>
  </si>
  <si>
    <t>Nez Perce</t>
  </si>
  <si>
    <t>16071</t>
  </si>
  <si>
    <t>Oneida</t>
  </si>
  <si>
    <t>16073</t>
  </si>
  <si>
    <t>Owyhee</t>
  </si>
  <si>
    <t>16075</t>
  </si>
  <si>
    <t>Payette</t>
  </si>
  <si>
    <t>16077</t>
  </si>
  <si>
    <t>Power</t>
  </si>
  <si>
    <t>16079</t>
  </si>
  <si>
    <t>Shoshone</t>
  </si>
  <si>
    <t>16081</t>
  </si>
  <si>
    <t>Teton</t>
  </si>
  <si>
    <t>16083</t>
  </si>
  <si>
    <t>Twin Falls</t>
  </si>
  <si>
    <t>16085</t>
  </si>
  <si>
    <t>Valley</t>
  </si>
  <si>
    <t>16087</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</si>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</sst>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vertical="top" wrapText="1"/>
    </xf>
    <xf numFmtId="0" fontId="0" fillId="0" borderId="0" xfId="0" applyBorder="1" applyAlignment="1">
      <alignment vertical="top"/>
    </xf>
    <xf numFmtId="0" fontId="6" fillId="0" borderId="0"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5" t="s">
        <v>13</v>
      </c>
      <c r="B1" s="26"/>
      <c r="C1" s="26"/>
      <c r="D1" s="26"/>
      <c r="E1" s="26"/>
      <c r="F1" s="26"/>
      <c r="G1" s="26"/>
      <c r="H1" s="26"/>
      <c r="I1" s="26"/>
      <c r="J1" s="22"/>
      <c r="K1" s="22"/>
      <c r="L1" s="22"/>
    </row>
    <row r="2" spans="1:9" s="22" customFormat="1" ht="68.25" customHeight="1">
      <c r="A2" s="23" t="s">
        <v>14</v>
      </c>
      <c r="B2" s="23"/>
      <c r="C2" s="23"/>
      <c r="D2" s="23"/>
      <c r="E2" s="23"/>
      <c r="F2" s="23"/>
      <c r="G2" s="23"/>
      <c r="H2" s="23"/>
      <c r="I2" s="23"/>
    </row>
    <row r="4" spans="1:9" ht="28.5" customHeight="1">
      <c r="A4" s="23" t="s">
        <v>11</v>
      </c>
      <c r="B4" s="26"/>
      <c r="C4" s="26"/>
      <c r="D4" s="26"/>
      <c r="E4" s="26"/>
      <c r="F4" s="26"/>
      <c r="G4" s="26"/>
      <c r="H4" s="26"/>
      <c r="I4" s="26"/>
    </row>
    <row r="5" spans="1:17" ht="12.75" customHeight="1">
      <c r="A5" s="21">
        <v>1</v>
      </c>
      <c r="B5" s="23" t="s">
        <v>30</v>
      </c>
      <c r="C5" s="24"/>
      <c r="D5" s="24"/>
      <c r="E5" s="24"/>
      <c r="F5" s="24"/>
      <c r="G5" s="24"/>
      <c r="H5" s="24"/>
      <c r="I5" s="24"/>
      <c r="J5" s="24"/>
      <c r="K5" s="24"/>
      <c r="L5" s="24"/>
      <c r="M5" s="24"/>
      <c r="N5" s="24"/>
      <c r="O5" s="24"/>
      <c r="P5" s="24"/>
      <c r="Q5" s="24"/>
    </row>
    <row r="6" spans="1:17" ht="12.75" customHeight="1">
      <c r="A6" s="21">
        <v>2</v>
      </c>
      <c r="B6" s="23" t="s">
        <v>15</v>
      </c>
      <c r="C6" s="24"/>
      <c r="D6" s="24"/>
      <c r="E6" s="24"/>
      <c r="F6" s="24"/>
      <c r="G6" s="24"/>
      <c r="H6" s="24"/>
      <c r="I6" s="24"/>
      <c r="J6" s="24"/>
      <c r="K6" s="24"/>
      <c r="L6" s="24"/>
      <c r="M6" s="24"/>
      <c r="N6" s="24"/>
      <c r="O6" s="24"/>
      <c r="P6" s="24"/>
      <c r="Q6" s="24"/>
    </row>
    <row r="7" spans="1:17" ht="12.75" customHeight="1">
      <c r="A7" s="21">
        <v>3</v>
      </c>
      <c r="B7" s="23" t="s">
        <v>16</v>
      </c>
      <c r="C7" s="24"/>
      <c r="D7" s="24"/>
      <c r="E7" s="24"/>
      <c r="F7" s="24"/>
      <c r="G7" s="24"/>
      <c r="H7" s="24"/>
      <c r="I7" s="24"/>
      <c r="J7" s="24"/>
      <c r="K7" s="24"/>
      <c r="L7" s="24"/>
      <c r="M7" s="24"/>
      <c r="N7" s="24"/>
      <c r="O7" s="24"/>
      <c r="P7" s="24"/>
      <c r="Q7" s="24"/>
    </row>
    <row r="8" spans="1:17" ht="12.75" customHeight="1">
      <c r="A8" s="21">
        <v>4</v>
      </c>
      <c r="B8" s="23" t="s">
        <v>17</v>
      </c>
      <c r="C8" s="24"/>
      <c r="D8" s="24"/>
      <c r="E8" s="24"/>
      <c r="F8" s="24"/>
      <c r="G8" s="24"/>
      <c r="H8" s="24"/>
      <c r="I8" s="24"/>
      <c r="J8" s="24"/>
      <c r="K8" s="24"/>
      <c r="L8" s="24"/>
      <c r="M8" s="24"/>
      <c r="N8" s="24"/>
      <c r="O8" s="24"/>
      <c r="P8" s="24"/>
      <c r="Q8" s="24"/>
    </row>
    <row r="9" spans="1:17" ht="12.75" customHeight="1">
      <c r="A9" s="21">
        <v>5</v>
      </c>
      <c r="B9" s="23" t="s">
        <v>18</v>
      </c>
      <c r="C9" s="24"/>
      <c r="D9" s="24"/>
      <c r="E9" s="24"/>
      <c r="F9" s="24"/>
      <c r="G9" s="24"/>
      <c r="H9" s="24"/>
      <c r="I9" s="24"/>
      <c r="J9" s="24"/>
      <c r="K9" s="24"/>
      <c r="L9" s="24"/>
      <c r="M9" s="24"/>
      <c r="N9" s="24"/>
      <c r="O9" s="24"/>
      <c r="P9" s="24"/>
      <c r="Q9" s="24"/>
    </row>
    <row r="10" spans="1:17" ht="12.75" customHeight="1">
      <c r="A10" s="21">
        <v>6</v>
      </c>
      <c r="B10" s="23" t="s">
        <v>12</v>
      </c>
      <c r="C10" s="24"/>
      <c r="D10" s="24"/>
      <c r="E10" s="24"/>
      <c r="F10" s="24"/>
      <c r="G10" s="24"/>
      <c r="H10" s="24"/>
      <c r="I10" s="24"/>
      <c r="J10" s="24"/>
      <c r="K10" s="24"/>
      <c r="L10" s="24"/>
      <c r="M10" s="24"/>
      <c r="N10" s="24"/>
      <c r="O10" s="24"/>
      <c r="P10" s="24"/>
      <c r="Q10" s="24"/>
    </row>
    <row r="11" spans="1:17" ht="12.75" customHeight="1">
      <c r="A11" s="21">
        <v>7</v>
      </c>
      <c r="B11" s="23" t="s">
        <v>19</v>
      </c>
      <c r="C11" s="24"/>
      <c r="D11" s="24"/>
      <c r="E11" s="24"/>
      <c r="F11" s="24"/>
      <c r="G11" s="24"/>
      <c r="H11" s="24"/>
      <c r="I11" s="24"/>
      <c r="J11" s="24"/>
      <c r="K11" s="24"/>
      <c r="L11" s="24"/>
      <c r="M11" s="24"/>
      <c r="N11" s="24"/>
      <c r="O11" s="24"/>
      <c r="P11" s="24"/>
      <c r="Q11" s="24"/>
    </row>
    <row r="12" spans="1:17" ht="12.75" customHeight="1">
      <c r="A12" s="21">
        <v>8</v>
      </c>
      <c r="B12" s="23" t="s">
        <v>20</v>
      </c>
      <c r="C12" s="24"/>
      <c r="D12" s="24"/>
      <c r="E12" s="24"/>
      <c r="F12" s="24"/>
      <c r="G12" s="24"/>
      <c r="H12" s="24"/>
      <c r="I12" s="24"/>
      <c r="J12" s="24"/>
      <c r="K12" s="24"/>
      <c r="L12" s="24"/>
      <c r="M12" s="24"/>
      <c r="N12" s="24"/>
      <c r="O12" s="24"/>
      <c r="P12" s="24"/>
      <c r="Q12" s="24"/>
    </row>
    <row r="13" spans="1:17" ht="12.75" customHeight="1">
      <c r="A13" s="21">
        <v>9</v>
      </c>
      <c r="B13" s="23" t="s">
        <v>21</v>
      </c>
      <c r="C13" s="24"/>
      <c r="D13" s="24"/>
      <c r="E13" s="24"/>
      <c r="F13" s="24"/>
      <c r="G13" s="24"/>
      <c r="H13" s="24"/>
      <c r="I13" s="24"/>
      <c r="J13" s="24"/>
      <c r="K13" s="24"/>
      <c r="L13" s="24"/>
      <c r="M13" s="24"/>
      <c r="N13" s="24"/>
      <c r="O13" s="24"/>
      <c r="P13" s="24"/>
      <c r="Q13" s="24"/>
    </row>
    <row r="14" spans="1:17" ht="12.75" customHeight="1">
      <c r="A14" s="21">
        <v>10</v>
      </c>
      <c r="B14" s="23" t="s">
        <v>22</v>
      </c>
      <c r="C14" s="24"/>
      <c r="D14" s="24"/>
      <c r="E14" s="24"/>
      <c r="F14" s="24"/>
      <c r="G14" s="24"/>
      <c r="H14" s="24"/>
      <c r="I14" s="24"/>
      <c r="J14" s="24"/>
      <c r="K14" s="24"/>
      <c r="L14" s="24"/>
      <c r="M14" s="24"/>
      <c r="N14" s="24"/>
      <c r="O14" s="24"/>
      <c r="P14" s="24"/>
      <c r="Q14" s="24"/>
    </row>
    <row r="15" spans="1:17" ht="12.75" customHeight="1">
      <c r="A15" s="21">
        <v>11</v>
      </c>
      <c r="B15" s="23" t="s">
        <v>27</v>
      </c>
      <c r="C15" s="24"/>
      <c r="D15" s="24"/>
      <c r="E15" s="24"/>
      <c r="F15" s="24"/>
      <c r="G15" s="24"/>
      <c r="H15" s="24"/>
      <c r="I15" s="24"/>
      <c r="J15" s="24"/>
      <c r="K15" s="24"/>
      <c r="L15" s="24"/>
      <c r="M15" s="24"/>
      <c r="N15" s="24"/>
      <c r="O15" s="24"/>
      <c r="P15" s="24"/>
      <c r="Q15" s="24"/>
    </row>
    <row r="16" spans="1:17" ht="12.75" customHeight="1">
      <c r="A16" s="21">
        <v>12</v>
      </c>
      <c r="B16" s="23" t="s">
        <v>23</v>
      </c>
      <c r="C16" s="24"/>
      <c r="D16" s="24"/>
      <c r="E16" s="24"/>
      <c r="F16" s="24"/>
      <c r="G16" s="24"/>
      <c r="H16" s="24"/>
      <c r="I16" s="24"/>
      <c r="J16" s="24"/>
      <c r="K16" s="24"/>
      <c r="L16" s="24"/>
      <c r="M16" s="24"/>
      <c r="N16" s="24"/>
      <c r="O16" s="24"/>
      <c r="P16" s="24"/>
      <c r="Q16" s="24"/>
    </row>
    <row r="17" spans="1:17" ht="12.75" customHeight="1">
      <c r="A17" s="21">
        <v>13</v>
      </c>
      <c r="B17" s="23" t="s">
        <v>24</v>
      </c>
      <c r="C17" s="24"/>
      <c r="D17" s="24"/>
      <c r="E17" s="24"/>
      <c r="F17" s="24"/>
      <c r="G17" s="24"/>
      <c r="H17" s="24"/>
      <c r="I17" s="24"/>
      <c r="J17" s="24"/>
      <c r="K17" s="24"/>
      <c r="L17" s="24"/>
      <c r="M17" s="24"/>
      <c r="N17" s="24"/>
      <c r="O17" s="24"/>
      <c r="P17" s="24"/>
      <c r="Q17" s="24"/>
    </row>
    <row r="18" spans="1:17" ht="12.75" customHeight="1">
      <c r="A18" s="21">
        <v>14</v>
      </c>
      <c r="B18" s="23" t="s">
        <v>25</v>
      </c>
      <c r="C18" s="24"/>
      <c r="D18" s="24"/>
      <c r="E18" s="24"/>
      <c r="F18" s="24"/>
      <c r="G18" s="24"/>
      <c r="H18" s="24"/>
      <c r="I18" s="24"/>
      <c r="J18" s="24"/>
      <c r="K18" s="24"/>
      <c r="L18" s="24"/>
      <c r="M18" s="24"/>
      <c r="N18" s="24"/>
      <c r="O18" s="24"/>
      <c r="P18" s="24"/>
      <c r="Q18" s="24"/>
    </row>
    <row r="19" spans="1:17" ht="12.75" customHeight="1">
      <c r="A19" s="21">
        <v>15</v>
      </c>
      <c r="B19" s="23" t="s">
        <v>26</v>
      </c>
      <c r="C19" s="24"/>
      <c r="D19" s="24"/>
      <c r="E19" s="24"/>
      <c r="F19" s="24"/>
      <c r="G19" s="24"/>
      <c r="H19" s="24"/>
      <c r="I19" s="24"/>
      <c r="J19" s="24"/>
      <c r="K19" s="24"/>
      <c r="L19" s="24"/>
      <c r="M19" s="24"/>
      <c r="N19" s="24"/>
      <c r="O19" s="24"/>
      <c r="P19" s="24"/>
      <c r="Q19" s="24"/>
    </row>
    <row r="20" spans="1:17" ht="12.75" customHeight="1">
      <c r="A20" s="21">
        <v>16</v>
      </c>
      <c r="B20" s="23" t="s">
        <v>28</v>
      </c>
      <c r="C20" s="24"/>
      <c r="D20" s="24"/>
      <c r="E20" s="24"/>
      <c r="F20" s="24"/>
      <c r="G20" s="24"/>
      <c r="H20" s="24"/>
      <c r="I20" s="24"/>
      <c r="J20" s="24"/>
      <c r="K20" s="24"/>
      <c r="L20" s="24"/>
      <c r="M20" s="24"/>
      <c r="N20" s="24"/>
      <c r="O20" s="24"/>
      <c r="P20" s="24"/>
      <c r="Q20" s="24"/>
    </row>
    <row r="21" spans="1:17" ht="12.75" customHeight="1">
      <c r="A21" s="21">
        <v>17</v>
      </c>
      <c r="B21" s="23" t="s">
        <v>29</v>
      </c>
      <c r="C21" s="24"/>
      <c r="D21" s="24"/>
      <c r="E21" s="24"/>
      <c r="F21" s="24"/>
      <c r="G21" s="24"/>
      <c r="H21" s="24"/>
      <c r="I21" s="24"/>
      <c r="J21" s="24"/>
      <c r="K21" s="24"/>
      <c r="L21" s="24"/>
      <c r="M21" s="24"/>
      <c r="N21" s="24"/>
      <c r="O21" s="24"/>
      <c r="P21" s="24"/>
      <c r="Q21" s="24"/>
    </row>
    <row r="23" ht="12.75">
      <c r="A23" s="21" t="s">
        <v>31</v>
      </c>
    </row>
    <row r="24" ht="12.75">
      <c r="A24" s="21" t="s">
        <v>160</v>
      </c>
    </row>
  </sheetData>
  <mergeCells count="20">
    <mergeCell ref="A1:I1"/>
    <mergeCell ref="A2:I2"/>
    <mergeCell ref="A4:I4"/>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19:Q19"/>
    <mergeCell ref="B20:Q20"/>
    <mergeCell ref="B21:Q21"/>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131</v>
      </c>
      <c r="B1" s="20"/>
      <c r="C1" s="20"/>
      <c r="D1" s="20"/>
      <c r="E1" s="20"/>
      <c r="F1" s="20"/>
      <c r="G1" s="20"/>
    </row>
    <row r="2" spans="1:7" ht="12.75">
      <c r="A2" s="20" t="s">
        <v>132</v>
      </c>
      <c r="B2" s="20"/>
      <c r="C2" s="20"/>
      <c r="D2" s="20"/>
      <c r="E2" s="20"/>
      <c r="F2" s="20"/>
      <c r="G2" s="20"/>
    </row>
    <row r="4" spans="1:17" ht="12.75">
      <c r="A4" s="20" t="s">
        <v>133</v>
      </c>
      <c r="B4" s="27" t="s">
        <v>121</v>
      </c>
      <c r="C4" s="28"/>
      <c r="D4" s="28"/>
      <c r="E4" s="28"/>
      <c r="F4" s="28"/>
      <c r="G4" s="28"/>
      <c r="H4" s="28"/>
      <c r="I4" s="28"/>
      <c r="J4" s="28"/>
      <c r="K4" s="28"/>
      <c r="L4" s="28"/>
      <c r="M4" s="28"/>
      <c r="N4" s="28"/>
      <c r="O4" s="28"/>
      <c r="P4" s="28"/>
      <c r="Q4" s="28"/>
    </row>
    <row r="5" spans="2:17" ht="12.75">
      <c r="B5" s="27" t="s">
        <v>134</v>
      </c>
      <c r="C5" s="28"/>
      <c r="D5" s="28"/>
      <c r="E5" s="28"/>
      <c r="F5" s="28"/>
      <c r="G5" s="28"/>
      <c r="H5" s="28"/>
      <c r="I5" s="28"/>
      <c r="J5" s="28"/>
      <c r="K5" s="28"/>
      <c r="L5" s="28"/>
      <c r="M5" s="28"/>
      <c r="N5" s="28"/>
      <c r="O5" s="28"/>
      <c r="P5" s="28"/>
      <c r="Q5" s="28"/>
    </row>
    <row r="6" spans="2:17" ht="12.75">
      <c r="B6" s="27" t="s">
        <v>137</v>
      </c>
      <c r="C6" s="28"/>
      <c r="D6" s="28"/>
      <c r="E6" s="28"/>
      <c r="F6" s="28"/>
      <c r="G6" s="28"/>
      <c r="H6" s="28"/>
      <c r="I6" s="28"/>
      <c r="J6" s="28"/>
      <c r="K6" s="28"/>
      <c r="L6" s="28"/>
      <c r="M6" s="28"/>
      <c r="N6" s="28"/>
      <c r="O6" s="28"/>
      <c r="P6" s="28"/>
      <c r="Q6" s="28"/>
    </row>
    <row r="7" spans="2:17" ht="12.75">
      <c r="B7" s="27" t="s">
        <v>138</v>
      </c>
      <c r="C7" s="28"/>
      <c r="D7" s="28"/>
      <c r="E7" s="28"/>
      <c r="F7" s="28"/>
      <c r="G7" s="28"/>
      <c r="H7" s="28"/>
      <c r="I7" s="28"/>
      <c r="J7" s="28"/>
      <c r="K7" s="28"/>
      <c r="L7" s="28"/>
      <c r="M7" s="28"/>
      <c r="N7" s="28"/>
      <c r="O7" s="28"/>
      <c r="P7" s="28"/>
      <c r="Q7" s="28"/>
    </row>
    <row r="8" spans="2:17" ht="12.75">
      <c r="B8" s="27" t="s">
        <v>135</v>
      </c>
      <c r="C8" s="28"/>
      <c r="D8" s="28"/>
      <c r="E8" s="28"/>
      <c r="F8" s="28"/>
      <c r="G8" s="28"/>
      <c r="H8" s="28"/>
      <c r="I8" s="28"/>
      <c r="J8" s="28"/>
      <c r="K8" s="28"/>
      <c r="L8" s="28"/>
      <c r="M8" s="28"/>
      <c r="N8" s="28"/>
      <c r="O8" s="28"/>
      <c r="P8" s="28"/>
      <c r="Q8" s="28"/>
    </row>
    <row r="9" spans="2:17" ht="12.75">
      <c r="B9" s="27" t="s">
        <v>136</v>
      </c>
      <c r="C9" s="28"/>
      <c r="D9" s="28"/>
      <c r="E9" s="28"/>
      <c r="F9" s="28"/>
      <c r="G9" s="28"/>
      <c r="H9" s="28"/>
      <c r="I9" s="28"/>
      <c r="J9" s="28"/>
      <c r="K9" s="28"/>
      <c r="L9" s="28"/>
      <c r="M9" s="28"/>
      <c r="N9" s="28"/>
      <c r="O9" s="28"/>
      <c r="P9" s="28"/>
      <c r="Q9" s="28"/>
    </row>
    <row r="10" spans="2:17" ht="12.75">
      <c r="B10" s="27" t="s">
        <v>139</v>
      </c>
      <c r="C10" s="28"/>
      <c r="D10" s="28"/>
      <c r="E10" s="28"/>
      <c r="F10" s="28"/>
      <c r="G10" s="28"/>
      <c r="H10" s="28"/>
      <c r="I10" s="28"/>
      <c r="J10" s="28"/>
      <c r="K10" s="28"/>
      <c r="L10" s="28"/>
      <c r="M10" s="28"/>
      <c r="N10" s="28"/>
      <c r="O10" s="28"/>
      <c r="P10" s="28"/>
      <c r="Q10" s="28"/>
    </row>
    <row r="11" spans="2:17" ht="12.75">
      <c r="B11" s="27" t="s">
        <v>141</v>
      </c>
      <c r="C11" s="28"/>
      <c r="D11" s="28"/>
      <c r="E11" s="28"/>
      <c r="F11" s="28"/>
      <c r="G11" s="28"/>
      <c r="H11" s="28"/>
      <c r="I11" s="28"/>
      <c r="J11" s="28"/>
      <c r="K11" s="28"/>
      <c r="L11" s="28"/>
      <c r="M11" s="28"/>
      <c r="N11" s="28"/>
      <c r="O11" s="28"/>
      <c r="P11" s="28"/>
      <c r="Q11" s="28"/>
    </row>
    <row r="12" spans="2:17" ht="12.75">
      <c r="B12" s="27" t="s">
        <v>142</v>
      </c>
      <c r="C12" s="28"/>
      <c r="D12" s="28"/>
      <c r="E12" s="28"/>
      <c r="F12" s="28"/>
      <c r="G12" s="28"/>
      <c r="H12" s="28"/>
      <c r="I12" s="28"/>
      <c r="J12" s="28"/>
      <c r="K12" s="28"/>
      <c r="L12" s="28"/>
      <c r="M12" s="28"/>
      <c r="N12" s="28"/>
      <c r="O12" s="28"/>
      <c r="P12" s="28"/>
      <c r="Q12" s="28"/>
    </row>
    <row r="13" spans="2:17" ht="12.75">
      <c r="B13" s="27" t="s">
        <v>143</v>
      </c>
      <c r="C13" s="28"/>
      <c r="D13" s="28"/>
      <c r="E13" s="28"/>
      <c r="F13" s="28"/>
      <c r="G13" s="28"/>
      <c r="H13" s="28"/>
      <c r="I13" s="28"/>
      <c r="J13" s="28"/>
      <c r="K13" s="28"/>
      <c r="L13" s="28"/>
      <c r="M13" s="28"/>
      <c r="N13" s="28"/>
      <c r="O13" s="28"/>
      <c r="P13" s="28"/>
      <c r="Q13" s="28"/>
    </row>
    <row r="14" spans="2:17" ht="12.75">
      <c r="B14" s="27" t="s">
        <v>144</v>
      </c>
      <c r="C14" s="28"/>
      <c r="D14" s="28"/>
      <c r="E14" s="28"/>
      <c r="F14" s="28"/>
      <c r="G14" s="28"/>
      <c r="H14" s="28"/>
      <c r="I14" s="28"/>
      <c r="J14" s="28"/>
      <c r="K14" s="28"/>
      <c r="L14" s="28"/>
      <c r="M14" s="28"/>
      <c r="N14" s="28"/>
      <c r="O14" s="28"/>
      <c r="P14" s="28"/>
      <c r="Q14" s="28"/>
    </row>
    <row r="15" spans="2:17" ht="12.75">
      <c r="B15" s="27" t="s">
        <v>140</v>
      </c>
      <c r="C15" s="28"/>
      <c r="D15" s="28"/>
      <c r="E15" s="28"/>
      <c r="F15" s="28"/>
      <c r="G15" s="28"/>
      <c r="H15" s="28"/>
      <c r="I15" s="28"/>
      <c r="J15" s="28"/>
      <c r="K15" s="28"/>
      <c r="L15" s="28"/>
      <c r="M15" s="28"/>
      <c r="N15" s="28"/>
      <c r="O15" s="28"/>
      <c r="P15" s="28"/>
      <c r="Q15" s="28"/>
    </row>
    <row r="16" spans="2:17" ht="12.75">
      <c r="B16" s="27" t="s">
        <v>145</v>
      </c>
      <c r="C16" s="28"/>
      <c r="D16" s="28"/>
      <c r="E16" s="28"/>
      <c r="F16" s="28"/>
      <c r="G16" s="28"/>
      <c r="H16" s="28"/>
      <c r="I16" s="28"/>
      <c r="J16" s="28"/>
      <c r="K16" s="28"/>
      <c r="L16" s="28"/>
      <c r="M16" s="28"/>
      <c r="N16" s="28"/>
      <c r="O16" s="28"/>
      <c r="P16" s="28"/>
      <c r="Q16" s="28"/>
    </row>
    <row r="17" spans="2:17" ht="12.75">
      <c r="B17" s="27" t="s">
        <v>146</v>
      </c>
      <c r="C17" s="28"/>
      <c r="D17" s="28"/>
      <c r="E17" s="28"/>
      <c r="F17" s="28"/>
      <c r="G17" s="28"/>
      <c r="H17" s="28"/>
      <c r="I17" s="28"/>
      <c r="J17" s="28"/>
      <c r="K17" s="28"/>
      <c r="L17" s="28"/>
      <c r="M17" s="28"/>
      <c r="N17" s="28"/>
      <c r="O17" s="28"/>
      <c r="P17" s="28"/>
      <c r="Q17" s="28"/>
    </row>
    <row r="18" spans="2:17" ht="12.75">
      <c r="B18" s="27" t="s">
        <v>122</v>
      </c>
      <c r="C18" s="28"/>
      <c r="D18" s="28"/>
      <c r="E18" s="28"/>
      <c r="F18" s="28"/>
      <c r="G18" s="28"/>
      <c r="H18" s="28"/>
      <c r="I18" s="28"/>
      <c r="J18" s="28"/>
      <c r="K18" s="28"/>
      <c r="L18" s="28"/>
      <c r="M18" s="28"/>
      <c r="N18" s="28"/>
      <c r="O18" s="28"/>
      <c r="P18" s="28"/>
      <c r="Q18" s="28"/>
    </row>
    <row r="19" spans="2:17" ht="12.75">
      <c r="B19" s="27" t="s">
        <v>123</v>
      </c>
      <c r="C19" s="28"/>
      <c r="D19" s="28"/>
      <c r="E19" s="28"/>
      <c r="F19" s="28"/>
      <c r="G19" s="28"/>
      <c r="H19" s="28"/>
      <c r="I19" s="28"/>
      <c r="J19" s="28"/>
      <c r="K19" s="28"/>
      <c r="L19" s="28"/>
      <c r="M19" s="28"/>
      <c r="N19" s="28"/>
      <c r="O19" s="28"/>
      <c r="P19" s="28"/>
      <c r="Q19" s="28"/>
    </row>
    <row r="20" spans="2:17" ht="12.75">
      <c r="B20" s="27" t="s">
        <v>124</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147</v>
      </c>
      <c r="B23" s="27" t="s">
        <v>125</v>
      </c>
      <c r="C23" s="28"/>
      <c r="D23" s="28"/>
      <c r="E23" s="28"/>
      <c r="F23" s="28"/>
      <c r="G23" s="28"/>
      <c r="H23" s="28"/>
      <c r="I23" s="28"/>
      <c r="J23" s="28"/>
      <c r="K23" s="28"/>
      <c r="L23" s="28"/>
      <c r="M23" s="28"/>
      <c r="N23" s="28"/>
      <c r="O23" s="28"/>
      <c r="P23" s="28"/>
      <c r="Q23" s="28"/>
    </row>
    <row r="24" spans="2:17" ht="12.75">
      <c r="B24" s="27" t="s">
        <v>126</v>
      </c>
      <c r="C24" s="28"/>
      <c r="D24" s="28"/>
      <c r="E24" s="28"/>
      <c r="F24" s="28"/>
      <c r="G24" s="28"/>
      <c r="H24" s="28"/>
      <c r="I24" s="28"/>
      <c r="J24" s="28"/>
      <c r="K24" s="28"/>
      <c r="L24" s="28"/>
      <c r="M24" s="28"/>
      <c r="N24" s="28"/>
      <c r="O24" s="28"/>
      <c r="P24" s="28"/>
      <c r="Q24" s="28"/>
    </row>
    <row r="25" spans="2:17" ht="12.75">
      <c r="B25" s="27" t="s">
        <v>127</v>
      </c>
      <c r="C25" s="28"/>
      <c r="D25" s="28"/>
      <c r="E25" s="28"/>
      <c r="F25" s="28"/>
      <c r="G25" s="28"/>
      <c r="H25" s="28"/>
      <c r="I25" s="28"/>
      <c r="J25" s="28"/>
      <c r="K25" s="28"/>
      <c r="L25" s="28"/>
      <c r="M25" s="28"/>
      <c r="N25" s="28"/>
      <c r="O25" s="28"/>
      <c r="P25" s="28"/>
      <c r="Q25" s="28"/>
    </row>
    <row r="26" spans="2:17" ht="12.75">
      <c r="B26" s="27" t="s">
        <v>128</v>
      </c>
      <c r="C26" s="28"/>
      <c r="D26" s="28"/>
      <c r="E26" s="28"/>
      <c r="F26" s="28"/>
      <c r="G26" s="28"/>
      <c r="H26" s="28"/>
      <c r="I26" s="28"/>
      <c r="J26" s="28"/>
      <c r="K26" s="28"/>
      <c r="L26" s="28"/>
      <c r="M26" s="28"/>
      <c r="N26" s="28"/>
      <c r="O26" s="28"/>
      <c r="P26" s="28"/>
      <c r="Q26" s="28"/>
    </row>
    <row r="27" spans="2:17" ht="12.75">
      <c r="B27" s="27" t="s">
        <v>129</v>
      </c>
      <c r="C27" s="28"/>
      <c r="D27" s="28"/>
      <c r="E27" s="28"/>
      <c r="F27" s="28"/>
      <c r="G27" s="28"/>
      <c r="H27" s="28"/>
      <c r="I27" s="28"/>
      <c r="J27" s="28"/>
      <c r="K27" s="28"/>
      <c r="L27" s="28"/>
      <c r="M27" s="28"/>
      <c r="N27" s="28"/>
      <c r="O27" s="28"/>
      <c r="P27" s="28"/>
      <c r="Q27" s="28"/>
    </row>
    <row r="28" spans="2:17" ht="12.75">
      <c r="B28" s="27" t="s">
        <v>130</v>
      </c>
      <c r="C28" s="28"/>
      <c r="D28" s="28"/>
      <c r="E28" s="28"/>
      <c r="F28" s="28"/>
      <c r="G28" s="28"/>
      <c r="H28" s="28"/>
      <c r="I28" s="28"/>
      <c r="J28" s="28"/>
      <c r="K28" s="28"/>
      <c r="L28" s="28"/>
      <c r="M28" s="28"/>
      <c r="N28" s="28"/>
      <c r="O28" s="28"/>
      <c r="P28" s="28"/>
      <c r="Q28" s="28"/>
    </row>
  </sheetData>
  <mergeCells count="24">
    <mergeCell ref="B4:Q4"/>
    <mergeCell ref="B5:Q5"/>
    <mergeCell ref="B6:Q6"/>
    <mergeCell ref="B7:Q7"/>
    <mergeCell ref="B8:Q8"/>
    <mergeCell ref="B9:Q9"/>
    <mergeCell ref="B10:Q10"/>
    <mergeCell ref="B11:Q11"/>
    <mergeCell ref="B12:Q12"/>
    <mergeCell ref="B13:Q13"/>
    <mergeCell ref="B14:Q14"/>
    <mergeCell ref="B15:Q15"/>
    <mergeCell ref="B16:Q16"/>
    <mergeCell ref="B17:Q17"/>
    <mergeCell ref="B18:Q18"/>
    <mergeCell ref="B19:Q19"/>
    <mergeCell ref="B20:Q20"/>
    <mergeCell ref="B22:Q22"/>
    <mergeCell ref="B23:Q23"/>
    <mergeCell ref="B24:Q24"/>
    <mergeCell ref="B25:Q25"/>
    <mergeCell ref="B26:Q26"/>
    <mergeCell ref="B27:Q27"/>
    <mergeCell ref="B28:Q2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45"/>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35</v>
      </c>
      <c r="B1" s="1" t="s">
        <v>32</v>
      </c>
      <c r="C1" s="1" t="s">
        <v>33</v>
      </c>
      <c r="D1" s="1" t="s">
        <v>36</v>
      </c>
      <c r="E1" s="1" t="s">
        <v>34</v>
      </c>
      <c r="F1" s="2" t="s">
        <v>39</v>
      </c>
      <c r="G1" s="2" t="s">
        <v>40</v>
      </c>
      <c r="H1" s="2" t="s">
        <v>41</v>
      </c>
      <c r="I1" s="2" t="s">
        <v>37</v>
      </c>
      <c r="J1" s="2" t="s">
        <v>38</v>
      </c>
      <c r="K1" s="2" t="s">
        <v>159</v>
      </c>
      <c r="L1" s="6" t="s">
        <v>148</v>
      </c>
      <c r="M1" s="6" t="s">
        <v>149</v>
      </c>
      <c r="N1" s="14" t="s">
        <v>153</v>
      </c>
      <c r="O1" s="1" t="s">
        <v>158</v>
      </c>
      <c r="P1" s="1" t="s">
        <v>150</v>
      </c>
      <c r="Q1" s="1" t="s">
        <v>151</v>
      </c>
      <c r="R1" s="1" t="s">
        <v>152</v>
      </c>
      <c r="S1" s="15" t="s">
        <v>154</v>
      </c>
      <c r="T1" s="6" t="s">
        <v>155</v>
      </c>
      <c r="U1" s="15" t="s">
        <v>156</v>
      </c>
      <c r="V1" s="11" t="s">
        <v>157</v>
      </c>
    </row>
    <row r="2" spans="1:22" ht="12.75">
      <c r="A2" s="3" t="s">
        <v>43</v>
      </c>
      <c r="B2" s="3" t="s">
        <v>44</v>
      </c>
      <c r="C2" s="3" t="s">
        <v>45</v>
      </c>
      <c r="D2" s="3" t="s">
        <v>46</v>
      </c>
      <c r="E2" s="3" t="s">
        <v>5</v>
      </c>
      <c r="F2" s="4">
        <v>1221</v>
      </c>
      <c r="G2" s="4">
        <v>231188</v>
      </c>
      <c r="H2" s="4">
        <v>189</v>
      </c>
      <c r="I2" s="4">
        <v>1084</v>
      </c>
      <c r="J2" s="4">
        <v>457</v>
      </c>
      <c r="K2" s="4">
        <v>300904</v>
      </c>
      <c r="L2" s="7">
        <v>46140</v>
      </c>
      <c r="M2" s="7">
        <f aca="true" t="shared" si="0" ref="M2:M22">0.5*L2</f>
        <v>23070</v>
      </c>
      <c r="N2" s="5">
        <v>22471</v>
      </c>
      <c r="O2" s="9">
        <f>N2/K2</f>
        <v>0.07467830271448701</v>
      </c>
      <c r="P2" s="10">
        <v>17463</v>
      </c>
      <c r="Q2" s="10">
        <v>17960</v>
      </c>
      <c r="R2" s="10">
        <v>18224</v>
      </c>
      <c r="S2" s="12">
        <v>1293953</v>
      </c>
      <c r="T2" s="7">
        <v>37572</v>
      </c>
      <c r="U2" s="12">
        <v>148732</v>
      </c>
      <c r="V2" s="13">
        <f aca="true" t="shared" si="1" ref="V2:V11">U2/S2</f>
        <v>0.1149438967257698</v>
      </c>
    </row>
    <row r="3" spans="1:22" ht="12.75">
      <c r="A3" s="3" t="s">
        <v>47</v>
      </c>
      <c r="B3" s="3" t="s">
        <v>44</v>
      </c>
      <c r="C3" s="3" t="s">
        <v>45</v>
      </c>
      <c r="D3" s="3" t="s">
        <v>9</v>
      </c>
      <c r="E3" s="3" t="s">
        <v>5</v>
      </c>
      <c r="F3" s="4">
        <v>279</v>
      </c>
      <c r="G3" s="4">
        <v>200480</v>
      </c>
      <c r="H3" s="4">
        <v>719</v>
      </c>
      <c r="I3" s="4">
        <v>262</v>
      </c>
      <c r="J3" s="4">
        <v>106</v>
      </c>
      <c r="K3" s="4">
        <v>3476</v>
      </c>
      <c r="L3" s="16">
        <v>28423</v>
      </c>
      <c r="M3" s="16">
        <f t="shared" si="0"/>
        <v>14211.5</v>
      </c>
      <c r="N3" s="17">
        <v>518</v>
      </c>
      <c r="O3" s="9">
        <f aca="true" t="shared" si="2" ref="O3:O45">N3/K3</f>
        <v>0.14902186421173763</v>
      </c>
      <c r="P3" s="10">
        <v>17463</v>
      </c>
      <c r="Q3" s="10">
        <v>17960</v>
      </c>
      <c r="R3" s="10">
        <v>18224</v>
      </c>
      <c r="S3" s="18">
        <v>1293953</v>
      </c>
      <c r="T3" s="16">
        <v>37572</v>
      </c>
      <c r="U3" s="18">
        <v>148732</v>
      </c>
      <c r="V3" s="19">
        <f t="shared" si="1"/>
        <v>0.1149438967257698</v>
      </c>
    </row>
    <row r="4" spans="1:22" ht="12.75">
      <c r="A4" s="3" t="s">
        <v>48</v>
      </c>
      <c r="B4" s="3" t="s">
        <v>44</v>
      </c>
      <c r="C4" s="3" t="s">
        <v>45</v>
      </c>
      <c r="D4" s="3" t="s">
        <v>49</v>
      </c>
      <c r="E4" s="3" t="s">
        <v>5</v>
      </c>
      <c r="F4" s="4">
        <v>664</v>
      </c>
      <c r="G4" s="4">
        <v>309281</v>
      </c>
      <c r="H4" s="4">
        <v>466</v>
      </c>
      <c r="I4" s="4">
        <v>610</v>
      </c>
      <c r="J4" s="4">
        <v>163</v>
      </c>
      <c r="K4" s="4">
        <v>75565</v>
      </c>
      <c r="L4" s="16">
        <v>36683</v>
      </c>
      <c r="M4" s="16">
        <f t="shared" si="0"/>
        <v>18341.5</v>
      </c>
      <c r="N4" s="17">
        <v>10181</v>
      </c>
      <c r="O4" s="9">
        <f t="shared" si="2"/>
        <v>0.13473168795077087</v>
      </c>
      <c r="P4" s="10">
        <v>17463</v>
      </c>
      <c r="Q4" s="10">
        <v>17960</v>
      </c>
      <c r="R4" s="10">
        <v>18224</v>
      </c>
      <c r="S4" s="18">
        <v>1293953</v>
      </c>
      <c r="T4" s="16">
        <v>37572</v>
      </c>
      <c r="U4" s="18">
        <v>148732</v>
      </c>
      <c r="V4" s="19">
        <f t="shared" si="1"/>
        <v>0.1149438967257698</v>
      </c>
    </row>
    <row r="5" spans="1:22" ht="12.75">
      <c r="A5" s="3" t="s">
        <v>50</v>
      </c>
      <c r="B5" s="3" t="s">
        <v>44</v>
      </c>
      <c r="C5" s="3" t="s">
        <v>45</v>
      </c>
      <c r="D5" s="3" t="s">
        <v>51</v>
      </c>
      <c r="E5" s="3" t="s">
        <v>5</v>
      </c>
      <c r="F5" s="4">
        <v>410</v>
      </c>
      <c r="G5" s="4">
        <v>221717</v>
      </c>
      <c r="H5" s="4">
        <v>541</v>
      </c>
      <c r="I5" s="4">
        <v>362</v>
      </c>
      <c r="J5" s="4">
        <v>92</v>
      </c>
      <c r="K5" s="4">
        <v>6411</v>
      </c>
      <c r="L5" s="16">
        <v>32162</v>
      </c>
      <c r="M5" s="16">
        <f t="shared" si="0"/>
        <v>16081</v>
      </c>
      <c r="N5" s="17">
        <v>610</v>
      </c>
      <c r="O5" s="9">
        <f t="shared" si="2"/>
        <v>0.09514896272032444</v>
      </c>
      <c r="P5" s="10">
        <v>17463</v>
      </c>
      <c r="Q5" s="10">
        <v>17960</v>
      </c>
      <c r="R5" s="10">
        <v>18224</v>
      </c>
      <c r="S5" s="18">
        <v>1293953</v>
      </c>
      <c r="T5" s="16">
        <v>37572</v>
      </c>
      <c r="U5" s="18">
        <v>148732</v>
      </c>
      <c r="V5" s="19">
        <f t="shared" si="1"/>
        <v>0.1149438967257698</v>
      </c>
    </row>
    <row r="6" spans="1:22" ht="12.75">
      <c r="A6" s="3" t="s">
        <v>52</v>
      </c>
      <c r="B6" s="3" t="s">
        <v>44</v>
      </c>
      <c r="C6" s="3" t="s">
        <v>45</v>
      </c>
      <c r="D6" s="3" t="s">
        <v>53</v>
      </c>
      <c r="E6" s="3" t="s">
        <v>5</v>
      </c>
      <c r="F6" s="4">
        <v>226</v>
      </c>
      <c r="G6" s="4">
        <v>125988</v>
      </c>
      <c r="H6" s="4">
        <v>557</v>
      </c>
      <c r="I6" s="4">
        <v>194</v>
      </c>
      <c r="J6" s="4">
        <v>53</v>
      </c>
      <c r="K6" s="4">
        <v>9171</v>
      </c>
      <c r="L6" s="7">
        <v>31517</v>
      </c>
      <c r="M6" s="7">
        <f t="shared" si="0"/>
        <v>15758.5</v>
      </c>
      <c r="N6" s="5">
        <v>1275</v>
      </c>
      <c r="O6" s="9">
        <f t="shared" si="2"/>
        <v>0.13902518809290154</v>
      </c>
      <c r="P6" s="10">
        <v>17463</v>
      </c>
      <c r="Q6" s="10">
        <v>17960</v>
      </c>
      <c r="R6" s="10">
        <v>18224</v>
      </c>
      <c r="S6" s="12">
        <v>1293953</v>
      </c>
      <c r="T6" s="7">
        <v>37572</v>
      </c>
      <c r="U6" s="12">
        <v>148732</v>
      </c>
      <c r="V6" s="13">
        <f t="shared" si="1"/>
        <v>0.1149438967257698</v>
      </c>
    </row>
    <row r="7" spans="1:22" ht="12.75">
      <c r="A7" s="3" t="s">
        <v>54</v>
      </c>
      <c r="B7" s="3" t="s">
        <v>44</v>
      </c>
      <c r="C7" s="3" t="s">
        <v>45</v>
      </c>
      <c r="D7" s="3" t="s">
        <v>55</v>
      </c>
      <c r="E7" s="3" t="s">
        <v>5</v>
      </c>
      <c r="F7" s="4">
        <v>1168</v>
      </c>
      <c r="G7" s="4">
        <v>796065</v>
      </c>
      <c r="H7" s="4">
        <v>682</v>
      </c>
      <c r="I7" s="4">
        <v>862</v>
      </c>
      <c r="J7" s="4">
        <v>328</v>
      </c>
      <c r="K7" s="4">
        <v>41735</v>
      </c>
      <c r="L7" s="7">
        <v>36423</v>
      </c>
      <c r="M7" s="7">
        <f t="shared" si="0"/>
        <v>18211.5</v>
      </c>
      <c r="N7" s="5">
        <v>5137</v>
      </c>
      <c r="O7" s="9">
        <f t="shared" si="2"/>
        <v>0.12308613873247873</v>
      </c>
      <c r="P7" s="10">
        <v>17463</v>
      </c>
      <c r="Q7" s="10">
        <v>17960</v>
      </c>
      <c r="R7" s="10">
        <v>18224</v>
      </c>
      <c r="S7" s="12">
        <v>1293953</v>
      </c>
      <c r="T7" s="7">
        <v>37572</v>
      </c>
      <c r="U7" s="12">
        <v>148732</v>
      </c>
      <c r="V7" s="13">
        <f t="shared" si="1"/>
        <v>0.1149438967257698</v>
      </c>
    </row>
    <row r="8" spans="1:22" ht="12.75">
      <c r="A8" s="3" t="s">
        <v>56</v>
      </c>
      <c r="B8" s="3" t="s">
        <v>44</v>
      </c>
      <c r="C8" s="3" t="s">
        <v>45</v>
      </c>
      <c r="D8" s="3" t="s">
        <v>57</v>
      </c>
      <c r="E8" s="3" t="s">
        <v>5</v>
      </c>
      <c r="F8" s="4">
        <v>195</v>
      </c>
      <c r="G8" s="4">
        <v>214985</v>
      </c>
      <c r="H8" s="4">
        <v>1102</v>
      </c>
      <c r="I8" s="4">
        <v>145</v>
      </c>
      <c r="J8" s="4">
        <v>56</v>
      </c>
      <c r="K8" s="4">
        <v>18991</v>
      </c>
      <c r="L8" s="16">
        <v>50496</v>
      </c>
      <c r="M8" s="16">
        <f t="shared" si="0"/>
        <v>25248</v>
      </c>
      <c r="N8" s="17">
        <v>1469</v>
      </c>
      <c r="O8" s="9">
        <f t="shared" si="2"/>
        <v>0.07735243009846769</v>
      </c>
      <c r="P8" s="10">
        <v>17463</v>
      </c>
      <c r="Q8" s="10">
        <v>17960</v>
      </c>
      <c r="R8" s="10">
        <v>18224</v>
      </c>
      <c r="S8" s="18">
        <v>1293953</v>
      </c>
      <c r="T8" s="16">
        <v>37572</v>
      </c>
      <c r="U8" s="18">
        <v>148732</v>
      </c>
      <c r="V8" s="19">
        <f t="shared" si="1"/>
        <v>0.1149438967257698</v>
      </c>
    </row>
    <row r="9" spans="1:22" ht="12.75">
      <c r="A9" s="3" t="s">
        <v>58</v>
      </c>
      <c r="B9" s="3" t="s">
        <v>44</v>
      </c>
      <c r="C9" s="3" t="s">
        <v>45</v>
      </c>
      <c r="D9" s="3" t="s">
        <v>59</v>
      </c>
      <c r="E9" s="3" t="s">
        <v>5</v>
      </c>
      <c r="F9" s="4">
        <v>78</v>
      </c>
      <c r="G9" s="4">
        <v>45461</v>
      </c>
      <c r="H9" s="4">
        <v>583</v>
      </c>
      <c r="I9" s="4">
        <v>74</v>
      </c>
      <c r="J9" s="4">
        <v>27</v>
      </c>
      <c r="K9" s="4">
        <v>6670</v>
      </c>
      <c r="L9" s="7">
        <v>38651</v>
      </c>
      <c r="M9" s="7">
        <f t="shared" si="0"/>
        <v>19325.5</v>
      </c>
      <c r="N9" s="5">
        <v>852</v>
      </c>
      <c r="O9" s="9">
        <f t="shared" si="2"/>
        <v>0.127736131934033</v>
      </c>
      <c r="P9" s="10">
        <v>17463</v>
      </c>
      <c r="Q9" s="10">
        <v>17960</v>
      </c>
      <c r="R9" s="10">
        <v>18224</v>
      </c>
      <c r="S9" s="12">
        <v>1293953</v>
      </c>
      <c r="T9" s="7">
        <v>37572</v>
      </c>
      <c r="U9" s="12">
        <v>148732</v>
      </c>
      <c r="V9" s="13">
        <f t="shared" si="1"/>
        <v>0.1149438967257698</v>
      </c>
    </row>
    <row r="10" spans="1:22" ht="12.75">
      <c r="A10" s="3" t="s">
        <v>60</v>
      </c>
      <c r="B10" s="3" t="s">
        <v>44</v>
      </c>
      <c r="C10" s="3" t="s">
        <v>45</v>
      </c>
      <c r="D10" s="3" t="s">
        <v>61</v>
      </c>
      <c r="E10" s="3" t="s">
        <v>5</v>
      </c>
      <c r="F10" s="4">
        <v>501</v>
      </c>
      <c r="G10" s="4">
        <v>98662</v>
      </c>
      <c r="H10" s="4">
        <v>197</v>
      </c>
      <c r="I10" s="4">
        <v>487</v>
      </c>
      <c r="J10" s="4">
        <v>139</v>
      </c>
      <c r="K10" s="4">
        <v>36835</v>
      </c>
      <c r="L10" s="16">
        <v>32803</v>
      </c>
      <c r="M10" s="16">
        <f t="shared" si="0"/>
        <v>16401.5</v>
      </c>
      <c r="N10" s="17">
        <v>5662</v>
      </c>
      <c r="O10" s="9">
        <f t="shared" si="2"/>
        <v>0.1537125016967558</v>
      </c>
      <c r="P10" s="10">
        <v>17463</v>
      </c>
      <c r="Q10" s="10">
        <v>17960</v>
      </c>
      <c r="R10" s="10">
        <v>18224</v>
      </c>
      <c r="S10" s="18">
        <v>1293953</v>
      </c>
      <c r="T10" s="16">
        <v>37572</v>
      </c>
      <c r="U10" s="18">
        <v>148732</v>
      </c>
      <c r="V10" s="19">
        <f t="shared" si="1"/>
        <v>0.1149438967257698</v>
      </c>
    </row>
    <row r="11" spans="1:22" ht="12.75">
      <c r="A11" s="3" t="s">
        <v>62</v>
      </c>
      <c r="B11" s="3" t="s">
        <v>44</v>
      </c>
      <c r="C11" s="3" t="s">
        <v>45</v>
      </c>
      <c r="D11" s="3" t="s">
        <v>63</v>
      </c>
      <c r="E11" s="3" t="s">
        <v>5</v>
      </c>
      <c r="F11" s="4">
        <v>787</v>
      </c>
      <c r="G11" s="4">
        <v>449426</v>
      </c>
      <c r="H11" s="4">
        <v>571</v>
      </c>
      <c r="I11" s="4">
        <v>631</v>
      </c>
      <c r="J11" s="4">
        <v>197</v>
      </c>
      <c r="K11" s="4">
        <v>82522</v>
      </c>
      <c r="L11" s="16">
        <v>41805</v>
      </c>
      <c r="M11" s="16">
        <f t="shared" si="0"/>
        <v>20902.5</v>
      </c>
      <c r="N11" s="17">
        <v>8260</v>
      </c>
      <c r="O11" s="9">
        <f t="shared" si="2"/>
        <v>0.10009452024914568</v>
      </c>
      <c r="P11" s="10">
        <v>17463</v>
      </c>
      <c r="Q11" s="10">
        <v>17960</v>
      </c>
      <c r="R11" s="10">
        <v>18224</v>
      </c>
      <c r="S11" s="18">
        <v>1293953</v>
      </c>
      <c r="T11" s="16">
        <v>37572</v>
      </c>
      <c r="U11" s="18">
        <v>148732</v>
      </c>
      <c r="V11" s="19">
        <f t="shared" si="1"/>
        <v>0.1149438967257698</v>
      </c>
    </row>
    <row r="12" spans="1:22" ht="12.75">
      <c r="A12" s="3" t="s">
        <v>64</v>
      </c>
      <c r="B12" s="3" t="s">
        <v>44</v>
      </c>
      <c r="C12" s="3" t="s">
        <v>45</v>
      </c>
      <c r="D12" s="3" t="s">
        <v>65</v>
      </c>
      <c r="E12" s="3" t="s">
        <v>5</v>
      </c>
      <c r="F12" s="4">
        <v>312</v>
      </c>
      <c r="G12" s="4">
        <v>72685</v>
      </c>
      <c r="H12" s="4">
        <v>233</v>
      </c>
      <c r="I12" s="4">
        <v>277</v>
      </c>
      <c r="J12" s="4">
        <v>107</v>
      </c>
      <c r="K12" s="4">
        <v>9871</v>
      </c>
      <c r="L12" s="16">
        <v>31250</v>
      </c>
      <c r="M12" s="16">
        <f t="shared" si="0"/>
        <v>15625</v>
      </c>
      <c r="N12" s="17">
        <v>1527</v>
      </c>
      <c r="O12" s="9">
        <f t="shared" si="2"/>
        <v>0.15469557289028468</v>
      </c>
      <c r="P12" s="10">
        <v>17463</v>
      </c>
      <c r="Q12" s="10">
        <v>17960</v>
      </c>
      <c r="R12" s="10">
        <v>18224</v>
      </c>
      <c r="S12" s="18">
        <v>1293953</v>
      </c>
      <c r="T12" s="16">
        <v>37572</v>
      </c>
      <c r="U12" s="18">
        <v>148732</v>
      </c>
      <c r="V12" s="19">
        <f aca="true" t="shared" si="3" ref="V12:V43">U12/S12</f>
        <v>0.1149438967257698</v>
      </c>
    </row>
    <row r="13" spans="1:22" ht="12.75">
      <c r="A13" s="3" t="s">
        <v>66</v>
      </c>
      <c r="B13" s="3" t="s">
        <v>44</v>
      </c>
      <c r="C13" s="3" t="s">
        <v>45</v>
      </c>
      <c r="D13" s="3" t="s">
        <v>8</v>
      </c>
      <c r="E13" s="3" t="s">
        <v>5</v>
      </c>
      <c r="F13" s="4">
        <v>207</v>
      </c>
      <c r="G13" s="4">
        <v>129639</v>
      </c>
      <c r="H13" s="4">
        <v>626</v>
      </c>
      <c r="I13" s="4">
        <v>148</v>
      </c>
      <c r="J13" s="4">
        <v>61</v>
      </c>
      <c r="K13" s="4">
        <v>2899</v>
      </c>
      <c r="L13" s="16">
        <v>30473</v>
      </c>
      <c r="M13" s="16">
        <f t="shared" si="0"/>
        <v>15236.5</v>
      </c>
      <c r="N13" s="17">
        <v>522</v>
      </c>
      <c r="O13" s="9">
        <f t="shared" si="2"/>
        <v>0.18006209037599172</v>
      </c>
      <c r="P13" s="10">
        <v>17463</v>
      </c>
      <c r="Q13" s="10">
        <v>17960</v>
      </c>
      <c r="R13" s="10">
        <v>18224</v>
      </c>
      <c r="S13" s="18">
        <v>1293953</v>
      </c>
      <c r="T13" s="16">
        <v>37572</v>
      </c>
      <c r="U13" s="18">
        <v>148732</v>
      </c>
      <c r="V13" s="19">
        <f t="shared" si="3"/>
        <v>0.1149438967257698</v>
      </c>
    </row>
    <row r="14" spans="1:22" ht="12.75">
      <c r="A14" s="3" t="s">
        <v>67</v>
      </c>
      <c r="B14" s="3" t="s">
        <v>44</v>
      </c>
      <c r="C14" s="3" t="s">
        <v>45</v>
      </c>
      <c r="D14" s="3" t="s">
        <v>68</v>
      </c>
      <c r="E14" s="3" t="s">
        <v>5</v>
      </c>
      <c r="F14" s="4">
        <v>98</v>
      </c>
      <c r="G14" s="4">
        <v>127514</v>
      </c>
      <c r="H14" s="4">
        <v>1301</v>
      </c>
      <c r="I14" s="4">
        <v>73</v>
      </c>
      <c r="J14" s="4">
        <v>31</v>
      </c>
      <c r="K14" s="4">
        <v>991</v>
      </c>
      <c r="L14" s="7">
        <v>34167</v>
      </c>
      <c r="M14" s="7">
        <f t="shared" si="0"/>
        <v>17083.5</v>
      </c>
      <c r="N14" s="5">
        <v>82</v>
      </c>
      <c r="O14" s="9">
        <f t="shared" si="2"/>
        <v>0.08274470232088799</v>
      </c>
      <c r="P14" s="10">
        <v>17463</v>
      </c>
      <c r="Q14" s="10">
        <v>17960</v>
      </c>
      <c r="R14" s="10">
        <v>18224</v>
      </c>
      <c r="S14" s="12">
        <v>1293953</v>
      </c>
      <c r="T14" s="7">
        <v>37572</v>
      </c>
      <c r="U14" s="12">
        <v>148732</v>
      </c>
      <c r="V14" s="13">
        <f t="shared" si="3"/>
        <v>0.1149438967257698</v>
      </c>
    </row>
    <row r="15" spans="1:22" ht="12.75">
      <c r="A15" s="3" t="s">
        <v>69</v>
      </c>
      <c r="B15" s="3" t="s">
        <v>44</v>
      </c>
      <c r="C15" s="3" t="s">
        <v>45</v>
      </c>
      <c r="D15" s="3" t="s">
        <v>70</v>
      </c>
      <c r="E15" s="3" t="s">
        <v>5</v>
      </c>
      <c r="F15" s="4">
        <v>1898</v>
      </c>
      <c r="G15" s="4">
        <v>354919</v>
      </c>
      <c r="H15" s="4">
        <v>187</v>
      </c>
      <c r="I15" s="4">
        <v>1494</v>
      </c>
      <c r="J15" s="4">
        <v>656</v>
      </c>
      <c r="K15" s="4">
        <v>131441</v>
      </c>
      <c r="L15" s="16">
        <v>35884</v>
      </c>
      <c r="M15" s="16">
        <f t="shared" si="0"/>
        <v>17942</v>
      </c>
      <c r="N15" s="17">
        <v>15438</v>
      </c>
      <c r="O15" s="9">
        <f t="shared" si="2"/>
        <v>0.11745193661034228</v>
      </c>
      <c r="P15" s="10">
        <v>17463</v>
      </c>
      <c r="Q15" s="10">
        <v>17960</v>
      </c>
      <c r="R15" s="10">
        <v>18224</v>
      </c>
      <c r="S15" s="18">
        <v>1293953</v>
      </c>
      <c r="T15" s="16">
        <v>37572</v>
      </c>
      <c r="U15" s="18">
        <v>148732</v>
      </c>
      <c r="V15" s="19">
        <f t="shared" si="3"/>
        <v>0.1149438967257698</v>
      </c>
    </row>
    <row r="16" spans="1:22" ht="12.75">
      <c r="A16" s="3" t="s">
        <v>71</v>
      </c>
      <c r="B16" s="3" t="s">
        <v>44</v>
      </c>
      <c r="C16" s="3" t="s">
        <v>45</v>
      </c>
      <c r="D16" s="3" t="s">
        <v>72</v>
      </c>
      <c r="E16" s="3" t="s">
        <v>5</v>
      </c>
      <c r="F16" s="4">
        <v>427</v>
      </c>
      <c r="G16" s="4">
        <v>469381</v>
      </c>
      <c r="H16" s="4">
        <v>1099</v>
      </c>
      <c r="I16" s="4">
        <v>316</v>
      </c>
      <c r="J16" s="4">
        <v>96</v>
      </c>
      <c r="K16" s="4">
        <v>7304</v>
      </c>
      <c r="L16" s="7">
        <v>37609</v>
      </c>
      <c r="M16" s="7">
        <f t="shared" si="0"/>
        <v>18804.5</v>
      </c>
      <c r="N16" s="5">
        <v>694</v>
      </c>
      <c r="O16" s="9">
        <f t="shared" si="2"/>
        <v>0.09501642935377876</v>
      </c>
      <c r="P16" s="10">
        <v>17463</v>
      </c>
      <c r="Q16" s="10">
        <v>17960</v>
      </c>
      <c r="R16" s="10">
        <v>18224</v>
      </c>
      <c r="S16" s="12">
        <v>1293953</v>
      </c>
      <c r="T16" s="7">
        <v>37572</v>
      </c>
      <c r="U16" s="12">
        <v>148732</v>
      </c>
      <c r="V16" s="13">
        <f t="shared" si="3"/>
        <v>0.1149438967257698</v>
      </c>
    </row>
    <row r="17" spans="1:22" ht="12.75">
      <c r="A17" s="3" t="s">
        <v>73</v>
      </c>
      <c r="B17" s="3" t="s">
        <v>44</v>
      </c>
      <c r="C17" s="3" t="s">
        <v>45</v>
      </c>
      <c r="D17" s="3" t="s">
        <v>74</v>
      </c>
      <c r="E17" s="3" t="s">
        <v>5</v>
      </c>
      <c r="F17" s="4">
        <v>729</v>
      </c>
      <c r="G17" s="4">
        <v>656658</v>
      </c>
      <c r="H17" s="4">
        <v>901</v>
      </c>
      <c r="I17" s="4">
        <v>458</v>
      </c>
      <c r="J17" s="4">
        <v>190</v>
      </c>
      <c r="K17" s="4">
        <v>21416</v>
      </c>
      <c r="L17" s="16">
        <v>33322</v>
      </c>
      <c r="M17" s="16">
        <f t="shared" si="0"/>
        <v>16661</v>
      </c>
      <c r="N17" s="17">
        <v>2875</v>
      </c>
      <c r="O17" s="9">
        <f t="shared" si="2"/>
        <v>0.13424542398206948</v>
      </c>
      <c r="P17" s="10">
        <v>17463</v>
      </c>
      <c r="Q17" s="10">
        <v>17960</v>
      </c>
      <c r="R17" s="10">
        <v>18224</v>
      </c>
      <c r="S17" s="18">
        <v>1293953</v>
      </c>
      <c r="T17" s="16">
        <v>37572</v>
      </c>
      <c r="U17" s="18">
        <v>148732</v>
      </c>
      <c r="V17" s="19">
        <f t="shared" si="3"/>
        <v>0.1149438967257698</v>
      </c>
    </row>
    <row r="18" spans="1:22" ht="12.75">
      <c r="A18" s="3" t="s">
        <v>75</v>
      </c>
      <c r="B18" s="3" t="s">
        <v>44</v>
      </c>
      <c r="C18" s="3" t="s">
        <v>45</v>
      </c>
      <c r="D18" s="3" t="s">
        <v>6</v>
      </c>
      <c r="E18" s="3" t="s">
        <v>5</v>
      </c>
      <c r="F18" s="4">
        <v>83</v>
      </c>
      <c r="G18" s="4">
        <v>215301</v>
      </c>
      <c r="H18" s="4">
        <v>2594</v>
      </c>
      <c r="I18" s="4">
        <v>47</v>
      </c>
      <c r="J18" s="4">
        <v>24</v>
      </c>
      <c r="K18" s="4">
        <v>1022</v>
      </c>
      <c r="L18" s="7">
        <v>31576</v>
      </c>
      <c r="M18" s="7">
        <f t="shared" si="0"/>
        <v>15788</v>
      </c>
      <c r="N18" s="5">
        <v>202</v>
      </c>
      <c r="O18" s="9">
        <f t="shared" si="2"/>
        <v>0.19765166340508805</v>
      </c>
      <c r="P18" s="10">
        <v>17463</v>
      </c>
      <c r="Q18" s="10">
        <v>17960</v>
      </c>
      <c r="R18" s="10">
        <v>18224</v>
      </c>
      <c r="S18" s="12">
        <v>1293953</v>
      </c>
      <c r="T18" s="7">
        <v>37572</v>
      </c>
      <c r="U18" s="12">
        <v>148732</v>
      </c>
      <c r="V18" s="13">
        <f t="shared" si="3"/>
        <v>0.1149438967257698</v>
      </c>
    </row>
    <row r="19" spans="1:22" ht="12.75">
      <c r="A19" s="3" t="s">
        <v>76</v>
      </c>
      <c r="B19" s="3" t="s">
        <v>44</v>
      </c>
      <c r="C19" s="3" t="s">
        <v>45</v>
      </c>
      <c r="D19" s="3" t="s">
        <v>77</v>
      </c>
      <c r="E19" s="3" t="s">
        <v>5</v>
      </c>
      <c r="F19" s="4">
        <v>210</v>
      </c>
      <c r="G19" s="4">
        <v>73103</v>
      </c>
      <c r="H19" s="4">
        <v>348</v>
      </c>
      <c r="I19" s="4">
        <v>199</v>
      </c>
      <c r="J19" s="4">
        <v>62</v>
      </c>
      <c r="K19" s="4">
        <v>8930</v>
      </c>
      <c r="L19" s="16">
        <v>32071</v>
      </c>
      <c r="M19" s="16">
        <f t="shared" si="0"/>
        <v>16035.5</v>
      </c>
      <c r="N19" s="17">
        <v>1128</v>
      </c>
      <c r="O19" s="9">
        <f t="shared" si="2"/>
        <v>0.12631578947368421</v>
      </c>
      <c r="P19" s="10">
        <v>17463</v>
      </c>
      <c r="Q19" s="10">
        <v>17960</v>
      </c>
      <c r="R19" s="10">
        <v>18224</v>
      </c>
      <c r="S19" s="18">
        <v>1293953</v>
      </c>
      <c r="T19" s="16">
        <v>37572</v>
      </c>
      <c r="U19" s="18">
        <v>148732</v>
      </c>
      <c r="V19" s="19">
        <f t="shared" si="3"/>
        <v>0.1149438967257698</v>
      </c>
    </row>
    <row r="20" spans="1:22" ht="12.75">
      <c r="A20" s="3" t="s">
        <v>78</v>
      </c>
      <c r="B20" s="3" t="s">
        <v>44</v>
      </c>
      <c r="C20" s="3" t="s">
        <v>45</v>
      </c>
      <c r="D20" s="3" t="s">
        <v>10</v>
      </c>
      <c r="E20" s="3" t="s">
        <v>5</v>
      </c>
      <c r="F20" s="4">
        <v>268</v>
      </c>
      <c r="G20" s="4">
        <v>147913</v>
      </c>
      <c r="H20" s="4">
        <v>552</v>
      </c>
      <c r="I20" s="4">
        <v>215</v>
      </c>
      <c r="J20" s="4">
        <v>93</v>
      </c>
      <c r="K20" s="4">
        <v>4342</v>
      </c>
      <c r="L20" s="7">
        <v>32174</v>
      </c>
      <c r="M20" s="7">
        <f t="shared" si="0"/>
        <v>16087</v>
      </c>
      <c r="N20" s="5">
        <v>619</v>
      </c>
      <c r="O20" s="9">
        <f t="shared" si="2"/>
        <v>0.14256103178258867</v>
      </c>
      <c r="P20" s="10">
        <v>17463</v>
      </c>
      <c r="Q20" s="10">
        <v>17960</v>
      </c>
      <c r="R20" s="10">
        <v>18224</v>
      </c>
      <c r="S20" s="12">
        <v>1293953</v>
      </c>
      <c r="T20" s="7">
        <v>37572</v>
      </c>
      <c r="U20" s="12">
        <v>148732</v>
      </c>
      <c r="V20" s="13">
        <f t="shared" si="3"/>
        <v>0.1149438967257698</v>
      </c>
    </row>
    <row r="21" spans="1:22" ht="12.75">
      <c r="A21" s="3" t="s">
        <v>79</v>
      </c>
      <c r="B21" s="3" t="s">
        <v>44</v>
      </c>
      <c r="C21" s="3" t="s">
        <v>45</v>
      </c>
      <c r="D21" s="3" t="s">
        <v>0</v>
      </c>
      <c r="E21" s="3" t="s">
        <v>5</v>
      </c>
      <c r="F21" s="4">
        <v>301</v>
      </c>
      <c r="G21" s="4">
        <v>355590</v>
      </c>
      <c r="H21" s="4">
        <v>1181</v>
      </c>
      <c r="I21" s="4">
        <v>216</v>
      </c>
      <c r="J21" s="4">
        <v>87</v>
      </c>
      <c r="K21" s="4">
        <v>29130</v>
      </c>
      <c r="L21" s="16">
        <v>35256</v>
      </c>
      <c r="M21" s="16">
        <f t="shared" si="0"/>
        <v>17628</v>
      </c>
      <c r="N21" s="17">
        <v>2814</v>
      </c>
      <c r="O21" s="9">
        <f t="shared" si="2"/>
        <v>0.09660144181256437</v>
      </c>
      <c r="P21" s="10">
        <v>17463</v>
      </c>
      <c r="Q21" s="10">
        <v>17960</v>
      </c>
      <c r="R21" s="10">
        <v>18224</v>
      </c>
      <c r="S21" s="18">
        <v>1293953</v>
      </c>
      <c r="T21" s="16">
        <v>37572</v>
      </c>
      <c r="U21" s="18">
        <v>148732</v>
      </c>
      <c r="V21" s="19">
        <f t="shared" si="3"/>
        <v>0.1149438967257698</v>
      </c>
    </row>
    <row r="22" spans="1:22" ht="12.75">
      <c r="A22" s="3" t="s">
        <v>80</v>
      </c>
      <c r="B22" s="3" t="s">
        <v>44</v>
      </c>
      <c r="C22" s="3" t="s">
        <v>45</v>
      </c>
      <c r="D22" s="3" t="s">
        <v>1</v>
      </c>
      <c r="E22" s="3" t="s">
        <v>5</v>
      </c>
      <c r="F22" s="4">
        <v>655</v>
      </c>
      <c r="G22" s="4">
        <v>246127</v>
      </c>
      <c r="H22" s="4">
        <v>376</v>
      </c>
      <c r="I22" s="4">
        <v>526</v>
      </c>
      <c r="J22" s="4">
        <v>160</v>
      </c>
      <c r="K22" s="4">
        <v>11329</v>
      </c>
      <c r="L22" s="7">
        <v>36061</v>
      </c>
      <c r="M22" s="7">
        <f t="shared" si="0"/>
        <v>18030.5</v>
      </c>
      <c r="N22" s="5">
        <v>832</v>
      </c>
      <c r="O22" s="9">
        <f t="shared" si="2"/>
        <v>0.07343984464648248</v>
      </c>
      <c r="P22" s="10">
        <v>17463</v>
      </c>
      <c r="Q22" s="10">
        <v>17960</v>
      </c>
      <c r="R22" s="10">
        <v>18224</v>
      </c>
      <c r="S22" s="12">
        <v>1293953</v>
      </c>
      <c r="T22" s="7">
        <v>37572</v>
      </c>
      <c r="U22" s="12">
        <v>148732</v>
      </c>
      <c r="V22" s="13">
        <f t="shared" si="3"/>
        <v>0.1149438967257698</v>
      </c>
    </row>
    <row r="23" spans="1:22" ht="12.75">
      <c r="A23" s="3" t="s">
        <v>81</v>
      </c>
      <c r="B23" s="3" t="s">
        <v>44</v>
      </c>
      <c r="C23" s="3" t="s">
        <v>45</v>
      </c>
      <c r="D23" s="3" t="s">
        <v>42</v>
      </c>
      <c r="E23" s="3" t="s">
        <v>5</v>
      </c>
      <c r="F23" s="4">
        <v>493</v>
      </c>
      <c r="G23" s="4">
        <v>334151</v>
      </c>
      <c r="H23" s="4">
        <v>678</v>
      </c>
      <c r="I23" s="4">
        <v>358</v>
      </c>
      <c r="J23" s="4">
        <v>110</v>
      </c>
      <c r="K23" s="4">
        <v>11819</v>
      </c>
      <c r="L23" s="16">
        <v>33424</v>
      </c>
      <c r="M23" s="16">
        <f aca="true" t="shared" si="4" ref="M23:M45">0.5*L23</f>
        <v>16712</v>
      </c>
      <c r="N23" s="17">
        <v>1633</v>
      </c>
      <c r="O23" s="9">
        <f t="shared" si="2"/>
        <v>0.13816735764447077</v>
      </c>
      <c r="P23" s="10">
        <v>17463</v>
      </c>
      <c r="Q23" s="10">
        <v>17960</v>
      </c>
      <c r="R23" s="10">
        <v>18224</v>
      </c>
      <c r="S23" s="18">
        <v>1293953</v>
      </c>
      <c r="T23" s="16">
        <v>37572</v>
      </c>
      <c r="U23" s="18">
        <v>148732</v>
      </c>
      <c r="V23" s="19">
        <f t="shared" si="3"/>
        <v>0.1149438967257698</v>
      </c>
    </row>
    <row r="24" spans="1:22" ht="12.75">
      <c r="A24" s="3" t="s">
        <v>82</v>
      </c>
      <c r="B24" s="3" t="s">
        <v>44</v>
      </c>
      <c r="C24" s="3" t="s">
        <v>45</v>
      </c>
      <c r="D24" s="3" t="s">
        <v>83</v>
      </c>
      <c r="E24" s="3" t="s">
        <v>5</v>
      </c>
      <c r="F24" s="4">
        <v>552</v>
      </c>
      <c r="G24" s="4">
        <v>182981</v>
      </c>
      <c r="H24" s="4">
        <v>331</v>
      </c>
      <c r="I24" s="4">
        <v>500</v>
      </c>
      <c r="J24" s="4">
        <v>209</v>
      </c>
      <c r="K24" s="4">
        <v>15181</v>
      </c>
      <c r="L24" s="7">
        <v>34460</v>
      </c>
      <c r="M24" s="7">
        <f t="shared" si="4"/>
        <v>17230</v>
      </c>
      <c r="N24" s="5">
        <v>1959</v>
      </c>
      <c r="O24" s="9">
        <f t="shared" si="2"/>
        <v>0.12904288255055663</v>
      </c>
      <c r="P24" s="10">
        <v>17463</v>
      </c>
      <c r="Q24" s="10">
        <v>17960</v>
      </c>
      <c r="R24" s="10">
        <v>18224</v>
      </c>
      <c r="S24" s="12">
        <v>1293953</v>
      </c>
      <c r="T24" s="7">
        <v>37572</v>
      </c>
      <c r="U24" s="12">
        <v>148732</v>
      </c>
      <c r="V24" s="13">
        <f t="shared" si="3"/>
        <v>0.1149438967257698</v>
      </c>
    </row>
    <row r="25" spans="1:22" ht="12.75">
      <c r="A25" s="3" t="s">
        <v>84</v>
      </c>
      <c r="B25" s="3" t="s">
        <v>44</v>
      </c>
      <c r="C25" s="3" t="s">
        <v>45</v>
      </c>
      <c r="D25" s="3" t="s">
        <v>85</v>
      </c>
      <c r="E25" s="3" t="s">
        <v>5</v>
      </c>
      <c r="F25" s="4">
        <v>675</v>
      </c>
      <c r="G25" s="4">
        <v>220362</v>
      </c>
      <c r="H25" s="4">
        <v>326</v>
      </c>
      <c r="I25" s="4">
        <v>470</v>
      </c>
      <c r="J25" s="4">
        <v>203</v>
      </c>
      <c r="K25" s="4">
        <v>14155</v>
      </c>
      <c r="L25" s="7">
        <v>31888</v>
      </c>
      <c r="M25" s="7">
        <f t="shared" si="4"/>
        <v>15944</v>
      </c>
      <c r="N25" s="5">
        <v>1922</v>
      </c>
      <c r="O25" s="9">
        <f t="shared" si="2"/>
        <v>0.13578240904274108</v>
      </c>
      <c r="P25" s="10">
        <v>17463</v>
      </c>
      <c r="Q25" s="10">
        <v>17960</v>
      </c>
      <c r="R25" s="10">
        <v>18224</v>
      </c>
      <c r="S25" s="12">
        <v>1293953</v>
      </c>
      <c r="T25" s="7">
        <v>37572</v>
      </c>
      <c r="U25" s="12">
        <v>148732</v>
      </c>
      <c r="V25" s="13">
        <f t="shared" si="3"/>
        <v>0.1149438967257698</v>
      </c>
    </row>
    <row r="26" spans="1:22" ht="12.75">
      <c r="A26" s="3" t="s">
        <v>86</v>
      </c>
      <c r="B26" s="3" t="s">
        <v>44</v>
      </c>
      <c r="C26" s="3" t="s">
        <v>45</v>
      </c>
      <c r="D26" s="3" t="s">
        <v>45</v>
      </c>
      <c r="E26" s="3" t="s">
        <v>5</v>
      </c>
      <c r="F26" s="4">
        <v>661</v>
      </c>
      <c r="G26" s="4">
        <v>649851</v>
      </c>
      <c r="H26" s="4">
        <v>983</v>
      </c>
      <c r="I26" s="4">
        <v>553</v>
      </c>
      <c r="J26" s="4">
        <v>137</v>
      </c>
      <c r="K26" s="4">
        <v>15511</v>
      </c>
      <c r="L26" s="16">
        <v>29515</v>
      </c>
      <c r="M26" s="16">
        <f t="shared" si="4"/>
        <v>14757.5</v>
      </c>
      <c r="N26" s="17">
        <v>2445</v>
      </c>
      <c r="O26" s="9">
        <f t="shared" si="2"/>
        <v>0.15763006898330217</v>
      </c>
      <c r="P26" s="10">
        <v>17463</v>
      </c>
      <c r="Q26" s="10">
        <v>17960</v>
      </c>
      <c r="R26" s="10">
        <v>18224</v>
      </c>
      <c r="S26" s="18">
        <v>1293953</v>
      </c>
      <c r="T26" s="16">
        <v>37572</v>
      </c>
      <c r="U26" s="18">
        <v>148732</v>
      </c>
      <c r="V26" s="19">
        <f t="shared" si="3"/>
        <v>0.1149438967257698</v>
      </c>
    </row>
    <row r="27" spans="1:22" ht="12.75">
      <c r="A27" s="3" t="s">
        <v>87</v>
      </c>
      <c r="B27" s="3" t="s">
        <v>44</v>
      </c>
      <c r="C27" s="3" t="s">
        <v>45</v>
      </c>
      <c r="D27" s="3" t="s">
        <v>2</v>
      </c>
      <c r="E27" s="3" t="s">
        <v>5</v>
      </c>
      <c r="F27" s="4">
        <v>773</v>
      </c>
      <c r="G27" s="4">
        <v>332535</v>
      </c>
      <c r="H27" s="4">
        <v>430</v>
      </c>
      <c r="I27" s="4">
        <v>592</v>
      </c>
      <c r="J27" s="4">
        <v>220</v>
      </c>
      <c r="K27" s="4">
        <v>19155</v>
      </c>
      <c r="L27" s="7">
        <v>37737</v>
      </c>
      <c r="M27" s="7">
        <f t="shared" si="4"/>
        <v>18868.5</v>
      </c>
      <c r="N27" s="5">
        <v>1984</v>
      </c>
      <c r="O27" s="9">
        <f t="shared" si="2"/>
        <v>0.10357608979378752</v>
      </c>
      <c r="P27" s="10">
        <v>17463</v>
      </c>
      <c r="Q27" s="10">
        <v>17960</v>
      </c>
      <c r="R27" s="10">
        <v>18224</v>
      </c>
      <c r="S27" s="12">
        <v>1293953</v>
      </c>
      <c r="T27" s="7">
        <v>37572</v>
      </c>
      <c r="U27" s="12">
        <v>148732</v>
      </c>
      <c r="V27" s="13">
        <f t="shared" si="3"/>
        <v>0.1149438967257698</v>
      </c>
    </row>
    <row r="28" spans="1:22" ht="12.75">
      <c r="A28" s="3" t="s">
        <v>88</v>
      </c>
      <c r="B28" s="3" t="s">
        <v>44</v>
      </c>
      <c r="C28" s="3" t="s">
        <v>45</v>
      </c>
      <c r="D28" s="3" t="s">
        <v>89</v>
      </c>
      <c r="E28" s="3" t="s">
        <v>5</v>
      </c>
      <c r="F28" s="4">
        <v>683</v>
      </c>
      <c r="G28" s="4">
        <v>193921</v>
      </c>
      <c r="H28" s="4">
        <v>284</v>
      </c>
      <c r="I28" s="4">
        <v>448</v>
      </c>
      <c r="J28" s="4">
        <v>207</v>
      </c>
      <c r="K28" s="4">
        <v>18342</v>
      </c>
      <c r="L28" s="16">
        <v>34696</v>
      </c>
      <c r="M28" s="16">
        <f t="shared" si="4"/>
        <v>17348</v>
      </c>
      <c r="N28" s="17">
        <v>2526</v>
      </c>
      <c r="O28" s="9">
        <f t="shared" si="2"/>
        <v>0.1377167157343801</v>
      </c>
      <c r="P28" s="10">
        <v>17463</v>
      </c>
      <c r="Q28" s="10">
        <v>17960</v>
      </c>
      <c r="R28" s="10">
        <v>18224</v>
      </c>
      <c r="S28" s="18">
        <v>1293953</v>
      </c>
      <c r="T28" s="16">
        <v>37572</v>
      </c>
      <c r="U28" s="18">
        <v>148732</v>
      </c>
      <c r="V28" s="19">
        <f t="shared" si="3"/>
        <v>0.1149438967257698</v>
      </c>
    </row>
    <row r="29" spans="1:22" ht="12.75">
      <c r="A29" s="3" t="s">
        <v>90</v>
      </c>
      <c r="B29" s="3" t="s">
        <v>44</v>
      </c>
      <c r="C29" s="3" t="s">
        <v>45</v>
      </c>
      <c r="D29" s="3" t="s">
        <v>91</v>
      </c>
      <c r="E29" s="3" t="s">
        <v>5</v>
      </c>
      <c r="F29" s="4">
        <v>598</v>
      </c>
      <c r="G29" s="4">
        <v>130843</v>
      </c>
      <c r="H29" s="4">
        <v>219</v>
      </c>
      <c r="I29" s="4">
        <v>567</v>
      </c>
      <c r="J29" s="4">
        <v>212</v>
      </c>
      <c r="K29" s="4">
        <v>108685</v>
      </c>
      <c r="L29" s="16">
        <v>37754</v>
      </c>
      <c r="M29" s="16">
        <f t="shared" si="4"/>
        <v>18877</v>
      </c>
      <c r="N29" s="17">
        <v>11229</v>
      </c>
      <c r="O29" s="9">
        <f t="shared" si="2"/>
        <v>0.10331692505865575</v>
      </c>
      <c r="P29" s="10">
        <v>17463</v>
      </c>
      <c r="Q29" s="10">
        <v>17960</v>
      </c>
      <c r="R29" s="10">
        <v>18224</v>
      </c>
      <c r="S29" s="18">
        <v>1293953</v>
      </c>
      <c r="T29" s="16">
        <v>37572</v>
      </c>
      <c r="U29" s="18">
        <v>148732</v>
      </c>
      <c r="V29" s="19">
        <f t="shared" si="3"/>
        <v>0.1149438967257698</v>
      </c>
    </row>
    <row r="30" spans="1:22" ht="12.75">
      <c r="A30" s="3" t="s">
        <v>92</v>
      </c>
      <c r="B30" s="3" t="s">
        <v>44</v>
      </c>
      <c r="C30" s="3" t="s">
        <v>45</v>
      </c>
      <c r="D30" s="3" t="s">
        <v>93</v>
      </c>
      <c r="E30" s="3" t="s">
        <v>5</v>
      </c>
      <c r="F30" s="4">
        <v>659</v>
      </c>
      <c r="G30" s="4">
        <v>325484</v>
      </c>
      <c r="H30" s="4">
        <v>494</v>
      </c>
      <c r="I30" s="4">
        <v>547</v>
      </c>
      <c r="J30" s="4">
        <v>167</v>
      </c>
      <c r="K30" s="4">
        <v>34935</v>
      </c>
      <c r="L30" s="16">
        <v>32524</v>
      </c>
      <c r="M30" s="16">
        <f t="shared" si="4"/>
        <v>16262</v>
      </c>
      <c r="N30" s="17">
        <v>5186</v>
      </c>
      <c r="O30" s="9">
        <f t="shared" si="2"/>
        <v>0.14844711607270644</v>
      </c>
      <c r="P30" s="10">
        <v>17463</v>
      </c>
      <c r="Q30" s="10">
        <v>17960</v>
      </c>
      <c r="R30" s="10">
        <v>18224</v>
      </c>
      <c r="S30" s="18">
        <v>1293953</v>
      </c>
      <c r="T30" s="16">
        <v>37572</v>
      </c>
      <c r="U30" s="18">
        <v>148732</v>
      </c>
      <c r="V30" s="19">
        <f t="shared" si="3"/>
        <v>0.1149438967257698</v>
      </c>
    </row>
    <row r="31" spans="1:22" ht="12.75">
      <c r="A31" s="3" t="s">
        <v>94</v>
      </c>
      <c r="B31" s="3" t="s">
        <v>44</v>
      </c>
      <c r="C31" s="3" t="s">
        <v>45</v>
      </c>
      <c r="D31" s="3" t="s">
        <v>95</v>
      </c>
      <c r="E31" s="3" t="s">
        <v>5</v>
      </c>
      <c r="F31" s="4">
        <v>308</v>
      </c>
      <c r="G31" s="4">
        <v>196584</v>
      </c>
      <c r="H31" s="4">
        <v>638</v>
      </c>
      <c r="I31" s="4">
        <v>247</v>
      </c>
      <c r="J31" s="4">
        <v>113</v>
      </c>
      <c r="K31" s="4">
        <v>7806</v>
      </c>
      <c r="L31" s="16">
        <v>30185</v>
      </c>
      <c r="M31" s="16">
        <f t="shared" si="4"/>
        <v>15092.5</v>
      </c>
      <c r="N31" s="17">
        <v>1185</v>
      </c>
      <c r="O31" s="9">
        <f t="shared" si="2"/>
        <v>0.15180630284396618</v>
      </c>
      <c r="P31" s="10">
        <v>17463</v>
      </c>
      <c r="Q31" s="10">
        <v>17960</v>
      </c>
      <c r="R31" s="10">
        <v>18224</v>
      </c>
      <c r="S31" s="18">
        <v>1293953</v>
      </c>
      <c r="T31" s="16">
        <v>37572</v>
      </c>
      <c r="U31" s="18">
        <v>148732</v>
      </c>
      <c r="V31" s="19">
        <f t="shared" si="3"/>
        <v>0.1149438967257698</v>
      </c>
    </row>
    <row r="32" spans="1:22" ht="12.75">
      <c r="A32" s="3" t="s">
        <v>96</v>
      </c>
      <c r="B32" s="3" t="s">
        <v>44</v>
      </c>
      <c r="C32" s="3" t="s">
        <v>45</v>
      </c>
      <c r="D32" s="3" t="s">
        <v>97</v>
      </c>
      <c r="E32" s="3" t="s">
        <v>5</v>
      </c>
      <c r="F32" s="4">
        <v>182</v>
      </c>
      <c r="G32" s="4">
        <v>193582</v>
      </c>
      <c r="H32" s="4">
        <v>1064</v>
      </c>
      <c r="I32" s="4">
        <v>112</v>
      </c>
      <c r="J32" s="4">
        <v>49</v>
      </c>
      <c r="K32" s="4">
        <v>3747</v>
      </c>
      <c r="L32" s="16">
        <v>31413</v>
      </c>
      <c r="M32" s="16">
        <f t="shared" si="4"/>
        <v>15706.5</v>
      </c>
      <c r="N32" s="17">
        <v>447</v>
      </c>
      <c r="O32" s="9">
        <f t="shared" si="2"/>
        <v>0.11929543634907927</v>
      </c>
      <c r="P32" s="10">
        <v>17463</v>
      </c>
      <c r="Q32" s="10">
        <v>17960</v>
      </c>
      <c r="R32" s="10">
        <v>18224</v>
      </c>
      <c r="S32" s="18">
        <v>1293953</v>
      </c>
      <c r="T32" s="16">
        <v>37572</v>
      </c>
      <c r="U32" s="18">
        <v>148732</v>
      </c>
      <c r="V32" s="19">
        <f t="shared" si="3"/>
        <v>0.1149438967257698</v>
      </c>
    </row>
    <row r="33" spans="1:22" ht="12.75">
      <c r="A33" s="3" t="s">
        <v>98</v>
      </c>
      <c r="B33" s="3" t="s">
        <v>44</v>
      </c>
      <c r="C33" s="3" t="s">
        <v>45</v>
      </c>
      <c r="D33" s="3" t="s">
        <v>7</v>
      </c>
      <c r="E33" s="3" t="s">
        <v>5</v>
      </c>
      <c r="F33" s="4">
        <v>281</v>
      </c>
      <c r="G33" s="4">
        <v>131473</v>
      </c>
      <c r="H33" s="4">
        <v>468</v>
      </c>
      <c r="I33" s="4">
        <v>207</v>
      </c>
      <c r="J33" s="4">
        <v>76</v>
      </c>
      <c r="K33" s="4">
        <v>4044</v>
      </c>
      <c r="L33" s="16">
        <v>32484</v>
      </c>
      <c r="M33" s="16">
        <f t="shared" si="4"/>
        <v>16242</v>
      </c>
      <c r="N33" s="17">
        <v>522</v>
      </c>
      <c r="O33" s="9">
        <f t="shared" si="2"/>
        <v>0.129080118694362</v>
      </c>
      <c r="P33" s="10">
        <v>17463</v>
      </c>
      <c r="Q33" s="10">
        <v>17960</v>
      </c>
      <c r="R33" s="10">
        <v>18224</v>
      </c>
      <c r="S33" s="18">
        <v>1293953</v>
      </c>
      <c r="T33" s="16">
        <v>37572</v>
      </c>
      <c r="U33" s="18">
        <v>148732</v>
      </c>
      <c r="V33" s="19">
        <f t="shared" si="3"/>
        <v>0.1149438967257698</v>
      </c>
    </row>
    <row r="34" spans="1:22" ht="12.75">
      <c r="A34" s="3" t="s">
        <v>99</v>
      </c>
      <c r="B34" s="3" t="s">
        <v>44</v>
      </c>
      <c r="C34" s="3" t="s">
        <v>45</v>
      </c>
      <c r="D34" s="3" t="s">
        <v>3</v>
      </c>
      <c r="E34" s="3" t="s">
        <v>5</v>
      </c>
      <c r="F34" s="4">
        <v>470</v>
      </c>
      <c r="G34" s="4">
        <v>222817</v>
      </c>
      <c r="H34" s="4">
        <v>474</v>
      </c>
      <c r="I34" s="4">
        <v>338</v>
      </c>
      <c r="J34" s="4">
        <v>92</v>
      </c>
      <c r="K34" s="4">
        <v>27467</v>
      </c>
      <c r="L34" s="16">
        <v>32607</v>
      </c>
      <c r="M34" s="16">
        <f t="shared" si="4"/>
        <v>16303.5</v>
      </c>
      <c r="N34" s="17">
        <v>7948</v>
      </c>
      <c r="O34" s="9">
        <f t="shared" si="2"/>
        <v>0.2893654203225689</v>
      </c>
      <c r="P34" s="10">
        <v>17463</v>
      </c>
      <c r="Q34" s="10">
        <v>17960</v>
      </c>
      <c r="R34" s="10">
        <v>18224</v>
      </c>
      <c r="S34" s="18">
        <v>1293953</v>
      </c>
      <c r="T34" s="16">
        <v>37572</v>
      </c>
      <c r="U34" s="18">
        <v>148732</v>
      </c>
      <c r="V34" s="19">
        <f t="shared" si="3"/>
        <v>0.1149438967257698</v>
      </c>
    </row>
    <row r="35" spans="1:22" ht="12.75">
      <c r="A35" s="3" t="s">
        <v>100</v>
      </c>
      <c r="B35" s="3" t="s">
        <v>44</v>
      </c>
      <c r="C35" s="3" t="s">
        <v>45</v>
      </c>
      <c r="D35" s="3" t="s">
        <v>101</v>
      </c>
      <c r="E35" s="3" t="s">
        <v>5</v>
      </c>
      <c r="F35" s="4">
        <v>674</v>
      </c>
      <c r="G35" s="4">
        <v>206882</v>
      </c>
      <c r="H35" s="4">
        <v>307</v>
      </c>
      <c r="I35" s="4">
        <v>423</v>
      </c>
      <c r="J35" s="4">
        <v>191</v>
      </c>
      <c r="K35" s="4">
        <v>20174</v>
      </c>
      <c r="L35" s="16">
        <v>32021</v>
      </c>
      <c r="M35" s="16">
        <f t="shared" si="4"/>
        <v>16010.5</v>
      </c>
      <c r="N35" s="17">
        <v>2960</v>
      </c>
      <c r="O35" s="9">
        <f t="shared" si="2"/>
        <v>0.14672350550213145</v>
      </c>
      <c r="P35" s="10">
        <v>17463</v>
      </c>
      <c r="Q35" s="10">
        <v>17960</v>
      </c>
      <c r="R35" s="10">
        <v>18224</v>
      </c>
      <c r="S35" s="18">
        <v>1293953</v>
      </c>
      <c r="T35" s="16">
        <v>37572</v>
      </c>
      <c r="U35" s="18">
        <v>148732</v>
      </c>
      <c r="V35" s="19">
        <f t="shared" si="3"/>
        <v>0.1149438967257698</v>
      </c>
    </row>
    <row r="36" spans="1:22" ht="12.75">
      <c r="A36" s="3" t="s">
        <v>102</v>
      </c>
      <c r="B36" s="3" t="s">
        <v>44</v>
      </c>
      <c r="C36" s="3" t="s">
        <v>45</v>
      </c>
      <c r="D36" s="3" t="s">
        <v>103</v>
      </c>
      <c r="E36" s="3" t="s">
        <v>5</v>
      </c>
      <c r="F36" s="4">
        <v>383</v>
      </c>
      <c r="G36" s="4">
        <v>339476</v>
      </c>
      <c r="H36" s="4">
        <v>886</v>
      </c>
      <c r="I36" s="4">
        <v>277</v>
      </c>
      <c r="J36" s="4">
        <v>90</v>
      </c>
      <c r="K36" s="4">
        <v>37410</v>
      </c>
      <c r="L36" s="16">
        <v>36282</v>
      </c>
      <c r="M36" s="16">
        <f t="shared" si="4"/>
        <v>18141</v>
      </c>
      <c r="N36" s="17">
        <v>4468</v>
      </c>
      <c r="O36" s="9">
        <f t="shared" si="2"/>
        <v>0.1194333066025127</v>
      </c>
      <c r="P36" s="10">
        <v>17463</v>
      </c>
      <c r="Q36" s="10">
        <v>17960</v>
      </c>
      <c r="R36" s="10">
        <v>18224</v>
      </c>
      <c r="S36" s="18">
        <v>1293953</v>
      </c>
      <c r="T36" s="16">
        <v>37572</v>
      </c>
      <c r="U36" s="18">
        <v>148732</v>
      </c>
      <c r="V36" s="19">
        <f t="shared" si="3"/>
        <v>0.1149438967257698</v>
      </c>
    </row>
    <row r="37" spans="1:22" ht="12.75">
      <c r="A37" s="3" t="s">
        <v>104</v>
      </c>
      <c r="B37" s="3" t="s">
        <v>44</v>
      </c>
      <c r="C37" s="3" t="s">
        <v>45</v>
      </c>
      <c r="D37" s="3" t="s">
        <v>105</v>
      </c>
      <c r="E37" s="3" t="s">
        <v>5</v>
      </c>
      <c r="F37" s="4">
        <v>387</v>
      </c>
      <c r="G37" s="4">
        <v>271108</v>
      </c>
      <c r="H37" s="4">
        <v>701</v>
      </c>
      <c r="I37" s="4">
        <v>348</v>
      </c>
      <c r="J37" s="4">
        <v>109</v>
      </c>
      <c r="K37" s="4">
        <v>4125</v>
      </c>
      <c r="L37" s="16">
        <v>34309</v>
      </c>
      <c r="M37" s="16">
        <f t="shared" si="4"/>
        <v>17154.5</v>
      </c>
      <c r="N37" s="17">
        <v>443</v>
      </c>
      <c r="O37" s="9">
        <f t="shared" si="2"/>
        <v>0.10739393939393939</v>
      </c>
      <c r="P37" s="10">
        <v>17463</v>
      </c>
      <c r="Q37" s="10">
        <v>17960</v>
      </c>
      <c r="R37" s="10">
        <v>18224</v>
      </c>
      <c r="S37" s="18">
        <v>1293953</v>
      </c>
      <c r="T37" s="16">
        <v>37572</v>
      </c>
      <c r="U37" s="18">
        <v>148732</v>
      </c>
      <c r="V37" s="19">
        <f t="shared" si="3"/>
        <v>0.1149438967257698</v>
      </c>
    </row>
    <row r="38" spans="1:22" ht="12.75">
      <c r="A38" s="3" t="s">
        <v>106</v>
      </c>
      <c r="B38" s="3" t="s">
        <v>44</v>
      </c>
      <c r="C38" s="3" t="s">
        <v>45</v>
      </c>
      <c r="D38" s="3" t="s">
        <v>107</v>
      </c>
      <c r="E38" s="3" t="s">
        <v>5</v>
      </c>
      <c r="F38" s="4">
        <v>570</v>
      </c>
      <c r="G38" s="4">
        <v>682860</v>
      </c>
      <c r="H38" s="4">
        <v>1198</v>
      </c>
      <c r="I38" s="4">
        <v>395</v>
      </c>
      <c r="J38" s="4">
        <v>190</v>
      </c>
      <c r="K38" s="4">
        <v>10644</v>
      </c>
      <c r="L38" s="16">
        <v>28339</v>
      </c>
      <c r="M38" s="16">
        <f t="shared" si="4"/>
        <v>14169.5</v>
      </c>
      <c r="N38" s="17">
        <v>1781</v>
      </c>
      <c r="O38" s="9">
        <f t="shared" si="2"/>
        <v>0.16732431416760615</v>
      </c>
      <c r="P38" s="10">
        <v>17463</v>
      </c>
      <c r="Q38" s="10">
        <v>17960</v>
      </c>
      <c r="R38" s="10">
        <v>18224</v>
      </c>
      <c r="S38" s="18">
        <v>1293953</v>
      </c>
      <c r="T38" s="16">
        <v>37572</v>
      </c>
      <c r="U38" s="18">
        <v>148732</v>
      </c>
      <c r="V38" s="19">
        <f t="shared" si="3"/>
        <v>0.1149438967257698</v>
      </c>
    </row>
    <row r="39" spans="1:22" ht="12.75">
      <c r="A39" s="3" t="s">
        <v>108</v>
      </c>
      <c r="B39" s="3" t="s">
        <v>44</v>
      </c>
      <c r="C39" s="3" t="s">
        <v>45</v>
      </c>
      <c r="D39" s="3" t="s">
        <v>109</v>
      </c>
      <c r="E39" s="3" t="s">
        <v>5</v>
      </c>
      <c r="F39" s="4">
        <v>564</v>
      </c>
      <c r="G39" s="4">
        <v>148467</v>
      </c>
      <c r="H39" s="4">
        <v>263</v>
      </c>
      <c r="I39" s="4">
        <v>466</v>
      </c>
      <c r="J39" s="4">
        <v>228</v>
      </c>
      <c r="K39" s="4">
        <v>20578</v>
      </c>
      <c r="L39" s="16">
        <v>33046</v>
      </c>
      <c r="M39" s="16">
        <f t="shared" si="4"/>
        <v>16523</v>
      </c>
      <c r="N39" s="17">
        <v>2691</v>
      </c>
      <c r="O39" s="9">
        <f t="shared" si="2"/>
        <v>0.13077072601807757</v>
      </c>
      <c r="P39" s="10">
        <v>17463</v>
      </c>
      <c r="Q39" s="10">
        <v>17960</v>
      </c>
      <c r="R39" s="10">
        <v>18224</v>
      </c>
      <c r="S39" s="18">
        <v>1293953</v>
      </c>
      <c r="T39" s="16">
        <v>37572</v>
      </c>
      <c r="U39" s="18">
        <v>148732</v>
      </c>
      <c r="V39" s="19">
        <f t="shared" si="3"/>
        <v>0.1149438967257698</v>
      </c>
    </row>
    <row r="40" spans="1:22" ht="12.75">
      <c r="A40" s="3" t="s">
        <v>110</v>
      </c>
      <c r="B40" s="3" t="s">
        <v>44</v>
      </c>
      <c r="C40" s="3" t="s">
        <v>45</v>
      </c>
      <c r="D40" s="3" t="s">
        <v>111</v>
      </c>
      <c r="E40" s="3" t="s">
        <v>5</v>
      </c>
      <c r="F40" s="4">
        <v>323</v>
      </c>
      <c r="G40" s="4">
        <v>424085</v>
      </c>
      <c r="H40" s="4">
        <v>1313</v>
      </c>
      <c r="I40" s="4">
        <v>194</v>
      </c>
      <c r="J40" s="4">
        <v>54</v>
      </c>
      <c r="K40" s="4">
        <v>7538</v>
      </c>
      <c r="L40" s="16">
        <v>32226</v>
      </c>
      <c r="M40" s="16">
        <f t="shared" si="4"/>
        <v>16113</v>
      </c>
      <c r="N40" s="17">
        <v>1200</v>
      </c>
      <c r="O40" s="9">
        <f t="shared" si="2"/>
        <v>0.15919342000530645</v>
      </c>
      <c r="P40" s="10">
        <v>17463</v>
      </c>
      <c r="Q40" s="10">
        <v>17960</v>
      </c>
      <c r="R40" s="10">
        <v>18224</v>
      </c>
      <c r="S40" s="18">
        <v>1293953</v>
      </c>
      <c r="T40" s="16">
        <v>37572</v>
      </c>
      <c r="U40" s="18">
        <v>148732</v>
      </c>
      <c r="V40" s="19">
        <f t="shared" si="3"/>
        <v>0.1149438967257698</v>
      </c>
    </row>
    <row r="41" spans="1:22" ht="12.75">
      <c r="A41" s="3" t="s">
        <v>112</v>
      </c>
      <c r="B41" s="3" t="s">
        <v>44</v>
      </c>
      <c r="C41" s="3" t="s">
        <v>45</v>
      </c>
      <c r="D41" s="3" t="s">
        <v>113</v>
      </c>
      <c r="E41" s="3" t="s">
        <v>5</v>
      </c>
      <c r="F41" s="4">
        <v>44</v>
      </c>
      <c r="G41" s="4">
        <v>4100</v>
      </c>
      <c r="H41" s="4">
        <v>93</v>
      </c>
      <c r="I41" s="4">
        <v>43</v>
      </c>
      <c r="J41" s="4">
        <v>11</v>
      </c>
      <c r="K41" s="4">
        <v>13771</v>
      </c>
      <c r="L41" s="16">
        <v>28535</v>
      </c>
      <c r="M41" s="16">
        <f t="shared" si="4"/>
        <v>14267.5</v>
      </c>
      <c r="N41" s="17">
        <v>2220</v>
      </c>
      <c r="O41" s="9">
        <f t="shared" si="2"/>
        <v>0.16120833635901533</v>
      </c>
      <c r="P41" s="10">
        <v>17463</v>
      </c>
      <c r="Q41" s="10">
        <v>17960</v>
      </c>
      <c r="R41" s="10">
        <v>18224</v>
      </c>
      <c r="S41" s="18">
        <v>1293953</v>
      </c>
      <c r="T41" s="16">
        <v>37572</v>
      </c>
      <c r="U41" s="18">
        <v>148732</v>
      </c>
      <c r="V41" s="19">
        <f t="shared" si="3"/>
        <v>0.1149438967257698</v>
      </c>
    </row>
    <row r="42" spans="1:22" ht="12.75">
      <c r="A42" s="3" t="s">
        <v>114</v>
      </c>
      <c r="B42" s="3" t="s">
        <v>44</v>
      </c>
      <c r="C42" s="3" t="s">
        <v>45</v>
      </c>
      <c r="D42" s="3" t="s">
        <v>115</v>
      </c>
      <c r="E42" s="3" t="s">
        <v>5</v>
      </c>
      <c r="F42" s="4">
        <v>270</v>
      </c>
      <c r="G42" s="4">
        <v>132678</v>
      </c>
      <c r="H42" s="4">
        <v>491</v>
      </c>
      <c r="I42" s="4">
        <v>218</v>
      </c>
      <c r="J42" s="4">
        <v>59</v>
      </c>
      <c r="K42" s="4">
        <v>5999</v>
      </c>
      <c r="L42" s="16">
        <v>41968</v>
      </c>
      <c r="M42" s="16">
        <f t="shared" si="4"/>
        <v>20984</v>
      </c>
      <c r="N42" s="17">
        <v>774</v>
      </c>
      <c r="O42" s="9">
        <f t="shared" si="2"/>
        <v>0.12902150358393066</v>
      </c>
      <c r="P42" s="10">
        <v>17463</v>
      </c>
      <c r="Q42" s="10">
        <v>17960</v>
      </c>
      <c r="R42" s="10">
        <v>18224</v>
      </c>
      <c r="S42" s="18">
        <v>1293953</v>
      </c>
      <c r="T42" s="16">
        <v>37572</v>
      </c>
      <c r="U42" s="18">
        <v>148732</v>
      </c>
      <c r="V42" s="19">
        <f t="shared" si="3"/>
        <v>0.1149438967257698</v>
      </c>
    </row>
    <row r="43" spans="1:22" ht="12.75">
      <c r="A43" s="3" t="s">
        <v>116</v>
      </c>
      <c r="B43" s="3" t="s">
        <v>44</v>
      </c>
      <c r="C43" s="3" t="s">
        <v>45</v>
      </c>
      <c r="D43" s="3" t="s">
        <v>117</v>
      </c>
      <c r="E43" s="3" t="s">
        <v>5</v>
      </c>
      <c r="F43" s="4">
        <v>1439</v>
      </c>
      <c r="G43" s="4">
        <v>456378</v>
      </c>
      <c r="H43" s="4">
        <v>317</v>
      </c>
      <c r="I43" s="4">
        <v>1033</v>
      </c>
      <c r="J43" s="4">
        <v>480</v>
      </c>
      <c r="K43" s="4">
        <v>64284</v>
      </c>
      <c r="L43" s="16">
        <v>34506</v>
      </c>
      <c r="M43" s="16">
        <f t="shared" si="4"/>
        <v>17253</v>
      </c>
      <c r="N43" s="17">
        <v>8038</v>
      </c>
      <c r="O43" s="9">
        <f t="shared" si="2"/>
        <v>0.12503888992595358</v>
      </c>
      <c r="P43" s="10">
        <v>17463</v>
      </c>
      <c r="Q43" s="10">
        <v>17960</v>
      </c>
      <c r="R43" s="10">
        <v>18224</v>
      </c>
      <c r="S43" s="18">
        <v>1293953</v>
      </c>
      <c r="T43" s="16">
        <v>37572</v>
      </c>
      <c r="U43" s="18">
        <v>148732</v>
      </c>
      <c r="V43" s="19">
        <f t="shared" si="3"/>
        <v>0.1149438967257698</v>
      </c>
    </row>
    <row r="44" spans="1:22" ht="12.75">
      <c r="A44" s="3" t="s">
        <v>118</v>
      </c>
      <c r="B44" s="3" t="s">
        <v>44</v>
      </c>
      <c r="C44" s="3" t="s">
        <v>45</v>
      </c>
      <c r="D44" s="3" t="s">
        <v>119</v>
      </c>
      <c r="E44" s="3" t="s">
        <v>5</v>
      </c>
      <c r="F44" s="4">
        <v>119</v>
      </c>
      <c r="G44" s="4">
        <v>64282</v>
      </c>
      <c r="H44" s="4">
        <v>540</v>
      </c>
      <c r="I44" s="4">
        <v>107</v>
      </c>
      <c r="J44" s="4">
        <v>35</v>
      </c>
      <c r="K44" s="4">
        <v>7651</v>
      </c>
      <c r="L44" s="16">
        <v>36927</v>
      </c>
      <c r="M44" s="16">
        <f t="shared" si="4"/>
        <v>18463.5</v>
      </c>
      <c r="N44" s="17">
        <v>701</v>
      </c>
      <c r="O44" s="9">
        <f t="shared" si="2"/>
        <v>0.09162201019474578</v>
      </c>
      <c r="P44" s="10">
        <v>17463</v>
      </c>
      <c r="Q44" s="10">
        <v>17960</v>
      </c>
      <c r="R44" s="10">
        <v>18224</v>
      </c>
      <c r="S44" s="18">
        <v>1293953</v>
      </c>
      <c r="T44" s="16">
        <v>37572</v>
      </c>
      <c r="U44" s="18">
        <v>148732</v>
      </c>
      <c r="V44" s="19">
        <f>U44/S44</f>
        <v>0.1149438967257698</v>
      </c>
    </row>
    <row r="45" spans="1:22" ht="12.75">
      <c r="A45" s="3" t="s">
        <v>120</v>
      </c>
      <c r="B45" s="3" t="s">
        <v>44</v>
      </c>
      <c r="C45" s="3" t="s">
        <v>45</v>
      </c>
      <c r="D45" s="3" t="s">
        <v>4</v>
      </c>
      <c r="E45" s="3" t="s">
        <v>5</v>
      </c>
      <c r="F45" s="4">
        <v>489</v>
      </c>
      <c r="G45" s="4">
        <v>443184</v>
      </c>
      <c r="H45" s="4">
        <v>906</v>
      </c>
      <c r="I45" s="4">
        <v>400</v>
      </c>
      <c r="J45" s="4">
        <v>186</v>
      </c>
      <c r="K45" s="4">
        <v>9977</v>
      </c>
      <c r="L45" s="16">
        <v>30625</v>
      </c>
      <c r="M45" s="16">
        <f t="shared" si="4"/>
        <v>15312.5</v>
      </c>
      <c r="N45" s="17">
        <v>1302</v>
      </c>
      <c r="O45" s="9">
        <f t="shared" si="2"/>
        <v>0.13050015034579532</v>
      </c>
      <c r="P45" s="10">
        <v>17463</v>
      </c>
      <c r="Q45" s="10">
        <v>17960</v>
      </c>
      <c r="R45" s="10">
        <v>18224</v>
      </c>
      <c r="S45" s="18">
        <v>1293953</v>
      </c>
      <c r="T45" s="16">
        <v>37572</v>
      </c>
      <c r="U45" s="18">
        <v>148732</v>
      </c>
      <c r="V45" s="19">
        <f>U45/S45</f>
        <v>0.1149438967257698</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