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Sheet1" sheetId="1" r:id="rId1"/>
  </sheets>
  <definedNames>
    <definedName name="_xlnm.Print_Area" localSheetId="0">'Sheet1'!$A$1:$I$127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<sst xmlns="http://schemas.openxmlformats.org/spreadsheetml/2006/main" count="250" uniqueCount="134">
  <si>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</si>
  <si>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</si>
  <si>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</si>
  <si>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</si>
  <si>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</si>
  <si>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</si>
  <si>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</si>
  <si>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</si>
  <si>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</si>
  <si>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</si>
  <si>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</si>
  <si>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</si>
  <si>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</si>
  <si>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</si>
  <si>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</si>
  <si>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</si>
  <si>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</si>
  <si>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IDAHO</t>
  </si>
  <si>
    <t>ID</t>
  </si>
  <si>
    <t>BASIN SCHOOL DISTRICT 72</t>
  </si>
  <si>
    <t>FIRTH SCHOOL DISTRICT 59</t>
  </si>
  <si>
    <t>ABERDEEN SCHOOL DISTRICT 58</t>
  </si>
  <si>
    <t>AVERY SCHOOL DISTRICT 394</t>
  </si>
  <si>
    <t>BEAR LAKE COUNTY SCHOOL DISTRICT 33</t>
  </si>
  <si>
    <t>BLACKFOOT SCHOOL DISTRICT 55</t>
  </si>
  <si>
    <t>BLAINE COUNTY SCHOOL DISTRICT 61</t>
  </si>
  <si>
    <t>BLISS JOINT SCHOOL DISTRICT 234</t>
  </si>
  <si>
    <t>BOUNDARY COUNTY SCHOOL DISTRICT 101</t>
  </si>
  <si>
    <t>BUHL JOINT SCHOOL DISTRICT 412</t>
  </si>
  <si>
    <t>CALDWELL SCHOOL DISTRICT 132</t>
  </si>
  <si>
    <t>CAMAS COUNTY SCHOOL DISTRICT 121</t>
  </si>
  <si>
    <t>CAMBRIDGE JOINT SCHOOL DISTRICT 432</t>
  </si>
  <si>
    <t>VALLIVUE SCHOOL DISTRICT 139</t>
  </si>
  <si>
    <t>CASCADE SCHOOL DISTRICT 422</t>
  </si>
  <si>
    <t>CASTLEFORD SCHOOL DISTRICT 417</t>
  </si>
  <si>
    <t>CHALLIS JOINT SCHOOL DISTRICT 181</t>
  </si>
  <si>
    <t>CLARK COUNTY SCHOOL DISTRICT 161</t>
  </si>
  <si>
    <t>COEUR D'ALENE SCHOOL DISTRICT 271</t>
  </si>
  <si>
    <t>COUNCIL SCHOOL DISTRICT 13</t>
  </si>
  <si>
    <t>CULDESAC JOINT SCHOOL DISTRICT 342</t>
  </si>
  <si>
    <t>DIETRICH SCHOOL DISTRICT 314</t>
  </si>
  <si>
    <t>BONNEVILLE JOINT SCHOOL DISTRICT 93</t>
  </si>
  <si>
    <t>PRESTON JOINT SCHOOL DISTRICT 201</t>
  </si>
  <si>
    <t>FILER SCHOOL DISTRICT 413</t>
  </si>
  <si>
    <t>FRUITLAND SCHOOL DISTRICT 373</t>
  </si>
  <si>
    <t>GARDEN VALLEY SCHOOL DISTRICT 71</t>
  </si>
  <si>
    <t>GENESEE JOINT SCHOOL DISTRICT 282</t>
  </si>
  <si>
    <t>GOODING JOINT SCHOOL DISTRICT 231</t>
  </si>
  <si>
    <t>GRACE JOINT SCHOOL DISTRICT 148</t>
  </si>
  <si>
    <t>HAGERMAN JOINT SCHOOL DISTRICT 233</t>
  </si>
  <si>
    <t>HANSEN SCHOOL DISTRICT 415</t>
  </si>
  <si>
    <t>HIGHLAND JOINT SCHOOL DISTRICT 305</t>
  </si>
  <si>
    <t>HOMEDALE JOINT SCHOOL DISTRICT 370</t>
  </si>
  <si>
    <t>IDAHO FALLS SCHOOL DISTRICT 91</t>
  </si>
  <si>
    <t>JEROME JOINT SCHOOL DISTRICT 261</t>
  </si>
  <si>
    <t>KAMIAH JOINT SCHOOL DISTRICT 304</t>
  </si>
  <si>
    <t>KELLOGG JOINT SCHOOL DISTRICT 391</t>
  </si>
  <si>
    <t>KENDRICK JOINT SCHOOL DISTRICT 283</t>
  </si>
  <si>
    <t>KIMBERLY SCHOOL DISTRICT 414</t>
  </si>
  <si>
    <t>KOOTENAI JOINT SCHOOL DISTRICT 274</t>
  </si>
  <si>
    <t>KUNA JOINT SCHOOL DISTRICT 3</t>
  </si>
  <si>
    <t>LAPWAI SCHOOL DISTRICT 341</t>
  </si>
  <si>
    <t>MACKAY JOINT SCHOOL DISTRICT 182</t>
  </si>
  <si>
    <t>MADISON SCHOOL DISTRICT 321</t>
  </si>
  <si>
    <t>MARSING JOINT SCHOOL DISTRICT 363</t>
  </si>
  <si>
    <t>MEADOWS VALLEY SCHOOL DISTRICT 11</t>
  </si>
  <si>
    <t>MELBA JOINT SCHOOL DISTRICT 136</t>
  </si>
  <si>
    <t>MERIDIAN JOINT SCHOOL DISTRICT 2</t>
  </si>
  <si>
    <t>MIDDLETON SCHOOL DISTRICT 134</t>
  </si>
  <si>
    <t>MIDVALE SCHOOL DISTRICT 433</t>
  </si>
  <si>
    <t>MOSCOW SCHOOL DISTRICT 281</t>
  </si>
  <si>
    <t>MOUNTAIN HOME SCHOOL DISTRICT 193</t>
  </si>
  <si>
    <t>MULLAN SCHOOL DISTRICT 392</t>
  </si>
  <si>
    <t>MURTAUGH JOINT SCHOOL DISTRICT 418</t>
  </si>
  <si>
    <t>NAMPA SCHOOL DISTRICT 131</t>
  </si>
  <si>
    <t>NEW PLYMOUTH SCHOOL DISTRICT 372</t>
  </si>
  <si>
    <t>NEZPERCE JOINT SCHOOL DISTRICT 302</t>
  </si>
  <si>
    <t>NORTH GEM SCHOOL DISTRICT 149</t>
  </si>
  <si>
    <t>NOTUS SCHOOL DISTRICT 135</t>
  </si>
  <si>
    <t>ONEIDA COUNTY SCHOOL DISTRICT 351</t>
  </si>
  <si>
    <t>OROFINO JOINT SCHOOL DISTRICT 171</t>
  </si>
  <si>
    <t>PARMA SCHOOL DISTRICT 137</t>
  </si>
  <si>
    <t>PAYETTE JOINT SCHOOL DISTRICT 371</t>
  </si>
  <si>
    <t>POCATELLO SCHOOL DISTRICT 25</t>
  </si>
  <si>
    <t>POST FALLS SCHOOL DISTRICT 273</t>
  </si>
  <si>
    <t>POTLATCH SCHOOL DISTRICT 285</t>
  </si>
  <si>
    <t>RICHFIELD SCHOOL DISTRICT 316</t>
  </si>
  <si>
    <t>RIRIE JOINT SCHOOL DISTRICT 252</t>
  </si>
  <si>
    <t>ROCKLAND SCHOOL DISTRICT 382</t>
  </si>
  <si>
    <t>SALMON SCHOOL DISTRICT 291</t>
  </si>
  <si>
    <t>SHELLEY JOINT SCHOOL DISTRICT 60</t>
  </si>
  <si>
    <t>SHOSHONE JOINT SCHOOL DISTRICT 312</t>
  </si>
  <si>
    <t>SNAKE RIVER SCHOOL DISTRICT 52</t>
  </si>
  <si>
    <t>SOUTH LEMHI SCHOOL DISTRICT 292</t>
  </si>
  <si>
    <t>ST. MARIES JOINT SCHOOL DISTRICT 41</t>
  </si>
  <si>
    <t>TETON COUNTY SCHOOL DISTRICT 401</t>
  </si>
  <si>
    <t>TWIN FALLS SCHOOL DISTRICT 411</t>
  </si>
  <si>
    <t>VALLEY SCHOOL DISTRICT 262</t>
  </si>
  <si>
    <t>WALLACE SCHOOL DISTRICT 393</t>
  </si>
  <si>
    <t>WEISER SCHOOL DISTRICT 431</t>
  </si>
  <si>
    <t>WENDELL SCHOOL DISTRICT 232</t>
  </si>
  <si>
    <t>WEST JEFFERSON SCHOOL DISTRICT 253</t>
  </si>
  <si>
    <t>WILDER SCHOOL DISTRICT 133</t>
  </si>
  <si>
    <t>TROY SCHOOL DISTRICT 287</t>
  </si>
  <si>
    <t>WHITEPINE JOINT SCHOOL DISTRICT 288</t>
  </si>
  <si>
    <t>HORSESHOE BEND SCHOOL DISTRICT 73</t>
  </si>
  <si>
    <t>LAKELAND JOINT SCHOOL DISTRICT 272</t>
  </si>
  <si>
    <t>WEST SIDE JOINT SCHOOL DISTRICT 202</t>
  </si>
  <si>
    <t>2005 Census Poverty Data by Local Educational Agency</t>
  </si>
  <si>
    <t>WEST BONNER COUNTY SCHOOL DISTRICT</t>
  </si>
  <si>
    <t>LAKE PEND OREILLE SCHOOL DISTRICT 8</t>
  </si>
  <si>
    <t>AMERICAN FALLS JOINT SCHOOL DISTRIC</t>
  </si>
  <si>
    <t>ARBON ELEMENTARY SCHOOL DISTRICT 38</t>
  </si>
  <si>
    <t>BOISE CITY INDEPENDENT SCHOOL DISTR</t>
  </si>
  <si>
    <t>BRUNEAU-GRAND VIEW JOINT SCHOOL DIS</t>
  </si>
  <si>
    <t>BUTTE COUNTY JOINT SCHOOL DISTRICT</t>
  </si>
  <si>
    <t>CASSIA COUNTY JOINT SCHOOL DISTRICT</t>
  </si>
  <si>
    <t>COTTONWOOD JOINT SCHOOL DISTRICT 24</t>
  </si>
  <si>
    <t>PLUMMER/WORLEY JOINT SCHOOL DISTRIC</t>
  </si>
  <si>
    <t>EMMETT INDEPENDENT SCHOOL DISTRICT</t>
  </si>
  <si>
    <t>FREMONT COUNTY JOINT SCHOOL DISTRIC</t>
  </si>
  <si>
    <t>GLENNS FERRY JOINT SCHOOL DISTRICT</t>
  </si>
  <si>
    <t>GRANGEVILLE JOINT SCHOOL DISTRICT 2</t>
  </si>
  <si>
    <t>JEFFERSON COUNTY JOINT SCHOOL DISTR</t>
  </si>
  <si>
    <t>LEWISTON INDEPENDENT SCHOOL DISTRIC</t>
  </si>
  <si>
    <t>MARSH VALLEY JOINT SCHOOL DISTRICT</t>
  </si>
  <si>
    <t>MCCALL-DONNELLY JOINT SCHOOL DISTRI</t>
  </si>
  <si>
    <t>MINIDOKA COUNTY JOINT SCHOOL DISTRI</t>
  </si>
  <si>
    <t>PLEASANT VALLEY ELEMENTARY SCHOOL D</t>
  </si>
  <si>
    <t>PRAIRIE ELEMENTARY SCHOOL DISTRICT</t>
  </si>
  <si>
    <t>SODA SPRINGS JOINT SCHOOL DISTRICT</t>
  </si>
  <si>
    <t>SUGAR-SALEM JOINT SCHOOL DISTRICT 3</t>
  </si>
  <si>
    <t>SWAN VALLEY ELEMENTARY SCHOOL DISTR</t>
  </si>
  <si>
    <t>THREE CREEK JOINT ELEMENTARY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</si>
</sst>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D91" sqref="D91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42.8515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  <col min="10" max="10" width="0" style="0" hidden="1" customWidth="1"/>
  </cols>
  <sheetData>
    <row r="1" ht="12.75">
      <c r="A1" s="21" t="s">
        <v>108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6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5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16</v>
      </c>
      <c r="C10" s="22">
        <v>1600030</v>
      </c>
      <c r="D10" s="23" t="s">
        <v>21</v>
      </c>
      <c r="E10" s="24">
        <v>186</v>
      </c>
      <c r="F10" s="20">
        <v>959</v>
      </c>
      <c r="G10" s="25">
        <f aca="true" t="shared" si="0" ref="G10:G73">IF(AND(E10&gt;0,F10&gt;0),E10/F10,0)</f>
        <v>0.19395203336809178</v>
      </c>
      <c r="H10" s="20">
        <v>3875</v>
      </c>
      <c r="I10" s="14">
        <f aca="true" t="shared" si="1" ref="I10:I41">IF(H10&lt;20000,1,0)</f>
        <v>1</v>
      </c>
    </row>
    <row r="11" spans="1:9" ht="12.75">
      <c r="A11" s="14" t="s">
        <v>18</v>
      </c>
      <c r="B11" s="14">
        <v>16</v>
      </c>
      <c r="C11" s="22">
        <v>1600060</v>
      </c>
      <c r="D11" s="23" t="s">
        <v>111</v>
      </c>
      <c r="E11" s="24">
        <v>354</v>
      </c>
      <c r="F11" s="20">
        <v>1624</v>
      </c>
      <c r="G11" s="25">
        <f t="shared" si="0"/>
        <v>0.21798029556650247</v>
      </c>
      <c r="H11" s="20">
        <v>7111</v>
      </c>
      <c r="I11" s="14">
        <f t="shared" si="1"/>
        <v>1</v>
      </c>
    </row>
    <row r="12" spans="1:9" ht="12.75">
      <c r="A12" s="14" t="s">
        <v>18</v>
      </c>
      <c r="B12" s="14">
        <v>16</v>
      </c>
      <c r="C12" s="22">
        <v>1600090</v>
      </c>
      <c r="D12" s="23" t="s">
        <v>112</v>
      </c>
      <c r="E12" s="24">
        <v>4</v>
      </c>
      <c r="F12" s="20">
        <v>33</v>
      </c>
      <c r="G12" s="25">
        <f t="shared" si="0"/>
        <v>0.12121212121212122</v>
      </c>
      <c r="H12" s="20">
        <v>144</v>
      </c>
      <c r="I12" s="14">
        <f t="shared" si="1"/>
        <v>1</v>
      </c>
    </row>
    <row r="13" spans="1:9" ht="12.75">
      <c r="A13" s="14" t="s">
        <v>18</v>
      </c>
      <c r="B13" s="14">
        <v>16</v>
      </c>
      <c r="C13" s="22">
        <v>1600150</v>
      </c>
      <c r="D13" s="23" t="s">
        <v>22</v>
      </c>
      <c r="E13" s="24">
        <v>15</v>
      </c>
      <c r="F13" s="20">
        <v>58</v>
      </c>
      <c r="G13" s="25">
        <f t="shared" si="0"/>
        <v>0.25862068965517243</v>
      </c>
      <c r="H13" s="20">
        <v>374</v>
      </c>
      <c r="I13" s="14">
        <f t="shared" si="1"/>
        <v>1</v>
      </c>
    </row>
    <row r="14" spans="1:9" ht="12.75">
      <c r="A14" s="14" t="s">
        <v>18</v>
      </c>
      <c r="B14" s="14">
        <v>16</v>
      </c>
      <c r="C14" s="22">
        <v>1600180</v>
      </c>
      <c r="D14" s="23" t="s">
        <v>19</v>
      </c>
      <c r="E14" s="24">
        <v>75</v>
      </c>
      <c r="F14" s="20">
        <v>620</v>
      </c>
      <c r="G14" s="25">
        <f t="shared" si="0"/>
        <v>0.12096774193548387</v>
      </c>
      <c r="H14" s="20">
        <v>3442</v>
      </c>
      <c r="I14" s="14">
        <f t="shared" si="1"/>
        <v>1</v>
      </c>
    </row>
    <row r="15" spans="1:9" ht="12.75">
      <c r="A15" s="14" t="s">
        <v>18</v>
      </c>
      <c r="B15" s="14">
        <v>16</v>
      </c>
      <c r="C15" s="22">
        <v>1600240</v>
      </c>
      <c r="D15" s="23" t="s">
        <v>23</v>
      </c>
      <c r="E15" s="24">
        <v>185</v>
      </c>
      <c r="F15" s="20">
        <v>1299</v>
      </c>
      <c r="G15" s="25">
        <f t="shared" si="0"/>
        <v>0.1424172440338722</v>
      </c>
      <c r="H15" s="20">
        <v>6022</v>
      </c>
      <c r="I15" s="14">
        <f t="shared" si="1"/>
        <v>1</v>
      </c>
    </row>
    <row r="16" spans="1:9" ht="12.75">
      <c r="A16" s="14" t="s">
        <v>18</v>
      </c>
      <c r="B16" s="14">
        <v>16</v>
      </c>
      <c r="C16" s="22">
        <v>1600270</v>
      </c>
      <c r="D16" s="23" t="s">
        <v>24</v>
      </c>
      <c r="E16" s="24">
        <v>898</v>
      </c>
      <c r="F16" s="20">
        <v>4328</v>
      </c>
      <c r="G16" s="25">
        <f t="shared" si="0"/>
        <v>0.20748613678373382</v>
      </c>
      <c r="H16" s="20">
        <v>20356</v>
      </c>
      <c r="I16" s="14">
        <f t="shared" si="1"/>
        <v>0</v>
      </c>
    </row>
    <row r="17" spans="1:9" ht="12.75">
      <c r="A17" s="14" t="s">
        <v>18</v>
      </c>
      <c r="B17" s="14">
        <v>16</v>
      </c>
      <c r="C17" s="22">
        <v>1600300</v>
      </c>
      <c r="D17" s="23" t="s">
        <v>25</v>
      </c>
      <c r="E17" s="24">
        <v>249</v>
      </c>
      <c r="F17" s="20">
        <v>3457</v>
      </c>
      <c r="G17" s="25">
        <f t="shared" si="0"/>
        <v>0.07202776974255135</v>
      </c>
      <c r="H17" s="20">
        <v>21173</v>
      </c>
      <c r="I17" s="14">
        <f t="shared" si="1"/>
        <v>0</v>
      </c>
    </row>
    <row r="18" spans="1:9" ht="12.75">
      <c r="A18" s="14" t="s">
        <v>18</v>
      </c>
      <c r="B18" s="14">
        <v>16</v>
      </c>
      <c r="C18" s="22">
        <v>1600330</v>
      </c>
      <c r="D18" s="23" t="s">
        <v>26</v>
      </c>
      <c r="E18" s="24">
        <v>19</v>
      </c>
      <c r="F18" s="20">
        <v>143</v>
      </c>
      <c r="G18" s="25">
        <f t="shared" si="0"/>
        <v>0.13286713286713286</v>
      </c>
      <c r="H18" s="20">
        <v>810</v>
      </c>
      <c r="I18" s="14">
        <f t="shared" si="1"/>
        <v>1</v>
      </c>
    </row>
    <row r="19" spans="1:9" ht="12.75">
      <c r="A19" s="14" t="s">
        <v>18</v>
      </c>
      <c r="B19" s="14">
        <v>16</v>
      </c>
      <c r="C19" s="22">
        <v>1600360</v>
      </c>
      <c r="D19" s="23" t="s">
        <v>113</v>
      </c>
      <c r="E19" s="24">
        <v>3601</v>
      </c>
      <c r="F19" s="20">
        <v>33016</v>
      </c>
      <c r="G19" s="25">
        <f t="shared" si="0"/>
        <v>0.10906833050642113</v>
      </c>
      <c r="H19" s="20">
        <v>201512</v>
      </c>
      <c r="I19" s="14">
        <f t="shared" si="1"/>
        <v>0</v>
      </c>
    </row>
    <row r="20" spans="1:9" ht="12.75">
      <c r="A20" s="14" t="s">
        <v>18</v>
      </c>
      <c r="B20" s="14">
        <v>16</v>
      </c>
      <c r="C20" s="22">
        <v>1600930</v>
      </c>
      <c r="D20" s="23" t="s">
        <v>41</v>
      </c>
      <c r="E20" s="24">
        <v>999</v>
      </c>
      <c r="F20" s="20">
        <v>7627</v>
      </c>
      <c r="G20" s="25">
        <f t="shared" si="0"/>
        <v>0.1309820374983611</v>
      </c>
      <c r="H20" s="20">
        <v>31849</v>
      </c>
      <c r="I20" s="14">
        <f t="shared" si="1"/>
        <v>0</v>
      </c>
    </row>
    <row r="21" spans="1:9" ht="12.75">
      <c r="A21" s="14" t="s">
        <v>18</v>
      </c>
      <c r="B21" s="14">
        <v>16</v>
      </c>
      <c r="C21" s="22">
        <v>1600420</v>
      </c>
      <c r="D21" s="23" t="s">
        <v>27</v>
      </c>
      <c r="E21" s="24">
        <v>369</v>
      </c>
      <c r="F21" s="20">
        <v>2040</v>
      </c>
      <c r="G21" s="25">
        <f t="shared" si="0"/>
        <v>0.18088235294117647</v>
      </c>
      <c r="H21" s="20">
        <v>10563</v>
      </c>
      <c r="I21" s="14">
        <f t="shared" si="1"/>
        <v>1</v>
      </c>
    </row>
    <row r="22" spans="1:9" ht="12.75">
      <c r="A22" s="14" t="s">
        <v>18</v>
      </c>
      <c r="B22" s="14">
        <v>16</v>
      </c>
      <c r="C22" s="22">
        <v>1600450</v>
      </c>
      <c r="D22" s="23" t="s">
        <v>114</v>
      </c>
      <c r="E22" s="24">
        <v>145</v>
      </c>
      <c r="F22" s="20">
        <v>623</v>
      </c>
      <c r="G22" s="25">
        <f t="shared" si="0"/>
        <v>0.23274478330658105</v>
      </c>
      <c r="H22" s="20">
        <v>2635</v>
      </c>
      <c r="I22" s="14">
        <f t="shared" si="1"/>
        <v>1</v>
      </c>
    </row>
    <row r="23" spans="1:9" ht="12.75">
      <c r="A23" s="14" t="s">
        <v>18</v>
      </c>
      <c r="B23" s="14">
        <v>16</v>
      </c>
      <c r="C23" s="22">
        <v>1600480</v>
      </c>
      <c r="D23" s="23" t="s">
        <v>28</v>
      </c>
      <c r="E23" s="24">
        <v>272</v>
      </c>
      <c r="F23" s="20">
        <v>1709</v>
      </c>
      <c r="G23" s="25">
        <f t="shared" si="0"/>
        <v>0.1591574019894675</v>
      </c>
      <c r="H23" s="20">
        <v>9098</v>
      </c>
      <c r="I23" s="14">
        <f t="shared" si="1"/>
        <v>1</v>
      </c>
    </row>
    <row r="24" spans="1:9" ht="12.75">
      <c r="A24" s="14" t="s">
        <v>18</v>
      </c>
      <c r="B24" s="14">
        <v>16</v>
      </c>
      <c r="C24" s="22">
        <v>1600490</v>
      </c>
      <c r="D24" s="23" t="s">
        <v>115</v>
      </c>
      <c r="E24" s="24">
        <v>109</v>
      </c>
      <c r="F24" s="20">
        <v>569</v>
      </c>
      <c r="G24" s="25">
        <f t="shared" si="0"/>
        <v>0.19156414762741653</v>
      </c>
      <c r="H24" s="20">
        <v>2713</v>
      </c>
      <c r="I24" s="14">
        <f t="shared" si="1"/>
        <v>1</v>
      </c>
    </row>
    <row r="25" spans="1:9" ht="12.75">
      <c r="A25" s="14" t="s">
        <v>18</v>
      </c>
      <c r="B25" s="14">
        <v>16</v>
      </c>
      <c r="C25" s="22">
        <v>1600510</v>
      </c>
      <c r="D25" s="23" t="s">
        <v>29</v>
      </c>
      <c r="E25" s="24">
        <v>1992</v>
      </c>
      <c r="F25" s="20">
        <v>7618</v>
      </c>
      <c r="G25" s="25">
        <f t="shared" si="0"/>
        <v>0.26148595431871885</v>
      </c>
      <c r="H25" s="20">
        <v>36728</v>
      </c>
      <c r="I25" s="14">
        <f t="shared" si="1"/>
        <v>0</v>
      </c>
    </row>
    <row r="26" spans="1:9" ht="12.75">
      <c r="A26" s="14" t="s">
        <v>18</v>
      </c>
      <c r="B26" s="14">
        <v>16</v>
      </c>
      <c r="C26" s="22">
        <v>1600540</v>
      </c>
      <c r="D26" s="23" t="s">
        <v>30</v>
      </c>
      <c r="E26" s="24">
        <v>13</v>
      </c>
      <c r="F26" s="20">
        <v>163</v>
      </c>
      <c r="G26" s="25">
        <f t="shared" si="0"/>
        <v>0.07975460122699386</v>
      </c>
      <c r="H26" s="20">
        <v>1064</v>
      </c>
      <c r="I26" s="14">
        <f t="shared" si="1"/>
        <v>1</v>
      </c>
    </row>
    <row r="27" spans="1:9" ht="12.75">
      <c r="A27" s="14" t="s">
        <v>18</v>
      </c>
      <c r="B27" s="14">
        <v>16</v>
      </c>
      <c r="C27" s="22">
        <v>1600570</v>
      </c>
      <c r="D27" s="23" t="s">
        <v>31</v>
      </c>
      <c r="E27" s="24">
        <v>46</v>
      </c>
      <c r="F27" s="20">
        <v>218</v>
      </c>
      <c r="G27" s="25">
        <f t="shared" si="0"/>
        <v>0.21100917431192662</v>
      </c>
      <c r="H27" s="20">
        <v>1230</v>
      </c>
      <c r="I27" s="14">
        <f t="shared" si="1"/>
        <v>1</v>
      </c>
    </row>
    <row r="28" spans="1:9" ht="12.75">
      <c r="A28" s="14" t="s">
        <v>18</v>
      </c>
      <c r="B28" s="14">
        <v>16</v>
      </c>
      <c r="C28" s="22">
        <v>1600630</v>
      </c>
      <c r="D28" s="23" t="s">
        <v>33</v>
      </c>
      <c r="E28" s="24">
        <v>74</v>
      </c>
      <c r="F28" s="20">
        <v>374</v>
      </c>
      <c r="G28" s="25">
        <f t="shared" si="0"/>
        <v>0.19786096256684493</v>
      </c>
      <c r="H28" s="20">
        <v>2389</v>
      </c>
      <c r="I28" s="14">
        <f t="shared" si="1"/>
        <v>1</v>
      </c>
    </row>
    <row r="29" spans="1:9" ht="12.75">
      <c r="A29" s="14" t="s">
        <v>18</v>
      </c>
      <c r="B29" s="14">
        <v>16</v>
      </c>
      <c r="C29" s="22">
        <v>1600660</v>
      </c>
      <c r="D29" s="23" t="s">
        <v>116</v>
      </c>
      <c r="E29" s="24">
        <v>884</v>
      </c>
      <c r="F29" s="20">
        <v>4878</v>
      </c>
      <c r="G29" s="25">
        <f t="shared" si="0"/>
        <v>0.18122181221812217</v>
      </c>
      <c r="H29" s="20">
        <v>20870</v>
      </c>
      <c r="I29" s="14">
        <f t="shared" si="1"/>
        <v>0</v>
      </c>
    </row>
    <row r="30" spans="1:9" ht="12.75">
      <c r="A30" s="14" t="s">
        <v>18</v>
      </c>
      <c r="B30" s="14">
        <v>16</v>
      </c>
      <c r="C30" s="22">
        <v>1600690</v>
      </c>
      <c r="D30" s="23" t="s">
        <v>34</v>
      </c>
      <c r="E30" s="24">
        <v>81</v>
      </c>
      <c r="F30" s="20">
        <v>341</v>
      </c>
      <c r="G30" s="25">
        <f t="shared" si="0"/>
        <v>0.2375366568914956</v>
      </c>
      <c r="H30" s="20">
        <v>1474</v>
      </c>
      <c r="I30" s="14">
        <f t="shared" si="1"/>
        <v>1</v>
      </c>
    </row>
    <row r="31" spans="1:9" ht="12.75">
      <c r="A31" s="14" t="s">
        <v>18</v>
      </c>
      <c r="B31" s="14">
        <v>16</v>
      </c>
      <c r="C31" s="22">
        <v>1600720</v>
      </c>
      <c r="D31" s="23" t="s">
        <v>35</v>
      </c>
      <c r="E31" s="24">
        <v>84</v>
      </c>
      <c r="F31" s="20">
        <v>547</v>
      </c>
      <c r="G31" s="25">
        <f t="shared" si="0"/>
        <v>0.15356489945155394</v>
      </c>
      <c r="H31" s="20">
        <v>3054</v>
      </c>
      <c r="I31" s="14">
        <f t="shared" si="1"/>
        <v>1</v>
      </c>
    </row>
    <row r="32" spans="1:9" ht="12.75">
      <c r="A32" s="14" t="s">
        <v>18</v>
      </c>
      <c r="B32" s="14">
        <v>16</v>
      </c>
      <c r="C32" s="22">
        <v>1600750</v>
      </c>
      <c r="D32" s="23" t="s">
        <v>36</v>
      </c>
      <c r="E32" s="24">
        <v>48</v>
      </c>
      <c r="F32" s="20">
        <v>208</v>
      </c>
      <c r="G32" s="25">
        <f t="shared" si="0"/>
        <v>0.23076923076923078</v>
      </c>
      <c r="H32" s="20">
        <v>914</v>
      </c>
      <c r="I32" s="14">
        <f t="shared" si="1"/>
        <v>1</v>
      </c>
    </row>
    <row r="33" spans="1:9" ht="12.75">
      <c r="A33" s="14" t="s">
        <v>18</v>
      </c>
      <c r="B33" s="14">
        <v>16</v>
      </c>
      <c r="C33" s="22">
        <v>1600780</v>
      </c>
      <c r="D33" s="23" t="s">
        <v>37</v>
      </c>
      <c r="E33" s="24">
        <v>1383</v>
      </c>
      <c r="F33" s="20">
        <v>11704</v>
      </c>
      <c r="G33" s="25">
        <f t="shared" si="0"/>
        <v>0.11816473000683526</v>
      </c>
      <c r="H33" s="20">
        <v>68142</v>
      </c>
      <c r="I33" s="14">
        <f t="shared" si="1"/>
        <v>0</v>
      </c>
    </row>
    <row r="34" spans="1:9" ht="12.75">
      <c r="A34" s="14" t="s">
        <v>18</v>
      </c>
      <c r="B34" s="14">
        <v>16</v>
      </c>
      <c r="C34" s="22">
        <v>1600810</v>
      </c>
      <c r="D34" s="23" t="s">
        <v>117</v>
      </c>
      <c r="E34" s="24">
        <v>63</v>
      </c>
      <c r="F34" s="20">
        <v>476</v>
      </c>
      <c r="G34" s="25">
        <f t="shared" si="0"/>
        <v>0.1323529411764706</v>
      </c>
      <c r="H34" s="20">
        <v>2612</v>
      </c>
      <c r="I34" s="14">
        <f t="shared" si="1"/>
        <v>1</v>
      </c>
    </row>
    <row r="35" spans="1:9" ht="12.75">
      <c r="A35" s="14" t="s">
        <v>18</v>
      </c>
      <c r="B35" s="14">
        <v>16</v>
      </c>
      <c r="C35" s="22">
        <v>1600840</v>
      </c>
      <c r="D35" s="23" t="s">
        <v>38</v>
      </c>
      <c r="E35" s="24">
        <v>44</v>
      </c>
      <c r="F35" s="20">
        <v>309</v>
      </c>
      <c r="G35" s="25">
        <f t="shared" si="0"/>
        <v>0.1423948220064725</v>
      </c>
      <c r="H35" s="20">
        <v>2000</v>
      </c>
      <c r="I35" s="14">
        <f t="shared" si="1"/>
        <v>1</v>
      </c>
    </row>
    <row r="36" spans="1:9" ht="12.75">
      <c r="A36" s="14" t="s">
        <v>18</v>
      </c>
      <c r="B36" s="14">
        <v>16</v>
      </c>
      <c r="C36" s="22">
        <v>1600870</v>
      </c>
      <c r="D36" s="23" t="s">
        <v>39</v>
      </c>
      <c r="E36" s="24">
        <v>33</v>
      </c>
      <c r="F36" s="20">
        <v>180</v>
      </c>
      <c r="G36" s="25">
        <f t="shared" si="0"/>
        <v>0.18333333333333332</v>
      </c>
      <c r="H36" s="20">
        <v>927</v>
      </c>
      <c r="I36" s="14">
        <f t="shared" si="1"/>
        <v>1</v>
      </c>
    </row>
    <row r="37" spans="1:9" ht="12.75">
      <c r="A37" s="14" t="s">
        <v>18</v>
      </c>
      <c r="B37" s="14">
        <v>16</v>
      </c>
      <c r="C37" s="22">
        <v>1600900</v>
      </c>
      <c r="D37" s="23" t="s">
        <v>40</v>
      </c>
      <c r="E37" s="24">
        <v>48</v>
      </c>
      <c r="F37" s="20">
        <v>157</v>
      </c>
      <c r="G37" s="25">
        <f t="shared" si="0"/>
        <v>0.3057324840764331</v>
      </c>
      <c r="H37" s="20">
        <v>659</v>
      </c>
      <c r="I37" s="14">
        <f t="shared" si="1"/>
        <v>1</v>
      </c>
    </row>
    <row r="38" spans="1:9" ht="12.75">
      <c r="A38" s="14" t="s">
        <v>18</v>
      </c>
      <c r="B38" s="14">
        <v>16</v>
      </c>
      <c r="C38" s="22">
        <v>1601020</v>
      </c>
      <c r="D38" s="23" t="s">
        <v>119</v>
      </c>
      <c r="E38" s="24">
        <v>474</v>
      </c>
      <c r="F38" s="20">
        <v>3077</v>
      </c>
      <c r="G38" s="25">
        <f t="shared" si="0"/>
        <v>0.15404614884627885</v>
      </c>
      <c r="H38" s="20">
        <v>16265</v>
      </c>
      <c r="I38" s="14">
        <f t="shared" si="1"/>
        <v>1</v>
      </c>
    </row>
    <row r="39" spans="1:9" ht="12.75">
      <c r="A39" s="14" t="s">
        <v>18</v>
      </c>
      <c r="B39" s="14">
        <v>16</v>
      </c>
      <c r="C39" s="22">
        <v>1601050</v>
      </c>
      <c r="D39" s="23" t="s">
        <v>43</v>
      </c>
      <c r="E39" s="24">
        <v>206</v>
      </c>
      <c r="F39" s="20">
        <v>1367</v>
      </c>
      <c r="G39" s="25">
        <f t="shared" si="0"/>
        <v>0.1506949524506218</v>
      </c>
      <c r="H39" s="20">
        <v>6347</v>
      </c>
      <c r="I39" s="14">
        <f t="shared" si="1"/>
        <v>1</v>
      </c>
    </row>
    <row r="40" spans="1:9" ht="12.75">
      <c r="A40" s="14" t="s">
        <v>18</v>
      </c>
      <c r="B40" s="14">
        <v>16</v>
      </c>
      <c r="C40" s="22">
        <v>1601080</v>
      </c>
      <c r="D40" s="23" t="s">
        <v>20</v>
      </c>
      <c r="E40" s="24">
        <v>118</v>
      </c>
      <c r="F40" s="20">
        <v>955</v>
      </c>
      <c r="G40" s="25">
        <f t="shared" si="0"/>
        <v>0.12356020942408377</v>
      </c>
      <c r="H40" s="20">
        <v>3911</v>
      </c>
      <c r="I40" s="14">
        <f t="shared" si="1"/>
        <v>1</v>
      </c>
    </row>
    <row r="41" spans="1:9" ht="12.75">
      <c r="A41" s="14" t="s">
        <v>18</v>
      </c>
      <c r="B41" s="14">
        <v>16</v>
      </c>
      <c r="C41" s="22">
        <v>1601110</v>
      </c>
      <c r="D41" s="23" t="s">
        <v>120</v>
      </c>
      <c r="E41" s="24">
        <v>479</v>
      </c>
      <c r="F41" s="20">
        <v>2461</v>
      </c>
      <c r="G41" s="25">
        <f t="shared" si="0"/>
        <v>0.19463632669646486</v>
      </c>
      <c r="H41" s="20">
        <v>11423</v>
      </c>
      <c r="I41" s="14">
        <f t="shared" si="1"/>
        <v>1</v>
      </c>
    </row>
    <row r="42" spans="1:9" ht="12.75">
      <c r="A42" s="14" t="s">
        <v>18</v>
      </c>
      <c r="B42" s="14">
        <v>16</v>
      </c>
      <c r="C42" s="22">
        <v>1601140</v>
      </c>
      <c r="D42" s="23" t="s">
        <v>44</v>
      </c>
      <c r="E42" s="24">
        <v>259</v>
      </c>
      <c r="F42" s="20">
        <v>1525</v>
      </c>
      <c r="G42" s="25">
        <f t="shared" si="0"/>
        <v>0.16983606557377048</v>
      </c>
      <c r="H42" s="20">
        <v>7289</v>
      </c>
      <c r="I42" s="14">
        <f aca="true" t="shared" si="2" ref="I42:I73">IF(H42&lt;20000,1,0)</f>
        <v>1</v>
      </c>
    </row>
    <row r="43" spans="1:9" ht="12.75">
      <c r="A43" s="14" t="s">
        <v>18</v>
      </c>
      <c r="B43" s="14">
        <v>16</v>
      </c>
      <c r="C43" s="22">
        <v>1601170</v>
      </c>
      <c r="D43" s="23" t="s">
        <v>45</v>
      </c>
      <c r="E43" s="24">
        <v>53</v>
      </c>
      <c r="F43" s="20">
        <v>408</v>
      </c>
      <c r="G43" s="25">
        <f t="shared" si="0"/>
        <v>0.12990196078431374</v>
      </c>
      <c r="H43" s="20">
        <v>2284</v>
      </c>
      <c r="I43" s="14">
        <f t="shared" si="2"/>
        <v>1</v>
      </c>
    </row>
    <row r="44" spans="1:9" ht="12.75">
      <c r="A44" s="14" t="s">
        <v>18</v>
      </c>
      <c r="B44" s="14">
        <v>16</v>
      </c>
      <c r="C44" s="22">
        <v>1601200</v>
      </c>
      <c r="D44" s="23" t="s">
        <v>46</v>
      </c>
      <c r="E44" s="24">
        <v>29</v>
      </c>
      <c r="F44" s="20">
        <v>331</v>
      </c>
      <c r="G44" s="25">
        <f t="shared" si="0"/>
        <v>0.08761329305135952</v>
      </c>
      <c r="H44" s="20">
        <v>1679</v>
      </c>
      <c r="I44" s="14">
        <f t="shared" si="2"/>
        <v>1</v>
      </c>
    </row>
    <row r="45" spans="1:9" ht="12.75">
      <c r="A45" s="14" t="s">
        <v>18</v>
      </c>
      <c r="B45" s="14">
        <v>16</v>
      </c>
      <c r="C45" s="22">
        <v>1601230</v>
      </c>
      <c r="D45" s="23" t="s">
        <v>121</v>
      </c>
      <c r="E45" s="24">
        <v>192</v>
      </c>
      <c r="F45" s="20">
        <v>714</v>
      </c>
      <c r="G45" s="25">
        <f t="shared" si="0"/>
        <v>0.2689075630252101</v>
      </c>
      <c r="H45" s="20">
        <v>2921</v>
      </c>
      <c r="I45" s="14">
        <f t="shared" si="2"/>
        <v>1</v>
      </c>
    </row>
    <row r="46" spans="1:9" ht="12.75">
      <c r="A46" s="14" t="s">
        <v>18</v>
      </c>
      <c r="B46" s="14">
        <v>16</v>
      </c>
      <c r="C46" s="22">
        <v>1601260</v>
      </c>
      <c r="D46" s="23" t="s">
        <v>47</v>
      </c>
      <c r="E46" s="24">
        <v>270</v>
      </c>
      <c r="F46" s="20">
        <v>1302</v>
      </c>
      <c r="G46" s="25">
        <f t="shared" si="0"/>
        <v>0.2073732718894009</v>
      </c>
      <c r="H46" s="20">
        <v>6245</v>
      </c>
      <c r="I46" s="14">
        <f t="shared" si="2"/>
        <v>1</v>
      </c>
    </row>
    <row r="47" spans="1:9" ht="12.75">
      <c r="A47" s="14" t="s">
        <v>18</v>
      </c>
      <c r="B47" s="14">
        <v>16</v>
      </c>
      <c r="C47" s="22">
        <v>1601290</v>
      </c>
      <c r="D47" s="23" t="s">
        <v>48</v>
      </c>
      <c r="E47" s="24">
        <v>86</v>
      </c>
      <c r="F47" s="20">
        <v>478</v>
      </c>
      <c r="G47" s="25">
        <f t="shared" si="0"/>
        <v>0.1799163179916318</v>
      </c>
      <c r="H47" s="20">
        <v>2268</v>
      </c>
      <c r="I47" s="14">
        <f t="shared" si="2"/>
        <v>1</v>
      </c>
    </row>
    <row r="48" spans="1:9" ht="12.75">
      <c r="A48" s="14" t="s">
        <v>18</v>
      </c>
      <c r="B48" s="14">
        <v>16</v>
      </c>
      <c r="C48" s="22">
        <v>1601320</v>
      </c>
      <c r="D48" s="23" t="s">
        <v>122</v>
      </c>
      <c r="E48" s="24">
        <v>409</v>
      </c>
      <c r="F48" s="20">
        <v>1743</v>
      </c>
      <c r="G48" s="25">
        <f t="shared" si="0"/>
        <v>0.23465289730349972</v>
      </c>
      <c r="H48" s="20">
        <v>11023</v>
      </c>
      <c r="I48" s="14">
        <f t="shared" si="2"/>
        <v>1</v>
      </c>
    </row>
    <row r="49" spans="1:9" ht="12.75">
      <c r="A49" s="14" t="s">
        <v>18</v>
      </c>
      <c r="B49" s="14">
        <v>16</v>
      </c>
      <c r="C49" s="22">
        <v>1601380</v>
      </c>
      <c r="D49" s="23" t="s">
        <v>49</v>
      </c>
      <c r="E49" s="24">
        <v>42</v>
      </c>
      <c r="F49" s="20">
        <v>385</v>
      </c>
      <c r="G49" s="25">
        <f t="shared" si="0"/>
        <v>0.10909090909090909</v>
      </c>
      <c r="H49" s="20">
        <v>2280</v>
      </c>
      <c r="I49" s="14">
        <f t="shared" si="2"/>
        <v>1</v>
      </c>
    </row>
    <row r="50" spans="1:9" ht="12.75">
      <c r="A50" s="14" t="s">
        <v>18</v>
      </c>
      <c r="B50" s="14">
        <v>16</v>
      </c>
      <c r="C50" s="22">
        <v>1601410</v>
      </c>
      <c r="D50" s="23" t="s">
        <v>50</v>
      </c>
      <c r="E50" s="24">
        <v>115</v>
      </c>
      <c r="F50" s="20">
        <v>465</v>
      </c>
      <c r="G50" s="25">
        <f t="shared" si="0"/>
        <v>0.24731182795698925</v>
      </c>
      <c r="H50" s="20">
        <v>2042</v>
      </c>
      <c r="I50" s="14">
        <f t="shared" si="2"/>
        <v>1</v>
      </c>
    </row>
    <row r="51" spans="1:9" ht="12.75">
      <c r="A51" s="14" t="s">
        <v>18</v>
      </c>
      <c r="B51" s="14">
        <v>16</v>
      </c>
      <c r="C51" s="22">
        <v>1601440</v>
      </c>
      <c r="D51" s="23" t="s">
        <v>51</v>
      </c>
      <c r="E51" s="24">
        <v>40</v>
      </c>
      <c r="F51" s="20">
        <v>246</v>
      </c>
      <c r="G51" s="25">
        <f t="shared" si="0"/>
        <v>0.16260162601626016</v>
      </c>
      <c r="H51" s="20">
        <v>1498</v>
      </c>
      <c r="I51" s="14">
        <f t="shared" si="2"/>
        <v>1</v>
      </c>
    </row>
    <row r="52" spans="1:9" ht="12.75">
      <c r="A52" s="14" t="s">
        <v>18</v>
      </c>
      <c r="B52" s="14">
        <v>16</v>
      </c>
      <c r="C52" s="22">
        <v>1601470</v>
      </c>
      <c r="D52" s="23" t="s">
        <v>52</v>
      </c>
      <c r="E52" s="24">
        <v>281</v>
      </c>
      <c r="F52" s="20">
        <v>1264</v>
      </c>
      <c r="G52" s="25">
        <f t="shared" si="0"/>
        <v>0.22231012658227847</v>
      </c>
      <c r="H52" s="20">
        <v>5615</v>
      </c>
      <c r="I52" s="14">
        <f t="shared" si="2"/>
        <v>1</v>
      </c>
    </row>
    <row r="53" spans="1:9" ht="12.75">
      <c r="A53" s="14" t="s">
        <v>18</v>
      </c>
      <c r="B53" s="14">
        <v>16</v>
      </c>
      <c r="C53" s="22">
        <v>1601500</v>
      </c>
      <c r="D53" s="23" t="s">
        <v>105</v>
      </c>
      <c r="E53" s="24">
        <v>61</v>
      </c>
      <c r="F53" s="20">
        <v>338</v>
      </c>
      <c r="G53" s="25">
        <f t="shared" si="0"/>
        <v>0.1804733727810651</v>
      </c>
      <c r="H53" s="20">
        <v>1707</v>
      </c>
      <c r="I53" s="14">
        <f t="shared" si="2"/>
        <v>1</v>
      </c>
    </row>
    <row r="54" spans="1:9" ht="12.75">
      <c r="A54" s="14" t="s">
        <v>18</v>
      </c>
      <c r="B54" s="14">
        <v>16</v>
      </c>
      <c r="C54" s="22">
        <v>1601530</v>
      </c>
      <c r="D54" s="23" t="s">
        <v>53</v>
      </c>
      <c r="E54" s="24">
        <v>1476</v>
      </c>
      <c r="F54" s="20">
        <v>11326</v>
      </c>
      <c r="G54" s="25">
        <f t="shared" si="0"/>
        <v>0.1303196185767261</v>
      </c>
      <c r="H54" s="20">
        <v>57157</v>
      </c>
      <c r="I54" s="14">
        <f t="shared" si="2"/>
        <v>0</v>
      </c>
    </row>
    <row r="55" spans="1:9" ht="12.75">
      <c r="A55" s="14" t="s">
        <v>18</v>
      </c>
      <c r="B55" s="14">
        <v>16</v>
      </c>
      <c r="C55" s="22">
        <v>1601570</v>
      </c>
      <c r="D55" s="23" t="s">
        <v>123</v>
      </c>
      <c r="E55" s="24">
        <v>441</v>
      </c>
      <c r="F55" s="20">
        <v>4110</v>
      </c>
      <c r="G55" s="25">
        <f t="shared" si="0"/>
        <v>0.1072992700729927</v>
      </c>
      <c r="H55" s="20">
        <v>17547</v>
      </c>
      <c r="I55" s="14">
        <f t="shared" si="2"/>
        <v>1</v>
      </c>
    </row>
    <row r="56" spans="1:9" ht="12.75">
      <c r="A56" s="14" t="s">
        <v>18</v>
      </c>
      <c r="B56" s="14">
        <v>16</v>
      </c>
      <c r="C56" s="22">
        <v>1601590</v>
      </c>
      <c r="D56" s="23" t="s">
        <v>54</v>
      </c>
      <c r="E56" s="24">
        <v>579</v>
      </c>
      <c r="F56" s="20">
        <v>3459</v>
      </c>
      <c r="G56" s="25">
        <f t="shared" si="0"/>
        <v>0.1673894189071986</v>
      </c>
      <c r="H56" s="20">
        <v>16354</v>
      </c>
      <c r="I56" s="14">
        <f t="shared" si="2"/>
        <v>1</v>
      </c>
    </row>
    <row r="57" spans="1:9" ht="12.75">
      <c r="A57" s="14" t="s">
        <v>18</v>
      </c>
      <c r="B57" s="14">
        <v>16</v>
      </c>
      <c r="C57" s="22">
        <v>1601620</v>
      </c>
      <c r="D57" s="23" t="s">
        <v>55</v>
      </c>
      <c r="E57" s="24">
        <v>105</v>
      </c>
      <c r="F57" s="20">
        <v>617</v>
      </c>
      <c r="G57" s="25">
        <f t="shared" si="0"/>
        <v>0.17017828200972449</v>
      </c>
      <c r="H57" s="20">
        <v>3594</v>
      </c>
      <c r="I57" s="14">
        <f t="shared" si="2"/>
        <v>1</v>
      </c>
    </row>
    <row r="58" spans="1:9" ht="12.75">
      <c r="A58" s="14" t="s">
        <v>18</v>
      </c>
      <c r="B58" s="14">
        <v>16</v>
      </c>
      <c r="C58" s="22">
        <v>1601650</v>
      </c>
      <c r="D58" s="23" t="s">
        <v>56</v>
      </c>
      <c r="E58" s="24">
        <v>321</v>
      </c>
      <c r="F58" s="20">
        <v>1414</v>
      </c>
      <c r="G58" s="25">
        <f t="shared" si="0"/>
        <v>0.22701555869872703</v>
      </c>
      <c r="H58" s="20">
        <v>8678</v>
      </c>
      <c r="I58" s="14">
        <f t="shared" si="2"/>
        <v>1</v>
      </c>
    </row>
    <row r="59" spans="1:9" ht="12.75">
      <c r="A59" s="14" t="s">
        <v>18</v>
      </c>
      <c r="B59" s="14">
        <v>16</v>
      </c>
      <c r="C59" s="22">
        <v>1601680</v>
      </c>
      <c r="D59" s="23" t="s">
        <v>57</v>
      </c>
      <c r="E59" s="24">
        <v>40</v>
      </c>
      <c r="F59" s="20">
        <v>317</v>
      </c>
      <c r="G59" s="25">
        <f t="shared" si="0"/>
        <v>0.12618296529968454</v>
      </c>
      <c r="H59" s="20">
        <v>1853</v>
      </c>
      <c r="I59" s="14">
        <f t="shared" si="2"/>
        <v>1</v>
      </c>
    </row>
    <row r="60" spans="1:9" ht="12.75">
      <c r="A60" s="14" t="s">
        <v>18</v>
      </c>
      <c r="B60" s="14">
        <v>16</v>
      </c>
      <c r="C60" s="22">
        <v>1601710</v>
      </c>
      <c r="D60" s="23" t="s">
        <v>58</v>
      </c>
      <c r="E60" s="24">
        <v>100</v>
      </c>
      <c r="F60" s="20">
        <v>1162</v>
      </c>
      <c r="G60" s="25">
        <f t="shared" si="0"/>
        <v>0.08605851979345955</v>
      </c>
      <c r="H60" s="20">
        <v>5042</v>
      </c>
      <c r="I60" s="14">
        <f t="shared" si="2"/>
        <v>1</v>
      </c>
    </row>
    <row r="61" spans="1:9" ht="12.75">
      <c r="A61" s="14" t="s">
        <v>18</v>
      </c>
      <c r="B61" s="14">
        <v>16</v>
      </c>
      <c r="C61" s="22">
        <v>1601740</v>
      </c>
      <c r="D61" s="23" t="s">
        <v>59</v>
      </c>
      <c r="E61" s="24">
        <v>64</v>
      </c>
      <c r="F61" s="20">
        <v>388</v>
      </c>
      <c r="G61" s="25">
        <f t="shared" si="0"/>
        <v>0.16494845360824742</v>
      </c>
      <c r="H61" s="20">
        <v>2235</v>
      </c>
      <c r="I61" s="14">
        <f t="shared" si="2"/>
        <v>1</v>
      </c>
    </row>
    <row r="62" spans="1:9" ht="12.75">
      <c r="A62" s="14" t="s">
        <v>18</v>
      </c>
      <c r="B62" s="14">
        <v>16</v>
      </c>
      <c r="C62" s="22">
        <v>1601770</v>
      </c>
      <c r="D62" s="23" t="s">
        <v>60</v>
      </c>
      <c r="E62" s="24">
        <v>453</v>
      </c>
      <c r="F62" s="20">
        <v>3487</v>
      </c>
      <c r="G62" s="25">
        <f t="shared" si="0"/>
        <v>0.12991109836535705</v>
      </c>
      <c r="H62" s="20">
        <v>14923</v>
      </c>
      <c r="I62" s="14">
        <f t="shared" si="2"/>
        <v>1</v>
      </c>
    </row>
    <row r="63" spans="1:9" ht="12.75">
      <c r="A63" s="14" t="s">
        <v>18</v>
      </c>
      <c r="B63" s="14">
        <v>16</v>
      </c>
      <c r="C63" s="22">
        <v>1600002</v>
      </c>
      <c r="D63" s="23" t="s">
        <v>110</v>
      </c>
      <c r="E63" s="24">
        <v>832</v>
      </c>
      <c r="F63" s="20">
        <v>4952</v>
      </c>
      <c r="G63" s="25">
        <f t="shared" si="0"/>
        <v>0.1680129240710824</v>
      </c>
      <c r="H63" s="20">
        <v>28589</v>
      </c>
      <c r="I63" s="14">
        <f t="shared" si="2"/>
        <v>0</v>
      </c>
    </row>
    <row r="64" spans="1:9" ht="12.75">
      <c r="A64" s="14" t="s">
        <v>18</v>
      </c>
      <c r="B64" s="14">
        <v>16</v>
      </c>
      <c r="C64" s="22">
        <v>1601800</v>
      </c>
      <c r="D64" s="23" t="s">
        <v>106</v>
      </c>
      <c r="E64" s="24">
        <v>808</v>
      </c>
      <c r="F64" s="20">
        <v>5217</v>
      </c>
      <c r="G64" s="25">
        <f t="shared" si="0"/>
        <v>0.15487828253785701</v>
      </c>
      <c r="H64" s="20">
        <v>24479</v>
      </c>
      <c r="I64" s="14">
        <f t="shared" si="2"/>
        <v>0</v>
      </c>
    </row>
    <row r="65" spans="1:9" ht="12.75">
      <c r="A65" s="14" t="s">
        <v>18</v>
      </c>
      <c r="B65" s="14">
        <v>16</v>
      </c>
      <c r="C65" s="22">
        <v>1601830</v>
      </c>
      <c r="D65" s="26" t="s">
        <v>61</v>
      </c>
      <c r="E65" s="24">
        <v>153</v>
      </c>
      <c r="F65" s="20">
        <v>590</v>
      </c>
      <c r="G65" s="25">
        <f t="shared" si="0"/>
        <v>0.2593220338983051</v>
      </c>
      <c r="H65" s="20">
        <v>3040</v>
      </c>
      <c r="I65" s="14">
        <f t="shared" si="2"/>
        <v>1</v>
      </c>
    </row>
    <row r="66" spans="1:9" ht="12.75">
      <c r="A66" s="14" t="s">
        <v>18</v>
      </c>
      <c r="B66" s="14">
        <v>16</v>
      </c>
      <c r="C66" s="22">
        <v>1601860</v>
      </c>
      <c r="D66" s="23" t="s">
        <v>124</v>
      </c>
      <c r="E66" s="24">
        <v>802</v>
      </c>
      <c r="F66" s="20">
        <v>5341</v>
      </c>
      <c r="G66" s="25">
        <f t="shared" si="0"/>
        <v>0.15015914622729826</v>
      </c>
      <c r="H66" s="20">
        <v>32987</v>
      </c>
      <c r="I66" s="14">
        <f t="shared" si="2"/>
        <v>0</v>
      </c>
    </row>
    <row r="67" spans="1:9" ht="12.75">
      <c r="A67" s="14" t="s">
        <v>18</v>
      </c>
      <c r="B67" s="14">
        <v>16</v>
      </c>
      <c r="C67" s="22">
        <v>1601900</v>
      </c>
      <c r="D67" s="23" t="s">
        <v>62</v>
      </c>
      <c r="E67" s="24">
        <v>29</v>
      </c>
      <c r="F67" s="20">
        <v>225</v>
      </c>
      <c r="G67" s="25">
        <f t="shared" si="0"/>
        <v>0.1288888888888889</v>
      </c>
      <c r="H67" s="20">
        <v>1292</v>
      </c>
      <c r="I67" s="14">
        <f t="shared" si="2"/>
        <v>1</v>
      </c>
    </row>
    <row r="68" spans="1:9" ht="12.75">
      <c r="A68" s="14" t="s">
        <v>18</v>
      </c>
      <c r="B68" s="14">
        <v>16</v>
      </c>
      <c r="C68" s="22">
        <v>1601920</v>
      </c>
      <c r="D68" s="23" t="s">
        <v>63</v>
      </c>
      <c r="E68" s="24">
        <v>722</v>
      </c>
      <c r="F68" s="20">
        <v>4213</v>
      </c>
      <c r="G68" s="25">
        <f t="shared" si="0"/>
        <v>0.1713743175884168</v>
      </c>
      <c r="H68" s="20">
        <v>27283</v>
      </c>
      <c r="I68" s="14">
        <f t="shared" si="2"/>
        <v>0</v>
      </c>
    </row>
    <row r="69" spans="1:9" ht="12.75">
      <c r="A69" s="14" t="s">
        <v>18</v>
      </c>
      <c r="B69" s="14">
        <v>16</v>
      </c>
      <c r="C69" s="22">
        <v>1601950</v>
      </c>
      <c r="D69" s="23" t="s">
        <v>125</v>
      </c>
      <c r="E69" s="24">
        <v>236</v>
      </c>
      <c r="F69" s="20">
        <v>1580</v>
      </c>
      <c r="G69" s="25">
        <f t="shared" si="0"/>
        <v>0.14936708860759493</v>
      </c>
      <c r="H69" s="20">
        <v>6621</v>
      </c>
      <c r="I69" s="14">
        <f t="shared" si="2"/>
        <v>1</v>
      </c>
    </row>
    <row r="70" spans="1:9" ht="12.75">
      <c r="A70" s="14" t="s">
        <v>18</v>
      </c>
      <c r="B70" s="14">
        <v>16</v>
      </c>
      <c r="C70" s="22">
        <v>1601980</v>
      </c>
      <c r="D70" s="23" t="s">
        <v>64</v>
      </c>
      <c r="E70" s="24">
        <v>141</v>
      </c>
      <c r="F70" s="20">
        <v>814</v>
      </c>
      <c r="G70" s="25">
        <f t="shared" si="0"/>
        <v>0.1732186732186732</v>
      </c>
      <c r="H70" s="20">
        <v>3957</v>
      </c>
      <c r="I70" s="14">
        <f t="shared" si="2"/>
        <v>1</v>
      </c>
    </row>
    <row r="71" spans="1:9" ht="12.75">
      <c r="A71" s="14" t="s">
        <v>18</v>
      </c>
      <c r="B71" s="14">
        <v>16</v>
      </c>
      <c r="C71" s="22">
        <v>1602030</v>
      </c>
      <c r="D71" s="23" t="s">
        <v>126</v>
      </c>
      <c r="E71" s="24">
        <v>85</v>
      </c>
      <c r="F71" s="20">
        <v>911</v>
      </c>
      <c r="G71" s="25">
        <f t="shared" si="0"/>
        <v>0.09330406147091108</v>
      </c>
      <c r="H71" s="20">
        <v>5953</v>
      </c>
      <c r="I71" s="14">
        <f t="shared" si="2"/>
        <v>1</v>
      </c>
    </row>
    <row r="72" spans="1:9" ht="12.75">
      <c r="A72" s="14" t="s">
        <v>18</v>
      </c>
      <c r="B72" s="14">
        <v>16</v>
      </c>
      <c r="C72" s="22">
        <v>1602060</v>
      </c>
      <c r="D72" s="23" t="s">
        <v>65</v>
      </c>
      <c r="E72" s="24">
        <v>33</v>
      </c>
      <c r="F72" s="20">
        <v>194</v>
      </c>
      <c r="G72" s="25">
        <f t="shared" si="0"/>
        <v>0.17010309278350516</v>
      </c>
      <c r="H72" s="20">
        <v>1131</v>
      </c>
      <c r="I72" s="14">
        <f t="shared" si="2"/>
        <v>1</v>
      </c>
    </row>
    <row r="73" spans="1:9" ht="12.75">
      <c r="A73" s="14" t="s">
        <v>18</v>
      </c>
      <c r="B73" s="14">
        <v>16</v>
      </c>
      <c r="C73" s="22">
        <v>1602070</v>
      </c>
      <c r="D73" s="23" t="s">
        <v>66</v>
      </c>
      <c r="E73" s="24">
        <v>125</v>
      </c>
      <c r="F73" s="20">
        <v>717</v>
      </c>
      <c r="G73" s="25">
        <f t="shared" si="0"/>
        <v>0.17433751743375175</v>
      </c>
      <c r="H73" s="20">
        <v>3200</v>
      </c>
      <c r="I73" s="14">
        <f t="shared" si="2"/>
        <v>1</v>
      </c>
    </row>
    <row r="74" spans="1:9" ht="12.75">
      <c r="A74" s="14" t="s">
        <v>18</v>
      </c>
      <c r="B74" s="14">
        <v>16</v>
      </c>
      <c r="C74" s="22">
        <v>1602100</v>
      </c>
      <c r="D74" s="23" t="s">
        <v>67</v>
      </c>
      <c r="E74" s="24">
        <v>1955</v>
      </c>
      <c r="F74" s="20">
        <v>28520</v>
      </c>
      <c r="G74" s="25">
        <f aca="true" t="shared" si="3" ref="G74:G123">IF(AND(E74&gt;0,F74&gt;0),E74/F74,0)</f>
        <v>0.06854838709677419</v>
      </c>
      <c r="H74" s="20">
        <v>132152</v>
      </c>
      <c r="I74" s="14">
        <f aca="true" t="shared" si="4" ref="I74:I105">IF(H74&lt;20000,1,0)</f>
        <v>0</v>
      </c>
    </row>
    <row r="75" spans="1:9" ht="12.75">
      <c r="A75" s="14" t="s">
        <v>18</v>
      </c>
      <c r="B75" s="14">
        <v>16</v>
      </c>
      <c r="C75" s="22">
        <v>1602130</v>
      </c>
      <c r="D75" s="23" t="s">
        <v>68</v>
      </c>
      <c r="E75" s="24">
        <v>386</v>
      </c>
      <c r="F75" s="20">
        <v>2883</v>
      </c>
      <c r="G75" s="25">
        <f t="shared" si="3"/>
        <v>0.13388831078737426</v>
      </c>
      <c r="H75" s="20">
        <v>13164</v>
      </c>
      <c r="I75" s="14">
        <f t="shared" si="4"/>
        <v>1</v>
      </c>
    </row>
    <row r="76" spans="1:9" ht="12.75">
      <c r="A76" s="14" t="s">
        <v>18</v>
      </c>
      <c r="B76" s="14">
        <v>16</v>
      </c>
      <c r="C76" s="22">
        <v>1602160</v>
      </c>
      <c r="D76" s="23" t="s">
        <v>69</v>
      </c>
      <c r="E76" s="24">
        <v>36</v>
      </c>
      <c r="F76" s="20">
        <v>122</v>
      </c>
      <c r="G76" s="25">
        <f t="shared" si="3"/>
        <v>0.29508196721311475</v>
      </c>
      <c r="H76" s="20">
        <v>675</v>
      </c>
      <c r="I76" s="14">
        <f t="shared" si="4"/>
        <v>1</v>
      </c>
    </row>
    <row r="77" spans="1:9" ht="12.75">
      <c r="A77" s="14" t="s">
        <v>18</v>
      </c>
      <c r="B77" s="14">
        <v>16</v>
      </c>
      <c r="C77" s="22">
        <v>1602190</v>
      </c>
      <c r="D77" s="23" t="s">
        <v>127</v>
      </c>
      <c r="E77" s="24">
        <v>752</v>
      </c>
      <c r="F77" s="20">
        <v>4334</v>
      </c>
      <c r="G77" s="25">
        <f t="shared" si="3"/>
        <v>0.17351176742039687</v>
      </c>
      <c r="H77" s="20">
        <v>19961</v>
      </c>
      <c r="I77" s="14">
        <f t="shared" si="4"/>
        <v>1</v>
      </c>
    </row>
    <row r="78" spans="1:9" ht="12.75">
      <c r="A78" s="14" t="s">
        <v>18</v>
      </c>
      <c r="B78" s="14">
        <v>16</v>
      </c>
      <c r="C78" s="22">
        <v>1602220</v>
      </c>
      <c r="D78" s="23" t="s">
        <v>70</v>
      </c>
      <c r="E78" s="24">
        <v>313</v>
      </c>
      <c r="F78" s="20">
        <v>2865</v>
      </c>
      <c r="G78" s="25">
        <f t="shared" si="3"/>
        <v>0.10924956369982548</v>
      </c>
      <c r="H78" s="20">
        <v>25171</v>
      </c>
      <c r="I78" s="14">
        <f t="shared" si="4"/>
        <v>0</v>
      </c>
    </row>
    <row r="79" spans="1:9" ht="12.75">
      <c r="A79" s="14" t="s">
        <v>18</v>
      </c>
      <c r="B79" s="14">
        <v>16</v>
      </c>
      <c r="C79" s="22">
        <v>1602250</v>
      </c>
      <c r="D79" s="23" t="s">
        <v>71</v>
      </c>
      <c r="E79" s="24">
        <v>662</v>
      </c>
      <c r="F79" s="20">
        <v>4911</v>
      </c>
      <c r="G79" s="25">
        <f t="shared" si="3"/>
        <v>0.1347994298513541</v>
      </c>
      <c r="H79" s="20">
        <v>25180</v>
      </c>
      <c r="I79" s="14">
        <f t="shared" si="4"/>
        <v>0</v>
      </c>
    </row>
    <row r="80" spans="1:9" ht="12.75">
      <c r="A80" s="14" t="s">
        <v>18</v>
      </c>
      <c r="B80" s="14">
        <v>16</v>
      </c>
      <c r="C80" s="22">
        <v>1602280</v>
      </c>
      <c r="D80" s="23" t="s">
        <v>72</v>
      </c>
      <c r="E80" s="24">
        <v>30</v>
      </c>
      <c r="F80" s="20">
        <v>168</v>
      </c>
      <c r="G80" s="25">
        <f t="shared" si="3"/>
        <v>0.17857142857142858</v>
      </c>
      <c r="H80" s="20">
        <v>877</v>
      </c>
      <c r="I80" s="14">
        <f t="shared" si="4"/>
        <v>1</v>
      </c>
    </row>
    <row r="81" spans="1:9" ht="12.75">
      <c r="A81" s="14" t="s">
        <v>18</v>
      </c>
      <c r="B81" s="14">
        <v>16</v>
      </c>
      <c r="C81" s="22">
        <v>1602310</v>
      </c>
      <c r="D81" s="23" t="s">
        <v>73</v>
      </c>
      <c r="E81" s="24">
        <v>61</v>
      </c>
      <c r="F81" s="20">
        <v>278</v>
      </c>
      <c r="G81" s="25">
        <f t="shared" si="3"/>
        <v>0.21942446043165467</v>
      </c>
      <c r="H81" s="20">
        <v>1112</v>
      </c>
      <c r="I81" s="14">
        <f t="shared" si="4"/>
        <v>1</v>
      </c>
    </row>
    <row r="82" spans="1:9" ht="12.75">
      <c r="A82" s="14" t="s">
        <v>18</v>
      </c>
      <c r="B82" s="14">
        <v>16</v>
      </c>
      <c r="C82" s="22">
        <v>1602340</v>
      </c>
      <c r="D82" s="23" t="s">
        <v>74</v>
      </c>
      <c r="E82" s="24">
        <v>2075</v>
      </c>
      <c r="F82" s="20">
        <v>15234</v>
      </c>
      <c r="G82" s="25">
        <f t="shared" si="3"/>
        <v>0.13620848102927663</v>
      </c>
      <c r="H82" s="20">
        <v>74520</v>
      </c>
      <c r="I82" s="14">
        <f t="shared" si="4"/>
        <v>0</v>
      </c>
    </row>
    <row r="83" spans="1:9" ht="12.75">
      <c r="A83" s="14" t="s">
        <v>18</v>
      </c>
      <c r="B83" s="14">
        <v>16</v>
      </c>
      <c r="C83" s="22">
        <v>1602370</v>
      </c>
      <c r="D83" s="23" t="s">
        <v>75</v>
      </c>
      <c r="E83" s="24">
        <v>143</v>
      </c>
      <c r="F83" s="20">
        <v>945</v>
      </c>
      <c r="G83" s="25">
        <f t="shared" si="3"/>
        <v>0.15132275132275133</v>
      </c>
      <c r="H83" s="20">
        <v>4443</v>
      </c>
      <c r="I83" s="14">
        <f t="shared" si="4"/>
        <v>1</v>
      </c>
    </row>
    <row r="84" spans="1:9" ht="12.75">
      <c r="A84" s="14" t="s">
        <v>18</v>
      </c>
      <c r="B84" s="14">
        <v>16</v>
      </c>
      <c r="C84" s="22">
        <v>1602400</v>
      </c>
      <c r="D84" s="23" t="s">
        <v>76</v>
      </c>
      <c r="E84" s="24">
        <v>30</v>
      </c>
      <c r="F84" s="20">
        <v>208</v>
      </c>
      <c r="G84" s="25">
        <f t="shared" si="3"/>
        <v>0.14423076923076922</v>
      </c>
      <c r="H84" s="20">
        <v>980</v>
      </c>
      <c r="I84" s="14">
        <f t="shared" si="4"/>
        <v>1</v>
      </c>
    </row>
    <row r="85" spans="1:9" ht="12.75">
      <c r="A85" s="14" t="s">
        <v>18</v>
      </c>
      <c r="B85" s="14">
        <v>16</v>
      </c>
      <c r="C85" s="22">
        <v>1602430</v>
      </c>
      <c r="D85" s="23" t="s">
        <v>77</v>
      </c>
      <c r="E85" s="24">
        <v>36</v>
      </c>
      <c r="F85" s="20">
        <v>173</v>
      </c>
      <c r="G85" s="25">
        <f t="shared" si="3"/>
        <v>0.20809248554913296</v>
      </c>
      <c r="H85" s="20">
        <v>775</v>
      </c>
      <c r="I85" s="14">
        <f t="shared" si="4"/>
        <v>1</v>
      </c>
    </row>
    <row r="86" spans="1:9" ht="12.75">
      <c r="A86" s="14" t="s">
        <v>18</v>
      </c>
      <c r="B86" s="14">
        <v>16</v>
      </c>
      <c r="C86" s="22">
        <v>1602460</v>
      </c>
      <c r="D86" s="23" t="s">
        <v>78</v>
      </c>
      <c r="E86" s="24">
        <v>71</v>
      </c>
      <c r="F86" s="20">
        <v>332</v>
      </c>
      <c r="G86" s="25">
        <f t="shared" si="3"/>
        <v>0.21385542168674698</v>
      </c>
      <c r="H86" s="20">
        <v>1691</v>
      </c>
      <c r="I86" s="14">
        <f t="shared" si="4"/>
        <v>1</v>
      </c>
    </row>
    <row r="87" spans="1:9" ht="12.75">
      <c r="A87" s="14" t="s">
        <v>18</v>
      </c>
      <c r="B87" s="14">
        <v>16</v>
      </c>
      <c r="C87" s="22">
        <v>1602490</v>
      </c>
      <c r="D87" s="23" t="s">
        <v>79</v>
      </c>
      <c r="E87" s="24">
        <v>115</v>
      </c>
      <c r="F87" s="20">
        <v>837</v>
      </c>
      <c r="G87" s="25">
        <f t="shared" si="3"/>
        <v>0.13739545997610514</v>
      </c>
      <c r="H87" s="20">
        <v>4107</v>
      </c>
      <c r="I87" s="14">
        <f t="shared" si="4"/>
        <v>1</v>
      </c>
    </row>
    <row r="88" spans="1:9" ht="12.75">
      <c r="A88" s="14" t="s">
        <v>18</v>
      </c>
      <c r="B88" s="14">
        <v>16</v>
      </c>
      <c r="C88" s="22">
        <v>1602520</v>
      </c>
      <c r="D88" s="23" t="s">
        <v>80</v>
      </c>
      <c r="E88" s="24">
        <v>243</v>
      </c>
      <c r="F88" s="20">
        <v>1297</v>
      </c>
      <c r="G88" s="25">
        <f t="shared" si="3"/>
        <v>0.18735543562066306</v>
      </c>
      <c r="H88" s="20">
        <v>8512</v>
      </c>
      <c r="I88" s="14">
        <f t="shared" si="4"/>
        <v>1</v>
      </c>
    </row>
    <row r="89" spans="1:9" ht="12.75">
      <c r="A89" s="14" t="s">
        <v>18</v>
      </c>
      <c r="B89" s="14">
        <v>16</v>
      </c>
      <c r="C89" s="22">
        <v>1602550</v>
      </c>
      <c r="D89" s="23" t="s">
        <v>81</v>
      </c>
      <c r="E89" s="24">
        <v>270</v>
      </c>
      <c r="F89" s="20">
        <v>1260</v>
      </c>
      <c r="G89" s="25">
        <f t="shared" si="3"/>
        <v>0.21428571428571427</v>
      </c>
      <c r="H89" s="20">
        <v>5750</v>
      </c>
      <c r="I89" s="14">
        <f t="shared" si="4"/>
        <v>1</v>
      </c>
    </row>
    <row r="90" spans="1:9" ht="12.75">
      <c r="A90" s="14" t="s">
        <v>18</v>
      </c>
      <c r="B90" s="14">
        <v>16</v>
      </c>
      <c r="C90" s="22">
        <v>1602580</v>
      </c>
      <c r="D90" s="23" t="s">
        <v>82</v>
      </c>
      <c r="E90" s="24">
        <v>372</v>
      </c>
      <c r="F90" s="20">
        <v>2192</v>
      </c>
      <c r="G90" s="25">
        <f t="shared" si="3"/>
        <v>0.16970802919708028</v>
      </c>
      <c r="H90" s="20">
        <v>10512</v>
      </c>
      <c r="I90" s="14">
        <f t="shared" si="4"/>
        <v>1</v>
      </c>
    </row>
    <row r="91" spans="1:9" ht="12.75">
      <c r="A91" s="14" t="s">
        <v>18</v>
      </c>
      <c r="B91" s="14">
        <v>16</v>
      </c>
      <c r="C91" s="22">
        <v>1602610</v>
      </c>
      <c r="D91" s="23" t="s">
        <v>128</v>
      </c>
      <c r="E91" s="24">
        <v>4</v>
      </c>
      <c r="F91" s="20">
        <v>29</v>
      </c>
      <c r="G91" s="25">
        <f t="shared" si="3"/>
        <v>0.13793103448275862</v>
      </c>
      <c r="H91" s="20">
        <v>127</v>
      </c>
      <c r="I91" s="14">
        <f t="shared" si="4"/>
        <v>1</v>
      </c>
    </row>
    <row r="92" spans="1:9" ht="12.75">
      <c r="A92" s="14" t="s">
        <v>18</v>
      </c>
      <c r="B92" s="14">
        <v>16</v>
      </c>
      <c r="C92" s="22">
        <v>1600815</v>
      </c>
      <c r="D92" s="23" t="s">
        <v>118</v>
      </c>
      <c r="E92" s="24">
        <v>159</v>
      </c>
      <c r="F92" s="20">
        <v>785</v>
      </c>
      <c r="G92" s="25">
        <f t="shared" si="3"/>
        <v>0.20254777070063695</v>
      </c>
      <c r="H92" s="20">
        <v>3876</v>
      </c>
      <c r="I92" s="14">
        <f t="shared" si="4"/>
        <v>1</v>
      </c>
    </row>
    <row r="93" spans="1:9" ht="12.75">
      <c r="A93" s="14" t="s">
        <v>18</v>
      </c>
      <c r="B93" s="14">
        <v>16</v>
      </c>
      <c r="C93" s="22">
        <v>1602640</v>
      </c>
      <c r="D93" s="23" t="s">
        <v>83</v>
      </c>
      <c r="E93" s="24">
        <v>2231</v>
      </c>
      <c r="F93" s="20">
        <v>13395</v>
      </c>
      <c r="G93" s="25">
        <f t="shared" si="3"/>
        <v>0.16655468458379993</v>
      </c>
      <c r="H93" s="20">
        <v>71169</v>
      </c>
      <c r="I93" s="14">
        <f t="shared" si="4"/>
        <v>0</v>
      </c>
    </row>
    <row r="94" spans="1:9" ht="12.75">
      <c r="A94" s="14" t="s">
        <v>18</v>
      </c>
      <c r="B94" s="14">
        <v>16</v>
      </c>
      <c r="C94" s="22">
        <v>1602670</v>
      </c>
      <c r="D94" s="23" t="s">
        <v>84</v>
      </c>
      <c r="E94" s="24">
        <v>994</v>
      </c>
      <c r="F94" s="20">
        <v>6009</v>
      </c>
      <c r="G94" s="25">
        <f t="shared" si="3"/>
        <v>0.1654185388583791</v>
      </c>
      <c r="H94" s="20">
        <v>30298</v>
      </c>
      <c r="I94" s="14">
        <f t="shared" si="4"/>
        <v>0</v>
      </c>
    </row>
    <row r="95" spans="1:9" ht="12.75">
      <c r="A95" s="14" t="s">
        <v>18</v>
      </c>
      <c r="B95" s="14">
        <v>16</v>
      </c>
      <c r="C95" s="22">
        <v>1602700</v>
      </c>
      <c r="D95" s="23" t="s">
        <v>85</v>
      </c>
      <c r="E95" s="24">
        <v>58</v>
      </c>
      <c r="F95" s="20">
        <v>669</v>
      </c>
      <c r="G95" s="25">
        <f t="shared" si="3"/>
        <v>0.08669656203288491</v>
      </c>
      <c r="H95" s="20">
        <v>3281</v>
      </c>
      <c r="I95" s="14">
        <f t="shared" si="4"/>
        <v>1</v>
      </c>
    </row>
    <row r="96" spans="1:9" ht="12.75">
      <c r="A96" s="14" t="s">
        <v>18</v>
      </c>
      <c r="B96" s="14">
        <v>16</v>
      </c>
      <c r="C96" s="22">
        <v>1602730</v>
      </c>
      <c r="D96" s="23" t="s">
        <v>129</v>
      </c>
      <c r="E96" s="24">
        <v>2</v>
      </c>
      <c r="F96" s="20">
        <v>9</v>
      </c>
      <c r="G96" s="25">
        <f t="shared" si="3"/>
        <v>0.2222222222222222</v>
      </c>
      <c r="H96" s="20">
        <v>66</v>
      </c>
      <c r="I96" s="14">
        <f t="shared" si="4"/>
        <v>1</v>
      </c>
    </row>
    <row r="97" spans="1:9" ht="12.75">
      <c r="A97" s="14" t="s">
        <v>18</v>
      </c>
      <c r="B97" s="14">
        <v>16</v>
      </c>
      <c r="C97" s="22">
        <v>1600960</v>
      </c>
      <c r="D97" s="23" t="s">
        <v>42</v>
      </c>
      <c r="E97" s="24">
        <v>175</v>
      </c>
      <c r="F97" s="20">
        <v>2460</v>
      </c>
      <c r="G97" s="25">
        <f t="shared" si="3"/>
        <v>0.07113821138211382</v>
      </c>
      <c r="H97" s="20">
        <v>9942</v>
      </c>
      <c r="I97" s="14">
        <f t="shared" si="4"/>
        <v>1</v>
      </c>
    </row>
    <row r="98" spans="1:9" ht="12.75">
      <c r="A98" s="14" t="s">
        <v>18</v>
      </c>
      <c r="B98" s="14">
        <v>16</v>
      </c>
      <c r="C98" s="22">
        <v>1602760</v>
      </c>
      <c r="D98" s="23" t="s">
        <v>86</v>
      </c>
      <c r="E98" s="24">
        <v>24</v>
      </c>
      <c r="F98" s="20">
        <v>218</v>
      </c>
      <c r="G98" s="25">
        <f t="shared" si="3"/>
        <v>0.11009174311926606</v>
      </c>
      <c r="H98" s="20">
        <v>975</v>
      </c>
      <c r="I98" s="14">
        <f t="shared" si="4"/>
        <v>1</v>
      </c>
    </row>
    <row r="99" spans="1:9" ht="12.75">
      <c r="A99" s="14" t="s">
        <v>18</v>
      </c>
      <c r="B99" s="14">
        <v>16</v>
      </c>
      <c r="C99" s="22">
        <v>1602790</v>
      </c>
      <c r="D99" s="23" t="s">
        <v>87</v>
      </c>
      <c r="E99" s="24">
        <v>96</v>
      </c>
      <c r="F99" s="20">
        <v>550</v>
      </c>
      <c r="G99" s="25">
        <f t="shared" si="3"/>
        <v>0.17454545454545456</v>
      </c>
      <c r="H99" s="20">
        <v>2438</v>
      </c>
      <c r="I99" s="14">
        <f t="shared" si="4"/>
        <v>1</v>
      </c>
    </row>
    <row r="100" spans="1:9" ht="12.75">
      <c r="A100" s="14" t="s">
        <v>18</v>
      </c>
      <c r="B100" s="14">
        <v>16</v>
      </c>
      <c r="C100" s="22">
        <v>1602820</v>
      </c>
      <c r="D100" s="23" t="s">
        <v>88</v>
      </c>
      <c r="E100" s="24">
        <v>21</v>
      </c>
      <c r="F100" s="20">
        <v>167</v>
      </c>
      <c r="G100" s="25">
        <f t="shared" si="3"/>
        <v>0.12574850299401197</v>
      </c>
      <c r="H100" s="20">
        <v>600</v>
      </c>
      <c r="I100" s="14">
        <f t="shared" si="4"/>
        <v>1</v>
      </c>
    </row>
    <row r="101" spans="1:9" ht="12.75">
      <c r="A101" s="14" t="s">
        <v>18</v>
      </c>
      <c r="B101" s="14">
        <v>16</v>
      </c>
      <c r="C101" s="22">
        <v>1602850</v>
      </c>
      <c r="D101" s="23" t="s">
        <v>89</v>
      </c>
      <c r="E101" s="24">
        <v>189</v>
      </c>
      <c r="F101" s="20">
        <v>1175</v>
      </c>
      <c r="G101" s="25">
        <f t="shared" si="3"/>
        <v>0.16085106382978723</v>
      </c>
      <c r="H101" s="20">
        <v>7017</v>
      </c>
      <c r="I101" s="14">
        <f t="shared" si="4"/>
        <v>1</v>
      </c>
    </row>
    <row r="102" spans="1:9" ht="12.75">
      <c r="A102" s="14" t="s">
        <v>18</v>
      </c>
      <c r="B102" s="14">
        <v>16</v>
      </c>
      <c r="C102" s="22">
        <v>1602910</v>
      </c>
      <c r="D102" s="23" t="s">
        <v>90</v>
      </c>
      <c r="E102" s="24">
        <v>248</v>
      </c>
      <c r="F102" s="20">
        <v>2074</v>
      </c>
      <c r="G102" s="25">
        <f t="shared" si="3"/>
        <v>0.11957569913211186</v>
      </c>
      <c r="H102" s="20">
        <v>8831</v>
      </c>
      <c r="I102" s="14">
        <f t="shared" si="4"/>
        <v>1</v>
      </c>
    </row>
    <row r="103" spans="1:9" ht="12.75">
      <c r="A103" s="14" t="s">
        <v>18</v>
      </c>
      <c r="B103" s="14">
        <v>16</v>
      </c>
      <c r="C103" s="22">
        <v>1602940</v>
      </c>
      <c r="D103" s="23" t="s">
        <v>91</v>
      </c>
      <c r="E103" s="24">
        <v>67</v>
      </c>
      <c r="F103" s="20">
        <v>531</v>
      </c>
      <c r="G103" s="25">
        <f t="shared" si="3"/>
        <v>0.12617702448210924</v>
      </c>
      <c r="H103" s="20">
        <v>2660</v>
      </c>
      <c r="I103" s="14">
        <f t="shared" si="4"/>
        <v>1</v>
      </c>
    </row>
    <row r="104" spans="1:9" ht="12.75">
      <c r="A104" s="14" t="s">
        <v>18</v>
      </c>
      <c r="B104" s="14">
        <v>16</v>
      </c>
      <c r="C104" s="22">
        <v>1602970</v>
      </c>
      <c r="D104" s="23" t="s">
        <v>92</v>
      </c>
      <c r="E104" s="24">
        <v>252</v>
      </c>
      <c r="F104" s="20">
        <v>2098</v>
      </c>
      <c r="G104" s="25">
        <f t="shared" si="3"/>
        <v>0.12011439466158245</v>
      </c>
      <c r="H104" s="20">
        <v>7918</v>
      </c>
      <c r="I104" s="14">
        <f t="shared" si="4"/>
        <v>1</v>
      </c>
    </row>
    <row r="105" spans="1:9" ht="12.75">
      <c r="A105" s="14" t="s">
        <v>18</v>
      </c>
      <c r="B105" s="14">
        <v>16</v>
      </c>
      <c r="C105" s="22">
        <v>1603000</v>
      </c>
      <c r="D105" s="23" t="s">
        <v>130</v>
      </c>
      <c r="E105" s="24">
        <v>85</v>
      </c>
      <c r="F105" s="20">
        <v>951</v>
      </c>
      <c r="G105" s="25">
        <f t="shared" si="3"/>
        <v>0.08937960042060988</v>
      </c>
      <c r="H105" s="20">
        <v>4533</v>
      </c>
      <c r="I105" s="14">
        <f t="shared" si="4"/>
        <v>1</v>
      </c>
    </row>
    <row r="106" spans="1:9" ht="12.75">
      <c r="A106" s="14" t="s">
        <v>18</v>
      </c>
      <c r="B106" s="14">
        <v>16</v>
      </c>
      <c r="C106" s="22">
        <v>1603030</v>
      </c>
      <c r="D106" s="23" t="s">
        <v>93</v>
      </c>
      <c r="E106" s="24">
        <v>41</v>
      </c>
      <c r="F106" s="20">
        <v>157</v>
      </c>
      <c r="G106" s="25">
        <f t="shared" si="3"/>
        <v>0.2611464968152866</v>
      </c>
      <c r="H106" s="20">
        <v>671</v>
      </c>
      <c r="I106" s="14">
        <f aca="true" t="shared" si="5" ref="I106:I123">IF(H106&lt;20000,1,0)</f>
        <v>1</v>
      </c>
    </row>
    <row r="107" spans="1:9" ht="12.75">
      <c r="A107" s="14" t="s">
        <v>18</v>
      </c>
      <c r="B107" s="14">
        <v>16</v>
      </c>
      <c r="C107" s="22">
        <v>1603060</v>
      </c>
      <c r="D107" s="23" t="s">
        <v>94</v>
      </c>
      <c r="E107" s="24">
        <v>177</v>
      </c>
      <c r="F107" s="20">
        <v>1205</v>
      </c>
      <c r="G107" s="25">
        <f t="shared" si="3"/>
        <v>0.14688796680497926</v>
      </c>
      <c r="H107" s="20">
        <v>6750</v>
      </c>
      <c r="I107" s="14">
        <f t="shared" si="5"/>
        <v>1</v>
      </c>
    </row>
    <row r="108" spans="1:9" ht="12.75">
      <c r="A108" s="14" t="s">
        <v>18</v>
      </c>
      <c r="B108" s="14">
        <v>16</v>
      </c>
      <c r="C108" s="22">
        <v>1603090</v>
      </c>
      <c r="D108" s="23" t="s">
        <v>131</v>
      </c>
      <c r="E108" s="24">
        <v>120</v>
      </c>
      <c r="F108" s="20">
        <v>1293</v>
      </c>
      <c r="G108" s="25">
        <f t="shared" si="3"/>
        <v>0.09280742459396751</v>
      </c>
      <c r="H108" s="20">
        <v>4647</v>
      </c>
      <c r="I108" s="14">
        <f t="shared" si="5"/>
        <v>1</v>
      </c>
    </row>
    <row r="109" spans="1:9" ht="12.75">
      <c r="A109" s="14" t="s">
        <v>18</v>
      </c>
      <c r="B109" s="14">
        <v>16</v>
      </c>
      <c r="C109" s="22">
        <v>1603120</v>
      </c>
      <c r="D109" s="23" t="s">
        <v>132</v>
      </c>
      <c r="E109" s="24">
        <v>13</v>
      </c>
      <c r="F109" s="20">
        <v>102</v>
      </c>
      <c r="G109" s="25">
        <f t="shared" si="3"/>
        <v>0.12745098039215685</v>
      </c>
      <c r="H109" s="20">
        <v>727</v>
      </c>
      <c r="I109" s="14">
        <f t="shared" si="5"/>
        <v>1</v>
      </c>
    </row>
    <row r="110" spans="1:9" ht="12.75">
      <c r="A110" s="14" t="s">
        <v>18</v>
      </c>
      <c r="B110" s="14">
        <v>16</v>
      </c>
      <c r="C110" s="22">
        <v>1603180</v>
      </c>
      <c r="D110" s="23" t="s">
        <v>95</v>
      </c>
      <c r="E110" s="24">
        <v>232</v>
      </c>
      <c r="F110" s="20">
        <v>1571</v>
      </c>
      <c r="G110" s="25">
        <f t="shared" si="3"/>
        <v>0.14767663908338638</v>
      </c>
      <c r="H110" s="20">
        <v>7494</v>
      </c>
      <c r="I110" s="14">
        <f t="shared" si="5"/>
        <v>1</v>
      </c>
    </row>
    <row r="111" spans="1:9" ht="12.75">
      <c r="A111" s="14" t="s">
        <v>18</v>
      </c>
      <c r="B111" s="14">
        <v>16</v>
      </c>
      <c r="C111" s="22">
        <v>1603210</v>
      </c>
      <c r="D111" s="23" t="s">
        <v>133</v>
      </c>
      <c r="E111" s="24">
        <v>2</v>
      </c>
      <c r="F111" s="20">
        <v>11</v>
      </c>
      <c r="G111" s="25">
        <f t="shared" si="3"/>
        <v>0.18181818181818182</v>
      </c>
      <c r="H111" s="20">
        <v>82</v>
      </c>
      <c r="I111" s="14">
        <f t="shared" si="5"/>
        <v>1</v>
      </c>
    </row>
    <row r="112" spans="1:9" ht="12.75">
      <c r="A112" s="14" t="s">
        <v>18</v>
      </c>
      <c r="B112" s="14">
        <v>16</v>
      </c>
      <c r="C112" s="22">
        <v>1600009</v>
      </c>
      <c r="D112" s="23" t="s">
        <v>103</v>
      </c>
      <c r="E112" s="24">
        <v>21</v>
      </c>
      <c r="F112" s="20">
        <v>365</v>
      </c>
      <c r="G112" s="25">
        <f t="shared" si="3"/>
        <v>0.057534246575342465</v>
      </c>
      <c r="H112" s="20">
        <v>1917</v>
      </c>
      <c r="I112" s="14">
        <f t="shared" si="5"/>
        <v>1</v>
      </c>
    </row>
    <row r="113" spans="1:9" ht="12.75">
      <c r="A113" s="14" t="s">
        <v>18</v>
      </c>
      <c r="B113" s="14">
        <v>16</v>
      </c>
      <c r="C113" s="22">
        <v>1603240</v>
      </c>
      <c r="D113" s="23" t="s">
        <v>96</v>
      </c>
      <c r="E113" s="24">
        <v>1288</v>
      </c>
      <c r="F113" s="20">
        <v>7845</v>
      </c>
      <c r="G113" s="25">
        <f t="shared" si="3"/>
        <v>0.16418100701083493</v>
      </c>
      <c r="H113" s="20">
        <v>44426</v>
      </c>
      <c r="I113" s="14">
        <f t="shared" si="5"/>
        <v>0</v>
      </c>
    </row>
    <row r="114" spans="1:9" ht="12.75">
      <c r="A114" s="14" t="s">
        <v>18</v>
      </c>
      <c r="B114" s="14">
        <v>16</v>
      </c>
      <c r="C114" s="22">
        <v>1603270</v>
      </c>
      <c r="D114" s="23" t="s">
        <v>97</v>
      </c>
      <c r="E114" s="24">
        <v>122</v>
      </c>
      <c r="F114" s="20">
        <v>719</v>
      </c>
      <c r="G114" s="25">
        <f t="shared" si="3"/>
        <v>0.16968011126564672</v>
      </c>
      <c r="H114" s="20">
        <v>3130</v>
      </c>
      <c r="I114" s="14">
        <f t="shared" si="5"/>
        <v>1</v>
      </c>
    </row>
    <row r="115" spans="1:9" ht="12.75">
      <c r="A115" s="14" t="s">
        <v>18</v>
      </c>
      <c r="B115" s="14">
        <v>16</v>
      </c>
      <c r="C115" s="22">
        <v>1600600</v>
      </c>
      <c r="D115" s="23" t="s">
        <v>32</v>
      </c>
      <c r="E115" s="24">
        <v>497</v>
      </c>
      <c r="F115" s="20">
        <v>4518</v>
      </c>
      <c r="G115" s="25">
        <f t="shared" si="3"/>
        <v>0.11000442673749447</v>
      </c>
      <c r="H115" s="20">
        <v>22036</v>
      </c>
      <c r="I115" s="14">
        <f t="shared" si="5"/>
        <v>0</v>
      </c>
    </row>
    <row r="116" spans="1:9" ht="12.75">
      <c r="A116" s="14" t="s">
        <v>18</v>
      </c>
      <c r="B116" s="14">
        <v>16</v>
      </c>
      <c r="C116" s="22">
        <v>1603300</v>
      </c>
      <c r="D116" s="23" t="s">
        <v>98</v>
      </c>
      <c r="E116" s="24">
        <v>130</v>
      </c>
      <c r="F116" s="20">
        <v>677</v>
      </c>
      <c r="G116" s="25">
        <f t="shared" si="3"/>
        <v>0.19202363367799113</v>
      </c>
      <c r="H116" s="20">
        <v>4260</v>
      </c>
      <c r="I116" s="14">
        <f t="shared" si="5"/>
        <v>1</v>
      </c>
    </row>
    <row r="117" spans="1:9" ht="12.75">
      <c r="A117" s="14" t="s">
        <v>18</v>
      </c>
      <c r="B117" s="14">
        <v>16</v>
      </c>
      <c r="C117" s="22">
        <v>1603330</v>
      </c>
      <c r="D117" s="23" t="s">
        <v>99</v>
      </c>
      <c r="E117" s="24">
        <v>283</v>
      </c>
      <c r="F117" s="20">
        <v>1607</v>
      </c>
      <c r="G117" s="25">
        <f t="shared" si="3"/>
        <v>0.1761045426260112</v>
      </c>
      <c r="H117" s="20">
        <v>8319</v>
      </c>
      <c r="I117" s="14">
        <f t="shared" si="5"/>
        <v>1</v>
      </c>
    </row>
    <row r="118" spans="1:9" ht="12.75">
      <c r="A118" s="14" t="s">
        <v>18</v>
      </c>
      <c r="B118" s="14">
        <v>16</v>
      </c>
      <c r="C118" s="22">
        <v>1603360</v>
      </c>
      <c r="D118" s="23" t="s">
        <v>100</v>
      </c>
      <c r="E118" s="24">
        <v>193</v>
      </c>
      <c r="F118" s="20">
        <v>1075</v>
      </c>
      <c r="G118" s="25">
        <f t="shared" si="3"/>
        <v>0.17953488372093024</v>
      </c>
      <c r="H118" s="20">
        <v>5048</v>
      </c>
      <c r="I118" s="14">
        <f t="shared" si="5"/>
        <v>1</v>
      </c>
    </row>
    <row r="119" spans="1:9" ht="12.75">
      <c r="A119" s="14" t="s">
        <v>18</v>
      </c>
      <c r="B119" s="14">
        <v>16</v>
      </c>
      <c r="C119" s="22">
        <v>1600001</v>
      </c>
      <c r="D119" s="23" t="s">
        <v>109</v>
      </c>
      <c r="E119" s="24">
        <v>291</v>
      </c>
      <c r="F119" s="20">
        <v>2087</v>
      </c>
      <c r="G119" s="25">
        <f t="shared" si="3"/>
        <v>0.1394345951126018</v>
      </c>
      <c r="H119" s="20">
        <v>12103</v>
      </c>
      <c r="I119" s="14">
        <f t="shared" si="5"/>
        <v>1</v>
      </c>
    </row>
    <row r="120" spans="1:9" ht="12.75">
      <c r="A120" s="14" t="s">
        <v>18</v>
      </c>
      <c r="B120" s="14">
        <v>16</v>
      </c>
      <c r="C120" s="22">
        <v>1603400</v>
      </c>
      <c r="D120" s="23" t="s">
        <v>101</v>
      </c>
      <c r="E120" s="24">
        <v>171</v>
      </c>
      <c r="F120" s="20">
        <v>619</v>
      </c>
      <c r="G120" s="25">
        <f t="shared" si="3"/>
        <v>0.2762520193861066</v>
      </c>
      <c r="H120" s="20">
        <v>2517</v>
      </c>
      <c r="I120" s="14">
        <f t="shared" si="5"/>
        <v>1</v>
      </c>
    </row>
    <row r="121" spans="1:9" ht="12.75">
      <c r="A121" s="14" t="s">
        <v>18</v>
      </c>
      <c r="B121" s="14">
        <v>16</v>
      </c>
      <c r="C121" s="22">
        <v>1603420</v>
      </c>
      <c r="D121" s="23" t="s">
        <v>107</v>
      </c>
      <c r="E121" s="24">
        <v>125</v>
      </c>
      <c r="F121" s="20">
        <v>595</v>
      </c>
      <c r="G121" s="25">
        <f t="shared" si="3"/>
        <v>0.21008403361344538</v>
      </c>
      <c r="H121" s="20">
        <v>2190</v>
      </c>
      <c r="I121" s="14">
        <f t="shared" si="5"/>
        <v>1</v>
      </c>
    </row>
    <row r="122" spans="1:9" ht="12.75">
      <c r="A122" s="14" t="s">
        <v>18</v>
      </c>
      <c r="B122" s="14">
        <v>16</v>
      </c>
      <c r="C122" s="22">
        <v>1600010</v>
      </c>
      <c r="D122" s="23" t="s">
        <v>104</v>
      </c>
      <c r="E122" s="24">
        <v>44</v>
      </c>
      <c r="F122" s="20">
        <v>312</v>
      </c>
      <c r="G122" s="25">
        <f t="shared" si="3"/>
        <v>0.14102564102564102</v>
      </c>
      <c r="H122" s="20">
        <v>1799</v>
      </c>
      <c r="I122" s="14">
        <f t="shared" si="5"/>
        <v>1</v>
      </c>
    </row>
    <row r="123" spans="1:9" ht="12.75">
      <c r="A123" s="14" t="s">
        <v>18</v>
      </c>
      <c r="B123" s="14">
        <v>16</v>
      </c>
      <c r="C123" s="27">
        <v>1603480</v>
      </c>
      <c r="D123" s="28" t="s">
        <v>102</v>
      </c>
      <c r="E123" s="29">
        <v>269</v>
      </c>
      <c r="F123" s="30">
        <v>809</v>
      </c>
      <c r="G123" s="31">
        <f t="shared" si="3"/>
        <v>0.33250927070457353</v>
      </c>
      <c r="H123" s="30">
        <v>3486</v>
      </c>
      <c r="I123" s="32">
        <f t="shared" si="5"/>
        <v>1</v>
      </c>
    </row>
    <row r="124" spans="1:9" ht="12.75">
      <c r="A124" s="8"/>
      <c r="B124" s="9"/>
      <c r="C124" s="9"/>
      <c r="D124" s="10"/>
      <c r="E124" s="2"/>
      <c r="F124" s="2"/>
      <c r="G124" s="2"/>
      <c r="H124" s="2"/>
      <c r="I124" s="2"/>
    </row>
    <row r="125" spans="1:9" ht="12.75">
      <c r="A125" s="11"/>
      <c r="B125" s="12"/>
      <c r="C125" s="12"/>
      <c r="D125" s="13" t="s">
        <v>10</v>
      </c>
      <c r="E125" s="17">
        <f>SUM(E10:E123)</f>
        <v>39106</v>
      </c>
      <c r="F125" s="17">
        <f>SUM(F10:F123)</f>
        <v>276617</v>
      </c>
      <c r="G125" s="18">
        <f>IF(E125&gt;0,E125/F125,0)</f>
        <v>0.14137236684657847</v>
      </c>
      <c r="H125" s="17">
        <f>SUM(H10:H123)</f>
        <v>1429367</v>
      </c>
      <c r="I125" s="17">
        <f>SUM(I10:I123)</f>
        <v>94</v>
      </c>
    </row>
    <row r="126" spans="6:9" ht="12.75">
      <c r="F126" t="s">
        <v>15</v>
      </c>
      <c r="I126" s="19">
        <f>COUNTA(D10:D123)</f>
        <v>114</v>
      </c>
    </row>
    <row r="127" spans="6:9" ht="12.75">
      <c r="F127" t="s">
        <v>16</v>
      </c>
      <c r="I127" s="7">
        <f>I125/I126</f>
        <v>0.8245614035087719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rowBreaks count="1" manualBreakCount="1">
    <brk id="1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Census Counts for Idaho (MS EXCEL)</dc:title>
  <dc:subject/>
  <dc:creator/>
  <cp:keywords/>
  <dc:description/>
  <cp:lastModifiedBy>alan.smigielski</cp:lastModifiedBy>
  <cp:lastPrinted>2003-12-10T16:30:23Z</cp:lastPrinted>
  <dcterms:created xsi:type="dcterms:W3CDTF">1998-12-18T15:18:20Z</dcterms:created>
  <dcterms:modified xsi:type="dcterms:W3CDTF">2008-01-17T20:46:34Z</dcterms:modified>
  <cp:category/>
  <cp:version/>
  <cp:contentType/>
  <cp:contentStatus/>
</cp:coreProperties>
</file>