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Naturalized" sheetId="1" r:id="rId1"/>
    <sheet name="FBP2-Naturalized" sheetId="2" r:id="rId2"/>
    <sheet name="FBP3-Naturalized" sheetId="3" r:id="rId3"/>
  </sheets>
  <definedNames>
    <definedName name="_xlnm.Print_Area" localSheetId="0">'FBP1-Naturalized'!$A$2:$G$94</definedName>
    <definedName name="_xlnm.Print_Area" localSheetId="1">'FBP2-Naturalized'!$A$2:$G$86</definedName>
    <definedName name="_xlnm.Print_Area" localSheetId="2">'FBP3-Naturalized'!$A$2:$G$83</definedName>
  </definedNames>
  <calcPr fullCalcOnLoad="1"/>
</workbook>
</file>

<file path=xl/sharedStrings.xml><?xml version="1.0" encoding="utf-8"?>
<sst xmlns="http://schemas.openxmlformats.org/spreadsheetml/2006/main" count="480" uniqueCount="366">
  <si>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</si>
  <si>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</si>
  <si>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</si>
  <si>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</si>
  <si>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</si>
  <si>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</si>
  <si>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</si>
  <si>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</si>
  <si>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</si>
  <si>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</si>
  <si>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</si>
  <si>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</si>
  <si>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</si>
  <si>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</si>
  <si>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</si>
  <si>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</si>
  <si>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</si>
  <si>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</si>
  <si>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</si>
  <si>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</si>
  <si>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</si>
  <si>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</si>
  <si>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</si>
  <si>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</si>
  <si>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</si>
  <si>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</si>
  <si>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</si>
  <si>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</si>
  <si>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</si>
  <si>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</si>
  <si>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</si>
  <si>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</si>
  <si>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</si>
  <si>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</si>
  <si>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</si>
  <si>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</si>
  <si>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</si>
  <si>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</si>
  <si>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</si>
  <si>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</si>
  <si>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</si>
  <si>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</si>
  <si>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</si>
  <si>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</si>
  <si>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</si>
  <si>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</si>
  <si>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</si>
  <si>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</si>
  <si>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</si>
  <si>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</si>
  <si>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</si>
  <si>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</si>
  <si>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</si>
  <si>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</si>
  <si>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</si>
  <si>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</si>
  <si>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</si>
  <si>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</si>
  <si>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</si>
  <si>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</si>
  <si>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</si>
  <si>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</si>
  <si>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</si>
  <si>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</si>
  <si>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</si>
  <si>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</si>
  <si>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</si>
  <si>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</si>
  <si>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</si>
  <si>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</si>
  <si>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</si>
  <si>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</si>
  <si>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</si>
  <si>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</si>
  <si>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</si>
  <si>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</si>
  <si>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</si>
  <si>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</si>
  <si>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</si>
  <si>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</si>
  <si>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</si>
  <si>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</si>
  <si>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</si>
  <si>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</si>
  <si>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</si>
  <si>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</si>
  <si>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</si>
  <si>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</si>
  <si>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</si>
  <si>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</si>
  <si>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</si>
  <si>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</si>
  <si>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</si>
  <si>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</si>
  <si>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</si>
  <si>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</si>
  <si>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</si>
  <si>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</si>
  <si>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</si>
  <si>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</si>
  <si>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</si>
  <si>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</si>
  <si>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</si>
  <si>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</si>
  <si>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</si>
  <si>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</si>
  <si>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</si>
  <si>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</si>
  <si>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</si>
  <si>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</si>
  <si>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</si>
  <si>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</si>
  <si>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</si>
  <si>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</si>
  <si>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</si>
  <si>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</si>
  <si>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</si>
  <si>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</si>
  <si>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</si>
  <si>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</si>
  <si>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</si>
  <si>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</si>
  <si>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</si>
  <si>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</si>
  <si>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</si>
  <si>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</si>
  <si>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</si>
  <si>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</si>
  <si>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</si>
  <si>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</si>
  <si>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</si>
  <si>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</si>
  <si>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</si>
  <si>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</si>
  <si>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</si>
  <si>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</si>
  <si>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</si>
  <si>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</si>
  <si>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</si>
  <si>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</si>
  <si>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 xml:space="preserve">    Entered 1980 to 1989……………………………………………………………………………….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</si>
  <si>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</si>
  <si>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</si>
  <si>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</si>
  <si>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</si>
  <si>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</si>
  <si>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</si>
  <si>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</si>
  <si>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</si>
  <si>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</si>
  <si>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</si>
  <si>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</si>
  <si>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</si>
  <si>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</si>
  <si>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</si>
  <si>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</si>
  <si>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</si>
  <si>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</si>
  <si>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</si>
  <si>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</si>
  <si>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</si>
  <si>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</si>
  <si>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</si>
  <si>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</si>
  <si>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</si>
  <si>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</si>
  <si>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</si>
  <si>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</si>
  <si>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</si>
  <si>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</si>
  <si>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</si>
  <si>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</si>
  <si>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</si>
  <si>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</si>
  <si>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</si>
  <si>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</si>
  <si>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</si>
  <si>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</si>
  <si>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</si>
  <si>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</si>
  <si>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</si>
  <si>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</si>
  <si>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</si>
  <si>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</si>
  <si>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</si>
  <si>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</si>
  <si>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</si>
  <si>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</si>
  <si>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</si>
  <si>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</si>
  <si>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</si>
  <si>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</si>
  <si>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</si>
  <si>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</si>
  <si>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</si>
  <si>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</si>
  <si>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</si>
  <si>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</si>
  <si>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</si>
  <si>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</si>
  <si>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</si>
  <si>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</si>
  <si>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</si>
  <si>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</si>
  <si>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</si>
  <si>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</si>
  <si>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</si>
  <si>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</si>
  <si>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</si>
  <si>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</si>
  <si>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</si>
  <si>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</si>
  <si>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</si>
  <si>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</si>
  <si>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</si>
  <si>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</si>
  <si>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</si>
  <si>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</si>
  <si>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</si>
  <si>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</si>
  <si>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</si>
  <si>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</si>
  <si>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</si>
  <si>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</si>
  <si>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</si>
  <si>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</si>
  <si>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</si>
  <si>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</si>
  <si>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</si>
  <si>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</si>
  <si>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</si>
  <si>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</si>
  <si>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</si>
  <si>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</si>
  <si>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</si>
  <si>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</si>
  <si>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</si>
  <si>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</si>
  <si>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</si>
  <si>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</si>
  <si>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</si>
  <si>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</si>
  <si>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</si>
  <si>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</si>
  <si>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</si>
  <si>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</si>
  <si>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</si>
  <si>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</si>
  <si>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</si>
  <si>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</si>
  <si>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</si>
  <si>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</si>
  <si>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</si>
  <si>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</si>
  <si>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</si>
  <si>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</si>
  <si>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</si>
  <si>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</si>
  <si>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</si>
  <si>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</si>
  <si>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</si>
  <si>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</si>
  <si>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</si>
  <si>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</si>
  <si>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</si>
  <si>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</si>
  <si>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</si>
  <si>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</si>
  <si>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</si>
  <si>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</si>
  <si>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</si>
  <si>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</si>
  <si>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</si>
  <si>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</si>
  <si>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</si>
  <si>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</si>
  <si>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</si>
  <si>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</si>
  <si>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</si>
  <si>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</si>
  <si>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</si>
  <si>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</si>
  <si>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</si>
  <si>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</si>
  <si>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</si>
  <si>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</si>
  <si>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</si>
  <si>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</si>
  <si>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</si>
  <si>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</si>
  <si>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</si>
  <si>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</si>
  <si>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</si>
  <si>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</si>
  <si>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</si>
  <si>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</si>
  <si>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</si>
  <si>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</si>
  <si>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</si>
  <si>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</si>
  <si>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</si>
  <si>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</si>
  <si>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</si>
  <si>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</si>
  <si>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</si>
  <si>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</si>
  <si>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</si>
  <si>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</si>
  <si>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</si>
  <si>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</si>
  <si>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</si>
  <si>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</si>
  <si>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</si>
  <si>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</si>
  <si>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</si>
  <si>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</si>
  <si>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</si>
  <si>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</si>
  <si>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</si>
  <si>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</si>
  <si>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</si>
  <si>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</si>
  <si>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</si>
  <si>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</si>
  <si>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</si>
  <si>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</si>
  <si>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</si>
  <si>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</si>
  <si>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</si>
  <si>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</si>
  <si>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</si>
  <si>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</si>
  <si>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</si>
  <si>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</si>
  <si>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</si>
  <si>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</si>
  <si>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</si>
  <si>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</si>
  <si>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</si>
  <si>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</si>
  <si>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</si>
  <si>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</si>
  <si>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</si>
  <si>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</si>
  <si>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</si>
  <si>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</si>
  <si>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PERIOD OF U.S. ENTRY</t>
  </si>
  <si>
    <t xml:space="preserve">    Entered 1990 to 2000……………………………………………………….</t>
  </si>
  <si>
    <r>
      <t>Table FBP-1.  Profile of Selected Demographic and Social Characteristics for the Naturalized U.S. Citizen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  2000</t>
    </r>
  </si>
  <si>
    <r>
      <t>Table FBP-2.  Profile of Selected Economic Characteristics for the Naturalized U.S. Citizen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  2000</t>
    </r>
  </si>
  <si>
    <r>
      <t>Table FBP-3.  Profile of Selected Housing Characteristics for the Naturalized U.S. Citizen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  2000</t>
    </r>
  </si>
  <si>
    <t>REGION OF BIRTH OF FOREIGN BORN</t>
  </si>
  <si>
    <t xml:space="preserve">          Total (excluding born at sea)………………………………………………………..</t>
  </si>
  <si>
    <t>Asia…………………………………………………………………………………………………….</t>
  </si>
  <si>
    <t>Latin America……………………………………………………………………………………..</t>
  </si>
  <si>
    <t>Northern America……………………………………………………………………………..</t>
  </si>
  <si>
    <t>Europe…………………………………………………………………………………………………</t>
  </si>
  <si>
    <t>Africa……………………………………………………………………………………………………</t>
  </si>
  <si>
    <t>Oceania…………………………………………………………………………………………………</t>
  </si>
  <si>
    <r>
      <t>1</t>
    </r>
    <r>
      <rPr>
        <sz val="10"/>
        <rFont val="Arial"/>
        <family val="2"/>
      </rPr>
      <t xml:space="preserve"> Naturalized U.S. citizens are foreign-born people who have been conferred U.S. citizenship after birth.</t>
    </r>
  </si>
  <si>
    <r>
      <t>2</t>
    </r>
    <r>
      <rPr>
        <sz val="10"/>
        <rFont val="Arial"/>
        <family val="2"/>
      </rPr>
      <t xml:space="preserve"> Characteristics for households and families are based on the citizenship status (naturalized U.S. citizen or non-U.S. citizen) of the householder.</t>
    </r>
  </si>
  <si>
    <t>-</t>
  </si>
  <si>
    <t>Table with row headers in columns A and E and column headers in row 7.</t>
  </si>
  <si>
    <t>Footnotes:</t>
  </si>
  <si>
    <t>Internet Release Date:</t>
  </si>
  <si>
    <t xml:space="preserve">         Grandparent living in household with one 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</si>
</sst>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SheetLayoutView="75" workbookViewId="0" topLeftCell="A61">
      <selection activeCell="E57" sqref="E57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47" t="s">
        <v>362</v>
      </c>
    </row>
    <row r="2" ht="18.75">
      <c r="A2" s="1" t="s">
        <v>348</v>
      </c>
    </row>
    <row r="3" ht="12.75">
      <c r="A3" s="2" t="s">
        <v>299</v>
      </c>
    </row>
    <row r="5" ht="13.5" thickBot="1">
      <c r="A5" s="3" t="s">
        <v>345</v>
      </c>
    </row>
    <row r="6" spans="1:7" ht="13.5" thickTop="1">
      <c r="A6" s="4"/>
      <c r="B6" s="5"/>
      <c r="C6" s="6"/>
      <c r="D6" s="7"/>
      <c r="E6" s="8"/>
      <c r="F6" s="5"/>
      <c r="G6" s="6"/>
    </row>
    <row r="7" spans="1:7" ht="12.75">
      <c r="A7" s="9" t="s">
        <v>134</v>
      </c>
      <c r="B7" s="10" t="s">
        <v>135</v>
      </c>
      <c r="C7" s="11" t="s">
        <v>136</v>
      </c>
      <c r="D7" s="12"/>
      <c r="E7" s="13" t="s">
        <v>134</v>
      </c>
      <c r="F7" s="10" t="s">
        <v>135</v>
      </c>
      <c r="G7" s="11" t="s">
        <v>136</v>
      </c>
    </row>
    <row r="8" spans="1:7" ht="12.75">
      <c r="A8" s="14"/>
      <c r="B8" s="15"/>
      <c r="C8" s="16"/>
      <c r="F8" s="15"/>
      <c r="G8" s="16"/>
    </row>
    <row r="9" spans="1:7" ht="12.75">
      <c r="A9" s="17" t="s">
        <v>317</v>
      </c>
      <c r="B9" s="18">
        <v>12542625</v>
      </c>
      <c r="C9" s="19">
        <f>B9*100/B$9</f>
        <v>100</v>
      </c>
      <c r="E9" s="20" t="s">
        <v>137</v>
      </c>
      <c r="F9" s="21"/>
      <c r="G9" s="22"/>
    </row>
    <row r="10" spans="1:7" ht="12.75">
      <c r="A10" s="17" t="s">
        <v>346</v>
      </c>
      <c r="B10" s="23"/>
      <c r="C10" s="24"/>
      <c r="E10" s="20" t="s">
        <v>185</v>
      </c>
      <c r="F10" s="18">
        <v>12542625</v>
      </c>
      <c r="G10" s="25">
        <f>F10*100/F$10</f>
        <v>100</v>
      </c>
    </row>
    <row r="11" spans="1:7" ht="12.75">
      <c r="A11" s="26" t="s">
        <v>347</v>
      </c>
      <c r="B11" s="23">
        <v>1759385</v>
      </c>
      <c r="C11" s="24">
        <f>B11*100/B$9</f>
        <v>14.027247087431858</v>
      </c>
      <c r="E11" s="2" t="s">
        <v>338</v>
      </c>
      <c r="F11" s="23">
        <v>5824080</v>
      </c>
      <c r="G11" s="24">
        <f>F11*100/F$10</f>
        <v>46.43429904027267</v>
      </c>
    </row>
    <row r="12" spans="1:7" ht="12.75">
      <c r="A12" s="26" t="s">
        <v>140</v>
      </c>
      <c r="B12" s="23">
        <v>3777455</v>
      </c>
      <c r="C12" s="24">
        <f>B12*100/B$9</f>
        <v>30.116941230404322</v>
      </c>
      <c r="E12" s="2" t="s">
        <v>339</v>
      </c>
      <c r="F12" s="23">
        <v>6718545</v>
      </c>
      <c r="G12" s="24">
        <f>F12*100/F$10</f>
        <v>53.56570095972733</v>
      </c>
    </row>
    <row r="13" spans="1:7" ht="12.75">
      <c r="A13" s="27" t="s">
        <v>298</v>
      </c>
      <c r="B13" s="28">
        <v>7005785</v>
      </c>
      <c r="C13" s="24">
        <f>B13*100/B$9</f>
        <v>55.85581168216382</v>
      </c>
      <c r="F13" s="23"/>
      <c r="G13" s="24"/>
    </row>
    <row r="14" spans="1:7" ht="12.75">
      <c r="A14" s="26"/>
      <c r="B14" s="23"/>
      <c r="C14" s="24"/>
      <c r="E14" s="2" t="s">
        <v>340</v>
      </c>
      <c r="F14" s="23">
        <v>58660</v>
      </c>
      <c r="G14" s="24">
        <f aca="true" t="shared" si="0" ref="G14:G26">F14*100/F$10</f>
        <v>0.46768519349019844</v>
      </c>
    </row>
    <row r="15" spans="1:7" ht="12.75">
      <c r="A15" s="17" t="s">
        <v>351</v>
      </c>
      <c r="B15" s="18"/>
      <c r="C15" s="19"/>
      <c r="E15" s="2" t="s">
        <v>341</v>
      </c>
      <c r="F15" s="23">
        <v>110010</v>
      </c>
      <c r="G15" s="24">
        <f t="shared" si="0"/>
        <v>0.877089126080067</v>
      </c>
    </row>
    <row r="16" spans="1:7" ht="12.75">
      <c r="A16" s="17" t="s">
        <v>352</v>
      </c>
      <c r="B16" s="18">
        <v>12542385</v>
      </c>
      <c r="C16" s="24">
        <f>B16*100/B$16</f>
        <v>100</v>
      </c>
      <c r="E16" s="2" t="s">
        <v>342</v>
      </c>
      <c r="F16" s="23">
        <v>199540</v>
      </c>
      <c r="G16" s="24">
        <f t="shared" si="0"/>
        <v>1.5908950478867063</v>
      </c>
    </row>
    <row r="17" spans="1:7" ht="12.75">
      <c r="A17" s="26" t="s">
        <v>354</v>
      </c>
      <c r="B17" s="23">
        <v>4857595</v>
      </c>
      <c r="C17" s="24">
        <f aca="true" t="shared" si="1" ref="C17:C22">B17*100/B$16</f>
        <v>38.72943622763932</v>
      </c>
      <c r="E17" s="2" t="s">
        <v>343</v>
      </c>
      <c r="F17" s="23">
        <v>319005</v>
      </c>
      <c r="G17" s="24">
        <f t="shared" si="0"/>
        <v>2.543367118127186</v>
      </c>
    </row>
    <row r="18" spans="1:7" ht="12.75">
      <c r="A18" s="26" t="s">
        <v>353</v>
      </c>
      <c r="B18" s="23">
        <v>4179035</v>
      </c>
      <c r="C18" s="24">
        <f t="shared" si="1"/>
        <v>33.31930091445925</v>
      </c>
      <c r="E18" s="2" t="s">
        <v>0</v>
      </c>
      <c r="F18" s="23">
        <v>530125</v>
      </c>
      <c r="G18" s="24">
        <f t="shared" si="0"/>
        <v>4.226587337180216</v>
      </c>
    </row>
    <row r="19" spans="1:7" ht="12.75">
      <c r="A19" s="26" t="s">
        <v>356</v>
      </c>
      <c r="B19" s="23">
        <v>2748035</v>
      </c>
      <c r="C19" s="24">
        <f t="shared" si="1"/>
        <v>21.909987613998453</v>
      </c>
      <c r="E19" s="2" t="s">
        <v>1</v>
      </c>
      <c r="F19" s="23">
        <v>1858260</v>
      </c>
      <c r="G19" s="24">
        <f t="shared" si="0"/>
        <v>14.815558944000957</v>
      </c>
    </row>
    <row r="20" spans="1:7" ht="12.75">
      <c r="A20" s="26" t="s">
        <v>357</v>
      </c>
      <c r="B20" s="23">
        <v>318165</v>
      </c>
      <c r="C20" s="24">
        <f t="shared" si="1"/>
        <v>2.5367184949274</v>
      </c>
      <c r="E20" s="2" t="s">
        <v>2</v>
      </c>
      <c r="F20" s="23">
        <v>2836645</v>
      </c>
      <c r="G20" s="24">
        <f t="shared" si="0"/>
        <v>22.616039305966655</v>
      </c>
    </row>
    <row r="21" spans="1:7" ht="12.75">
      <c r="A21" s="26" t="s">
        <v>355</v>
      </c>
      <c r="B21" s="23">
        <v>382100</v>
      </c>
      <c r="C21" s="24">
        <f t="shared" si="1"/>
        <v>3.046470029424228</v>
      </c>
      <c r="E21" s="2" t="s">
        <v>3</v>
      </c>
      <c r="F21" s="23">
        <v>2490455</v>
      </c>
      <c r="G21" s="24">
        <f t="shared" si="0"/>
        <v>19.85593127435445</v>
      </c>
    </row>
    <row r="22" spans="1:7" ht="12.75">
      <c r="A22" s="26" t="s">
        <v>358</v>
      </c>
      <c r="B22" s="23">
        <v>57450</v>
      </c>
      <c r="C22" s="24">
        <f t="shared" si="1"/>
        <v>0.45804685472499845</v>
      </c>
      <c r="E22" s="2" t="s">
        <v>4</v>
      </c>
      <c r="F22" s="23">
        <v>913120</v>
      </c>
      <c r="G22" s="24">
        <f t="shared" si="0"/>
        <v>7.280134740534776</v>
      </c>
    </row>
    <row r="23" spans="1:7" ht="12.75">
      <c r="A23" s="26"/>
      <c r="B23" s="23"/>
      <c r="C23" s="24"/>
      <c r="E23" s="2" t="s">
        <v>5</v>
      </c>
      <c r="F23" s="23">
        <v>823695</v>
      </c>
      <c r="G23" s="24">
        <f t="shared" si="0"/>
        <v>6.567165964062546</v>
      </c>
    </row>
    <row r="24" spans="1:7" ht="12.75">
      <c r="A24" s="29" t="s">
        <v>141</v>
      </c>
      <c r="B24" s="23"/>
      <c r="C24" s="24"/>
      <c r="E24" s="2" t="s">
        <v>6</v>
      </c>
      <c r="F24" s="23">
        <v>1293590</v>
      </c>
      <c r="G24" s="24">
        <f t="shared" si="0"/>
        <v>10.313550791799962</v>
      </c>
    </row>
    <row r="25" spans="1:7" ht="12.75">
      <c r="A25" s="30" t="s">
        <v>316</v>
      </c>
      <c r="B25" s="23">
        <v>11896230</v>
      </c>
      <c r="C25" s="24">
        <f aca="true" t="shared" si="2" ref="C25:C32">B25*100/B$9</f>
        <v>94.84641372918348</v>
      </c>
      <c r="E25" s="2" t="s">
        <v>7</v>
      </c>
      <c r="F25" s="23">
        <v>783155</v>
      </c>
      <c r="G25" s="24">
        <f t="shared" si="0"/>
        <v>6.24394813685333</v>
      </c>
    </row>
    <row r="26" spans="1:7" ht="12.75">
      <c r="A26" s="30" t="s">
        <v>318</v>
      </c>
      <c r="B26" s="23">
        <v>5755890</v>
      </c>
      <c r="C26" s="24">
        <f t="shared" si="2"/>
        <v>45.89063294166891</v>
      </c>
      <c r="E26" s="2" t="s">
        <v>138</v>
      </c>
      <c r="F26" s="23">
        <v>326375</v>
      </c>
      <c r="G26" s="24">
        <f t="shared" si="0"/>
        <v>2.602126747790036</v>
      </c>
    </row>
    <row r="27" spans="1:7" ht="12.75">
      <c r="A27" s="30" t="s">
        <v>142</v>
      </c>
      <c r="B27" s="23">
        <v>934365</v>
      </c>
      <c r="C27" s="24">
        <f t="shared" si="2"/>
        <v>7.449517146530331</v>
      </c>
      <c r="F27" s="23"/>
      <c r="G27" s="24"/>
    </row>
    <row r="28" spans="1:7" ht="12.75">
      <c r="A28" s="30" t="s">
        <v>143</v>
      </c>
      <c r="B28" s="23">
        <v>40150</v>
      </c>
      <c r="C28" s="24">
        <f t="shared" si="2"/>
        <v>0.3201084302528378</v>
      </c>
      <c r="E28" s="2" t="s">
        <v>139</v>
      </c>
      <c r="F28" s="31">
        <v>46.3</v>
      </c>
      <c r="G28" s="24" t="s">
        <v>190</v>
      </c>
    </row>
    <row r="29" spans="1:7" ht="12.75">
      <c r="A29" s="30" t="s">
        <v>319</v>
      </c>
      <c r="B29" s="23">
        <v>3502020</v>
      </c>
      <c r="C29" s="24">
        <f t="shared" si="2"/>
        <v>27.920949561993602</v>
      </c>
      <c r="F29" s="23"/>
      <c r="G29" s="24"/>
    </row>
    <row r="30" spans="1:7" ht="12.75">
      <c r="A30" s="30" t="s">
        <v>144</v>
      </c>
      <c r="B30" s="23">
        <v>30285</v>
      </c>
      <c r="C30" s="24">
        <f t="shared" si="2"/>
        <v>0.2414566328818728</v>
      </c>
      <c r="E30" s="2" t="s">
        <v>8</v>
      </c>
      <c r="F30" s="23">
        <v>11999425</v>
      </c>
      <c r="G30" s="24">
        <f aca="true" t="shared" si="3" ref="G30:G37">F30*100/F$10</f>
        <v>95.66916813665401</v>
      </c>
    </row>
    <row r="31" spans="1:7" ht="12.75">
      <c r="A31" s="30" t="s">
        <v>320</v>
      </c>
      <c r="B31" s="23">
        <v>1633515</v>
      </c>
      <c r="C31" s="24">
        <f t="shared" si="2"/>
        <v>13.023709151792389</v>
      </c>
      <c r="E31" s="2" t="s">
        <v>9</v>
      </c>
      <c r="F31" s="23">
        <v>5554310</v>
      </c>
      <c r="G31" s="24">
        <f t="shared" si="3"/>
        <v>44.28347335585653</v>
      </c>
    </row>
    <row r="32" spans="1:7" ht="12.75">
      <c r="A32" s="30" t="s">
        <v>321</v>
      </c>
      <c r="B32" s="23">
        <v>646395</v>
      </c>
      <c r="C32" s="24">
        <f t="shared" si="2"/>
        <v>5.153586270816516</v>
      </c>
      <c r="E32" s="2" t="s">
        <v>10</v>
      </c>
      <c r="F32" s="23">
        <v>6445115</v>
      </c>
      <c r="G32" s="24">
        <f t="shared" si="3"/>
        <v>51.38569478079748</v>
      </c>
    </row>
    <row r="33" spans="1:7" ht="12.75">
      <c r="A33" s="26"/>
      <c r="B33" s="23"/>
      <c r="C33" s="24"/>
      <c r="E33" s="2" t="s">
        <v>11</v>
      </c>
      <c r="F33" s="23">
        <v>11766250</v>
      </c>
      <c r="G33" s="24">
        <f t="shared" si="3"/>
        <v>93.81010753331141</v>
      </c>
    </row>
    <row r="34" spans="1:7" ht="12.75">
      <c r="A34" s="29" t="s">
        <v>146</v>
      </c>
      <c r="B34" s="23"/>
      <c r="C34" s="24"/>
      <c r="E34" s="2" t="s">
        <v>13</v>
      </c>
      <c r="F34" s="23">
        <v>2881725</v>
      </c>
      <c r="G34" s="24">
        <f t="shared" si="3"/>
        <v>22.975453702873203</v>
      </c>
    </row>
    <row r="35" spans="1:7" ht="12.75">
      <c r="A35" s="30" t="s">
        <v>145</v>
      </c>
      <c r="B35" s="23">
        <v>3939730</v>
      </c>
      <c r="C35" s="24">
        <f>B35*100/B$9</f>
        <v>31.410729412702683</v>
      </c>
      <c r="E35" s="2" t="s">
        <v>14</v>
      </c>
      <c r="F35" s="23">
        <v>2403120</v>
      </c>
      <c r="G35" s="24">
        <f t="shared" si="3"/>
        <v>19.15962567644333</v>
      </c>
    </row>
    <row r="36" spans="1:7" ht="12.75">
      <c r="A36" s="30" t="s">
        <v>147</v>
      </c>
      <c r="B36" s="23">
        <v>8602895</v>
      </c>
      <c r="C36" s="24">
        <f>B36*100/B$9</f>
        <v>68.58927058729732</v>
      </c>
      <c r="E36" s="2" t="s">
        <v>12</v>
      </c>
      <c r="F36" s="23">
        <v>961465</v>
      </c>
      <c r="G36" s="24">
        <f t="shared" si="3"/>
        <v>7.665580370935111</v>
      </c>
    </row>
    <row r="37" spans="1:7" ht="12.75">
      <c r="A37" s="30" t="s">
        <v>322</v>
      </c>
      <c r="B37" s="23">
        <v>3729230</v>
      </c>
      <c r="C37" s="24">
        <f>B37*100/B$9</f>
        <v>29.732452337529025</v>
      </c>
      <c r="E37" s="2" t="s">
        <v>10</v>
      </c>
      <c r="F37" s="23">
        <v>1441655</v>
      </c>
      <c r="G37" s="24">
        <f t="shared" si="3"/>
        <v>11.494045305508218</v>
      </c>
    </row>
    <row r="38" spans="1:7" ht="12.75">
      <c r="A38" s="26"/>
      <c r="B38" s="23"/>
      <c r="C38" s="24"/>
      <c r="F38" s="23"/>
      <c r="G38" s="24"/>
    </row>
    <row r="39" spans="1:7" ht="12.75">
      <c r="A39" s="32" t="s">
        <v>148</v>
      </c>
      <c r="B39" s="23"/>
      <c r="C39" s="24"/>
      <c r="E39" s="20" t="s">
        <v>167</v>
      </c>
      <c r="F39" s="23"/>
      <c r="G39" s="24"/>
    </row>
    <row r="40" spans="1:7" ht="12.75">
      <c r="A40" s="32" t="s">
        <v>170</v>
      </c>
      <c r="B40" s="18">
        <v>12483970</v>
      </c>
      <c r="C40" s="19">
        <f aca="true" t="shared" si="4" ref="C40:C49">B40*100/B$40</f>
        <v>100</v>
      </c>
      <c r="E40" s="20" t="s">
        <v>186</v>
      </c>
      <c r="F40" s="18">
        <v>12174415</v>
      </c>
      <c r="G40" s="19">
        <f>F40*100/F$40</f>
        <v>100</v>
      </c>
    </row>
    <row r="41" spans="1:7" ht="12.75">
      <c r="A41" s="33" t="s">
        <v>323</v>
      </c>
      <c r="B41" s="23">
        <v>2817410</v>
      </c>
      <c r="C41" s="24">
        <f t="shared" si="4"/>
        <v>22.56822148723523</v>
      </c>
      <c r="E41" s="2" t="s">
        <v>15</v>
      </c>
      <c r="F41" s="23">
        <v>1919885</v>
      </c>
      <c r="G41" s="24">
        <f aca="true" t="shared" si="5" ref="G41:G47">F41*100/F$40</f>
        <v>15.769833704535289</v>
      </c>
    </row>
    <row r="42" spans="1:7" ht="12.75">
      <c r="A42" s="33" t="s">
        <v>149</v>
      </c>
      <c r="B42" s="23">
        <v>9666555</v>
      </c>
      <c r="C42" s="24">
        <f t="shared" si="4"/>
        <v>77.4317384614029</v>
      </c>
      <c r="E42" s="2" t="s">
        <v>127</v>
      </c>
      <c r="F42" s="23">
        <v>7956100</v>
      </c>
      <c r="G42" s="24">
        <f t="shared" si="5"/>
        <v>65.35098401032</v>
      </c>
    </row>
    <row r="43" spans="1:7" ht="12.75">
      <c r="A43" s="33" t="s">
        <v>171</v>
      </c>
      <c r="B43" s="23">
        <v>4855600</v>
      </c>
      <c r="C43" s="24">
        <f t="shared" si="4"/>
        <v>38.89467853575425</v>
      </c>
      <c r="E43" s="2" t="s">
        <v>16</v>
      </c>
      <c r="F43" s="23">
        <v>304595</v>
      </c>
      <c r="G43" s="24">
        <f t="shared" si="5"/>
        <v>2.501927197323239</v>
      </c>
    </row>
    <row r="44" spans="1:7" ht="12.75">
      <c r="A44" s="33" t="s">
        <v>150</v>
      </c>
      <c r="B44" s="23">
        <v>3760835</v>
      </c>
      <c r="C44" s="24">
        <f t="shared" si="4"/>
        <v>30.125312701007772</v>
      </c>
      <c r="E44" s="2" t="s">
        <v>17</v>
      </c>
      <c r="F44" s="23">
        <v>1003480</v>
      </c>
      <c r="G44" s="24">
        <f t="shared" si="5"/>
        <v>8.242531571332174</v>
      </c>
    </row>
    <row r="45" spans="1:7" ht="12.75">
      <c r="A45" s="33" t="s">
        <v>171</v>
      </c>
      <c r="B45" s="34">
        <v>2196305</v>
      </c>
      <c r="C45" s="24">
        <f t="shared" si="4"/>
        <v>17.593001264822007</v>
      </c>
      <c r="E45" s="2" t="s">
        <v>18</v>
      </c>
      <c r="F45" s="23">
        <v>846785</v>
      </c>
      <c r="G45" s="24">
        <f t="shared" si="5"/>
        <v>6.955447140581293</v>
      </c>
    </row>
    <row r="46" spans="1:7" ht="12.75">
      <c r="A46" s="33" t="s">
        <v>151</v>
      </c>
      <c r="B46" s="23">
        <v>2667870</v>
      </c>
      <c r="C46" s="24">
        <f t="shared" si="4"/>
        <v>21.370365356533217</v>
      </c>
      <c r="E46" s="2" t="s">
        <v>19</v>
      </c>
      <c r="F46" s="23">
        <v>990355</v>
      </c>
      <c r="G46" s="24">
        <f t="shared" si="5"/>
        <v>8.134723516489293</v>
      </c>
    </row>
    <row r="47" spans="1:7" ht="12.75">
      <c r="A47" s="33" t="s">
        <v>171</v>
      </c>
      <c r="B47" s="23">
        <v>1050955</v>
      </c>
      <c r="C47" s="24">
        <f t="shared" si="4"/>
        <v>8.418435802072578</v>
      </c>
      <c r="E47" s="2" t="s">
        <v>18</v>
      </c>
      <c r="F47" s="23">
        <v>626120</v>
      </c>
      <c r="G47" s="24">
        <f t="shared" si="5"/>
        <v>5.142916517960001</v>
      </c>
    </row>
    <row r="48" spans="1:7" ht="12.75">
      <c r="A48" s="33" t="s">
        <v>152</v>
      </c>
      <c r="B48" s="23">
        <v>2757535</v>
      </c>
      <c r="C48" s="24">
        <f t="shared" si="4"/>
        <v>22.0886064288844</v>
      </c>
      <c r="F48" s="23"/>
      <c r="G48" s="24"/>
    </row>
    <row r="49" spans="1:7" ht="12.75">
      <c r="A49" s="33" t="s">
        <v>171</v>
      </c>
      <c r="B49" s="23">
        <v>1459730</v>
      </c>
      <c r="C49" s="24">
        <f t="shared" si="4"/>
        <v>11.692834891464814</v>
      </c>
      <c r="E49" s="20" t="s">
        <v>168</v>
      </c>
      <c r="F49" s="23"/>
      <c r="G49" s="24"/>
    </row>
    <row r="50" spans="1:7" ht="12.75">
      <c r="A50" s="26"/>
      <c r="B50" s="23"/>
      <c r="C50" s="24"/>
      <c r="E50" s="72" t="s">
        <v>365</v>
      </c>
      <c r="F50" s="23"/>
      <c r="G50" s="24"/>
    </row>
    <row r="51" spans="1:7" ht="12.75">
      <c r="A51" s="35" t="s">
        <v>153</v>
      </c>
      <c r="B51" s="23"/>
      <c r="C51" s="24"/>
      <c r="E51" s="20" t="s">
        <v>187</v>
      </c>
      <c r="F51" s="18">
        <v>602285</v>
      </c>
      <c r="G51" s="19">
        <f>F51*100/F51</f>
        <v>100</v>
      </c>
    </row>
    <row r="52" spans="1:7" ht="12.75">
      <c r="A52" s="35" t="s">
        <v>325</v>
      </c>
      <c r="B52" s="18">
        <v>12542625</v>
      </c>
      <c r="C52" s="19">
        <f aca="true" t="shared" si="6" ref="C52:C63">B52*100/B$9</f>
        <v>100</v>
      </c>
      <c r="E52" s="2" t="s">
        <v>169</v>
      </c>
      <c r="F52" s="23">
        <v>171355</v>
      </c>
      <c r="G52" s="24">
        <f>F52*100/F51</f>
        <v>28.450816473928455</v>
      </c>
    </row>
    <row r="53" spans="1:7" ht="12.75">
      <c r="A53" s="30" t="s">
        <v>324</v>
      </c>
      <c r="B53" s="23">
        <v>12401920</v>
      </c>
      <c r="C53" s="24">
        <f t="shared" si="6"/>
        <v>98.87818538782751</v>
      </c>
      <c r="F53" s="23"/>
      <c r="G53" s="24"/>
    </row>
    <row r="54" spans="1:7" ht="12.75">
      <c r="A54" s="30" t="s">
        <v>326</v>
      </c>
      <c r="B54" s="23">
        <v>6117290</v>
      </c>
      <c r="C54" s="24">
        <f t="shared" si="6"/>
        <v>48.772007454579885</v>
      </c>
      <c r="E54" s="20" t="s">
        <v>172</v>
      </c>
      <c r="F54" s="23"/>
      <c r="G54" s="24"/>
    </row>
    <row r="55" spans="1:7" ht="12.75">
      <c r="A55" s="30" t="s">
        <v>327</v>
      </c>
      <c r="B55" s="23">
        <v>3594390</v>
      </c>
      <c r="C55" s="24">
        <f t="shared" si="6"/>
        <v>28.657398271892845</v>
      </c>
      <c r="E55" s="20" t="s">
        <v>173</v>
      </c>
      <c r="F55" s="23"/>
      <c r="G55" s="24"/>
    </row>
    <row r="56" spans="1:7" ht="12.75">
      <c r="A56" s="30" t="s">
        <v>328</v>
      </c>
      <c r="B56" s="23">
        <v>1241850</v>
      </c>
      <c r="C56" s="24">
        <f t="shared" si="6"/>
        <v>9.901037462253715</v>
      </c>
      <c r="E56" s="20" t="s">
        <v>174</v>
      </c>
      <c r="F56" s="18">
        <v>1571965</v>
      </c>
      <c r="G56" s="19">
        <f aca="true" t="shared" si="7" ref="G56:G61">F56*100/F$56</f>
        <v>100</v>
      </c>
    </row>
    <row r="57" spans="1:7" ht="12.75">
      <c r="A57" s="30" t="s">
        <v>154</v>
      </c>
      <c r="B57" s="23">
        <v>481100</v>
      </c>
      <c r="C57" s="24">
        <f t="shared" si="6"/>
        <v>3.8357201941379895</v>
      </c>
      <c r="E57" s="2" t="s">
        <v>20</v>
      </c>
      <c r="F57" s="23">
        <v>22825</v>
      </c>
      <c r="G57" s="24">
        <f t="shared" si="7"/>
        <v>1.4520043385189874</v>
      </c>
    </row>
    <row r="58" spans="1:7" ht="12.75">
      <c r="A58" s="30" t="s">
        <v>329</v>
      </c>
      <c r="B58" s="23">
        <v>948610</v>
      </c>
      <c r="C58" s="24">
        <f t="shared" si="6"/>
        <v>7.563089863565242</v>
      </c>
      <c r="E58" s="2" t="s">
        <v>21</v>
      </c>
      <c r="F58" s="23">
        <v>19595</v>
      </c>
      <c r="G58" s="24">
        <f t="shared" si="7"/>
        <v>1.2465290257734747</v>
      </c>
    </row>
    <row r="59" spans="1:7" ht="12.75">
      <c r="A59" s="30" t="s">
        <v>155</v>
      </c>
      <c r="B59" s="23">
        <v>50270</v>
      </c>
      <c r="C59" s="24">
        <f t="shared" si="6"/>
        <v>0.40079329486451204</v>
      </c>
      <c r="E59" s="2" t="s">
        <v>175</v>
      </c>
      <c r="F59" s="23">
        <v>278710</v>
      </c>
      <c r="G59" s="24">
        <f t="shared" si="7"/>
        <v>17.730038518669307</v>
      </c>
    </row>
    <row r="60" spans="1:7" ht="12.75">
      <c r="A60" s="30" t="s">
        <v>330</v>
      </c>
      <c r="B60" s="23">
        <v>499780</v>
      </c>
      <c r="C60" s="24">
        <f t="shared" si="6"/>
        <v>3.9846523355358228</v>
      </c>
      <c r="E60" s="2" t="s">
        <v>22</v>
      </c>
      <c r="F60" s="23">
        <v>334240</v>
      </c>
      <c r="G60" s="24">
        <f t="shared" si="7"/>
        <v>21.2625599170465</v>
      </c>
    </row>
    <row r="61" spans="1:7" ht="12.75">
      <c r="A61" s="30" t="s">
        <v>156</v>
      </c>
      <c r="B61" s="23">
        <v>181550</v>
      </c>
      <c r="C61" s="24">
        <f t="shared" si="6"/>
        <v>1.4474641472578507</v>
      </c>
      <c r="E61" s="2" t="s">
        <v>176</v>
      </c>
      <c r="F61" s="23">
        <v>916595</v>
      </c>
      <c r="G61" s="24">
        <f t="shared" si="7"/>
        <v>58.30886819999173</v>
      </c>
    </row>
    <row r="62" spans="1:7" ht="12.75">
      <c r="A62" s="30" t="s">
        <v>331</v>
      </c>
      <c r="B62" s="23">
        <v>140710</v>
      </c>
      <c r="C62" s="24">
        <f t="shared" si="6"/>
        <v>1.1218544762360352</v>
      </c>
      <c r="F62" s="23"/>
      <c r="G62" s="24"/>
    </row>
    <row r="63" spans="1:7" ht="12.75">
      <c r="A63" s="30" t="s">
        <v>157</v>
      </c>
      <c r="B63" s="23">
        <v>69760</v>
      </c>
      <c r="C63" s="24">
        <f t="shared" si="6"/>
        <v>0.5561834145563628</v>
      </c>
      <c r="E63" s="20" t="s">
        <v>177</v>
      </c>
      <c r="F63" s="23"/>
      <c r="G63" s="24"/>
    </row>
    <row r="64" spans="1:7" ht="12.75">
      <c r="A64" s="30" t="s">
        <v>158</v>
      </c>
      <c r="B64" s="23">
        <v>70950</v>
      </c>
      <c r="C64" s="24">
        <f>B64*100/B$9</f>
        <v>0.5656710616796723</v>
      </c>
      <c r="E64" s="72" t="s">
        <v>188</v>
      </c>
      <c r="F64" s="2">
        <v>11325290</v>
      </c>
      <c r="G64" s="19">
        <f>F64*100/F$64</f>
        <v>100</v>
      </c>
    </row>
    <row r="65" spans="1:7" ht="12.75">
      <c r="A65" s="30"/>
      <c r="B65" s="23"/>
      <c r="C65" s="24"/>
      <c r="E65" s="70" t="s">
        <v>23</v>
      </c>
      <c r="F65" s="2">
        <v>1854385</v>
      </c>
      <c r="G65" s="24">
        <f aca="true" t="shared" si="8" ref="G65:G71">F65*100/F$64</f>
        <v>16.373841199651398</v>
      </c>
    </row>
    <row r="66" spans="1:7" ht="12.75">
      <c r="A66" s="35" t="s">
        <v>159</v>
      </c>
      <c r="B66" s="23"/>
      <c r="C66" s="24"/>
      <c r="E66" s="70" t="s">
        <v>178</v>
      </c>
      <c r="F66" s="2">
        <v>1505570</v>
      </c>
      <c r="G66" s="24">
        <f t="shared" si="8"/>
        <v>13.293875918409153</v>
      </c>
    </row>
    <row r="67" spans="1:7" ht="14.25">
      <c r="A67" s="29" t="s">
        <v>300</v>
      </c>
      <c r="B67" s="18">
        <v>6117295</v>
      </c>
      <c r="C67" s="19">
        <f aca="true" t="shared" si="9" ref="C67:C76">B67*100/B$67</f>
        <v>100</v>
      </c>
      <c r="E67" s="70" t="s">
        <v>179</v>
      </c>
      <c r="F67" s="2">
        <v>2311080</v>
      </c>
      <c r="G67" s="24">
        <f t="shared" si="8"/>
        <v>20.406364870126946</v>
      </c>
    </row>
    <row r="68" spans="1:7" ht="12.75">
      <c r="A68" s="30" t="s">
        <v>160</v>
      </c>
      <c r="B68" s="23">
        <v>4685355</v>
      </c>
      <c r="C68" s="24">
        <f t="shared" si="9"/>
        <v>76.59194137277996</v>
      </c>
      <c r="E68" s="70" t="s">
        <v>24</v>
      </c>
      <c r="F68" s="2">
        <v>1861500</v>
      </c>
      <c r="G68" s="24">
        <f t="shared" si="8"/>
        <v>16.43666519797727</v>
      </c>
    </row>
    <row r="69" spans="1:7" ht="12.75">
      <c r="A69" s="30" t="s">
        <v>161</v>
      </c>
      <c r="B69" s="23">
        <v>2411480</v>
      </c>
      <c r="C69" s="24">
        <f t="shared" si="9"/>
        <v>39.4206916619192</v>
      </c>
      <c r="E69" s="70" t="s">
        <v>25</v>
      </c>
      <c r="F69" s="2">
        <v>711810</v>
      </c>
      <c r="G69" s="24">
        <f t="shared" si="8"/>
        <v>6.285137069337739</v>
      </c>
    </row>
    <row r="70" spans="1:7" ht="12.75">
      <c r="A70" s="30" t="s">
        <v>162</v>
      </c>
      <c r="B70" s="23">
        <v>3656765</v>
      </c>
      <c r="C70" s="24">
        <f t="shared" si="9"/>
        <v>59.777483348440775</v>
      </c>
      <c r="E70" s="70" t="s">
        <v>26</v>
      </c>
      <c r="F70" s="2">
        <v>1817310</v>
      </c>
      <c r="G70" s="24">
        <f t="shared" si="8"/>
        <v>16.04647651406719</v>
      </c>
    </row>
    <row r="71" spans="1:7" ht="12.75">
      <c r="A71" s="30" t="s">
        <v>161</v>
      </c>
      <c r="B71" s="23">
        <v>1942850</v>
      </c>
      <c r="C71" s="24">
        <f t="shared" si="9"/>
        <v>31.759952724202446</v>
      </c>
      <c r="E71" s="70" t="s">
        <v>180</v>
      </c>
      <c r="F71" s="2">
        <v>1263640</v>
      </c>
      <c r="G71" s="24">
        <f t="shared" si="8"/>
        <v>11.157683379410152</v>
      </c>
    </row>
    <row r="72" spans="1:7" ht="12.75">
      <c r="A72" s="30" t="s">
        <v>163</v>
      </c>
      <c r="B72" s="23">
        <v>748320</v>
      </c>
      <c r="C72" s="24">
        <f t="shared" si="9"/>
        <v>12.232857823596868</v>
      </c>
      <c r="F72" s="23"/>
      <c r="G72" s="24"/>
    </row>
    <row r="73" spans="1:7" ht="12.75">
      <c r="A73" s="30" t="s">
        <v>161</v>
      </c>
      <c r="B73" s="23">
        <v>357715</v>
      </c>
      <c r="C73" s="24">
        <f t="shared" si="9"/>
        <v>5.847600941265706</v>
      </c>
      <c r="E73" s="2" t="s">
        <v>181</v>
      </c>
      <c r="F73" s="36" t="s">
        <v>190</v>
      </c>
      <c r="G73" s="37">
        <f>SUM(F67:F71)*100/F64</f>
        <v>70.3323270309193</v>
      </c>
    </row>
    <row r="74" spans="1:7" ht="12.75">
      <c r="A74" s="30" t="s">
        <v>164</v>
      </c>
      <c r="B74" s="23">
        <v>1431940</v>
      </c>
      <c r="C74" s="24">
        <f t="shared" si="9"/>
        <v>23.408058627220036</v>
      </c>
      <c r="E74" s="2" t="s">
        <v>182</v>
      </c>
      <c r="F74" s="36" t="s">
        <v>190</v>
      </c>
      <c r="G74" s="37">
        <f>(F70+F71)*100/F64</f>
        <v>27.204159893477343</v>
      </c>
    </row>
    <row r="75" spans="1:7" ht="12.75">
      <c r="A75" s="30" t="s">
        <v>165</v>
      </c>
      <c r="B75" s="23">
        <v>1222135</v>
      </c>
      <c r="C75" s="24">
        <f t="shared" si="9"/>
        <v>19.978356446762827</v>
      </c>
      <c r="F75" s="23"/>
      <c r="G75" s="24"/>
    </row>
    <row r="76" spans="1:7" ht="12.75">
      <c r="A76" s="30" t="s">
        <v>166</v>
      </c>
      <c r="B76" s="23">
        <v>583365</v>
      </c>
      <c r="C76" s="24">
        <f t="shared" si="9"/>
        <v>9.53632283550164</v>
      </c>
      <c r="E76" s="38" t="s">
        <v>216</v>
      </c>
      <c r="F76" s="23"/>
      <c r="G76" s="24"/>
    </row>
    <row r="77" spans="1:7" ht="12.75">
      <c r="A77" s="26"/>
      <c r="B77" s="36"/>
      <c r="C77" s="22"/>
      <c r="E77" s="38" t="s">
        <v>244</v>
      </c>
      <c r="F77" s="18">
        <v>11962285</v>
      </c>
      <c r="G77" s="19">
        <f>F77*100/F$77</f>
        <v>100</v>
      </c>
    </row>
    <row r="78" spans="1:7" ht="12.75">
      <c r="A78" s="17" t="s">
        <v>183</v>
      </c>
      <c r="B78" s="23"/>
      <c r="C78" s="24"/>
      <c r="E78" s="39" t="s">
        <v>27</v>
      </c>
      <c r="F78" s="23">
        <v>627030</v>
      </c>
      <c r="G78" s="24">
        <f>F78*100/F$77</f>
        <v>5.241724302672942</v>
      </c>
    </row>
    <row r="79" spans="1:7" ht="12.75">
      <c r="A79" s="17" t="s">
        <v>189</v>
      </c>
      <c r="B79" s="18">
        <v>12483970</v>
      </c>
      <c r="C79" s="19">
        <f>B79*100/B$40</f>
        <v>100</v>
      </c>
      <c r="E79" s="39"/>
      <c r="F79" s="23"/>
      <c r="G79" s="24"/>
    </row>
    <row r="80" spans="1:7" ht="12.75">
      <c r="A80" s="26" t="s">
        <v>332</v>
      </c>
      <c r="B80" s="23">
        <v>7540355</v>
      </c>
      <c r="C80" s="24">
        <f aca="true" t="shared" si="10" ref="C80:C86">B80*100/B$40</f>
        <v>60.4002973413105</v>
      </c>
      <c r="E80" s="39"/>
      <c r="F80" s="23"/>
      <c r="G80" s="24"/>
    </row>
    <row r="81" spans="1:7" ht="12.75">
      <c r="A81" s="26" t="s">
        <v>184</v>
      </c>
      <c r="B81" s="23">
        <v>4646540</v>
      </c>
      <c r="C81" s="24">
        <f t="shared" si="10"/>
        <v>37.220050993393926</v>
      </c>
      <c r="E81" s="39"/>
      <c r="F81" s="23"/>
      <c r="G81" s="24"/>
    </row>
    <row r="82" spans="1:7" ht="12.75">
      <c r="A82" s="26" t="s">
        <v>333</v>
      </c>
      <c r="B82" s="23">
        <v>2922840</v>
      </c>
      <c r="C82" s="24">
        <f t="shared" si="10"/>
        <v>23.412744503551355</v>
      </c>
      <c r="E82" s="39"/>
      <c r="F82" s="23"/>
      <c r="G82" s="24"/>
    </row>
    <row r="83" spans="1:7" ht="12.75">
      <c r="A83" s="26" t="s">
        <v>334</v>
      </c>
      <c r="B83" s="23">
        <v>1723700</v>
      </c>
      <c r="C83" s="24">
        <f t="shared" si="10"/>
        <v>13.807306489842574</v>
      </c>
      <c r="E83" s="39"/>
      <c r="F83" s="23"/>
      <c r="G83" s="24"/>
    </row>
    <row r="84" spans="1:7" ht="12.75">
      <c r="A84" s="26" t="s">
        <v>335</v>
      </c>
      <c r="B84" s="23">
        <v>890040</v>
      </c>
      <c r="C84" s="24">
        <f t="shared" si="10"/>
        <v>7.129462823124375</v>
      </c>
      <c r="E84" s="39"/>
      <c r="F84" s="23"/>
      <c r="G84" s="24"/>
    </row>
    <row r="85" spans="1:7" ht="12.75">
      <c r="A85" s="26" t="s">
        <v>336</v>
      </c>
      <c r="B85" s="23">
        <v>833660</v>
      </c>
      <c r="C85" s="24">
        <f t="shared" si="10"/>
        <v>6.677843666718199</v>
      </c>
      <c r="E85" s="39"/>
      <c r="F85" s="23"/>
      <c r="G85" s="24"/>
    </row>
    <row r="86" spans="1:7" ht="13.5" thickBot="1">
      <c r="A86" s="40" t="s">
        <v>337</v>
      </c>
      <c r="B86" s="41">
        <v>297075</v>
      </c>
      <c r="C86" s="42">
        <f t="shared" si="10"/>
        <v>2.379651665295575</v>
      </c>
      <c r="D86" s="43"/>
      <c r="E86" s="44"/>
      <c r="F86" s="41"/>
      <c r="G86" s="42"/>
    </row>
    <row r="87" ht="13.5" thickTop="1">
      <c r="A87" s="47" t="s">
        <v>363</v>
      </c>
    </row>
    <row r="88" ht="12.75">
      <c r="A88" s="45" t="s">
        <v>191</v>
      </c>
    </row>
    <row r="89" ht="12.75">
      <c r="A89" s="2" t="s">
        <v>192</v>
      </c>
    </row>
    <row r="90" ht="12.75">
      <c r="A90" s="2" t="s">
        <v>290</v>
      </c>
    </row>
    <row r="91" ht="14.25">
      <c r="A91" s="46" t="s">
        <v>359</v>
      </c>
    </row>
    <row r="92" ht="14.25">
      <c r="A92" s="46" t="s">
        <v>360</v>
      </c>
    </row>
    <row r="93" ht="12.75">
      <c r="A93" s="2" t="s">
        <v>193</v>
      </c>
    </row>
    <row r="94" ht="12.75">
      <c r="A94" s="2" t="s">
        <v>364</v>
      </c>
    </row>
  </sheetData>
  <printOptions/>
  <pageMargins left="0.65" right="0.75" top="0.33" bottom="0.23" header="0.5" footer="0.5"/>
  <pageSetup horizontalDpi="600" verticalDpi="600" orientation="portrait" scale="6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47" t="s">
        <v>362</v>
      </c>
    </row>
    <row r="2" ht="18.75">
      <c r="A2" s="1" t="s">
        <v>349</v>
      </c>
    </row>
    <row r="3" ht="12.75">
      <c r="A3" s="2" t="s">
        <v>299</v>
      </c>
    </row>
    <row r="5" ht="13.5" thickBot="1">
      <c r="A5" s="3" t="s">
        <v>345</v>
      </c>
    </row>
    <row r="6" spans="1:7" ht="13.5" thickTop="1">
      <c r="A6" s="4"/>
      <c r="B6" s="5"/>
      <c r="C6" s="6"/>
      <c r="D6" s="7"/>
      <c r="E6" s="8"/>
      <c r="F6" s="5"/>
      <c r="G6" s="6"/>
    </row>
    <row r="7" spans="1:7" ht="12.75">
      <c r="A7" s="9" t="s">
        <v>134</v>
      </c>
      <c r="B7" s="10" t="s">
        <v>135</v>
      </c>
      <c r="C7" s="11" t="s">
        <v>136</v>
      </c>
      <c r="D7" s="12"/>
      <c r="E7" s="13" t="s">
        <v>134</v>
      </c>
      <c r="F7" s="10" t="s">
        <v>135</v>
      </c>
      <c r="G7" s="11" t="s">
        <v>136</v>
      </c>
    </row>
    <row r="8" spans="1:7" ht="12.75">
      <c r="A8" s="14"/>
      <c r="B8" s="15"/>
      <c r="C8" s="48"/>
      <c r="F8" s="49"/>
      <c r="G8" s="48"/>
    </row>
    <row r="9" spans="1:7" ht="12.75">
      <c r="A9" s="50" t="s">
        <v>194</v>
      </c>
      <c r="B9" s="21"/>
      <c r="C9" s="24"/>
      <c r="E9" s="20" t="s">
        <v>215</v>
      </c>
      <c r="F9" s="23"/>
      <c r="G9" s="24"/>
    </row>
    <row r="10" spans="1:7" ht="12.75">
      <c r="A10" s="50" t="s">
        <v>236</v>
      </c>
      <c r="B10" s="18">
        <v>12120325</v>
      </c>
      <c r="C10" s="19">
        <f>B10*100/B$10</f>
        <v>100</v>
      </c>
      <c r="E10" s="20" t="s">
        <v>243</v>
      </c>
      <c r="F10" s="18">
        <v>6768345</v>
      </c>
      <c r="G10" s="19">
        <f>F10*100/F$10</f>
        <v>100</v>
      </c>
    </row>
    <row r="11" spans="1:7" ht="12.75">
      <c r="A11" s="51" t="s">
        <v>28</v>
      </c>
      <c r="B11" s="23">
        <v>7289265</v>
      </c>
      <c r="C11" s="24">
        <f>B11*100/B$10</f>
        <v>60.14083780756704</v>
      </c>
      <c r="E11" s="52" t="s">
        <v>54</v>
      </c>
      <c r="F11" s="28">
        <v>4709540</v>
      </c>
      <c r="G11" s="53">
        <f aca="true" t="shared" si="0" ref="G11:G16">F11*100/F$10</f>
        <v>69.58185494385998</v>
      </c>
    </row>
    <row r="12" spans="1:7" ht="12.75">
      <c r="A12" s="51" t="s">
        <v>195</v>
      </c>
      <c r="B12" s="23">
        <v>7252075</v>
      </c>
      <c r="C12" s="24">
        <f>B12*100/B$10</f>
        <v>59.8339978507177</v>
      </c>
      <c r="E12" s="2" t="s">
        <v>55</v>
      </c>
      <c r="F12" s="23">
        <v>963350</v>
      </c>
      <c r="G12" s="24">
        <f t="shared" si="0"/>
        <v>14.233169260727696</v>
      </c>
    </row>
    <row r="13" spans="1:7" ht="12.75">
      <c r="A13" s="51" t="s">
        <v>29</v>
      </c>
      <c r="B13" s="23">
        <v>6902180</v>
      </c>
      <c r="C13" s="24">
        <f>B13*100/B$10</f>
        <v>56.947152819747</v>
      </c>
      <c r="E13" s="52" t="s">
        <v>282</v>
      </c>
      <c r="F13" s="28">
        <v>649735</v>
      </c>
      <c r="G13" s="53">
        <f t="shared" si="0"/>
        <v>9.599614085865895</v>
      </c>
    </row>
    <row r="14" spans="1:7" ht="12.75">
      <c r="A14" s="51" t="s">
        <v>30</v>
      </c>
      <c r="B14" s="23">
        <v>349895</v>
      </c>
      <c r="C14" s="24">
        <f>B14*100/B$10</f>
        <v>2.8868450309707043</v>
      </c>
      <c r="E14" s="2" t="s">
        <v>56</v>
      </c>
      <c r="F14" s="23">
        <v>191185</v>
      </c>
      <c r="G14" s="24">
        <f t="shared" si="0"/>
        <v>2.8246934811981363</v>
      </c>
    </row>
    <row r="15" spans="1:7" ht="12.75">
      <c r="A15" s="51" t="s">
        <v>196</v>
      </c>
      <c r="B15" s="23" t="s">
        <v>190</v>
      </c>
      <c r="C15" s="24">
        <f>B14*100/B12</f>
        <v>4.82475705229193</v>
      </c>
      <c r="E15" s="2" t="s">
        <v>57</v>
      </c>
      <c r="F15" s="23">
        <v>64310</v>
      </c>
      <c r="G15" s="24">
        <f t="shared" si="0"/>
        <v>0.9501584212979687</v>
      </c>
    </row>
    <row r="16" spans="1:7" ht="12.75">
      <c r="A16" s="51" t="s">
        <v>31</v>
      </c>
      <c r="B16" s="23">
        <v>37195</v>
      </c>
      <c r="C16" s="24">
        <f>B16*100/B$10</f>
        <v>0.3068812098685473</v>
      </c>
      <c r="E16" s="2" t="s">
        <v>58</v>
      </c>
      <c r="F16" s="23">
        <v>190225</v>
      </c>
      <c r="G16" s="24">
        <f t="shared" si="0"/>
        <v>2.8105098070503205</v>
      </c>
    </row>
    <row r="17" spans="1:7" ht="12.75">
      <c r="A17" s="51" t="s">
        <v>32</v>
      </c>
      <c r="B17" s="23">
        <v>4831060</v>
      </c>
      <c r="C17" s="24">
        <f>B17*100/B$10</f>
        <v>39.85916219243296</v>
      </c>
      <c r="E17" s="2" t="s">
        <v>297</v>
      </c>
      <c r="F17" s="31">
        <v>29.5</v>
      </c>
      <c r="G17" s="24" t="s">
        <v>190</v>
      </c>
    </row>
    <row r="18" spans="1:7" ht="12.75">
      <c r="A18" s="51"/>
      <c r="B18" s="23"/>
      <c r="C18" s="24"/>
      <c r="F18" s="23"/>
      <c r="G18" s="24"/>
    </row>
    <row r="19" spans="1:7" ht="12.75">
      <c r="A19" s="50" t="s">
        <v>237</v>
      </c>
      <c r="B19" s="18">
        <v>6504575</v>
      </c>
      <c r="C19" s="19">
        <f>B19*100/B$19</f>
        <v>100</v>
      </c>
      <c r="E19" s="20" t="s">
        <v>219</v>
      </c>
      <c r="F19" s="18"/>
      <c r="G19" s="19"/>
    </row>
    <row r="20" spans="1:7" ht="14.25">
      <c r="A20" s="51" t="s">
        <v>33</v>
      </c>
      <c r="B20" s="23">
        <v>3419760</v>
      </c>
      <c r="C20" s="24">
        <f>B20*100/B$19</f>
        <v>52.574687815883436</v>
      </c>
      <c r="E20" s="20" t="s">
        <v>307</v>
      </c>
      <c r="F20" s="18">
        <v>6117295</v>
      </c>
      <c r="G20" s="19">
        <f>F20*100/F$20</f>
        <v>100</v>
      </c>
    </row>
    <row r="21" spans="1:7" ht="12.75">
      <c r="A21" s="51" t="s">
        <v>195</v>
      </c>
      <c r="B21" s="23">
        <v>3414005</v>
      </c>
      <c r="C21" s="24">
        <f>B21*100/B$19</f>
        <v>52.486211627969546</v>
      </c>
      <c r="E21" s="2" t="s">
        <v>220</v>
      </c>
      <c r="F21" s="23">
        <v>562270</v>
      </c>
      <c r="G21" s="24">
        <f aca="true" t="shared" si="1" ref="G21:G30">F21*100/F$20</f>
        <v>9.191480875125361</v>
      </c>
    </row>
    <row r="22" spans="1:7" ht="12.75">
      <c r="A22" s="51" t="s">
        <v>34</v>
      </c>
      <c r="B22" s="23">
        <v>3237985</v>
      </c>
      <c r="C22" s="24">
        <f>B22*100/B$19</f>
        <v>49.780116302756134</v>
      </c>
      <c r="E22" s="2" t="s">
        <v>221</v>
      </c>
      <c r="F22" s="23">
        <v>376550</v>
      </c>
      <c r="G22" s="24">
        <f t="shared" si="1"/>
        <v>6.15549846786856</v>
      </c>
    </row>
    <row r="23" spans="1:7" ht="12.75">
      <c r="A23" s="51"/>
      <c r="B23" s="23"/>
      <c r="C23" s="24"/>
      <c r="E23" s="2" t="s">
        <v>222</v>
      </c>
      <c r="F23" s="23">
        <v>731455</v>
      </c>
      <c r="G23" s="24">
        <f t="shared" si="1"/>
        <v>11.957164073336335</v>
      </c>
    </row>
    <row r="24" spans="1:7" ht="12.75">
      <c r="A24" s="50" t="s">
        <v>238</v>
      </c>
      <c r="B24" s="18">
        <v>72470</v>
      </c>
      <c r="C24" s="19">
        <f>B24*100/B$24</f>
        <v>100</v>
      </c>
      <c r="E24" s="2" t="s">
        <v>223</v>
      </c>
      <c r="F24" s="23">
        <v>719290</v>
      </c>
      <c r="G24" s="24">
        <f t="shared" si="1"/>
        <v>11.758301667648855</v>
      </c>
    </row>
    <row r="25" spans="1:7" ht="12.75">
      <c r="A25" s="51" t="s">
        <v>35</v>
      </c>
      <c r="B25" s="23">
        <v>37830</v>
      </c>
      <c r="C25" s="24">
        <f>B25*100/B$24</f>
        <v>52.200910721677936</v>
      </c>
      <c r="E25" s="2" t="s">
        <v>224</v>
      </c>
      <c r="F25" s="23">
        <v>939280</v>
      </c>
      <c r="G25" s="24">
        <f t="shared" si="1"/>
        <v>15.354499006505327</v>
      </c>
    </row>
    <row r="26" spans="1:7" ht="12.75">
      <c r="A26" s="51"/>
      <c r="B26" s="23"/>
      <c r="C26" s="24"/>
      <c r="E26" s="2" t="s">
        <v>225</v>
      </c>
      <c r="F26" s="23">
        <v>1150750</v>
      </c>
      <c r="G26" s="24">
        <f t="shared" si="1"/>
        <v>18.811419099454906</v>
      </c>
    </row>
    <row r="27" spans="1:7" ht="12.75">
      <c r="A27" s="50" t="s">
        <v>197</v>
      </c>
      <c r="B27" s="23"/>
      <c r="C27" s="24"/>
      <c r="E27" s="2" t="s">
        <v>226</v>
      </c>
      <c r="F27" s="23">
        <v>673420</v>
      </c>
      <c r="G27" s="24">
        <f t="shared" si="1"/>
        <v>11.00846043880506</v>
      </c>
    </row>
    <row r="28" spans="1:7" ht="12.75">
      <c r="A28" s="50" t="s">
        <v>239</v>
      </c>
      <c r="B28" s="18">
        <v>6902180</v>
      </c>
      <c r="C28" s="19">
        <f>B28*100/B$28</f>
        <v>100</v>
      </c>
      <c r="E28" s="2" t="s">
        <v>227</v>
      </c>
      <c r="F28" s="23">
        <v>582050</v>
      </c>
      <c r="G28" s="24">
        <f t="shared" si="1"/>
        <v>9.514826406115775</v>
      </c>
    </row>
    <row r="29" spans="1:7" ht="12.75">
      <c r="A29" s="50" t="s">
        <v>198</v>
      </c>
      <c r="B29" s="23"/>
      <c r="C29" s="24"/>
      <c r="E29" s="2" t="s">
        <v>228</v>
      </c>
      <c r="F29" s="23">
        <v>185925</v>
      </c>
      <c r="G29" s="24">
        <f t="shared" si="1"/>
        <v>3.0393335616477546</v>
      </c>
    </row>
    <row r="30" spans="1:7" ht="12.75">
      <c r="A30" s="51" t="s">
        <v>199</v>
      </c>
      <c r="B30" s="23">
        <v>2477980</v>
      </c>
      <c r="C30" s="24">
        <f>B30*100/B$28</f>
        <v>35.9014108585983</v>
      </c>
      <c r="E30" s="2" t="s">
        <v>229</v>
      </c>
      <c r="F30" s="23">
        <v>196300</v>
      </c>
      <c r="G30" s="24">
        <f t="shared" si="1"/>
        <v>3.208934668019116</v>
      </c>
    </row>
    <row r="31" spans="1:7" ht="12.75">
      <c r="A31" s="51" t="s">
        <v>200</v>
      </c>
      <c r="B31" s="23">
        <v>1139045</v>
      </c>
      <c r="C31" s="24">
        <f>B31*100/B$28</f>
        <v>16.50268465904975</v>
      </c>
      <c r="E31" s="2" t="s">
        <v>131</v>
      </c>
      <c r="F31" s="23">
        <v>45246</v>
      </c>
      <c r="G31" s="24" t="s">
        <v>190</v>
      </c>
    </row>
    <row r="32" spans="1:7" ht="12.75">
      <c r="A32" s="51" t="s">
        <v>201</v>
      </c>
      <c r="B32" s="23">
        <v>1631475</v>
      </c>
      <c r="C32" s="24">
        <f>B32*100/B$28</f>
        <v>23.637097264922097</v>
      </c>
      <c r="F32" s="23"/>
      <c r="G32" s="24"/>
    </row>
    <row r="33" spans="1:7" ht="12.75">
      <c r="A33" s="51" t="s">
        <v>36</v>
      </c>
      <c r="B33" s="23">
        <v>55260</v>
      </c>
      <c r="C33" s="24">
        <f>B33*100/B$28</f>
        <v>0.8006166167790466</v>
      </c>
      <c r="E33" s="2" t="s">
        <v>59</v>
      </c>
      <c r="F33" s="23">
        <v>4979090</v>
      </c>
      <c r="G33" s="24">
        <f>F33*100/F$20</f>
        <v>81.39365520217677</v>
      </c>
    </row>
    <row r="34" spans="1:7" ht="12.75">
      <c r="A34" s="51" t="s">
        <v>202</v>
      </c>
      <c r="B34" s="23"/>
      <c r="C34" s="24"/>
      <c r="E34" s="2" t="s">
        <v>291</v>
      </c>
      <c r="F34" s="23">
        <v>63296</v>
      </c>
      <c r="G34" s="24" t="s">
        <v>190</v>
      </c>
    </row>
    <row r="35" spans="1:7" ht="12.75">
      <c r="A35" s="51" t="s">
        <v>203</v>
      </c>
      <c r="B35" s="23">
        <v>510460</v>
      </c>
      <c r="C35" s="24">
        <f>B35*100/B$28</f>
        <v>7.395634422747595</v>
      </c>
      <c r="E35" s="2" t="s">
        <v>129</v>
      </c>
      <c r="F35" s="23">
        <v>1582425</v>
      </c>
      <c r="G35" s="24">
        <f>F35*100/F$20</f>
        <v>25.86805115659781</v>
      </c>
    </row>
    <row r="36" spans="1:7" ht="12.75">
      <c r="A36" s="51" t="s">
        <v>204</v>
      </c>
      <c r="B36" s="23"/>
      <c r="C36" s="24"/>
      <c r="E36" s="2" t="s">
        <v>292</v>
      </c>
      <c r="F36" s="23">
        <v>10822</v>
      </c>
      <c r="G36" s="24" t="s">
        <v>190</v>
      </c>
    </row>
    <row r="37" spans="1:7" ht="12.75">
      <c r="A37" s="51" t="s">
        <v>37</v>
      </c>
      <c r="B37" s="23">
        <v>1087960</v>
      </c>
      <c r="C37" s="24">
        <f>B37*100/B$28</f>
        <v>15.762556177903214</v>
      </c>
      <c r="E37" s="2" t="s">
        <v>130</v>
      </c>
      <c r="F37" s="23">
        <v>404205</v>
      </c>
      <c r="G37" s="24">
        <f>F37*100/F$20</f>
        <v>6.607577368755308</v>
      </c>
    </row>
    <row r="38" spans="1:7" ht="12.75">
      <c r="A38" s="51"/>
      <c r="B38" s="23"/>
      <c r="C38" s="24"/>
      <c r="E38" s="2" t="s">
        <v>293</v>
      </c>
      <c r="F38" s="23">
        <v>6533</v>
      </c>
      <c r="G38" s="24" t="s">
        <v>190</v>
      </c>
    </row>
    <row r="39" spans="1:7" ht="12.75">
      <c r="A39" s="50" t="s">
        <v>205</v>
      </c>
      <c r="B39" s="23"/>
      <c r="C39" s="24"/>
      <c r="E39" s="2" t="s">
        <v>230</v>
      </c>
      <c r="F39" s="23">
        <v>259220</v>
      </c>
      <c r="G39" s="24">
        <f>F39*100/F$20</f>
        <v>4.237493859622595</v>
      </c>
    </row>
    <row r="40" spans="1:7" ht="12.75">
      <c r="A40" s="51" t="s">
        <v>206</v>
      </c>
      <c r="B40" s="23">
        <v>82675</v>
      </c>
      <c r="C40" s="24">
        <f aca="true" t="shared" si="2" ref="C40:C46">B40*100/B$28</f>
        <v>1.197809967285698</v>
      </c>
      <c r="E40" s="2" t="s">
        <v>294</v>
      </c>
      <c r="F40" s="23">
        <v>3726</v>
      </c>
      <c r="G40" s="24" t="s">
        <v>190</v>
      </c>
    </row>
    <row r="41" spans="1:7" ht="12.75">
      <c r="A41" s="51" t="s">
        <v>38</v>
      </c>
      <c r="B41" s="23">
        <v>338085</v>
      </c>
      <c r="C41" s="24">
        <f t="shared" si="2"/>
        <v>4.898235050375389</v>
      </c>
      <c r="E41" s="2" t="s">
        <v>231</v>
      </c>
      <c r="F41" s="23">
        <v>849280</v>
      </c>
      <c r="G41" s="24">
        <f>F41*100/F$20</f>
        <v>13.883260493404356</v>
      </c>
    </row>
    <row r="42" spans="1:7" ht="12.75">
      <c r="A42" s="51" t="s">
        <v>39</v>
      </c>
      <c r="B42" s="23">
        <v>1109270</v>
      </c>
      <c r="C42" s="24">
        <f t="shared" si="2"/>
        <v>16.071299212712507</v>
      </c>
      <c r="E42" s="2" t="s">
        <v>295</v>
      </c>
      <c r="F42" s="23">
        <v>15210</v>
      </c>
      <c r="G42" s="24" t="s">
        <v>190</v>
      </c>
    </row>
    <row r="43" spans="1:7" ht="12.75">
      <c r="A43" s="51" t="s">
        <v>40</v>
      </c>
      <c r="B43" s="23">
        <v>258490</v>
      </c>
      <c r="C43" s="24">
        <f t="shared" si="2"/>
        <v>3.745048665783854</v>
      </c>
      <c r="F43" s="23"/>
      <c r="G43" s="24"/>
    </row>
    <row r="44" spans="1:7" ht="14.25">
      <c r="A44" s="51" t="s">
        <v>41</v>
      </c>
      <c r="B44" s="23">
        <v>708930</v>
      </c>
      <c r="C44" s="24">
        <f t="shared" si="2"/>
        <v>10.271102753043241</v>
      </c>
      <c r="E44" s="20" t="s">
        <v>308</v>
      </c>
      <c r="F44" s="18">
        <v>4685355</v>
      </c>
      <c r="G44" s="19">
        <f>F44*100/F$44</f>
        <v>100</v>
      </c>
    </row>
    <row r="45" spans="1:7" ht="12.75">
      <c r="A45" s="51" t="s">
        <v>207</v>
      </c>
      <c r="B45" s="23">
        <v>368805</v>
      </c>
      <c r="C45" s="24">
        <f t="shared" si="2"/>
        <v>5.343311823221069</v>
      </c>
      <c r="E45" s="2" t="s">
        <v>220</v>
      </c>
      <c r="F45" s="23">
        <v>239805</v>
      </c>
      <c r="G45" s="24">
        <f aca="true" t="shared" si="3" ref="G45:G54">F45*100/F$44</f>
        <v>5.118182080119863</v>
      </c>
    </row>
    <row r="46" spans="1:7" ht="12.75">
      <c r="A46" s="51" t="s">
        <v>42</v>
      </c>
      <c r="B46" s="23">
        <v>185785</v>
      </c>
      <c r="C46" s="24">
        <f t="shared" si="2"/>
        <v>2.69168581520621</v>
      </c>
      <c r="E46" s="2" t="s">
        <v>221</v>
      </c>
      <c r="F46" s="23">
        <v>214835</v>
      </c>
      <c r="G46" s="24">
        <f t="shared" si="3"/>
        <v>4.585244874721339</v>
      </c>
    </row>
    <row r="47" spans="1:7" ht="12.75">
      <c r="A47" s="51" t="s">
        <v>208</v>
      </c>
      <c r="B47" s="23"/>
      <c r="C47" s="24"/>
      <c r="E47" s="2" t="s">
        <v>222</v>
      </c>
      <c r="F47" s="23">
        <v>505205</v>
      </c>
      <c r="G47" s="24">
        <f t="shared" si="3"/>
        <v>10.782640803098165</v>
      </c>
    </row>
    <row r="48" spans="1:7" ht="12.75">
      <c r="A48" s="51" t="s">
        <v>43</v>
      </c>
      <c r="B48" s="23">
        <v>513705</v>
      </c>
      <c r="C48" s="24">
        <f>B48*100/B$28</f>
        <v>7.442648554514661</v>
      </c>
      <c r="E48" s="2" t="s">
        <v>223</v>
      </c>
      <c r="F48" s="23">
        <v>552815</v>
      </c>
      <c r="G48" s="24">
        <f t="shared" si="3"/>
        <v>11.798785791044649</v>
      </c>
    </row>
    <row r="49" spans="1:7" ht="12.75">
      <c r="A49" s="51" t="s">
        <v>209</v>
      </c>
      <c r="B49" s="23"/>
      <c r="C49" s="24"/>
      <c r="E49" s="2" t="s">
        <v>224</v>
      </c>
      <c r="F49" s="23">
        <v>760630</v>
      </c>
      <c r="G49" s="24">
        <f t="shared" si="3"/>
        <v>16.234202104216223</v>
      </c>
    </row>
    <row r="50" spans="1:7" ht="12.75">
      <c r="A50" s="51" t="s">
        <v>280</v>
      </c>
      <c r="B50" s="23">
        <v>665985</v>
      </c>
      <c r="C50" s="24">
        <f>B50*100/B$28</f>
        <v>9.648908026159852</v>
      </c>
      <c r="E50" s="2" t="s">
        <v>225</v>
      </c>
      <c r="F50" s="23">
        <v>974035</v>
      </c>
      <c r="G50" s="24">
        <f t="shared" si="3"/>
        <v>20.788926346029275</v>
      </c>
    </row>
    <row r="51" spans="1:7" ht="12.75">
      <c r="A51" s="51" t="s">
        <v>281</v>
      </c>
      <c r="B51" s="23">
        <v>1413650</v>
      </c>
      <c r="C51" s="24">
        <f>B51*100/B$28</f>
        <v>20.481210284286995</v>
      </c>
      <c r="E51" s="2" t="s">
        <v>226</v>
      </c>
      <c r="F51" s="23">
        <v>587965</v>
      </c>
      <c r="G51" s="24">
        <f t="shared" si="3"/>
        <v>12.548995753790267</v>
      </c>
    </row>
    <row r="52" spans="1:7" ht="12.75">
      <c r="A52" s="51" t="s">
        <v>210</v>
      </c>
      <c r="B52" s="23"/>
      <c r="C52" s="24"/>
      <c r="E52" s="2" t="s">
        <v>227</v>
      </c>
      <c r="F52" s="23">
        <v>513130</v>
      </c>
      <c r="G52" s="24">
        <f t="shared" si="3"/>
        <v>10.951784870089886</v>
      </c>
    </row>
    <row r="53" spans="1:7" ht="12.75">
      <c r="A53" s="51" t="s">
        <v>44</v>
      </c>
      <c r="B53" s="23">
        <v>602110</v>
      </c>
      <c r="C53" s="24">
        <f>B53*100/B$28</f>
        <v>8.723475771422942</v>
      </c>
      <c r="E53" s="2" t="s">
        <v>228</v>
      </c>
      <c r="F53" s="23">
        <v>163785</v>
      </c>
      <c r="G53" s="24">
        <f t="shared" si="3"/>
        <v>3.4956796229954827</v>
      </c>
    </row>
    <row r="54" spans="1:7" ht="12.75">
      <c r="A54" s="51" t="s">
        <v>211</v>
      </c>
      <c r="B54" s="23">
        <v>406595</v>
      </c>
      <c r="C54" s="24">
        <f>B54*100/B$28</f>
        <v>5.890820001796534</v>
      </c>
      <c r="E54" s="2" t="s">
        <v>229</v>
      </c>
      <c r="F54" s="23">
        <v>173145</v>
      </c>
      <c r="G54" s="24">
        <f t="shared" si="3"/>
        <v>3.6954510383951695</v>
      </c>
    </row>
    <row r="55" spans="1:7" ht="12.75">
      <c r="A55" s="51" t="s">
        <v>45</v>
      </c>
      <c r="B55" s="23">
        <v>248090</v>
      </c>
      <c r="C55" s="24">
        <f>B55*100/B$28</f>
        <v>3.5943716333100557</v>
      </c>
      <c r="E55" s="2" t="s">
        <v>232</v>
      </c>
      <c r="F55" s="23">
        <v>51277</v>
      </c>
      <c r="G55" s="24" t="s">
        <v>190</v>
      </c>
    </row>
    <row r="56" spans="1:7" ht="12.75">
      <c r="A56" s="51"/>
      <c r="B56" s="23"/>
      <c r="C56" s="24"/>
      <c r="F56" s="23"/>
      <c r="G56" s="24"/>
    </row>
    <row r="57" spans="1:7" ht="12.75">
      <c r="A57" s="50" t="s">
        <v>212</v>
      </c>
      <c r="B57" s="23"/>
      <c r="C57" s="24"/>
      <c r="E57" s="2" t="s">
        <v>296</v>
      </c>
      <c r="F57" s="23">
        <v>29218</v>
      </c>
      <c r="G57" s="24" t="s">
        <v>190</v>
      </c>
    </row>
    <row r="58" spans="1:7" ht="12.75">
      <c r="A58" s="51" t="s">
        <v>46</v>
      </c>
      <c r="B58" s="23">
        <v>5464260</v>
      </c>
      <c r="C58" s="24">
        <f>B58*100/B$28</f>
        <v>79.16716167935348</v>
      </c>
      <c r="E58" s="54" t="s">
        <v>233</v>
      </c>
      <c r="F58" s="23"/>
      <c r="G58" s="24"/>
    </row>
    <row r="59" spans="1:7" ht="12.75">
      <c r="A59" s="51" t="s">
        <v>213</v>
      </c>
      <c r="B59" s="23">
        <v>892855</v>
      </c>
      <c r="C59" s="24">
        <f>B59*100/B$28</f>
        <v>12.93584056051856</v>
      </c>
      <c r="E59" s="2" t="s">
        <v>289</v>
      </c>
      <c r="F59" s="23">
        <v>37947</v>
      </c>
      <c r="G59" s="24" t="s">
        <v>190</v>
      </c>
    </row>
    <row r="60" spans="1:7" ht="13.5" thickBot="1">
      <c r="A60" s="51" t="s">
        <v>214</v>
      </c>
      <c r="B60" s="23"/>
      <c r="C60" s="24"/>
      <c r="D60" s="55"/>
      <c r="E60" s="44" t="s">
        <v>128</v>
      </c>
      <c r="F60" s="41">
        <v>28956</v>
      </c>
      <c r="G60" s="42" t="s">
        <v>190</v>
      </c>
    </row>
    <row r="61" spans="1:7" ht="13.5" thickTop="1">
      <c r="A61" s="51" t="s">
        <v>47</v>
      </c>
      <c r="B61" s="23">
        <v>519265</v>
      </c>
      <c r="C61" s="24">
        <f>B61*100/B$28</f>
        <v>7.523202814183345</v>
      </c>
      <c r="F61" s="18" t="s">
        <v>301</v>
      </c>
      <c r="G61" s="19" t="s">
        <v>136</v>
      </c>
    </row>
    <row r="62" spans="1:7" ht="12.75">
      <c r="A62" s="51" t="s">
        <v>48</v>
      </c>
      <c r="B62" s="23">
        <v>25800</v>
      </c>
      <c r="C62" s="24">
        <f>B62*100/B$28</f>
        <v>0.3737949459446146</v>
      </c>
      <c r="D62" s="56"/>
      <c r="E62" s="39"/>
      <c r="F62" s="18" t="s">
        <v>302</v>
      </c>
      <c r="G62" s="19" t="s">
        <v>302</v>
      </c>
    </row>
    <row r="63" spans="1:7" ht="12.75">
      <c r="A63" s="51"/>
      <c r="B63" s="23"/>
      <c r="C63" s="24"/>
      <c r="D63" s="56"/>
      <c r="E63" s="39"/>
      <c r="F63" s="18" t="s">
        <v>303</v>
      </c>
      <c r="G63" s="19" t="s">
        <v>305</v>
      </c>
    </row>
    <row r="64" spans="1:7" ht="12.75">
      <c r="A64" s="50" t="s">
        <v>217</v>
      </c>
      <c r="B64" s="23"/>
      <c r="C64" s="24"/>
      <c r="D64" s="57"/>
      <c r="E64" s="58" t="s">
        <v>134</v>
      </c>
      <c r="F64" s="59" t="s">
        <v>304</v>
      </c>
      <c r="G64" s="60" t="s">
        <v>304</v>
      </c>
    </row>
    <row r="65" spans="1:7" ht="12.75">
      <c r="A65" s="50" t="s">
        <v>218</v>
      </c>
      <c r="B65" s="18"/>
      <c r="C65" s="19"/>
      <c r="E65" s="20" t="s">
        <v>306</v>
      </c>
      <c r="F65" s="23"/>
      <c r="G65" s="24"/>
    </row>
    <row r="66" spans="1:7" ht="14.25">
      <c r="A66" s="50" t="s">
        <v>240</v>
      </c>
      <c r="B66" s="18">
        <v>712595</v>
      </c>
      <c r="C66" s="19">
        <f>B66*100/B$66</f>
        <v>100</v>
      </c>
      <c r="E66" s="20" t="s">
        <v>309</v>
      </c>
      <c r="F66" s="18">
        <v>442660</v>
      </c>
      <c r="G66" s="19">
        <v>9.447736617609552</v>
      </c>
    </row>
    <row r="67" spans="1:7" ht="12.75">
      <c r="A67" s="51" t="s">
        <v>49</v>
      </c>
      <c r="B67" s="23">
        <v>76245</v>
      </c>
      <c r="C67" s="53">
        <f>B67*100/B$66</f>
        <v>10.699626014776976</v>
      </c>
      <c r="E67" s="2" t="s">
        <v>283</v>
      </c>
      <c r="F67" s="23">
        <v>327015</v>
      </c>
      <c r="G67" s="24">
        <v>12.408317365155856</v>
      </c>
    </row>
    <row r="68" spans="1:7" ht="12.75">
      <c r="A68" s="50" t="s">
        <v>241</v>
      </c>
      <c r="B68" s="18">
        <v>9310610</v>
      </c>
      <c r="C68" s="19">
        <f>B68*100/B$68</f>
        <v>100</v>
      </c>
      <c r="E68" s="2" t="s">
        <v>284</v>
      </c>
      <c r="F68" s="23">
        <v>146455</v>
      </c>
      <c r="G68" s="24">
        <v>14.47469855702708</v>
      </c>
    </row>
    <row r="69" spans="1:7" ht="12.75">
      <c r="A69" s="51" t="s">
        <v>49</v>
      </c>
      <c r="B69" s="23">
        <v>2070720</v>
      </c>
      <c r="C69" s="24">
        <f>B69*100/B$68</f>
        <v>22.240433226179594</v>
      </c>
      <c r="E69" s="20" t="s">
        <v>234</v>
      </c>
      <c r="F69" s="23"/>
      <c r="G69" s="24"/>
    </row>
    <row r="70" spans="1:7" ht="14.25">
      <c r="A70" s="51" t="s">
        <v>50</v>
      </c>
      <c r="B70" s="31" t="s">
        <v>190</v>
      </c>
      <c r="C70" s="24">
        <v>59.4</v>
      </c>
      <c r="E70" s="20" t="s">
        <v>310</v>
      </c>
      <c r="F70" s="18">
        <v>149040</v>
      </c>
      <c r="G70" s="19">
        <v>19.91661321359846</v>
      </c>
    </row>
    <row r="71" spans="1:7" ht="12.75">
      <c r="A71" s="51" t="s">
        <v>51</v>
      </c>
      <c r="B71" s="23">
        <v>7239890</v>
      </c>
      <c r="C71" s="24">
        <f>B71*100/B$68</f>
        <v>77.75956677382041</v>
      </c>
      <c r="E71" s="2" t="s">
        <v>285</v>
      </c>
      <c r="F71" s="23">
        <v>121470</v>
      </c>
      <c r="G71" s="24">
        <v>27.580491349166703</v>
      </c>
    </row>
    <row r="72" spans="1:7" ht="12.75">
      <c r="A72" s="51" t="s">
        <v>52</v>
      </c>
      <c r="B72" s="31" t="s">
        <v>190</v>
      </c>
      <c r="C72" s="24">
        <v>72.4</v>
      </c>
      <c r="E72" s="2" t="s">
        <v>286</v>
      </c>
      <c r="F72" s="23">
        <v>44425</v>
      </c>
      <c r="G72" s="24">
        <v>33.958874789787494</v>
      </c>
    </row>
    <row r="73" spans="1:7" ht="12.75">
      <c r="A73" s="50" t="s">
        <v>242</v>
      </c>
      <c r="B73" s="18">
        <v>2353840</v>
      </c>
      <c r="C73" s="19">
        <f>B73*100/B$73</f>
        <v>100</v>
      </c>
      <c r="E73" s="20" t="s">
        <v>60</v>
      </c>
      <c r="F73" s="18">
        <v>1321805</v>
      </c>
      <c r="G73" s="19">
        <v>10.636031129062173</v>
      </c>
    </row>
    <row r="74" spans="1:7" ht="12.75">
      <c r="A74" s="61" t="s">
        <v>53</v>
      </c>
      <c r="B74" s="28">
        <v>993080</v>
      </c>
      <c r="C74" s="53">
        <f>B74*100/B$73</f>
        <v>42.18978350270197</v>
      </c>
      <c r="E74" s="2" t="s">
        <v>61</v>
      </c>
      <c r="F74" s="23">
        <v>1228625</v>
      </c>
      <c r="G74" s="24">
        <v>10.33289824917875</v>
      </c>
    </row>
    <row r="75" spans="1:7" ht="12.75">
      <c r="A75" s="50"/>
      <c r="B75" s="62"/>
      <c r="C75" s="19"/>
      <c r="E75" s="2" t="s">
        <v>235</v>
      </c>
      <c r="F75" s="23">
        <v>290215</v>
      </c>
      <c r="G75" s="24">
        <v>12.329506229222648</v>
      </c>
    </row>
    <row r="76" spans="1:7" ht="12.75">
      <c r="A76" s="51"/>
      <c r="B76" s="36"/>
      <c r="C76" s="24"/>
      <c r="E76" s="2" t="s">
        <v>287</v>
      </c>
      <c r="F76" s="23">
        <v>88770</v>
      </c>
      <c r="G76" s="24">
        <v>16.70571630204658</v>
      </c>
    </row>
    <row r="77" spans="1:7" ht="12.75">
      <c r="A77" s="51"/>
      <c r="B77" s="36"/>
      <c r="C77" s="24"/>
      <c r="E77" s="2" t="s">
        <v>288</v>
      </c>
      <c r="F77" s="23">
        <v>79490</v>
      </c>
      <c r="G77" s="24">
        <v>16.782434286920722</v>
      </c>
    </row>
    <row r="78" spans="1:7" ht="13.5" thickBot="1">
      <c r="A78" s="63"/>
      <c r="B78" s="64"/>
      <c r="C78" s="42"/>
      <c r="D78" s="55"/>
      <c r="E78" s="65" t="s">
        <v>62</v>
      </c>
      <c r="F78" s="41">
        <v>450305</v>
      </c>
      <c r="G78" s="42">
        <v>23.005144553261708</v>
      </c>
    </row>
    <row r="79" ht="13.5" thickTop="1">
      <c r="A79" s="47" t="s">
        <v>363</v>
      </c>
    </row>
    <row r="80" ht="12.75">
      <c r="A80" s="45" t="s">
        <v>191</v>
      </c>
    </row>
    <row r="81" ht="12.75">
      <c r="A81" s="2" t="s">
        <v>192</v>
      </c>
    </row>
    <row r="82" ht="12.75">
      <c r="A82" s="2" t="s">
        <v>290</v>
      </c>
    </row>
    <row r="83" ht="14.25">
      <c r="A83" s="46" t="s">
        <v>359</v>
      </c>
    </row>
    <row r="84" ht="14.25">
      <c r="A84" s="46" t="s">
        <v>360</v>
      </c>
    </row>
    <row r="85" ht="12.75">
      <c r="A85" s="2" t="s">
        <v>193</v>
      </c>
    </row>
    <row r="86" ht="12.75">
      <c r="A86" s="2" t="s">
        <v>364</v>
      </c>
    </row>
  </sheetData>
  <printOptions/>
  <pageMargins left="0.52" right="0.45" top="0.28" bottom="0.13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47" t="s">
        <v>362</v>
      </c>
    </row>
    <row r="2" ht="18.75">
      <c r="A2" s="1" t="s">
        <v>350</v>
      </c>
    </row>
    <row r="3" ht="12.75">
      <c r="A3" s="2" t="s">
        <v>299</v>
      </c>
    </row>
    <row r="5" ht="13.5" thickBot="1">
      <c r="A5" s="3" t="s">
        <v>345</v>
      </c>
    </row>
    <row r="6" spans="1:7" ht="13.5" thickTop="1">
      <c r="A6" s="4"/>
      <c r="B6" s="5"/>
      <c r="C6" s="6"/>
      <c r="D6" s="7"/>
      <c r="E6" s="8"/>
      <c r="F6" s="5"/>
      <c r="G6" s="6"/>
    </row>
    <row r="7" spans="1:7" ht="12.75">
      <c r="A7" s="9" t="s">
        <v>134</v>
      </c>
      <c r="B7" s="10" t="s">
        <v>135</v>
      </c>
      <c r="C7" s="11" t="s">
        <v>136</v>
      </c>
      <c r="D7" s="12"/>
      <c r="E7" s="13" t="s">
        <v>134</v>
      </c>
      <c r="F7" s="10" t="s">
        <v>135</v>
      </c>
      <c r="G7" s="11" t="s">
        <v>136</v>
      </c>
    </row>
    <row r="8" spans="1:7" ht="12.75">
      <c r="A8" s="66"/>
      <c r="B8" s="67"/>
      <c r="C8" s="68"/>
      <c r="F8" s="15"/>
      <c r="G8" s="16"/>
    </row>
    <row r="9" spans="1:7" ht="14.25">
      <c r="A9" s="17" t="s">
        <v>63</v>
      </c>
      <c r="B9" s="18">
        <v>6095955</v>
      </c>
      <c r="C9" s="19">
        <f>B9*100/B$9</f>
        <v>100</v>
      </c>
      <c r="E9" s="38" t="s">
        <v>312</v>
      </c>
      <c r="F9" s="18">
        <v>3147395</v>
      </c>
      <c r="G9" s="19">
        <f>F9*100/F$9</f>
        <v>100</v>
      </c>
    </row>
    <row r="10" spans="1:7" ht="12.75">
      <c r="A10" s="17" t="s">
        <v>245</v>
      </c>
      <c r="B10" s="18"/>
      <c r="C10" s="19"/>
      <c r="E10" s="38" t="s">
        <v>265</v>
      </c>
      <c r="F10" s="18"/>
      <c r="G10" s="25" t="s">
        <v>311</v>
      </c>
    </row>
    <row r="11" spans="1:7" ht="12.75">
      <c r="A11" s="26" t="s">
        <v>64</v>
      </c>
      <c r="B11" s="23">
        <v>3938915</v>
      </c>
      <c r="C11" s="24">
        <f>B11*100/B$9</f>
        <v>64.61522435779135</v>
      </c>
      <c r="E11" s="39" t="s">
        <v>266</v>
      </c>
      <c r="F11" s="23">
        <v>186665</v>
      </c>
      <c r="G11" s="69">
        <f aca="true" t="shared" si="0" ref="G11:G18">F11*100/F$9</f>
        <v>5.930777674870805</v>
      </c>
    </row>
    <row r="12" spans="1:7" ht="12.75">
      <c r="A12" s="26" t="s">
        <v>65</v>
      </c>
      <c r="B12" s="23">
        <v>2157040</v>
      </c>
      <c r="C12" s="24">
        <f>B12*100/B$9</f>
        <v>35.384775642208645</v>
      </c>
      <c r="E12" s="70" t="s">
        <v>267</v>
      </c>
      <c r="F12" s="23">
        <v>594085</v>
      </c>
      <c r="G12" s="24">
        <f t="shared" si="0"/>
        <v>18.875450968181624</v>
      </c>
    </row>
    <row r="13" spans="1:7" ht="12.75">
      <c r="A13" s="26"/>
      <c r="B13" s="23"/>
      <c r="C13" s="24"/>
      <c r="E13" s="70" t="s">
        <v>227</v>
      </c>
      <c r="F13" s="23">
        <v>662630</v>
      </c>
      <c r="G13" s="24">
        <f t="shared" si="0"/>
        <v>21.05328374735297</v>
      </c>
    </row>
    <row r="14" spans="1:7" ht="12.75">
      <c r="A14" s="17" t="s">
        <v>273</v>
      </c>
      <c r="B14" s="18"/>
      <c r="C14" s="19" t="s">
        <v>311</v>
      </c>
      <c r="E14" s="70" t="s">
        <v>268</v>
      </c>
      <c r="F14" s="23">
        <v>598495</v>
      </c>
      <c r="G14" s="24">
        <f t="shared" si="0"/>
        <v>19.01556684178503</v>
      </c>
    </row>
    <row r="15" spans="1:7" ht="12.75">
      <c r="A15" s="27" t="s">
        <v>66</v>
      </c>
      <c r="B15" s="28">
        <v>3261595</v>
      </c>
      <c r="C15" s="24">
        <f aca="true" t="shared" si="1" ref="C15:C23">B15*100/B$9</f>
        <v>53.50424994935166</v>
      </c>
      <c r="E15" s="70" t="s">
        <v>269</v>
      </c>
      <c r="F15" s="23">
        <v>563190</v>
      </c>
      <c r="G15" s="24">
        <f t="shared" si="0"/>
        <v>17.893845545284275</v>
      </c>
    </row>
    <row r="16" spans="1:7" ht="12.75">
      <c r="A16" s="27" t="s">
        <v>67</v>
      </c>
      <c r="B16" s="28">
        <v>489400</v>
      </c>
      <c r="C16" s="24">
        <f t="shared" si="1"/>
        <v>8.028274486934368</v>
      </c>
      <c r="E16" s="70" t="s">
        <v>270</v>
      </c>
      <c r="F16" s="23">
        <v>367685</v>
      </c>
      <c r="G16" s="24">
        <f t="shared" si="0"/>
        <v>11.682200677067861</v>
      </c>
    </row>
    <row r="17" spans="1:7" ht="12.75">
      <c r="A17" s="26" t="s">
        <v>68</v>
      </c>
      <c r="B17" s="23">
        <v>359355</v>
      </c>
      <c r="C17" s="24">
        <f t="shared" si="1"/>
        <v>5.894974618414998</v>
      </c>
      <c r="E17" s="70" t="s">
        <v>271</v>
      </c>
      <c r="F17" s="23">
        <v>141115</v>
      </c>
      <c r="G17" s="24">
        <f t="shared" si="0"/>
        <v>4.483549093774375</v>
      </c>
    </row>
    <row r="18" spans="1:7" ht="12.75">
      <c r="A18" s="26" t="s">
        <v>69</v>
      </c>
      <c r="B18" s="23">
        <v>343285</v>
      </c>
      <c r="C18" s="24">
        <f t="shared" si="1"/>
        <v>5.631357186855874</v>
      </c>
      <c r="E18" s="70" t="s">
        <v>272</v>
      </c>
      <c r="F18" s="23">
        <v>33530</v>
      </c>
      <c r="G18" s="24">
        <f t="shared" si="0"/>
        <v>1.0653254516830586</v>
      </c>
    </row>
    <row r="19" spans="1:7" ht="12.75">
      <c r="A19" s="26" t="s">
        <v>70</v>
      </c>
      <c r="B19" s="23">
        <v>296885</v>
      </c>
      <c r="C19" s="24">
        <f t="shared" si="1"/>
        <v>4.870196712410115</v>
      </c>
      <c r="E19" s="39" t="s">
        <v>109</v>
      </c>
      <c r="F19" s="23">
        <v>159800</v>
      </c>
      <c r="G19" s="69" t="s">
        <v>190</v>
      </c>
    </row>
    <row r="20" spans="1:7" ht="12.75">
      <c r="A20" s="26" t="s">
        <v>71</v>
      </c>
      <c r="B20" s="23">
        <v>273005</v>
      </c>
      <c r="C20" s="24">
        <f t="shared" si="1"/>
        <v>4.478461537199667</v>
      </c>
      <c r="F20" s="36"/>
      <c r="G20" s="22" t="s">
        <v>311</v>
      </c>
    </row>
    <row r="21" spans="1:7" ht="12.75">
      <c r="A21" s="26" t="s">
        <v>72</v>
      </c>
      <c r="B21" s="23">
        <v>908595</v>
      </c>
      <c r="C21" s="24">
        <f t="shared" si="1"/>
        <v>14.904883648255277</v>
      </c>
      <c r="E21" s="38" t="s">
        <v>246</v>
      </c>
      <c r="F21" s="18"/>
      <c r="G21" s="25" t="s">
        <v>311</v>
      </c>
    </row>
    <row r="22" spans="1:7" ht="12.75">
      <c r="A22" s="26" t="s">
        <v>73</v>
      </c>
      <c r="B22" s="23">
        <v>160375</v>
      </c>
      <c r="C22" s="24">
        <f t="shared" si="1"/>
        <v>2.630842911406006</v>
      </c>
      <c r="E22" s="38" t="s">
        <v>247</v>
      </c>
      <c r="F22" s="18"/>
      <c r="G22" s="25" t="s">
        <v>311</v>
      </c>
    </row>
    <row r="23" spans="1:7" ht="12.75">
      <c r="A23" s="26" t="s">
        <v>74</v>
      </c>
      <c r="B23" s="23">
        <v>3465</v>
      </c>
      <c r="C23" s="24">
        <f t="shared" si="1"/>
        <v>0.05684097077488269</v>
      </c>
      <c r="E23" s="39" t="s">
        <v>110</v>
      </c>
      <c r="F23" s="23">
        <v>2329210</v>
      </c>
      <c r="G23" s="69">
        <f aca="true" t="shared" si="2" ref="G23:G30">F23*100/F$9</f>
        <v>74.00437504666557</v>
      </c>
    </row>
    <row r="24" spans="1:7" ht="12.75">
      <c r="A24" s="26"/>
      <c r="B24" s="23"/>
      <c r="C24" s="24" t="s">
        <v>311</v>
      </c>
      <c r="E24" s="70" t="s">
        <v>111</v>
      </c>
      <c r="F24" s="23">
        <v>7945</v>
      </c>
      <c r="G24" s="24">
        <f t="shared" si="2"/>
        <v>0.2524309786347122</v>
      </c>
    </row>
    <row r="25" spans="1:7" ht="12.75">
      <c r="A25" s="17" t="s">
        <v>275</v>
      </c>
      <c r="B25" s="23"/>
      <c r="C25" s="24" t="s">
        <v>311</v>
      </c>
      <c r="E25" s="70" t="s">
        <v>112</v>
      </c>
      <c r="F25" s="23">
        <v>67870</v>
      </c>
      <c r="G25" s="24">
        <f t="shared" si="2"/>
        <v>2.1563864719871515</v>
      </c>
    </row>
    <row r="26" spans="1:7" ht="12.75">
      <c r="A26" s="26" t="s">
        <v>75</v>
      </c>
      <c r="B26" s="23">
        <v>105220</v>
      </c>
      <c r="C26" s="24">
        <f aca="true" t="shared" si="3" ref="C26:C33">B26*100/B$9</f>
        <v>1.7260626103703194</v>
      </c>
      <c r="E26" s="70" t="s">
        <v>113</v>
      </c>
      <c r="F26" s="23">
        <v>170475</v>
      </c>
      <c r="G26" s="24">
        <f t="shared" si="2"/>
        <v>5.416384025519517</v>
      </c>
    </row>
    <row r="27" spans="1:7" ht="12.75">
      <c r="A27" s="26" t="s">
        <v>76</v>
      </c>
      <c r="B27" s="23">
        <v>373810</v>
      </c>
      <c r="C27" s="24">
        <f t="shared" si="3"/>
        <v>6.13209907225365</v>
      </c>
      <c r="E27" s="70" t="s">
        <v>114</v>
      </c>
      <c r="F27" s="23">
        <v>406550</v>
      </c>
      <c r="G27" s="24">
        <f t="shared" si="2"/>
        <v>12.91703138627341</v>
      </c>
    </row>
    <row r="28" spans="1:7" ht="12.75">
      <c r="A28" s="26" t="s">
        <v>77</v>
      </c>
      <c r="B28" s="23">
        <v>431365</v>
      </c>
      <c r="C28" s="24">
        <f t="shared" si="3"/>
        <v>7.076249742657221</v>
      </c>
      <c r="E28" s="70" t="s">
        <v>248</v>
      </c>
      <c r="F28" s="23">
        <v>713610</v>
      </c>
      <c r="G28" s="24">
        <f t="shared" si="2"/>
        <v>22.673035955131148</v>
      </c>
    </row>
    <row r="29" spans="1:7" ht="12.75">
      <c r="A29" s="27" t="s">
        <v>78</v>
      </c>
      <c r="B29" s="23">
        <v>980000</v>
      </c>
      <c r="C29" s="24">
        <f t="shared" si="3"/>
        <v>16.07623415855268</v>
      </c>
      <c r="E29" s="70" t="s">
        <v>249</v>
      </c>
      <c r="F29" s="23">
        <v>480345</v>
      </c>
      <c r="G29" s="24">
        <f t="shared" si="2"/>
        <v>15.261668776877386</v>
      </c>
    </row>
    <row r="30" spans="1:7" ht="12.75">
      <c r="A30" s="27" t="s">
        <v>79</v>
      </c>
      <c r="B30" s="23">
        <v>1108320</v>
      </c>
      <c r="C30" s="24">
        <f t="shared" si="3"/>
        <v>18.181236574088885</v>
      </c>
      <c r="E30" s="70" t="s">
        <v>250</v>
      </c>
      <c r="F30" s="23">
        <v>482415</v>
      </c>
      <c r="G30" s="24">
        <f t="shared" si="2"/>
        <v>15.32743745224225</v>
      </c>
    </row>
    <row r="31" spans="1:7" ht="12.75">
      <c r="A31" s="27" t="s">
        <v>80</v>
      </c>
      <c r="B31" s="23">
        <v>913045</v>
      </c>
      <c r="C31" s="24">
        <f t="shared" si="3"/>
        <v>14.977882874791563</v>
      </c>
      <c r="E31" s="70" t="s">
        <v>344</v>
      </c>
      <c r="F31" s="23">
        <v>1352</v>
      </c>
      <c r="G31" s="24" t="s">
        <v>190</v>
      </c>
    </row>
    <row r="32" spans="1:7" ht="12.75">
      <c r="A32" s="26" t="s">
        <v>81</v>
      </c>
      <c r="B32" s="23">
        <v>1346785</v>
      </c>
      <c r="C32" s="24">
        <f t="shared" si="3"/>
        <v>22.09309287880242</v>
      </c>
      <c r="E32" s="70" t="s">
        <v>115</v>
      </c>
      <c r="F32" s="23">
        <v>818185</v>
      </c>
      <c r="G32" s="24">
        <f>F32*100/F$9</f>
        <v>25.995624953334424</v>
      </c>
    </row>
    <row r="33" spans="1:7" ht="12.75">
      <c r="A33" s="26" t="s">
        <v>82</v>
      </c>
      <c r="B33" s="23">
        <v>837410</v>
      </c>
      <c r="C33" s="24">
        <f t="shared" si="3"/>
        <v>13.737142088483266</v>
      </c>
      <c r="E33" s="71" t="s">
        <v>344</v>
      </c>
      <c r="F33" s="23">
        <v>357</v>
      </c>
      <c r="G33" s="24" t="s">
        <v>190</v>
      </c>
    </row>
    <row r="34" spans="1:7" ht="12.75">
      <c r="A34" s="26"/>
      <c r="B34" s="23"/>
      <c r="C34" s="24" t="s">
        <v>311</v>
      </c>
      <c r="E34" s="70"/>
      <c r="F34" s="23"/>
      <c r="G34" s="24" t="s">
        <v>311</v>
      </c>
    </row>
    <row r="35" spans="1:7" ht="12.75">
      <c r="A35" s="17" t="s">
        <v>263</v>
      </c>
      <c r="B35" s="23"/>
      <c r="C35" s="24" t="s">
        <v>311</v>
      </c>
      <c r="E35" s="72" t="s">
        <v>251</v>
      </c>
      <c r="F35" s="23"/>
      <c r="G35" s="24" t="s">
        <v>311</v>
      </c>
    </row>
    <row r="36" spans="1:7" ht="12.75">
      <c r="A36" s="26" t="s">
        <v>264</v>
      </c>
      <c r="B36" s="23">
        <v>978810</v>
      </c>
      <c r="C36" s="24">
        <f aca="true" t="shared" si="4" ref="C36:C41">B36*100/B$9</f>
        <v>16.056713017074436</v>
      </c>
      <c r="E36" s="72" t="s">
        <v>252</v>
      </c>
      <c r="F36" s="23"/>
      <c r="G36" s="24" t="s">
        <v>311</v>
      </c>
    </row>
    <row r="37" spans="1:7" ht="12.75">
      <c r="A37" s="26" t="s">
        <v>83</v>
      </c>
      <c r="B37" s="23">
        <v>1796135</v>
      </c>
      <c r="C37" s="24">
        <f t="shared" si="4"/>
        <v>29.46437432691022</v>
      </c>
      <c r="E37" s="72" t="s">
        <v>253</v>
      </c>
      <c r="F37" s="23"/>
      <c r="G37" s="24" t="s">
        <v>311</v>
      </c>
    </row>
    <row r="38" spans="1:7" ht="12.75">
      <c r="A38" s="26" t="s">
        <v>84</v>
      </c>
      <c r="B38" s="23">
        <v>1170415</v>
      </c>
      <c r="C38" s="24">
        <f t="shared" si="4"/>
        <v>19.199862859880035</v>
      </c>
      <c r="E38" s="70" t="s">
        <v>254</v>
      </c>
      <c r="F38" s="23">
        <v>929855</v>
      </c>
      <c r="G38" s="24">
        <f aca="true" t="shared" si="5" ref="G38:G44">F38*100/F$9</f>
        <v>29.543638469273795</v>
      </c>
    </row>
    <row r="39" spans="1:7" ht="12.75">
      <c r="A39" s="26" t="s">
        <v>85</v>
      </c>
      <c r="B39" s="23">
        <v>1133395</v>
      </c>
      <c r="C39" s="24">
        <f t="shared" si="4"/>
        <v>18.592574912380424</v>
      </c>
      <c r="E39" s="70" t="s">
        <v>255</v>
      </c>
      <c r="F39" s="23">
        <v>474350</v>
      </c>
      <c r="G39" s="24">
        <f t="shared" si="5"/>
        <v>15.071193796774793</v>
      </c>
    </row>
    <row r="40" spans="1:7" ht="12.75">
      <c r="A40" s="27" t="s">
        <v>86</v>
      </c>
      <c r="B40" s="28">
        <v>617460</v>
      </c>
      <c r="C40" s="24">
        <f t="shared" si="4"/>
        <v>10.129011779122385</v>
      </c>
      <c r="E40" s="70" t="s">
        <v>256</v>
      </c>
      <c r="F40" s="23">
        <v>428625</v>
      </c>
      <c r="G40" s="24">
        <f t="shared" si="5"/>
        <v>13.61840506196394</v>
      </c>
    </row>
    <row r="41" spans="1:7" ht="12.75">
      <c r="A41" s="27" t="s">
        <v>87</v>
      </c>
      <c r="B41" s="28">
        <v>399745</v>
      </c>
      <c r="C41" s="24">
        <f t="shared" si="4"/>
        <v>6.557545126235348</v>
      </c>
      <c r="E41" s="70" t="s">
        <v>257</v>
      </c>
      <c r="F41" s="23">
        <v>329095</v>
      </c>
      <c r="G41" s="24">
        <f t="shared" si="5"/>
        <v>10.456107352270687</v>
      </c>
    </row>
    <row r="42" spans="1:7" ht="12.75">
      <c r="A42" s="26"/>
      <c r="B42" s="23"/>
      <c r="C42" s="24" t="s">
        <v>311</v>
      </c>
      <c r="E42" s="70" t="s">
        <v>258</v>
      </c>
      <c r="F42" s="23">
        <v>231705</v>
      </c>
      <c r="G42" s="24">
        <f t="shared" si="5"/>
        <v>7.361802379428067</v>
      </c>
    </row>
    <row r="43" spans="1:7" ht="12.75">
      <c r="A43" s="17" t="s">
        <v>274</v>
      </c>
      <c r="B43" s="23"/>
      <c r="C43" s="24" t="s">
        <v>311</v>
      </c>
      <c r="E43" s="70" t="s">
        <v>259</v>
      </c>
      <c r="F43" s="23">
        <v>728885</v>
      </c>
      <c r="G43" s="24">
        <f t="shared" si="5"/>
        <v>23.15835794363275</v>
      </c>
    </row>
    <row r="44" spans="1:7" ht="12.75">
      <c r="A44" s="26" t="s">
        <v>88</v>
      </c>
      <c r="B44" s="23">
        <v>271305</v>
      </c>
      <c r="C44" s="24">
        <f aca="true" t="shared" si="6" ref="C44:C52">B44*100/B$9</f>
        <v>4.45057419223075</v>
      </c>
      <c r="E44" s="70" t="s">
        <v>116</v>
      </c>
      <c r="F44" s="23">
        <v>24875</v>
      </c>
      <c r="G44" s="24">
        <f t="shared" si="5"/>
        <v>0.790336135121267</v>
      </c>
    </row>
    <row r="45" spans="1:7" ht="12.75">
      <c r="A45" s="26" t="s">
        <v>89</v>
      </c>
      <c r="B45" s="23">
        <v>582275</v>
      </c>
      <c r="C45" s="24">
        <f t="shared" si="6"/>
        <v>9.551825759868635</v>
      </c>
      <c r="E45" s="72"/>
      <c r="F45" s="23"/>
      <c r="G45" s="24" t="s">
        <v>311</v>
      </c>
    </row>
    <row r="46" spans="1:7" ht="12.75">
      <c r="A46" s="26" t="s">
        <v>90</v>
      </c>
      <c r="B46" s="23">
        <v>974835</v>
      </c>
      <c r="C46" s="24">
        <f t="shared" si="6"/>
        <v>15.991505842808879</v>
      </c>
      <c r="E46" s="72" t="s">
        <v>313</v>
      </c>
      <c r="F46" s="18">
        <v>2148485</v>
      </c>
      <c r="G46" s="19">
        <f>F46*100/F$46</f>
        <v>100</v>
      </c>
    </row>
    <row r="47" spans="1:7" ht="12.75">
      <c r="A47" s="26" t="s">
        <v>91</v>
      </c>
      <c r="B47" s="23">
        <v>848085</v>
      </c>
      <c r="C47" s="24">
        <f t="shared" si="6"/>
        <v>13.912258210567499</v>
      </c>
      <c r="E47" s="72" t="s">
        <v>260</v>
      </c>
      <c r="F47" s="18"/>
      <c r="G47" s="19" t="s">
        <v>311</v>
      </c>
    </row>
    <row r="48" spans="1:7" ht="12.75">
      <c r="A48" s="26" t="s">
        <v>92</v>
      </c>
      <c r="B48" s="23">
        <v>1044320</v>
      </c>
      <c r="C48" s="24">
        <f t="shared" si="6"/>
        <v>17.131360057611975</v>
      </c>
      <c r="E48" s="70" t="s">
        <v>117</v>
      </c>
      <c r="F48" s="23">
        <v>114230</v>
      </c>
      <c r="G48" s="24">
        <f aca="true" t="shared" si="7" ref="G48:G55">F48*100/F$46</f>
        <v>5.316769723782107</v>
      </c>
    </row>
    <row r="49" spans="1:7" ht="12.75">
      <c r="A49" s="26" t="s">
        <v>93</v>
      </c>
      <c r="B49" s="23">
        <v>915830</v>
      </c>
      <c r="C49" s="24">
        <f t="shared" si="6"/>
        <v>15.023568907578879</v>
      </c>
      <c r="E49" s="70" t="s">
        <v>118</v>
      </c>
      <c r="F49" s="23">
        <v>92140</v>
      </c>
      <c r="G49" s="24">
        <f t="shared" si="7"/>
        <v>4.2886033646965185</v>
      </c>
    </row>
    <row r="50" spans="1:7" ht="12.75">
      <c r="A50" s="26" t="s">
        <v>94</v>
      </c>
      <c r="B50" s="23">
        <v>616535</v>
      </c>
      <c r="C50" s="24">
        <f t="shared" si="6"/>
        <v>10.11383778259518</v>
      </c>
      <c r="E50" s="70" t="s">
        <v>119</v>
      </c>
      <c r="F50" s="23">
        <v>335440</v>
      </c>
      <c r="G50" s="24">
        <f t="shared" si="7"/>
        <v>15.61286208654005</v>
      </c>
    </row>
    <row r="51" spans="1:7" ht="12.75">
      <c r="A51" s="26" t="s">
        <v>95</v>
      </c>
      <c r="B51" s="23">
        <v>431145</v>
      </c>
      <c r="C51" s="24">
        <f t="shared" si="6"/>
        <v>7.072640792131832</v>
      </c>
      <c r="E51" s="70" t="s">
        <v>120</v>
      </c>
      <c r="F51" s="23">
        <v>733750</v>
      </c>
      <c r="G51" s="24">
        <f t="shared" si="7"/>
        <v>34.1519722036691</v>
      </c>
    </row>
    <row r="52" spans="1:7" ht="12.75">
      <c r="A52" s="27" t="s">
        <v>96</v>
      </c>
      <c r="B52" s="23">
        <v>411620</v>
      </c>
      <c r="C52" s="24">
        <f t="shared" si="6"/>
        <v>6.752346433003525</v>
      </c>
      <c r="E52" s="70" t="s">
        <v>121</v>
      </c>
      <c r="F52" s="23">
        <v>472420</v>
      </c>
      <c r="G52" s="24">
        <f t="shared" si="7"/>
        <v>21.988517490231487</v>
      </c>
    </row>
    <row r="53" spans="1:7" ht="12.75">
      <c r="A53" s="27" t="s">
        <v>97</v>
      </c>
      <c r="B53" s="31">
        <v>4.9</v>
      </c>
      <c r="C53" s="24" t="s">
        <v>190</v>
      </c>
      <c r="E53" s="70" t="s">
        <v>122</v>
      </c>
      <c r="F53" s="23">
        <v>245275</v>
      </c>
      <c r="G53" s="24">
        <f t="shared" si="7"/>
        <v>11.41618396218731</v>
      </c>
    </row>
    <row r="54" spans="1:7" ht="12.75">
      <c r="A54" s="26"/>
      <c r="B54" s="23"/>
      <c r="C54" s="24" t="s">
        <v>311</v>
      </c>
      <c r="E54" s="70" t="s">
        <v>123</v>
      </c>
      <c r="F54" s="23">
        <v>75425</v>
      </c>
      <c r="G54" s="24">
        <f t="shared" si="7"/>
        <v>3.510613292622476</v>
      </c>
    </row>
    <row r="55" spans="1:7" ht="12.75">
      <c r="A55" s="17" t="s">
        <v>133</v>
      </c>
      <c r="B55" s="23"/>
      <c r="C55" s="24" t="s">
        <v>311</v>
      </c>
      <c r="E55" s="71" t="s">
        <v>124</v>
      </c>
      <c r="F55" s="28">
        <v>79800</v>
      </c>
      <c r="G55" s="53">
        <f t="shared" si="7"/>
        <v>3.714245154143501</v>
      </c>
    </row>
    <row r="56" spans="1:7" ht="12.75">
      <c r="A56" s="26" t="s">
        <v>98</v>
      </c>
      <c r="B56" s="23">
        <v>896565</v>
      </c>
      <c r="C56" s="24">
        <f>B56*100/B$9</f>
        <v>14.707539671798758</v>
      </c>
      <c r="E56" s="70" t="s">
        <v>125</v>
      </c>
      <c r="F56" s="23">
        <v>668</v>
      </c>
      <c r="G56" s="24" t="s">
        <v>190</v>
      </c>
    </row>
    <row r="57" spans="1:7" ht="12.75">
      <c r="A57" s="26" t="s">
        <v>99</v>
      </c>
      <c r="B57" s="23">
        <v>1980440</v>
      </c>
      <c r="C57" s="24">
        <f>B57*100/B$9</f>
        <v>32.487772629555174</v>
      </c>
      <c r="E57" s="70"/>
      <c r="F57" s="23"/>
      <c r="G57" s="24" t="s">
        <v>311</v>
      </c>
    </row>
    <row r="58" spans="1:7" ht="12.75">
      <c r="A58" s="26" t="s">
        <v>100</v>
      </c>
      <c r="B58" s="23">
        <v>2112530</v>
      </c>
      <c r="C58" s="24">
        <f>B58*100/B$9</f>
        <v>34.65461933364009</v>
      </c>
      <c r="E58" s="72" t="s">
        <v>261</v>
      </c>
      <c r="F58" s="23"/>
      <c r="G58" s="24" t="s">
        <v>311</v>
      </c>
    </row>
    <row r="59" spans="1:7" ht="12.75">
      <c r="A59" s="26" t="s">
        <v>101</v>
      </c>
      <c r="B59" s="23">
        <v>1106420</v>
      </c>
      <c r="C59" s="24">
        <f>B59*100/B$9</f>
        <v>18.150068365005975</v>
      </c>
      <c r="E59" s="72" t="s">
        <v>262</v>
      </c>
      <c r="F59" s="23"/>
      <c r="G59" s="24" t="s">
        <v>311</v>
      </c>
    </row>
    <row r="60" spans="1:7" ht="12.75">
      <c r="A60" s="26"/>
      <c r="B60" s="23"/>
      <c r="C60" s="24" t="s">
        <v>311</v>
      </c>
      <c r="E60" s="70" t="s">
        <v>254</v>
      </c>
      <c r="F60" s="23">
        <v>385755</v>
      </c>
      <c r="G60" s="24">
        <f aca="true" t="shared" si="8" ref="G60:G66">F60*100/F$46</f>
        <v>17.954744855095566</v>
      </c>
    </row>
    <row r="61" spans="1:7" ht="12.75">
      <c r="A61" s="17" t="s">
        <v>276</v>
      </c>
      <c r="B61" s="23"/>
      <c r="C61" s="24" t="s">
        <v>311</v>
      </c>
      <c r="E61" s="70" t="s">
        <v>255</v>
      </c>
      <c r="F61" s="23">
        <v>285060</v>
      </c>
      <c r="G61" s="24">
        <f t="shared" si="8"/>
        <v>13.26795393032765</v>
      </c>
    </row>
    <row r="62" spans="1:7" ht="12.75">
      <c r="A62" s="27" t="s">
        <v>102</v>
      </c>
      <c r="B62" s="28">
        <v>3470585</v>
      </c>
      <c r="C62" s="24">
        <f aca="true" t="shared" si="9" ref="C62:C70">B62*100/B$9</f>
        <v>56.93258890526587</v>
      </c>
      <c r="E62" s="70" t="s">
        <v>256</v>
      </c>
      <c r="F62" s="23">
        <v>255380</v>
      </c>
      <c r="G62" s="24">
        <f t="shared" si="8"/>
        <v>11.886515381769014</v>
      </c>
    </row>
    <row r="63" spans="1:7" ht="12.75">
      <c r="A63" s="27" t="s">
        <v>277</v>
      </c>
      <c r="B63" s="28">
        <v>172480</v>
      </c>
      <c r="C63" s="24">
        <f t="shared" si="9"/>
        <v>2.8294172119052714</v>
      </c>
      <c r="E63" s="70" t="s">
        <v>257</v>
      </c>
      <c r="F63" s="23">
        <v>229290</v>
      </c>
      <c r="G63" s="24">
        <f t="shared" si="8"/>
        <v>10.672171320721345</v>
      </c>
    </row>
    <row r="64" spans="1:7" ht="12.75">
      <c r="A64" s="26" t="s">
        <v>103</v>
      </c>
      <c r="B64" s="23">
        <v>1787930</v>
      </c>
      <c r="C64" s="24">
        <f t="shared" si="9"/>
        <v>29.32977687663377</v>
      </c>
      <c r="E64" s="70" t="s">
        <v>258</v>
      </c>
      <c r="F64" s="23">
        <v>163485</v>
      </c>
      <c r="G64" s="24">
        <f t="shared" si="8"/>
        <v>7.609315401317673</v>
      </c>
    </row>
    <row r="65" spans="1:7" ht="12.75">
      <c r="A65" s="26" t="s">
        <v>278</v>
      </c>
      <c r="B65" s="23">
        <v>529555</v>
      </c>
      <c r="C65" s="24">
        <f t="shared" si="9"/>
        <v>8.68698997942078</v>
      </c>
      <c r="E65" s="70" t="s">
        <v>259</v>
      </c>
      <c r="F65" s="23">
        <v>697960</v>
      </c>
      <c r="G65" s="24">
        <f t="shared" si="8"/>
        <v>32.48614721536338</v>
      </c>
    </row>
    <row r="66" spans="1:7" ht="12.75">
      <c r="A66" s="26" t="s">
        <v>104</v>
      </c>
      <c r="B66" s="23">
        <v>1685</v>
      </c>
      <c r="C66" s="24" t="s">
        <v>361</v>
      </c>
      <c r="E66" s="71" t="s">
        <v>126</v>
      </c>
      <c r="F66" s="23">
        <v>131560</v>
      </c>
      <c r="G66" s="24">
        <f t="shared" si="8"/>
        <v>6.123384617532819</v>
      </c>
    </row>
    <row r="67" spans="1:7" ht="12.75">
      <c r="A67" s="26" t="s">
        <v>105</v>
      </c>
      <c r="B67" s="23">
        <v>23395</v>
      </c>
      <c r="C67" s="24">
        <f t="shared" si="9"/>
        <v>0.38377907973402037</v>
      </c>
      <c r="E67" s="70"/>
      <c r="F67" s="23"/>
      <c r="G67" s="24"/>
    </row>
    <row r="68" spans="1:7" ht="12.75">
      <c r="A68" s="26" t="s">
        <v>106</v>
      </c>
      <c r="B68" s="23">
        <v>4890</v>
      </c>
      <c r="C68" s="24">
        <f t="shared" si="9"/>
        <v>0.08021712758706388</v>
      </c>
      <c r="E68" s="70"/>
      <c r="F68" s="23"/>
      <c r="G68" s="24"/>
    </row>
    <row r="69" spans="1:7" ht="12.75">
      <c r="A69" s="26" t="s">
        <v>107</v>
      </c>
      <c r="B69" s="23">
        <v>21105</v>
      </c>
      <c r="C69" s="24">
        <f t="shared" si="9"/>
        <v>0.3462131856288309</v>
      </c>
      <c r="E69" s="70"/>
      <c r="F69" s="23"/>
      <c r="G69" s="24"/>
    </row>
    <row r="70" spans="1:7" ht="12.75">
      <c r="A70" s="26" t="s">
        <v>108</v>
      </c>
      <c r="B70" s="23">
        <v>84320</v>
      </c>
      <c r="C70" s="24">
        <f t="shared" si="9"/>
        <v>1.3832123104583285</v>
      </c>
      <c r="E70" s="70"/>
      <c r="F70" s="23"/>
      <c r="G70" s="24"/>
    </row>
    <row r="71" spans="1:7" ht="12.75">
      <c r="A71" s="26"/>
      <c r="B71" s="23"/>
      <c r="C71" s="24" t="s">
        <v>311</v>
      </c>
      <c r="E71" s="72"/>
      <c r="F71" s="23"/>
      <c r="G71" s="24"/>
    </row>
    <row r="72" spans="1:7" ht="12.75">
      <c r="A72" s="17" t="s">
        <v>279</v>
      </c>
      <c r="B72" s="23"/>
      <c r="C72" s="24" t="s">
        <v>311</v>
      </c>
      <c r="E72" s="70"/>
      <c r="F72" s="23"/>
      <c r="G72" s="24"/>
    </row>
    <row r="73" spans="1:7" ht="12.75">
      <c r="A73" s="26" t="s">
        <v>314</v>
      </c>
      <c r="B73" s="23">
        <v>59010</v>
      </c>
      <c r="C73" s="24">
        <f>B73*100/B$9</f>
        <v>0.9680189568328507</v>
      </c>
      <c r="E73" s="70"/>
      <c r="F73" s="23"/>
      <c r="G73" s="24"/>
    </row>
    <row r="74" spans="1:7" ht="12.75">
      <c r="A74" s="26" t="s">
        <v>315</v>
      </c>
      <c r="B74" s="23">
        <v>55040</v>
      </c>
      <c r="C74" s="24">
        <f>B74*100/B$9</f>
        <v>0.9028938041701423</v>
      </c>
      <c r="E74" s="70"/>
      <c r="F74" s="23"/>
      <c r="G74" s="24"/>
    </row>
    <row r="75" spans="1:7" ht="13.5" thickBot="1">
      <c r="A75" s="40" t="s">
        <v>132</v>
      </c>
      <c r="B75" s="41">
        <v>83405</v>
      </c>
      <c r="C75" s="42">
        <f>B75*100/B$9</f>
        <v>1.3682023571368227</v>
      </c>
      <c r="D75" s="55"/>
      <c r="E75" s="65"/>
      <c r="F75" s="41"/>
      <c r="G75" s="42"/>
    </row>
    <row r="76" ht="13.5" thickTop="1">
      <c r="A76" s="47" t="s">
        <v>363</v>
      </c>
    </row>
    <row r="77" ht="12.75">
      <c r="A77" s="2" t="s">
        <v>191</v>
      </c>
    </row>
    <row r="78" ht="12.75">
      <c r="A78" s="2" t="s">
        <v>192</v>
      </c>
    </row>
    <row r="79" ht="12.75">
      <c r="A79" s="2" t="s">
        <v>290</v>
      </c>
    </row>
    <row r="80" ht="14.25">
      <c r="A80" s="46" t="s">
        <v>359</v>
      </c>
    </row>
    <row r="81" ht="14.25">
      <c r="A81" s="46" t="s">
        <v>360</v>
      </c>
    </row>
    <row r="82" ht="12.75">
      <c r="A82" s="2" t="s">
        <v>193</v>
      </c>
    </row>
    <row r="83" ht="12.75">
      <c r="A83" s="2" t="s">
        <v>364</v>
      </c>
    </row>
  </sheetData>
  <printOptions/>
  <pageMargins left="0.6" right="0.53" top="0.28" bottom="0.28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 for the Naturalized U.S. Citizen Population: 2000</dc:title>
  <dc:subject/>
  <dc:creator>U. S. Bureau of the Census - Population Division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2005-07-06T19:06:06Z</dcterms:modified>
  <cp:category/>
  <cp:version/>
  <cp:contentType/>
  <cp:contentStatus/>
</cp:coreProperties>
</file>