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Red Meat Fore" sheetId="1" r:id="rId1"/>
    <sheet name="Dairy Fore" sheetId="2" r:id="rId2"/>
    <sheet name="Econ Ind" sheetId="3" r:id="rId3"/>
    <sheet name="Livestock Prices" sheetId="4" r:id="rId4"/>
    <sheet name="Wholesale Prices" sheetId="5" r:id="rId5"/>
    <sheet name="Meat Statistics" sheetId="6" r:id="rId6"/>
    <sheet name="Production Indicators" sheetId="7" r:id="rId7"/>
    <sheet name="BTE Cost" sheetId="8" r:id="rId8"/>
    <sheet name="Dairy at Glance" sheetId="9" r:id="rId9"/>
    <sheet name="Feeder Supply" sheetId="10" r:id="rId10"/>
    <sheet name="Feedsim" sheetId="11" r:id="rId11"/>
    <sheet name="Dairy Per Capita" sheetId="12" r:id="rId12"/>
    <sheet name="American Cheese" sheetId="13" r:id="rId13"/>
    <sheet name="Butter" sheetId="14" r:id="rId14"/>
    <sheet name="All Milk" sheetId="15" r:id="rId15"/>
    <sheet name="Retail Prices" sheetId="16" r:id="rId16"/>
    <sheet name="YTD Imports" sheetId="17" r:id="rId17"/>
    <sheet name="Monthly Trade" sheetId="18" r:id="rId18"/>
    <sheet name="Annual Trade" sheetId="19" r:id="rId19"/>
  </sheets>
  <externalReferences>
    <externalReference r:id="rId22"/>
    <externalReference r:id="rId23"/>
    <externalReference r:id="rId24"/>
  </externalReferences>
  <definedNames>
    <definedName name="DATA">'Wholesale Prices'!$AH$6:$BL$156</definedName>
    <definedName name="data1">'[3]DATA'!$A$8:$AO$99</definedName>
    <definedName name="LYTD_SUM">'[3]DATA'!$A$115:$AO$145</definedName>
    <definedName name="PRICE">'[2]pt PRICE'!$A$3:$T$110</definedName>
    <definedName name="_xlnm.Print_Area" localSheetId="17">'Monthly Trade'!$A$1:$N$119</definedName>
  </definedNames>
  <calcPr fullCalcOnLoad="1"/>
</workbook>
</file>

<file path=xl/sharedStrings.xml><?xml version="1.0" encoding="utf-8"?>
<sst xmlns="http://schemas.openxmlformats.org/spreadsheetml/2006/main" count="2109" uniqueCount="743">
  <si>
    <t>Red meat and poultry forecasts</t>
  </si>
  <si>
    <t xml:space="preserve">    I</t>
  </si>
  <si>
    <t>III</t>
  </si>
  <si>
    <t xml:space="preserve"> Annual</t>
  </si>
  <si>
    <t>I</t>
  </si>
  <si>
    <t>II</t>
  </si>
  <si>
    <t>IV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</si>
  <si>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</si>
  <si>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</si>
  <si>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</si>
  <si>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</si>
  <si>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</si>
  <si>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</si>
  <si>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 Total red meat &amp; poultry</t>
  </si>
  <si>
    <t xml:space="preserve">   Table eggs, mil. doz.</t>
  </si>
  <si>
    <t>Per capita consumption, retail lb 1/</t>
  </si>
  <si>
    <t xml:space="preserve">   Eggs, number</t>
  </si>
  <si>
    <t>Market prices</t>
  </si>
  <si>
    <t xml:space="preserve">   Choice steers, Neb., $/cwt</t>
  </si>
  <si>
    <t>90-92</t>
  </si>
  <si>
    <t>81-85</t>
  </si>
  <si>
    <t>81-87</t>
  </si>
  <si>
    <t>85-89</t>
  </si>
  <si>
    <t>74-80</t>
  </si>
  <si>
    <t>76-82</t>
  </si>
  <si>
    <t xml:space="preserve">   Feeder steers, Ok City, $/cwt</t>
  </si>
  <si>
    <t>109-111</t>
  </si>
  <si>
    <t>95-99</t>
  </si>
  <si>
    <t>91-97</t>
  </si>
  <si>
    <t>99-103</t>
  </si>
  <si>
    <t>89-95</t>
  </si>
  <si>
    <t>92-98</t>
  </si>
  <si>
    <t xml:space="preserve">   Boning utility cows, S. Falls, $/cwt</t>
  </si>
  <si>
    <t>57-59</t>
  </si>
  <si>
    <t>54-56</t>
  </si>
  <si>
    <t>51-55</t>
  </si>
  <si>
    <t>54-57</t>
  </si>
  <si>
    <t>52-56</t>
  </si>
  <si>
    <t xml:space="preserve">   Choice slaughter lambs, San Angelo, $/cwt</t>
  </si>
  <si>
    <t>99-101</t>
  </si>
  <si>
    <t>96-100</t>
  </si>
  <si>
    <t>95-101</t>
  </si>
  <si>
    <t>97-103</t>
  </si>
  <si>
    <t xml:space="preserve">   Barrows &amp; gilts, N. base, l.e. $/cwt</t>
  </si>
  <si>
    <t>48-50</t>
  </si>
  <si>
    <t>40-44</t>
  </si>
  <si>
    <t>48-51</t>
  </si>
  <si>
    <t>45-49</t>
  </si>
  <si>
    <t>44-48</t>
  </si>
  <si>
    <t xml:space="preserve">   Broilers, 12 City, cents/lb</t>
  </si>
  <si>
    <t>72-74</t>
  </si>
  <si>
    <t>72-76</t>
  </si>
  <si>
    <t>71-77</t>
  </si>
  <si>
    <t>72-75</t>
  </si>
  <si>
    <t>70-76</t>
  </si>
  <si>
    <t xml:space="preserve">   Turkeys, Eastern, cents/lb</t>
  </si>
  <si>
    <t>67-69</t>
  </si>
  <si>
    <t>70-74</t>
  </si>
  <si>
    <t>69-72</t>
  </si>
  <si>
    <t>60-66</t>
  </si>
  <si>
    <t>66-71</t>
  </si>
  <si>
    <t xml:space="preserve">   Eggs, New York, cents/doz.</t>
  </si>
  <si>
    <t>59-61</t>
  </si>
  <si>
    <t>63-67</t>
  </si>
  <si>
    <t>67-73</t>
  </si>
  <si>
    <t>63-66</t>
  </si>
  <si>
    <t>68-73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</si>
  <si>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</si>
  <si>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</si>
  <si>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</si>
  <si>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</si>
  <si>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</si>
  <si>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</si>
  <si>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</si>
  <si>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</si>
  <si>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</si>
  <si>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>1/ Per capita meat and egg consumption data are revised, incorporating  a new population series from the Commerce Department's Bureau of Economic Analysis based on the 2000 Census.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</si>
  <si>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</si>
  <si>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</si>
  <si>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</si>
  <si>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2005</t>
  </si>
  <si>
    <t>2006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</si>
  <si>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</si>
  <si>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</si>
  <si>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</si>
  <si>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</si>
  <si>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</si>
  <si>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</si>
  <si>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</si>
  <si>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</si>
  <si>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</si>
  <si>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</si>
  <si>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</si>
  <si>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</si>
  <si>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</si>
  <si>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</si>
  <si>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</si>
  <si>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</si>
  <si>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</si>
  <si>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</si>
  <si>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</si>
  <si>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</si>
  <si>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</si>
  <si>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</si>
  <si>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</si>
  <si>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</si>
  <si>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</si>
  <si>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</si>
  <si>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</si>
  <si>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Jim Miller 202 694 5184, jjmiller@ers.usda.gov</t>
  </si>
  <si>
    <t>Economic Indicator Forecasts</t>
  </si>
  <si>
    <t>GDP, chain wtd (bil. 2000 dol.)</t>
  </si>
  <si>
    <t>CPI-U, annual rate (pct.)</t>
  </si>
  <si>
    <t>.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</si>
  <si>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</si>
  <si>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</si>
  <si>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</si>
  <si>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</si>
  <si>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May 2005.</t>
  </si>
  <si>
    <t>Cumulative U.S. Meat and Livestock Trade</t>
  </si>
  <si>
    <t>Updated:</t>
  </si>
  <si>
    <t>Jan. -</t>
  </si>
  <si>
    <t>Beef and veal imports</t>
  </si>
  <si>
    <t>Carcass wt., 1,000 lb</t>
  </si>
  <si>
    <t>Australia</t>
  </si>
  <si>
    <t>New Zealand</t>
  </si>
  <si>
    <t>Canada</t>
  </si>
  <si>
    <t>Brazil</t>
  </si>
  <si>
    <t>Argentina</t>
  </si>
  <si>
    <t>Central America</t>
  </si>
  <si>
    <t>Uruguay</t>
  </si>
  <si>
    <t>Mexico</t>
  </si>
  <si>
    <t>Other</t>
  </si>
  <si>
    <t>Total</t>
  </si>
  <si>
    <t>Beef and veal exports</t>
  </si>
  <si>
    <t xml:space="preserve"> </t>
  </si>
  <si>
    <t>Japan</t>
  </si>
  <si>
    <t>South Korea</t>
  </si>
  <si>
    <t>Caribbean</t>
  </si>
  <si>
    <t>Russia</t>
  </si>
  <si>
    <t>Cattle imports</t>
  </si>
  <si>
    <t>Head</t>
  </si>
  <si>
    <t xml:space="preserve">     Over 700 lbs.</t>
  </si>
  <si>
    <t xml:space="preserve">         Immediate slaughter</t>
  </si>
  <si>
    <t xml:space="preserve">      440-700 lbs.</t>
  </si>
  <si>
    <t>Cattle exports</t>
  </si>
  <si>
    <t>Lamb imports</t>
  </si>
  <si>
    <t>Mutton imports</t>
  </si>
  <si>
    <t>Lamb and mutton exports</t>
  </si>
  <si>
    <t>Pork imports</t>
  </si>
  <si>
    <t>Denmark</t>
  </si>
  <si>
    <t>Poland</t>
  </si>
  <si>
    <t>Netherlands</t>
  </si>
  <si>
    <t>Hungary</t>
  </si>
  <si>
    <t>Pork exports</t>
  </si>
  <si>
    <t>Hong Kong</t>
  </si>
  <si>
    <t>China (Mainland)</t>
  </si>
  <si>
    <t>China (Taiwan)</t>
  </si>
  <si>
    <t xml:space="preserve">Total </t>
  </si>
  <si>
    <t>Hog imports</t>
  </si>
  <si>
    <t xml:space="preserve">   Under 110 lbs.</t>
  </si>
  <si>
    <t xml:space="preserve">   Under 15 lbs. (From 7/1/03</t>
  </si>
  <si>
    <t>Hog exports</t>
  </si>
  <si>
    <t>Broiler exports</t>
  </si>
  <si>
    <t>Ready to cook, 1,000 lb</t>
  </si>
  <si>
    <t>Singapore</t>
  </si>
  <si>
    <t>CIS (excluding Russia)</t>
  </si>
  <si>
    <t>Eastern Europe</t>
  </si>
  <si>
    <t>Baltic countries</t>
  </si>
  <si>
    <t>Turkey exports</t>
  </si>
  <si>
    <t>Shell egg exports</t>
  </si>
  <si>
    <t>1,000 doz.</t>
  </si>
  <si>
    <t>Source: U.S. Dept. of Commerce.</t>
  </si>
  <si>
    <t xml:space="preserve">Contacts for further information: beef, veal, and cattle-- Monte Vandeveer, (202) 694-5158, montev@ers.usda.gov; </t>
  </si>
  <si>
    <t xml:space="preserve">                                                    pork and hogs-- Mildred Haley, (202) 694-5176, mhaley@ers.usda.gov</t>
  </si>
  <si>
    <t xml:space="preserve">                                                    poultry products--Dave Harvey, (202) 694-5177, djharvey@ers.usda.gov</t>
  </si>
  <si>
    <t>Monthly U.S. Livestock and Meat Trade</t>
  </si>
  <si>
    <t xml:space="preserve">       Immediate slaughter</t>
  </si>
  <si>
    <t xml:space="preserve">     440-700 lbs.</t>
  </si>
  <si>
    <t xml:space="preserve">Mexico </t>
  </si>
  <si>
    <t xml:space="preserve"> Australia</t>
  </si>
  <si>
    <t xml:space="preserve"> New Zealand</t>
  </si>
  <si>
    <t xml:space="preserve"> Mexico</t>
  </si>
  <si>
    <t xml:space="preserve"> Caribbean</t>
  </si>
  <si>
    <t xml:space="preserve"> Canada</t>
  </si>
  <si>
    <t xml:space="preserve"> China (Taiwan)</t>
  </si>
  <si>
    <t xml:space="preserve">    Under 110 lbs.</t>
  </si>
  <si>
    <t xml:space="preserve">     Under 15 lbs.</t>
  </si>
  <si>
    <t>Hong Kong/ M. China</t>
  </si>
  <si>
    <t xml:space="preserve"> Guatemala</t>
  </si>
  <si>
    <t xml:space="preserve"> Eastern Europe</t>
  </si>
  <si>
    <t xml:space="preserve"> Baltic countries</t>
  </si>
  <si>
    <t xml:space="preserve"> Carribean</t>
  </si>
  <si>
    <t xml:space="preserve"> Hong Kong</t>
  </si>
  <si>
    <t>Contacts for further information: beef, veal and cattle--Monte Vandeveer, (202) 694-5158, montev@ers.usda.gov; pork and hogs-- Mildred Haley, (202) 694-5176, mhaley@ers.usda.gov.</t>
  </si>
  <si>
    <t>Year-to-Date Imports Under the WTO, Fresh, Chilled and Frozen 1/</t>
  </si>
  <si>
    <t>Imports as</t>
  </si>
  <si>
    <t>Tariff-rate</t>
  </si>
  <si>
    <t>percent of</t>
  </si>
  <si>
    <t>quota (TRQ)</t>
  </si>
  <si>
    <t>TRQ</t>
  </si>
  <si>
    <t>Metric ton, product weight</t>
  </si>
  <si>
    <t>NA</t>
  </si>
  <si>
    <t>TRQ countries</t>
  </si>
  <si>
    <t xml:space="preserve">   Australia</t>
  </si>
  <si>
    <t xml:space="preserve">   New Zealand</t>
  </si>
  <si>
    <t xml:space="preserve">   Argentina</t>
  </si>
  <si>
    <t xml:space="preserve">   Uruguay</t>
  </si>
  <si>
    <t xml:space="preserve">   Other</t>
  </si>
  <si>
    <t>NA = Not applicable</t>
  </si>
  <si>
    <t xml:space="preserve">1/ Under rules agreed to in the World Trade Organization (WTO), a quantity of imports </t>
  </si>
  <si>
    <t>within the limits of a Tariff Rate Quota (TRQ) enter at minimal tariff.  A larger tariff</t>
  </si>
  <si>
    <t>is charged on imports above that limit.  Imports from Canada and Mexico are exempt</t>
  </si>
  <si>
    <t>from the TRQ under the rules of the North American Free Trade Agreement (NAFTA).</t>
  </si>
  <si>
    <t>Source: U.S. Customs Service</t>
  </si>
  <si>
    <t>Retail prices and price spreads for selected meat products</t>
  </si>
  <si>
    <t>cents per retail pound or dozen</t>
  </si>
  <si>
    <t xml:space="preserve">   Beef - Choice</t>
  </si>
  <si>
    <t xml:space="preserve">   Beef - All fresh</t>
  </si>
  <si>
    <t xml:space="preserve">      Ground beef</t>
  </si>
  <si>
    <t xml:space="preserve">      Round roast</t>
  </si>
  <si>
    <t xml:space="preserve">      Choice Sirloin Steak</t>
  </si>
  <si>
    <t xml:space="preserve">   Pork </t>
  </si>
  <si>
    <t xml:space="preserve">      Bacon</t>
  </si>
  <si>
    <t xml:space="preserve">      Boneless Chops</t>
  </si>
  <si>
    <t xml:space="preserve">      Boneless Hams</t>
  </si>
  <si>
    <r>
      <t xml:space="preserve">   Broilers - Composite</t>
    </r>
    <r>
      <rPr>
        <vertAlign val="superscript"/>
        <sz val="10"/>
        <rFont val="Arial"/>
        <family val="2"/>
      </rPr>
      <t>1</t>
    </r>
  </si>
  <si>
    <t xml:space="preserve">      Whole, fresh</t>
  </si>
  <si>
    <t xml:space="preserve">      Breast - bone in</t>
  </si>
  <si>
    <r>
      <t xml:space="preserve">      Leg - bone in</t>
    </r>
    <r>
      <rPr>
        <vertAlign val="superscript"/>
        <sz val="10"/>
        <rFont val="Arial"/>
        <family val="2"/>
      </rPr>
      <t>1</t>
    </r>
  </si>
  <si>
    <t xml:space="preserve">   Turkey; whole frozen</t>
  </si>
  <si>
    <t xml:space="preserve">   Eggs, Gr A, Lg, Doz</t>
  </si>
  <si>
    <t>Price indexes</t>
  </si>
  <si>
    <t>1982-84=100</t>
  </si>
  <si>
    <t xml:space="preserve">   CPI - All</t>
  </si>
  <si>
    <t xml:space="preserve">   All food</t>
  </si>
  <si>
    <t xml:space="preserve">   All meat</t>
  </si>
  <si>
    <t xml:space="preserve">     Beef &amp; veal</t>
  </si>
  <si>
    <t xml:space="preserve">     Pork</t>
  </si>
  <si>
    <t xml:space="preserve">     Poultry</t>
  </si>
  <si>
    <t>Price Spreads</t>
  </si>
  <si>
    <t>Cents/retail lb</t>
  </si>
  <si>
    <t xml:space="preserve">     Farm to wholesale</t>
  </si>
  <si>
    <t xml:space="preserve">     Wholesale to retail</t>
  </si>
  <si>
    <t xml:space="preserve">     Farmers share (%)</t>
  </si>
  <si>
    <t xml:space="preserve"> Pork </t>
  </si>
  <si>
    <t xml:space="preserve"> Poultry and eggs</t>
  </si>
  <si>
    <r>
      <t xml:space="preserve">       Broilers</t>
    </r>
    <r>
      <rPr>
        <vertAlign val="superscript"/>
        <sz val="10"/>
        <rFont val="Arial"/>
        <family val="2"/>
      </rPr>
      <t>1</t>
    </r>
  </si>
  <si>
    <t xml:space="preserve">     Retail to consumer</t>
  </si>
  <si>
    <t xml:space="preserve">       Turkey</t>
  </si>
  <si>
    <t xml:space="preserve">       Eggs  Cents/doz</t>
  </si>
  <si>
    <t>Sources: Economic Research Service, USDA and Bureau of Labor Statistics, U.S. Department of Labor.</t>
  </si>
  <si>
    <t>For further information, contact: William Hahn, (202) 694-5175, whahn@ers.usda.gov</t>
  </si>
  <si>
    <r>
      <t>1</t>
    </r>
    <r>
      <rPr>
        <sz val="10"/>
        <rFont val="Arial"/>
        <family val="0"/>
      </rPr>
      <t xml:space="preserve"> chicken leg price updated for January 2005.  Changes broiler composite and spread.</t>
    </r>
  </si>
  <si>
    <t>Commercial disappearance: Milk in all products, 2003</t>
  </si>
  <si>
    <t>Commercial disappearance: Milkfat, 2003</t>
  </si>
  <si>
    <t>Commercial disappearance: Skim solids, 2003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</si>
  <si>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</si>
  <si>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</si>
  <si>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</si>
  <si>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</si>
  <si>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</si>
  <si>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</si>
  <si>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</si>
  <si>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</si>
  <si>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</si>
  <si>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</si>
  <si>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</si>
  <si>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</si>
  <si>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</si>
  <si>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</si>
  <si>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</si>
  <si>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</si>
  <si>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</si>
  <si>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</si>
  <si>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</si>
  <si>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</si>
  <si>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</si>
  <si>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</si>
  <si>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</si>
  <si>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</si>
  <si>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</si>
  <si>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</si>
  <si>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</si>
  <si>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</si>
  <si>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</si>
  <si>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</si>
  <si>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</si>
  <si>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</si>
  <si>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</si>
  <si>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</si>
  <si>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</si>
  <si>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</si>
  <si>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Commercial disappearance: Milk in all products, 2004</t>
  </si>
  <si>
    <t>Commercial disappearance: Milkfat, 2004</t>
  </si>
  <si>
    <t>Commercial disappearance: Skim solids, 2004</t>
  </si>
  <si>
    <t>[</t>
  </si>
  <si>
    <t>]</t>
  </si>
  <si>
    <t>Percentages in brackets adjusted for leap year.</t>
  </si>
  <si>
    <t>Sources: NASS, ERS, FAS, FSA, Bureau of Census, and ERS calculations.</t>
  </si>
  <si>
    <t>Published in Livestock, Dairy, and Poultry Outlook, http://www.ers.usda.gov/publications/ldp</t>
  </si>
  <si>
    <t>Commercial disappearance: Milk in all products, 2005</t>
  </si>
  <si>
    <t>Commercial disappearance: Milkfat, 2005</t>
  </si>
  <si>
    <t>Commercial disappearance: Skim solids, 2005</t>
  </si>
  <si>
    <t>Commercial disappearance: Butter, 2003</t>
  </si>
  <si>
    <t>Commercial disappearance: Nonfat dry milk, 2003</t>
  </si>
  <si>
    <t>Commercial disappearance: Butter, 2004</t>
  </si>
  <si>
    <t>Commercial disappearance: Nonfat dry milk, 2004</t>
  </si>
  <si>
    <t>`</t>
  </si>
  <si>
    <t>Commercial disappearance: Butter, 2005</t>
  </si>
  <si>
    <t>Commercial disappearance: Nonfat dry milk, 2005</t>
  </si>
  <si>
    <t>Commercial disappearance: American cheese, 2003</t>
  </si>
  <si>
    <t>Commercial disappearance: Other-than-American cheese, 2003</t>
  </si>
  <si>
    <t>Commercial disappearance: American cheese, 2004</t>
  </si>
  <si>
    <t>Commercial disappearance: Other-than-American cheese, 2004</t>
  </si>
  <si>
    <t>Commercial disappearance: American cheese, 2005</t>
  </si>
  <si>
    <t>Commercial disappearance: Other-than-American cheese, 2005</t>
  </si>
  <si>
    <t xml:space="preserve">   Dairy products: Per capita consumption, United States, 1975-2004 1/</t>
  </si>
  <si>
    <t>Evaporated and</t>
  </si>
  <si>
    <t xml:space="preserve">       Frozen dairy products</t>
  </si>
  <si>
    <t>Dry products</t>
  </si>
  <si>
    <t>All products</t>
  </si>
  <si>
    <t>Cheese</t>
  </si>
  <si>
    <t>condensed milk</t>
  </si>
  <si>
    <t>Fluid</t>
  </si>
  <si>
    <t xml:space="preserve">milk </t>
  </si>
  <si>
    <t>Year</t>
  </si>
  <si>
    <t>milk</t>
  </si>
  <si>
    <t>Bulk and</t>
  </si>
  <si>
    <t>Ice cream</t>
  </si>
  <si>
    <t>Dry</t>
  </si>
  <si>
    <t>equivalent,</t>
  </si>
  <si>
    <t>and</t>
  </si>
  <si>
    <t>American</t>
  </si>
  <si>
    <t>Cottage</t>
  </si>
  <si>
    <t>Canned,</t>
  </si>
  <si>
    <t>Bulk,</t>
  </si>
  <si>
    <t>canned,</t>
  </si>
  <si>
    <t>Regular</t>
  </si>
  <si>
    <t>Reduced</t>
  </si>
  <si>
    <t>Sherbet</t>
  </si>
  <si>
    <t>frozen</t>
  </si>
  <si>
    <t>whole</t>
  </si>
  <si>
    <t>Nonfat</t>
  </si>
  <si>
    <t>butter-</t>
  </si>
  <si>
    <t>milkfat</t>
  </si>
  <si>
    <t>cream 2/</t>
  </si>
  <si>
    <t xml:space="preserve">skim </t>
  </si>
  <si>
    <t>fat</t>
  </si>
  <si>
    <t>products 3/</t>
  </si>
  <si>
    <t>dry milk</t>
  </si>
  <si>
    <t>whey 4/</t>
  </si>
  <si>
    <t>basis</t>
  </si>
  <si>
    <t>Pounds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</si>
  <si>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</si>
  <si>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</si>
  <si>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</si>
  <si>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</si>
  <si>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</si>
  <si>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</si>
  <si>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</si>
  <si>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</si>
  <si>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</si>
  <si>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</si>
  <si>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</si>
  <si>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</si>
  <si>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</si>
  <si>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</si>
  <si>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</si>
  <si>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</si>
  <si>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</si>
  <si>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</si>
  <si>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</si>
  <si>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1994</t>
  </si>
  <si>
    <t>1995</t>
  </si>
  <si>
    <t>1996</t>
  </si>
  <si>
    <t>1997</t>
  </si>
  <si>
    <t xml:space="preserve">1998 </t>
  </si>
  <si>
    <t xml:space="preserve">1999 </t>
  </si>
  <si>
    <t xml:space="preserve">2000 </t>
  </si>
  <si>
    <t>2001</t>
  </si>
  <si>
    <t>2002</t>
  </si>
  <si>
    <t xml:space="preserve">2003 </t>
  </si>
  <si>
    <t>2004 5/</t>
  </si>
  <si>
    <t xml:space="preserve">   1/ Based on total population except for fluid products (resident population).</t>
  </si>
  <si>
    <t xml:space="preserve">   2/ Product weight of beverage milks, fluid creams, egg nog,and yogurt.</t>
  </si>
  <si>
    <t xml:space="preserve">   3/ Includes mellorine.  May not be comparable across time.</t>
  </si>
  <si>
    <t xml:space="preserve">   4/ Includes modified whey products.          </t>
  </si>
  <si>
    <t xml:space="preserve">   5/ Preliminary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</si>
  <si>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</si>
  <si>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</si>
  <si>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</si>
  <si>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</si>
  <si>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</si>
  <si>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</si>
  <si>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</si>
  <si>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</si>
  <si>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</si>
  <si>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</si>
  <si>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</si>
  <si>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</si>
  <si>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</si>
  <si>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</si>
  <si>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</si>
  <si>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</si>
  <si>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</si>
  <si>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</si>
  <si>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</si>
  <si>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</si>
  <si>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/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</si>
  <si>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</si>
  <si>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</si>
  <si>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</si>
  <si>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</si>
  <si>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</si>
  <si>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</si>
  <si>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</si>
  <si>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</si>
  <si>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</si>
  <si>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 Feed, Prices, High Plains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</si>
  <si>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</si>
  <si>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</si>
  <si>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</si>
  <si>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</si>
  <si>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</si>
  <si>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</t>
  </si>
  <si>
    <t xml:space="preserve">  Interest, annual</t>
  </si>
  <si>
    <t xml:space="preserve">   rate 3/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</si>
  <si>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</si>
  <si>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</si>
  <si>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</si>
  <si>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</si>
  <si>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</si>
  <si>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</si>
  <si>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 xml:space="preserve">     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</si>
  <si>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</si>
  <si>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</si>
  <si>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</si>
  <si>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</si>
  <si>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</si>
  <si>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</si>
  <si>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</si>
  <si>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</si>
  <si>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</si>
  <si>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</si>
  <si>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</si>
  <si>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</si>
  <si>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</si>
  <si>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</si>
  <si>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</si>
  <si>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</si>
  <si>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</si>
  <si>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</si>
  <si>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</si>
  <si>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</si>
  <si>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</si>
  <si>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</si>
  <si>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</si>
  <si>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</si>
  <si>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</si>
  <si>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</si>
  <si>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</si>
  <si>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</si>
  <si>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</si>
  <si>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</si>
  <si>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</si>
  <si>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</si>
  <si>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</si>
  <si>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</si>
  <si>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</si>
  <si>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</si>
  <si>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</si>
  <si>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</si>
  <si>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</si>
  <si>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</si>
  <si>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</si>
  <si>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</si>
  <si>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</si>
  <si>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</si>
  <si>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</si>
  <si>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South St. Paul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</si>
  <si>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</si>
  <si>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</si>
  <si>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</si>
  <si>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</si>
  <si>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</si>
  <si>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</si>
  <si>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</si>
  <si>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</si>
  <si>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</si>
  <si>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</si>
  <si>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</si>
  <si>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</si>
  <si>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</si>
  <si>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</si>
  <si>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</si>
  <si>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</si>
  <si>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</si>
  <si>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</si>
  <si>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</si>
  <si>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</si>
  <si>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</si>
  <si>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</si>
  <si>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</si>
  <si>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</si>
  <si>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</si>
  <si>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</si>
  <si>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</si>
  <si>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</si>
  <si>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</si>
  <si>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</si>
  <si>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</si>
  <si>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</si>
  <si>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</si>
  <si>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</si>
  <si>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</si>
  <si>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</si>
  <si>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</si>
  <si>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</si>
  <si>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</si>
  <si>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</si>
  <si>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</si>
  <si>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</si>
  <si>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</si>
  <si>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</si>
  <si>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</si>
  <si>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</si>
  <si>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</si>
  <si>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</si>
  <si>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</si>
  <si>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</si>
  <si>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</si>
  <si>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</si>
  <si>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</si>
  <si>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</si>
  <si>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              Eggs, 1 dozen Grade A large combined regional price - ERS. </t>
  </si>
  <si>
    <t xml:space="preserve">                  Turkeys, 3-region wholesale whole bird price - ERS.</t>
  </si>
  <si>
    <t xml:space="preserve">                  Broilers, wholesale composite price - ERS.</t>
  </si>
  <si>
    <t>Sources:  Corn and soybean prices - AMS Grain and Feed Weekly Summary.</t>
  </si>
  <si>
    <t>and market prices for broilers products, whole turkeys, large cartoned eggs.</t>
  </si>
  <si>
    <t xml:space="preserve">NOTE - These statistical series were developed to show changes in poultry feed costs and </t>
  </si>
  <si>
    <t xml:space="preserve"> Apr-2005</t>
  </si>
  <si>
    <t xml:space="preserve"> Mar-2005</t>
  </si>
  <si>
    <t xml:space="preserve"> Feb-2005</t>
  </si>
  <si>
    <t xml:space="preserve"> Jan-2005</t>
  </si>
  <si>
    <t xml:space="preserve"> Dec-2004</t>
  </si>
  <si>
    <t xml:space="preserve"> Nov-2004</t>
  </si>
  <si>
    <t xml:space="preserve"> Oct-2004</t>
  </si>
  <si>
    <t xml:space="preserve"> Sept-2004</t>
  </si>
  <si>
    <t xml:space="preserve"> Aug-2004</t>
  </si>
  <si>
    <t xml:space="preserve"> July-2004</t>
  </si>
  <si>
    <t xml:space="preserve"> June-2004</t>
  </si>
  <si>
    <t xml:space="preserve"> May-2004</t>
  </si>
  <si>
    <t xml:space="preserve"> Apr-2004</t>
  </si>
  <si>
    <t xml:space="preserve"> Mar-2004</t>
  </si>
  <si>
    <t>1998-2000=100</t>
  </si>
  <si>
    <t>$ / bushel</t>
  </si>
  <si>
    <t>$ / ton</t>
  </si>
  <si>
    <t>EGGS</t>
  </si>
  <si>
    <t>TURKEYS</t>
  </si>
  <si>
    <t>BROILERS</t>
  </si>
  <si>
    <t>CORN</t>
  </si>
  <si>
    <t>MEAL</t>
  </si>
  <si>
    <t>Feed costs</t>
  </si>
  <si>
    <t>Liveweight Basis</t>
  </si>
  <si>
    <t>No. 2</t>
  </si>
  <si>
    <t>SOYBEAN</t>
  </si>
  <si>
    <t>Market Price -</t>
  </si>
  <si>
    <t>Market Price</t>
  </si>
  <si>
    <t>CHICAGO</t>
  </si>
  <si>
    <t>DECATUR</t>
  </si>
  <si>
    <t>Broiler, turkey, and egg feed costs and market prices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</si>
  <si>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</si>
  <si>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</si>
  <si>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</si>
  <si>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</si>
  <si>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</si>
  <si>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</si>
  <si>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</si>
  <si>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</si>
  <si>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</si>
  <si>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</si>
  <si>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</si>
  <si>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</si>
  <si>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</si>
  <si>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</si>
  <si>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</si>
  <si>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</si>
  <si>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</si>
  <si>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</si>
  <si>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</si>
  <si>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</si>
  <si>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</si>
  <si>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</si>
  <si>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</si>
  <si>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</si>
  <si>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>Livestock Prices</t>
  </si>
  <si>
    <t>For further information contact:  Ronald Gustafson (202) 694-5174 email ronaldg@ers.usda.gov</t>
  </si>
  <si>
    <t>$/bu</t>
  </si>
  <si>
    <t xml:space="preserve">  Corn, #2 Yellow, Cen. Ill</t>
  </si>
  <si>
    <t xml:space="preserve">  Wheat, HRW Ord., K.C.</t>
  </si>
  <si>
    <t xml:space="preserve">  SBM, 48% Solvent, Decatur</t>
  </si>
  <si>
    <t xml:space="preserve">  Alfalfa Hay, U.S. Avg.</t>
  </si>
  <si>
    <t xml:space="preserve">  Grass Hay, U.S. Avg.</t>
  </si>
  <si>
    <t>GRAIN AND FEED PRICES</t>
  </si>
  <si>
    <t>Source: Agricultural Marketing Services.</t>
  </si>
  <si>
    <t>1/ Estimates.</t>
  </si>
  <si>
    <t>$/cwt</t>
  </si>
  <si>
    <t>$/ton</t>
  </si>
  <si>
    <t>Jan.</t>
  </si>
  <si>
    <t xml:space="preserve">     Utility breaking 1200-1600 lbs.</t>
  </si>
  <si>
    <t xml:space="preserve">     Utility boning 800-1200 lbs.</t>
  </si>
  <si>
    <t>Feb.</t>
  </si>
  <si>
    <t>Mar.</t>
  </si>
  <si>
    <t>N/A</t>
  </si>
  <si>
    <t>Apr.</t>
  </si>
  <si>
    <t>Updated: 5/24/05</t>
  </si>
  <si>
    <t>May /*</t>
  </si>
  <si>
    <t xml:space="preserve">     MEAT STATISTICS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</si>
  <si>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</si>
  <si>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</si>
  <si>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</si>
  <si>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</si>
  <si>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</si>
  <si>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</si>
  <si>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</si>
  <si>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</si>
  <si>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</si>
  <si>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</si>
  <si>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</si>
  <si>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</si>
  <si>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</si>
  <si>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</si>
  <si>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</si>
  <si>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</si>
  <si>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</si>
  <si>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</si>
  <si>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</si>
  <si>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</si>
  <si>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</si>
  <si>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</si>
  <si>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</si>
  <si>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</si>
  <si>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</si>
  <si>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</si>
  <si>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</si>
  <si>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</si>
  <si>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</si>
  <si>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</si>
  <si>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May 2004</t>
  </si>
  <si>
    <t xml:space="preserve">   May 2005</t>
  </si>
  <si>
    <t xml:space="preserve">   Jan.</t>
  </si>
  <si>
    <t xml:space="preserve">   Feb.</t>
  </si>
  <si>
    <t xml:space="preserve">   Mar.</t>
  </si>
  <si>
    <t xml:space="preserve">   Apr.</t>
  </si>
  <si>
    <t xml:space="preserve">   May</t>
  </si>
  <si>
    <t xml:space="preserve">                   PRODUCTION INDICATORS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</si>
  <si>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</si>
  <si>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</si>
  <si>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</si>
  <si>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</si>
  <si>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</si>
  <si>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</si>
  <si>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</si>
  <si>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</si>
  <si>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</si>
  <si>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</si>
  <si>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</si>
  <si>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</si>
  <si>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</si>
  <si>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</si>
  <si>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</si>
  <si>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</si>
  <si>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</si>
  <si>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</si>
  <si>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</si>
  <si>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</si>
  <si>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</si>
  <si>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</si>
  <si>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</si>
  <si>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</si>
  <si>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</si>
  <si>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</si>
  <si>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</si>
  <si>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</si>
  <si>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</si>
  <si>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</si>
  <si>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</si>
  <si>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</si>
  <si>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</si>
  <si>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</si>
  <si>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</si>
  <si>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</si>
  <si>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</si>
  <si>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</si>
  <si>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</si>
  <si>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</si>
  <si>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Apr. '2004</t>
  </si>
  <si>
    <t xml:space="preserve">   Apr. /*</t>
  </si>
  <si>
    <t xml:space="preserve">   May '2004</t>
  </si>
  <si>
    <t xml:space="preserve">   May  /*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</si>
  <si>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</si>
  <si>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</si>
  <si>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</si>
  <si>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</si>
  <si>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</si>
  <si>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</si>
  <si>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</si>
  <si>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</si>
  <si>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</si>
  <si>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</si>
  <si>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</si>
  <si>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</si>
  <si>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</si>
  <si>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</si>
  <si>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</si>
  <si>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</si>
  <si>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</si>
  <si>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</si>
  <si>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</si>
  <si>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</si>
  <si>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</si>
  <si>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</si>
  <si>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</si>
  <si>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</si>
  <si>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</si>
  <si>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</si>
  <si>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</si>
  <si>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</si>
  <si>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</si>
  <si>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</si>
  <si>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</si>
  <si>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</si>
  <si>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</si>
  <si>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</si>
  <si>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</si>
  <si>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</si>
  <si>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</si>
  <si>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</si>
  <si>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 xml:space="preserve"> Lamb, East Coast</t>
  </si>
  <si>
    <t xml:space="preserve">  Northeast</t>
  </si>
  <si>
    <t xml:space="preserve">   Toms, 16-24 lb</t>
  </si>
  <si>
    <t>-NA-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</si>
</sst>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0.00_)"/>
    <numFmt numFmtId="169" formatCode=";;;"/>
    <numFmt numFmtId="170" formatCode="0.000"/>
    <numFmt numFmtId="171" formatCode="_(* #,##0_);_(* \(#,##0\);_(* &quot;-&quot;??_);_(@_)"/>
    <numFmt numFmtId="172" formatCode="[$-409]mmm\-yy;@"/>
    <numFmt numFmtId="173" formatCode="_(* #,##0.0_);_(* \(#,##0.0\);_(* &quot;-&quot;??_);_(@_)"/>
    <numFmt numFmtId="174" formatCode="mm/dd/yy_)"/>
    <numFmt numFmtId="175" formatCode="0_)"/>
    <numFmt numFmtId="176" formatCode="#,##0.0_);[Red]\(#,##0.0\)"/>
    <numFmt numFmtId="177" formatCode="m/d/yy;@"/>
    <numFmt numFmtId="178" formatCode="mmm\-yy_)"/>
    <numFmt numFmtId="179" formatCode="0.0000"/>
    <numFmt numFmtId="180" formatCode="mmm/yyyy"/>
  </numFmts>
  <fonts count="3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0"/>
    </font>
    <font>
      <vertAlign val="superscript"/>
      <sz val="10"/>
      <name val="Arial"/>
      <family val="2"/>
    </font>
    <font>
      <b/>
      <sz val="16"/>
      <name val="Helv"/>
      <family val="0"/>
    </font>
    <font>
      <sz val="14"/>
      <name val="Arial MT"/>
      <family val="0"/>
    </font>
    <font>
      <sz val="12"/>
      <name val="Arial MT"/>
      <family val="2"/>
    </font>
    <font>
      <b/>
      <sz val="12"/>
      <name val="Arial MT"/>
      <family val="0"/>
    </font>
    <font>
      <sz val="10"/>
      <name val="Arial MT"/>
      <family val="0"/>
    </font>
    <font>
      <sz val="16"/>
      <name val="Arial MT"/>
      <family val="0"/>
    </font>
    <font>
      <b/>
      <sz val="16"/>
      <name val="Arial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 MT"/>
      <family val="0"/>
    </font>
    <font>
      <b/>
      <i/>
      <sz val="12"/>
      <name val="Arial MT"/>
      <family val="0"/>
    </font>
    <font>
      <b/>
      <sz val="14"/>
      <name val="Arial MT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168" fontId="15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 applyProtection="1" quotePrefix="1">
      <alignment horizontal="right"/>
      <protection/>
    </xf>
    <xf numFmtId="168" fontId="3" fillId="0" borderId="0" xfId="0" applyNumberFormat="1" applyFont="1" applyBorder="1" applyAlignment="1" applyProtection="1" quotePrefix="1">
      <alignment horizontal="right"/>
      <protection/>
    </xf>
    <xf numFmtId="168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168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>
      <alignment horizontal="right"/>
    </xf>
    <xf numFmtId="169" fontId="3" fillId="0" borderId="0" xfId="0" applyNumberFormat="1" applyFont="1" applyAlignment="1" applyProtection="1">
      <alignment/>
      <protection/>
    </xf>
    <xf numFmtId="0" fontId="3" fillId="0" borderId="5" xfId="0" applyFont="1" applyBorder="1" applyAlignment="1">
      <alignment/>
    </xf>
    <xf numFmtId="37" fontId="3" fillId="0" borderId="5" xfId="0" applyNumberFormat="1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  <xf numFmtId="0" fontId="3" fillId="0" borderId="6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6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7" fillId="0" borderId="8" xfId="0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9" xfId="0" applyFont="1" applyBorder="1" applyAlignment="1" quotePrefix="1">
      <alignment horizontal="center"/>
    </xf>
    <xf numFmtId="0" fontId="0" fillId="0" borderId="8" xfId="0" applyBorder="1" applyAlignment="1">
      <alignment/>
    </xf>
    <xf numFmtId="3" fontId="0" fillId="0" borderId="10" xfId="0" applyNumberForma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8" fillId="0" borderId="7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9" fillId="0" borderId="7" xfId="0" applyFont="1" applyBorder="1" applyAlignment="1">
      <alignment/>
    </xf>
    <xf numFmtId="0" fontId="0" fillId="0" borderId="14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7" fillId="0" borderId="5" xfId="0" applyFont="1" applyBorder="1" applyAlignment="1">
      <alignment/>
    </xf>
    <xf numFmtId="14" fontId="0" fillId="0" borderId="5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0" fillId="0" borderId="17" xfId="0" applyNumberFormat="1" applyBorder="1" applyAlignment="1">
      <alignment/>
    </xf>
    <xf numFmtId="17" fontId="0" fillId="0" borderId="17" xfId="0" applyNumberFormat="1" applyBorder="1" applyAlignment="1">
      <alignment/>
    </xf>
    <xf numFmtId="171" fontId="7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171" fontId="12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1" fontId="0" fillId="0" borderId="5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0" fontId="7" fillId="0" borderId="5" xfId="21" applyFont="1" applyBorder="1">
      <alignment/>
      <protection/>
    </xf>
    <xf numFmtId="0" fontId="0" fillId="0" borderId="5" xfId="21" applyBorder="1">
      <alignment/>
      <protection/>
    </xf>
    <xf numFmtId="16" fontId="0" fillId="0" borderId="5" xfId="21" applyNumberFormat="1" applyBorder="1">
      <alignment/>
      <protection/>
    </xf>
    <xf numFmtId="0" fontId="0" fillId="0" borderId="0" xfId="21">
      <alignment/>
      <protection/>
    </xf>
    <xf numFmtId="17" fontId="0" fillId="0" borderId="5" xfId="21" applyNumberFormat="1" applyBorder="1">
      <alignment/>
      <protection/>
    </xf>
    <xf numFmtId="0" fontId="11" fillId="0" borderId="5" xfId="21" applyFont="1" applyBorder="1">
      <alignment/>
      <protection/>
    </xf>
    <xf numFmtId="167" fontId="0" fillId="0" borderId="0" xfId="21" applyNumberFormat="1" applyAlignment="1">
      <alignment horizontal="right"/>
      <protection/>
    </xf>
    <xf numFmtId="0" fontId="0" fillId="0" borderId="0" xfId="21" applyFont="1" applyAlignment="1" quotePrefix="1">
      <alignment horizontal="left"/>
      <protection/>
    </xf>
    <xf numFmtId="167" fontId="0" fillId="0" borderId="0" xfId="21" applyNumberFormat="1">
      <alignment/>
      <protection/>
    </xf>
    <xf numFmtId="167" fontId="0" fillId="0" borderId="5" xfId="21" applyNumberFormat="1" applyBorder="1">
      <alignment/>
      <protection/>
    </xf>
    <xf numFmtId="0" fontId="13" fillId="0" borderId="0" xfId="21" applyFont="1" applyAlignment="1" quotePrefix="1">
      <alignment horizontal="left"/>
      <protection/>
    </xf>
    <xf numFmtId="0" fontId="14" fillId="0" borderId="0" xfId="0" applyFont="1" applyAlignment="1" applyProtection="1" quotePrefix="1">
      <alignment horizontal="left"/>
      <protection/>
    </xf>
    <xf numFmtId="174" fontId="0" fillId="0" borderId="0" xfId="0" applyNumberFormat="1" applyAlignment="1" applyProtection="1">
      <alignment/>
      <protection/>
    </xf>
    <xf numFmtId="0" fontId="14" fillId="0" borderId="18" xfId="0" applyFont="1" applyBorder="1" applyAlignment="1" applyProtection="1" quotePrefix="1">
      <alignment horizontal="left"/>
      <protection/>
    </xf>
    <xf numFmtId="0" fontId="0" fillId="0" borderId="19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18" xfId="0" applyBorder="1" applyAlignment="1" applyProtection="1">
      <alignment horizontal="fill"/>
      <protection/>
    </xf>
    <xf numFmtId="165" fontId="0" fillId="0" borderId="18" xfId="0" applyNumberFormat="1" applyBorder="1" applyAlignment="1" applyProtection="1">
      <alignment horizontal="fill"/>
      <protection/>
    </xf>
    <xf numFmtId="166" fontId="14" fillId="0" borderId="0" xfId="0" applyNumberFormat="1" applyFont="1" applyAlignment="1" applyProtection="1" quotePrefix="1">
      <alignment horizontal="left"/>
      <protection/>
    </xf>
    <xf numFmtId="166" fontId="0" fillId="0" borderId="0" xfId="0" applyNumberFormat="1" applyAlignment="1">
      <alignment/>
    </xf>
    <xf numFmtId="166" fontId="0" fillId="0" borderId="19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18" xfId="0" applyNumberFormat="1" applyBorder="1" applyAlignment="1" applyProtection="1">
      <alignment horizontal="fill"/>
      <protection/>
    </xf>
    <xf numFmtId="167" fontId="0" fillId="0" borderId="19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7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6" fontId="0" fillId="0" borderId="0" xfId="0" applyNumberFormat="1" applyAlignment="1" applyProtection="1" quotePrefix="1">
      <alignment horizontal="left"/>
      <protection/>
    </xf>
    <xf numFmtId="167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7" fontId="0" fillId="0" borderId="5" xfId="0" applyNumberFormat="1" applyBorder="1" applyAlignment="1" applyProtection="1">
      <alignment horizontal="left"/>
      <protection/>
    </xf>
    <xf numFmtId="167" fontId="0" fillId="0" borderId="5" xfId="0" applyNumberFormat="1" applyBorder="1" applyAlignment="1" applyProtection="1">
      <alignment horizontal="center"/>
      <protection/>
    </xf>
    <xf numFmtId="167" fontId="0" fillId="0" borderId="18" xfId="0" applyNumberFormat="1" applyBorder="1" applyAlignment="1" applyProtection="1">
      <alignment horizontal="fill"/>
      <protection/>
    </xf>
    <xf numFmtId="0" fontId="15" fillId="0" borderId="1" xfId="0" applyFont="1" applyBorder="1" applyAlignment="1" applyProtection="1" quotePrefix="1">
      <alignment horizontal="left"/>
      <protection/>
    </xf>
    <xf numFmtId="0" fontId="16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16" fillId="0" borderId="2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/>
      <protection/>
    </xf>
    <xf numFmtId="0" fontId="16" fillId="0" borderId="0" xfId="0" applyNumberFormat="1" applyFont="1" applyAlignment="1" applyProtection="1">
      <alignment horizontal="center"/>
      <protection/>
    </xf>
    <xf numFmtId="167" fontId="16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 quotePrefix="1">
      <alignment/>
      <protection/>
    </xf>
    <xf numFmtId="0" fontId="16" fillId="0" borderId="0" xfId="0" applyFont="1" applyAlignment="1" applyProtection="1" quotePrefix="1">
      <alignment horizontal="left"/>
      <protection/>
    </xf>
    <xf numFmtId="167" fontId="16" fillId="0" borderId="0" xfId="0" applyNumberFormat="1" applyFont="1" applyBorder="1" applyAlignment="1" applyProtection="1" quotePrefix="1">
      <alignment horizontal="left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67" fontId="16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16" fillId="0" borderId="0" xfId="0" applyFont="1" applyBorder="1" applyAlignment="1" applyProtection="1">
      <alignment/>
      <protection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 applyProtection="1">
      <alignment/>
      <protection/>
    </xf>
    <xf numFmtId="17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 applyProtection="1" quotePrefix="1">
      <alignment horizontal="left"/>
      <protection/>
    </xf>
    <xf numFmtId="0" fontId="16" fillId="0" borderId="23" xfId="0" applyFont="1" applyBorder="1" applyAlignment="1" applyProtection="1">
      <alignment/>
      <protection/>
    </xf>
    <xf numFmtId="175" fontId="16" fillId="0" borderId="23" xfId="0" applyNumberFormat="1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right"/>
      <protection/>
    </xf>
    <xf numFmtId="178" fontId="16" fillId="0" borderId="23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right"/>
      <protection locked="0"/>
    </xf>
    <xf numFmtId="37" fontId="16" fillId="0" borderId="0" xfId="0" applyNumberFormat="1" applyFont="1" applyAlignment="1" applyProtection="1" quotePrefix="1">
      <alignment horizontal="right"/>
      <protection locked="0"/>
    </xf>
    <xf numFmtId="0" fontId="17" fillId="0" borderId="0" xfId="0" applyFont="1" applyBorder="1" applyAlignment="1" applyProtection="1" quotePrefix="1">
      <alignment horizontal="left"/>
      <protection/>
    </xf>
    <xf numFmtId="168" fontId="16" fillId="0" borderId="0" xfId="0" applyNumberFormat="1" applyFont="1" applyAlignment="1" applyProtection="1">
      <alignment/>
      <protection locked="0"/>
    </xf>
    <xf numFmtId="168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 locked="0"/>
    </xf>
    <xf numFmtId="168" fontId="16" fillId="0" borderId="0" xfId="0" applyNumberFormat="1" applyFont="1" applyAlignment="1" applyProtection="1">
      <alignment horizontal="right"/>
      <protection/>
    </xf>
    <xf numFmtId="39" fontId="16" fillId="0" borderId="0" xfId="0" applyNumberFormat="1" applyFont="1" applyBorder="1" applyAlignment="1" applyProtection="1">
      <alignment/>
      <protection locked="0"/>
    </xf>
    <xf numFmtId="179" fontId="16" fillId="0" borderId="0" xfId="0" applyNumberFormat="1" applyFont="1" applyAlignment="1" applyProtection="1">
      <alignment/>
      <protection/>
    </xf>
    <xf numFmtId="179" fontId="16" fillId="0" borderId="0" xfId="0" applyNumberFormat="1" applyFont="1" applyAlignment="1" applyProtection="1">
      <alignment/>
      <protection locked="0"/>
    </xf>
    <xf numFmtId="179" fontId="16" fillId="0" borderId="0" xfId="0" applyNumberFormat="1" applyFont="1" applyAlignment="1" applyProtection="1">
      <alignment horizontal="right"/>
      <protection locked="0"/>
    </xf>
    <xf numFmtId="165" fontId="16" fillId="0" borderId="0" xfId="0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165" fontId="16" fillId="0" borderId="0" xfId="0" applyNumberFormat="1" applyFont="1" applyAlignment="1" applyProtection="1">
      <alignment/>
      <protection locked="0"/>
    </xf>
    <xf numFmtId="164" fontId="16" fillId="0" borderId="0" xfId="0" applyNumberFormat="1" applyFont="1" applyAlignment="1" applyProtection="1">
      <alignment/>
      <protection locked="0"/>
    </xf>
    <xf numFmtId="37" fontId="16" fillId="0" borderId="0" xfId="0" applyNumberFormat="1" applyFont="1" applyAlignment="1" applyProtection="1">
      <alignment/>
      <protection locked="0"/>
    </xf>
    <xf numFmtId="164" fontId="16" fillId="0" borderId="0" xfId="0" applyNumberFormat="1" applyFont="1" applyAlignment="1" applyProtection="1">
      <alignment horizontal="right"/>
      <protection locked="0"/>
    </xf>
    <xf numFmtId="164" fontId="16" fillId="0" borderId="0" xfId="0" applyNumberFormat="1" applyFont="1" applyAlignment="1" applyProtection="1" quotePrefix="1">
      <alignment horizontal="right"/>
      <protection locked="0"/>
    </xf>
    <xf numFmtId="2" fontId="16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164" fontId="16" fillId="0" borderId="0" xfId="0" applyNumberFormat="1" applyFont="1" applyAlignment="1" applyProtection="1">
      <alignment/>
      <protection locked="0"/>
    </xf>
    <xf numFmtId="175" fontId="16" fillId="0" borderId="0" xfId="0" applyNumberFormat="1" applyFont="1" applyAlignment="1" applyProtection="1">
      <alignment horizontal="right"/>
      <protection locked="0"/>
    </xf>
    <xf numFmtId="37" fontId="16" fillId="0" borderId="0" xfId="0" applyNumberFormat="1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/>
    </xf>
    <xf numFmtId="37" fontId="16" fillId="0" borderId="1" xfId="0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37" fontId="16" fillId="0" borderId="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173" fontId="0" fillId="0" borderId="0" xfId="15" applyNumberForma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80" fontId="0" fillId="0" borderId="0" xfId="0" applyNumberFormat="1" applyAlignment="1">
      <alignment horizontal="right"/>
    </xf>
    <xf numFmtId="0" fontId="0" fillId="0" borderId="0" xfId="0" applyAlignment="1" quotePrefix="1">
      <alignment horizontal="center"/>
    </xf>
    <xf numFmtId="0" fontId="17" fillId="0" borderId="0" xfId="0" applyFont="1" applyAlignment="1">
      <alignment/>
    </xf>
    <xf numFmtId="173" fontId="0" fillId="0" borderId="0" xfId="15" applyNumberFormat="1" applyAlignment="1" applyProtection="1">
      <alignment/>
      <protection/>
    </xf>
    <xf numFmtId="0" fontId="0" fillId="0" borderId="2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5" xfId="0" applyFont="1" applyBorder="1" applyAlignment="1">
      <alignment horizontal="center"/>
    </xf>
    <xf numFmtId="168" fontId="0" fillId="0" borderId="0" xfId="22" applyFont="1">
      <alignment/>
      <protection/>
    </xf>
    <xf numFmtId="168" fontId="0" fillId="0" borderId="0" xfId="22" applyFont="1" applyAlignment="1">
      <alignment horizontal="right"/>
      <protection/>
    </xf>
    <xf numFmtId="168" fontId="0" fillId="0" borderId="0" xfId="0" applyNumberFormat="1" applyBorder="1" applyAlignment="1">
      <alignment/>
    </xf>
    <xf numFmtId="168" fontId="7" fillId="0" borderId="0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7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22" applyNumberFormat="1" applyFont="1">
      <alignment/>
      <protection/>
    </xf>
    <xf numFmtId="168" fontId="0" fillId="0" borderId="0" xfId="22" applyNumberFormat="1" applyFont="1" applyAlignment="1">
      <alignment horizontal="right"/>
      <protection/>
    </xf>
    <xf numFmtId="168" fontId="24" fillId="0" borderId="0" xfId="22" applyNumberFormat="1" applyFont="1" applyAlignment="1">
      <alignment horizontal="centerContinuous"/>
      <protection/>
    </xf>
    <xf numFmtId="168" fontId="0" fillId="0" borderId="0" xfId="22" applyNumberFormat="1" applyFont="1" applyAlignment="1">
      <alignment horizontal="centerContinuous"/>
      <protection/>
    </xf>
    <xf numFmtId="1" fontId="0" fillId="0" borderId="5" xfId="0" applyNumberFormat="1" applyBorder="1" applyAlignment="1">
      <alignment horizontal="center"/>
    </xf>
    <xf numFmtId="0" fontId="0" fillId="0" borderId="17" xfId="0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0" fontId="17" fillId="0" borderId="20" xfId="0" applyFont="1" applyBorder="1" applyAlignment="1">
      <alignment/>
    </xf>
    <xf numFmtId="0" fontId="17" fillId="0" borderId="0" xfId="0" applyFont="1" applyAlignment="1" quotePrefix="1">
      <alignment horizontal="left"/>
    </xf>
    <xf numFmtId="17" fontId="17" fillId="0" borderId="0" xfId="0" applyNumberFormat="1" applyFont="1" applyAlignment="1">
      <alignment horizontal="center"/>
    </xf>
    <xf numFmtId="0" fontId="17" fillId="0" borderId="0" xfId="0" applyFont="1" applyBorder="1" applyAlignment="1" applyProtection="1">
      <alignment horizontal="center"/>
      <protection/>
    </xf>
    <xf numFmtId="165" fontId="16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4" fontId="18" fillId="0" borderId="0" xfId="0" applyNumberFormat="1" applyFont="1" applyAlignment="1">
      <alignment/>
    </xf>
    <xf numFmtId="0" fontId="27" fillId="0" borderId="0" xfId="0" applyFont="1" applyAlignment="1" quotePrefix="1">
      <alignment horizontal="left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17" fontId="16" fillId="0" borderId="20" xfId="0" applyNumberFormat="1" applyFont="1" applyBorder="1" applyAlignment="1">
      <alignment horizontal="center" shrinkToFit="1"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178" fontId="7" fillId="0" borderId="0" xfId="0" applyNumberFormat="1" applyFont="1" applyAlignment="1" applyProtection="1">
      <alignment/>
      <protection/>
    </xf>
    <xf numFmtId="0" fontId="7" fillId="0" borderId="20" xfId="0" applyFont="1" applyBorder="1" applyAlignment="1">
      <alignment/>
    </xf>
    <xf numFmtId="178" fontId="7" fillId="0" borderId="20" xfId="0" applyNumberFormat="1" applyFont="1" applyBorder="1" applyAlignment="1" applyProtection="1">
      <alignment/>
      <protection/>
    </xf>
    <xf numFmtId="0" fontId="2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>
      <alignment/>
    </xf>
    <xf numFmtId="164" fontId="24" fillId="0" borderId="0" xfId="0" applyNumberFormat="1" applyFont="1" applyAlignment="1" applyProtection="1" quotePrefix="1">
      <alignment horizontal="left"/>
      <protection/>
    </xf>
    <xf numFmtId="0" fontId="29" fillId="2" borderId="0" xfId="0" applyFont="1" applyFill="1" applyAlignment="1" applyProtection="1">
      <alignment/>
      <protection locked="0"/>
    </xf>
    <xf numFmtId="168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0" fontId="30" fillId="2" borderId="0" xfId="0" applyFont="1" applyFill="1" applyAlignment="1" applyProtection="1" quotePrefix="1">
      <alignment horizontal="left"/>
      <protection locked="0"/>
    </xf>
    <xf numFmtId="1" fontId="23" fillId="0" borderId="0" xfId="0" applyNumberFormat="1" applyFont="1" applyAlignment="1">
      <alignment horizontal="center"/>
    </xf>
    <xf numFmtId="178" fontId="7" fillId="0" borderId="20" xfId="0" applyNumberFormat="1" applyFont="1" applyBorder="1" applyAlignment="1" applyProtection="1">
      <alignment horizontal="center"/>
      <protection/>
    </xf>
    <xf numFmtId="168" fontId="27" fillId="0" borderId="0" xfId="0" applyNumberFormat="1" applyFont="1" applyAlignment="1">
      <alignment horizontal="centerContinuous"/>
    </xf>
    <xf numFmtId="168" fontId="0" fillId="0" borderId="0" xfId="0" applyNumberFormat="1" applyAlignment="1">
      <alignment horizontal="centerContinuous"/>
    </xf>
    <xf numFmtId="168" fontId="8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0" fillId="0" borderId="0" xfId="0" applyNumberFormat="1" applyFont="1" applyAlignment="1">
      <alignment horizontal="centerContinuous"/>
    </xf>
    <xf numFmtId="168" fontId="24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/>
    </xf>
    <xf numFmtId="168" fontId="7" fillId="0" borderId="0" xfId="0" applyNumberFormat="1" applyFont="1" applyAlignment="1" quotePrefix="1">
      <alignment horizontal="centerContinuous"/>
    </xf>
    <xf numFmtId="168" fontId="0" fillId="0" borderId="0" xfId="0" applyNumberFormat="1" applyFont="1" applyAlignment="1" quotePrefix="1">
      <alignment horizontal="left"/>
    </xf>
    <xf numFmtId="168" fontId="0" fillId="0" borderId="0" xfId="0" applyNumberFormat="1" applyFont="1" applyAlignment="1">
      <alignment horizontal="right"/>
    </xf>
    <xf numFmtId="168" fontId="24" fillId="0" borderId="0" xfId="0" applyNumberFormat="1" applyFont="1" applyAlignment="1" quotePrefix="1">
      <alignment horizontal="left"/>
    </xf>
    <xf numFmtId="168" fontId="0" fillId="0" borderId="0" xfId="0" applyNumberFormat="1" applyFont="1" applyAlignment="1">
      <alignment horizontal="center"/>
    </xf>
    <xf numFmtId="168" fontId="31" fillId="0" borderId="0" xfId="0" applyNumberFormat="1" applyFont="1" applyAlignment="1" quotePrefix="1">
      <alignment horizontal="left"/>
    </xf>
    <xf numFmtId="168" fontId="8" fillId="0" borderId="0" xfId="0" applyNumberFormat="1" applyFont="1" applyAlignment="1" quotePrefix="1">
      <alignment horizontal="left"/>
    </xf>
    <xf numFmtId="168" fontId="24" fillId="0" borderId="0" xfId="0" applyNumberFormat="1" applyFont="1" applyAlignment="1">
      <alignment/>
    </xf>
    <xf numFmtId="1" fontId="23" fillId="0" borderId="21" xfId="0" applyNumberFormat="1" applyFont="1" applyBorder="1" applyAlignment="1">
      <alignment horizontal="center"/>
    </xf>
    <xf numFmtId="0" fontId="7" fillId="0" borderId="21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0" fillId="0" borderId="5" xfId="2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tail_prices_spread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\INDIVIDL\LCREEK\Newsletter%20Tables\retail_prices_spre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\Sit\PUBS\S&amp;OMonthlySpreadSheetsNelson2005\LIVESTOCKPRICESS&amp;O_READONLY%20May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\Sit\PUBS\S&amp;OMonthlySpreadSheetsNelson2005\MEATSTATS&amp;O_READONLY-Ma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OLDSHEET1"/>
      <sheetName val="RETAIL"/>
    </sheetNames>
    <sheetDataSet>
      <sheetData sheetId="3">
        <row r="8">
          <cell r="C8">
            <v>38292</v>
          </cell>
          <cell r="D8">
            <v>38322</v>
          </cell>
          <cell r="E8">
            <v>38353</v>
          </cell>
          <cell r="F8">
            <v>38384</v>
          </cell>
          <cell r="G8">
            <v>38412</v>
          </cell>
          <cell r="H8">
            <v>38443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A sheet (main table)"/>
      <sheetName val="CHDATA"/>
      <sheetName val="pt SPREAD"/>
      <sheetName val="pt AGRPRICE"/>
      <sheetName val="pt PRICE"/>
      <sheetName val="LIVPRICE"/>
      <sheetName val="Documentation"/>
    </sheetNames>
    <sheetDataSet>
      <sheetData sheetId="4">
        <row r="3">
          <cell r="A3" t="str">
            <v>Sum of QUANTITY</v>
          </cell>
          <cell r="B3" t="str">
            <v>VARIABLE</v>
          </cell>
          <cell r="C3" t="str">
            <v>DEF_HEAD</v>
          </cell>
        </row>
        <row r="4">
          <cell r="B4" t="str">
            <v>BG126MKT</v>
          </cell>
          <cell r="C4" t="str">
            <v>BG132325IA</v>
          </cell>
          <cell r="D4" t="str">
            <v>CORN2ILL</v>
          </cell>
          <cell r="E4" t="str">
            <v>COWBRK13SF</v>
          </cell>
          <cell r="F4" t="str">
            <v>COWBUT12SF</v>
          </cell>
          <cell r="G4" t="str">
            <v>EWPMGSA</v>
          </cell>
          <cell r="H4" t="str">
            <v>FHE150OK</v>
          </cell>
          <cell r="I4" t="str">
            <v>FHE175OK</v>
          </cell>
          <cell r="J4" t="str">
            <v>FP1245SM</v>
          </cell>
          <cell r="K4" t="str">
            <v>FSTM155OK</v>
          </cell>
          <cell r="L4" t="str">
            <v>FSTM165OK</v>
          </cell>
          <cell r="M4" t="str">
            <v>FSTM180OK</v>
          </cell>
          <cell r="N4" t="str">
            <v>LBPMCSA</v>
          </cell>
          <cell r="O4" t="str">
            <v>LFPMCSA</v>
          </cell>
          <cell r="P4" t="str">
            <v>SBM48ILL</v>
          </cell>
          <cell r="Q4" t="str">
            <v>SSTC2411NE</v>
          </cell>
          <cell r="R4" t="str">
            <v>SSTC2411TX</v>
          </cell>
          <cell r="S4" t="str">
            <v>SW126MKT</v>
          </cell>
          <cell r="T4" t="str">
            <v>WHEATKCOR</v>
          </cell>
        </row>
        <row r="5">
          <cell r="A5" t="str">
            <v>DATE</v>
          </cell>
          <cell r="B5" t="str">
            <v>Barrows and Gilts, Slaughter, average cost, 6/7 markets</v>
          </cell>
          <cell r="C5" t="str">
            <v>(blank)</v>
          </cell>
          <cell r="D5" t="str">
            <v>Corn Price - #2 Yellow Central Illinois</v>
          </cell>
          <cell r="E5" t="str">
            <v>Cows, Breaking Utility, Price per 100 lbs, Slaughter, Souix Falls</v>
          </cell>
          <cell r="F5" t="str">
            <v>Cows, Boning Utility, Price per 100 lbs, Slaughter, Souix Falls</v>
          </cell>
          <cell r="G5" t="str">
            <v>Ewes, Good, Slaughter Price, Shorn 80-130 lbs, San Angelo</v>
          </cell>
          <cell r="H5" t="str">
            <v>Feeder Heifer Price, Med. No. 1, 450-500 lbs, Oklahoma City</v>
          </cell>
          <cell r="I5" t="str">
            <v>Feeder Heifer Price, Med. No. 1, 700-750 lbs, Oklahoma City</v>
          </cell>
          <cell r="J5" t="str">
            <v>Feeder Pigs, No. 1 &amp; 2, So. Missouri, 40-50 lb/head</v>
          </cell>
          <cell r="K5" t="str">
            <v>Feeder Steers Price, Med. No. 1, 500-550 lbs, Oklahoma City</v>
          </cell>
          <cell r="L5" t="str">
            <v>Feeder Steers Price, Med. No. 1, 600-650 lbs, Oklahoma City</v>
          </cell>
          <cell r="M5" t="str">
            <v>Feeder Steers Price, Med. No. 1, 750-800 lbs, Oklahoma City</v>
          </cell>
          <cell r="N5" t="str">
            <v>Slaughter Lambs Price, Choice, San Angelo</v>
          </cell>
          <cell r="O5" t="str">
            <v>Feeder Lambs Price, Choice, San Angelo</v>
          </cell>
          <cell r="P5" t="str">
            <v>Soybean Meal Price - 48% Solv Central Illinois</v>
          </cell>
          <cell r="Q5" t="str">
            <v>Slaughter Steers Price, Choice, 1100-1300 lbs, Nebraska</v>
          </cell>
          <cell r="R5" t="str">
            <v>Slaughter Steers Price, Choice, 1100-1300 lbs, Texas</v>
          </cell>
          <cell r="S5" t="str">
            <v>Sows, Slaughter, Average Cost, 6/7 Markets Combined</v>
          </cell>
          <cell r="T5" t="str">
            <v>Wheat Price, Ord Protein Hard Red Winter at Kansas City</v>
          </cell>
        </row>
        <row r="6">
          <cell r="A6">
            <v>35431</v>
          </cell>
          <cell r="B6">
            <v>53.09</v>
          </cell>
          <cell r="C6">
            <v>53.42</v>
          </cell>
          <cell r="D6">
            <v>2.62</v>
          </cell>
          <cell r="E6">
            <v>28.15</v>
          </cell>
          <cell r="F6">
            <v>27.77</v>
          </cell>
          <cell r="G6">
            <v>50.06</v>
          </cell>
          <cell r="H6">
            <v>64.68</v>
          </cell>
          <cell r="I6">
            <v>65.5</v>
          </cell>
          <cell r="K6">
            <v>75.08</v>
          </cell>
          <cell r="L6">
            <v>70.92</v>
          </cell>
          <cell r="M6">
            <v>69.72</v>
          </cell>
          <cell r="N6">
            <v>94.63</v>
          </cell>
          <cell r="O6">
            <v>109</v>
          </cell>
          <cell r="P6">
            <v>249.22</v>
          </cell>
          <cell r="Q6">
            <v>65.51</v>
          </cell>
          <cell r="R6">
            <v>65.07</v>
          </cell>
          <cell r="S6">
            <v>48.29</v>
          </cell>
          <cell r="T6">
            <v>4.52</v>
          </cell>
        </row>
        <row r="7">
          <cell r="A7">
            <v>35462</v>
          </cell>
          <cell r="B7">
            <v>51.49</v>
          </cell>
          <cell r="C7">
            <v>51.44</v>
          </cell>
          <cell r="D7">
            <v>2.71</v>
          </cell>
          <cell r="E7">
            <v>34.06</v>
          </cell>
          <cell r="F7">
            <v>32.5</v>
          </cell>
          <cell r="G7">
            <v>52.38</v>
          </cell>
          <cell r="H7">
            <v>70.43</v>
          </cell>
          <cell r="I7">
            <v>64.89</v>
          </cell>
          <cell r="K7">
            <v>81.46</v>
          </cell>
          <cell r="L7">
            <v>74.02</v>
          </cell>
          <cell r="M7">
            <v>69.46</v>
          </cell>
          <cell r="N7">
            <v>100.81</v>
          </cell>
          <cell r="O7">
            <v>115.44</v>
          </cell>
          <cell r="P7">
            <v>262.42</v>
          </cell>
          <cell r="Q7">
            <v>65.48</v>
          </cell>
          <cell r="R7">
            <v>65.35</v>
          </cell>
          <cell r="S7">
            <v>48.68</v>
          </cell>
          <cell r="T7">
            <v>4.46</v>
          </cell>
        </row>
        <row r="8">
          <cell r="A8">
            <v>35490</v>
          </cell>
          <cell r="B8">
            <v>48.44</v>
          </cell>
          <cell r="C8">
            <v>48.32</v>
          </cell>
          <cell r="D8">
            <v>2.9</v>
          </cell>
          <cell r="E8">
            <v>37.44</v>
          </cell>
          <cell r="F8">
            <v>35.79</v>
          </cell>
          <cell r="G8">
            <v>54.06</v>
          </cell>
          <cell r="H8">
            <v>76.81</v>
          </cell>
          <cell r="I8">
            <v>65.6</v>
          </cell>
          <cell r="K8">
            <v>87.29</v>
          </cell>
          <cell r="L8">
            <v>77.64</v>
          </cell>
          <cell r="M8">
            <v>69.14</v>
          </cell>
          <cell r="N8">
            <v>97.5</v>
          </cell>
          <cell r="O8">
            <v>122.75</v>
          </cell>
          <cell r="P8">
            <v>280.53</v>
          </cell>
          <cell r="Q8">
            <v>68.21</v>
          </cell>
          <cell r="R8">
            <v>67.44</v>
          </cell>
          <cell r="S8">
            <v>46.56</v>
          </cell>
          <cell r="T8">
            <v>4.53</v>
          </cell>
        </row>
        <row r="9">
          <cell r="A9">
            <v>35521</v>
          </cell>
          <cell r="B9">
            <v>54.32</v>
          </cell>
          <cell r="C9">
            <v>54.07</v>
          </cell>
          <cell r="D9">
            <v>2.87</v>
          </cell>
          <cell r="E9">
            <v>38.54</v>
          </cell>
          <cell r="F9">
            <v>37.72</v>
          </cell>
          <cell r="G9">
            <v>49.7</v>
          </cell>
          <cell r="H9">
            <v>77.74</v>
          </cell>
          <cell r="I9">
            <v>68.73</v>
          </cell>
          <cell r="K9">
            <v>87.85</v>
          </cell>
          <cell r="L9">
            <v>81.57</v>
          </cell>
          <cell r="M9">
            <v>72.52</v>
          </cell>
          <cell r="N9">
            <v>95.5</v>
          </cell>
          <cell r="O9">
            <v>115.65</v>
          </cell>
          <cell r="P9">
            <v>288.57</v>
          </cell>
          <cell r="Q9">
            <v>68.32</v>
          </cell>
          <cell r="R9">
            <v>67.66</v>
          </cell>
          <cell r="S9">
            <v>46.23</v>
          </cell>
          <cell r="T9">
            <v>4.74</v>
          </cell>
        </row>
        <row r="10">
          <cell r="A10">
            <v>35551</v>
          </cell>
          <cell r="B10">
            <v>57.54</v>
          </cell>
          <cell r="C10">
            <v>57.55</v>
          </cell>
          <cell r="D10">
            <v>2.84</v>
          </cell>
          <cell r="E10">
            <v>39.13</v>
          </cell>
          <cell r="F10">
            <v>38</v>
          </cell>
          <cell r="G10">
            <v>43.69</v>
          </cell>
          <cell r="H10">
            <v>81.91</v>
          </cell>
          <cell r="I10">
            <v>73.57</v>
          </cell>
          <cell r="K10">
            <v>89.44</v>
          </cell>
          <cell r="L10">
            <v>84.21</v>
          </cell>
          <cell r="M10">
            <v>76.32</v>
          </cell>
          <cell r="N10">
            <v>83.17</v>
          </cell>
          <cell r="O10">
            <v>104.75</v>
          </cell>
          <cell r="P10">
            <v>306.39</v>
          </cell>
          <cell r="Q10">
            <v>67.49</v>
          </cell>
          <cell r="R10">
            <v>67.36</v>
          </cell>
          <cell r="S10">
            <v>51.02</v>
          </cell>
          <cell r="T10">
            <v>4.52</v>
          </cell>
        </row>
        <row r="11">
          <cell r="A11">
            <v>35582</v>
          </cell>
          <cell r="B11">
            <v>57.42</v>
          </cell>
          <cell r="C11">
            <v>57.6</v>
          </cell>
          <cell r="D11">
            <v>2.59</v>
          </cell>
          <cell r="E11">
            <v>37.32</v>
          </cell>
          <cell r="F11">
            <v>35.44</v>
          </cell>
          <cell r="G11">
            <v>49.19</v>
          </cell>
          <cell r="H11">
            <v>84.18</v>
          </cell>
          <cell r="I11">
            <v>75.78</v>
          </cell>
          <cell r="K11">
            <v>93.54</v>
          </cell>
          <cell r="L11">
            <v>84.85</v>
          </cell>
          <cell r="M11">
            <v>78.8</v>
          </cell>
          <cell r="N11">
            <v>82.17</v>
          </cell>
          <cell r="O11">
            <v>101</v>
          </cell>
          <cell r="P11">
            <v>287.9</v>
          </cell>
          <cell r="Q11">
            <v>64.07</v>
          </cell>
          <cell r="R11">
            <v>63.53</v>
          </cell>
          <cell r="S11">
            <v>47.96</v>
          </cell>
          <cell r="T11">
            <v>4</v>
          </cell>
        </row>
        <row r="12">
          <cell r="A12">
            <v>35612</v>
          </cell>
          <cell r="B12">
            <v>58.8</v>
          </cell>
          <cell r="C12">
            <v>58.66</v>
          </cell>
          <cell r="D12">
            <v>2.44</v>
          </cell>
          <cell r="E12">
            <v>38.63</v>
          </cell>
          <cell r="F12">
            <v>37.75</v>
          </cell>
          <cell r="G12">
            <v>53.81</v>
          </cell>
          <cell r="H12">
            <v>87.86</v>
          </cell>
          <cell r="I12">
            <v>79.57</v>
          </cell>
          <cell r="K12">
            <v>94.75</v>
          </cell>
          <cell r="L12">
            <v>89.43</v>
          </cell>
          <cell r="M12">
            <v>82.21</v>
          </cell>
          <cell r="N12">
            <v>78.94</v>
          </cell>
          <cell r="O12">
            <v>98</v>
          </cell>
          <cell r="P12">
            <v>273.58</v>
          </cell>
          <cell r="Q12">
            <v>64.77</v>
          </cell>
          <cell r="R12">
            <v>63.8</v>
          </cell>
          <cell r="S12">
            <v>47.7</v>
          </cell>
          <cell r="T12">
            <v>3.5</v>
          </cell>
        </row>
        <row r="13">
          <cell r="A13">
            <v>35643</v>
          </cell>
          <cell r="B13">
            <v>54.06</v>
          </cell>
          <cell r="C13">
            <v>54.7</v>
          </cell>
          <cell r="D13">
            <v>2.6</v>
          </cell>
          <cell r="E13">
            <v>36.31</v>
          </cell>
          <cell r="F13">
            <v>35.44</v>
          </cell>
          <cell r="G13">
            <v>51.38</v>
          </cell>
          <cell r="H13">
            <v>83.09</v>
          </cell>
          <cell r="I13">
            <v>77.63</v>
          </cell>
          <cell r="K13">
            <v>92.86</v>
          </cell>
          <cell r="L13">
            <v>85</v>
          </cell>
          <cell r="M13">
            <v>80.53</v>
          </cell>
          <cell r="N13">
            <v>90.25</v>
          </cell>
          <cell r="O13">
            <v>100.94</v>
          </cell>
          <cell r="P13">
            <v>273.32</v>
          </cell>
          <cell r="Q13">
            <v>65.96</v>
          </cell>
          <cell r="R13">
            <v>65.19</v>
          </cell>
          <cell r="S13">
            <v>46.06</v>
          </cell>
          <cell r="T13">
            <v>3.77</v>
          </cell>
        </row>
        <row r="14">
          <cell r="A14">
            <v>35674</v>
          </cell>
          <cell r="B14">
            <v>49.42</v>
          </cell>
          <cell r="C14">
            <v>49.99</v>
          </cell>
          <cell r="D14">
            <v>2.61</v>
          </cell>
          <cell r="E14">
            <v>34.32</v>
          </cell>
          <cell r="F14">
            <v>32.41</v>
          </cell>
          <cell r="G14">
            <v>44.2</v>
          </cell>
          <cell r="H14">
            <v>80.97</v>
          </cell>
          <cell r="I14">
            <v>74.8</v>
          </cell>
          <cell r="K14">
            <v>90.35</v>
          </cell>
          <cell r="L14">
            <v>85.02</v>
          </cell>
          <cell r="M14">
            <v>78.57</v>
          </cell>
          <cell r="N14">
            <v>85.8</v>
          </cell>
          <cell r="O14">
            <v>98.1</v>
          </cell>
          <cell r="P14">
            <v>278.29</v>
          </cell>
          <cell r="Q14">
            <v>66.22</v>
          </cell>
          <cell r="R14">
            <v>66.04</v>
          </cell>
          <cell r="S14">
            <v>41.48</v>
          </cell>
          <cell r="T14">
            <v>3.77</v>
          </cell>
        </row>
        <row r="15">
          <cell r="A15">
            <v>35704</v>
          </cell>
          <cell r="B15">
            <v>46.17</v>
          </cell>
          <cell r="C15">
            <v>46.62</v>
          </cell>
          <cell r="D15">
            <v>2.66</v>
          </cell>
          <cell r="E15">
            <v>33.71</v>
          </cell>
          <cell r="F15">
            <v>31.71</v>
          </cell>
          <cell r="G15">
            <v>45.44</v>
          </cell>
          <cell r="H15">
            <v>77.55</v>
          </cell>
          <cell r="I15">
            <v>71.49</v>
          </cell>
          <cell r="K15">
            <v>89.81</v>
          </cell>
          <cell r="L15">
            <v>79.55</v>
          </cell>
          <cell r="M15">
            <v>76.84</v>
          </cell>
          <cell r="N15">
            <v>82.75</v>
          </cell>
          <cell r="O15">
            <v>96.31</v>
          </cell>
          <cell r="P15">
            <v>229.28</v>
          </cell>
          <cell r="Q15">
            <v>67.08</v>
          </cell>
          <cell r="R15">
            <v>66.93</v>
          </cell>
          <cell r="S15">
            <v>39.32</v>
          </cell>
          <cell r="T15">
            <v>3.78</v>
          </cell>
        </row>
        <row r="16">
          <cell r="A16">
            <v>35735</v>
          </cell>
          <cell r="B16">
            <v>44.4</v>
          </cell>
          <cell r="C16">
            <v>44.57</v>
          </cell>
          <cell r="D16">
            <v>2.7</v>
          </cell>
          <cell r="E16">
            <v>33.57</v>
          </cell>
          <cell r="F16">
            <v>32.2</v>
          </cell>
          <cell r="G16">
            <v>49.67</v>
          </cell>
          <cell r="H16">
            <v>78.24</v>
          </cell>
          <cell r="I16">
            <v>73.12</v>
          </cell>
          <cell r="K16">
            <v>89.18</v>
          </cell>
          <cell r="L16">
            <v>80.62</v>
          </cell>
          <cell r="M16">
            <v>79.11</v>
          </cell>
          <cell r="N16">
            <v>80.33</v>
          </cell>
          <cell r="O16">
            <v>94</v>
          </cell>
          <cell r="P16">
            <v>245.34</v>
          </cell>
          <cell r="Q16">
            <v>67.21</v>
          </cell>
          <cell r="R16">
            <v>67.66</v>
          </cell>
          <cell r="S16">
            <v>36.69</v>
          </cell>
          <cell r="T16">
            <v>3.76</v>
          </cell>
        </row>
        <row r="17">
          <cell r="A17">
            <v>35765</v>
          </cell>
          <cell r="B17">
            <v>40.5</v>
          </cell>
          <cell r="C17">
            <v>39.85</v>
          </cell>
          <cell r="D17">
            <v>2.6</v>
          </cell>
          <cell r="E17">
            <v>35.91</v>
          </cell>
          <cell r="F17">
            <v>34.5</v>
          </cell>
          <cell r="G17">
            <v>48.42</v>
          </cell>
          <cell r="H17">
            <v>80.64</v>
          </cell>
          <cell r="I17">
            <v>74.07</v>
          </cell>
          <cell r="K17">
            <v>90.72</v>
          </cell>
          <cell r="L17">
            <v>83.28</v>
          </cell>
          <cell r="M17">
            <v>81</v>
          </cell>
          <cell r="N17">
            <v>83.52</v>
          </cell>
          <cell r="O17">
            <v>97.17</v>
          </cell>
          <cell r="P17">
            <v>225.52</v>
          </cell>
          <cell r="Q17">
            <v>65.53</v>
          </cell>
          <cell r="R17">
            <v>65.91</v>
          </cell>
          <cell r="S17">
            <v>34.08</v>
          </cell>
          <cell r="T17">
            <v>3.64</v>
          </cell>
        </row>
        <row r="18">
          <cell r="A18">
            <v>35796</v>
          </cell>
          <cell r="B18">
            <v>35.82</v>
          </cell>
          <cell r="C18">
            <v>35.35</v>
          </cell>
          <cell r="D18">
            <v>2.6</v>
          </cell>
          <cell r="E18">
            <v>39.6</v>
          </cell>
          <cell r="F18">
            <v>38.14</v>
          </cell>
          <cell r="G18">
            <v>49.75</v>
          </cell>
          <cell r="H18">
            <v>81.13</v>
          </cell>
          <cell r="I18">
            <v>72.12</v>
          </cell>
          <cell r="K18">
            <v>91.66</v>
          </cell>
          <cell r="L18">
            <v>82.91</v>
          </cell>
          <cell r="M18">
            <v>77.23</v>
          </cell>
          <cell r="N18">
            <v>74.38</v>
          </cell>
          <cell r="O18">
            <v>95.31</v>
          </cell>
          <cell r="P18">
            <v>202.84</v>
          </cell>
          <cell r="Q18">
            <v>63.57</v>
          </cell>
          <cell r="R18">
            <v>64.57</v>
          </cell>
          <cell r="S18">
            <v>23.2</v>
          </cell>
          <cell r="T18">
            <v>3.52</v>
          </cell>
        </row>
        <row r="19">
          <cell r="A19">
            <v>35827</v>
          </cell>
          <cell r="B19">
            <v>34.11</v>
          </cell>
          <cell r="C19">
            <v>34.53</v>
          </cell>
          <cell r="D19">
            <v>2.58</v>
          </cell>
          <cell r="E19">
            <v>40.34</v>
          </cell>
          <cell r="F19">
            <v>38.5</v>
          </cell>
          <cell r="G19">
            <v>50.69</v>
          </cell>
          <cell r="H19">
            <v>82.45</v>
          </cell>
          <cell r="I19">
            <v>70.67</v>
          </cell>
          <cell r="K19">
            <v>93.28</v>
          </cell>
          <cell r="L19">
            <v>85.1</v>
          </cell>
          <cell r="M19">
            <v>75.28</v>
          </cell>
          <cell r="N19">
            <v>74.31</v>
          </cell>
          <cell r="O19">
            <v>92</v>
          </cell>
          <cell r="P19">
            <v>192.75</v>
          </cell>
          <cell r="Q19">
            <v>59.74</v>
          </cell>
          <cell r="R19">
            <v>60.77</v>
          </cell>
          <cell r="S19">
            <v>23.71</v>
          </cell>
          <cell r="T19">
            <v>3.55</v>
          </cell>
        </row>
        <row r="20">
          <cell r="A20">
            <v>35855</v>
          </cell>
          <cell r="B20">
            <v>34.29</v>
          </cell>
          <cell r="C20">
            <v>33.97</v>
          </cell>
          <cell r="D20">
            <v>2.59</v>
          </cell>
          <cell r="E20">
            <v>40.19</v>
          </cell>
          <cell r="F20">
            <v>38.19</v>
          </cell>
          <cell r="G20">
            <v>50.95</v>
          </cell>
          <cell r="H20">
            <v>84.46</v>
          </cell>
          <cell r="I20">
            <v>71.49</v>
          </cell>
          <cell r="K20">
            <v>95.29</v>
          </cell>
          <cell r="L20">
            <v>86.59</v>
          </cell>
          <cell r="M20">
            <v>73.95</v>
          </cell>
          <cell r="N20">
            <v>70.3</v>
          </cell>
          <cell r="O20">
            <v>82.8</v>
          </cell>
          <cell r="P20">
            <v>174.2</v>
          </cell>
          <cell r="Q20">
            <v>61.89</v>
          </cell>
          <cell r="R20">
            <v>62.05</v>
          </cell>
          <cell r="S20">
            <v>23.16</v>
          </cell>
          <cell r="T20">
            <v>3.49</v>
          </cell>
        </row>
        <row r="21">
          <cell r="A21">
            <v>35886</v>
          </cell>
          <cell r="B21">
            <v>35.12</v>
          </cell>
          <cell r="C21">
            <v>34.44</v>
          </cell>
          <cell r="D21">
            <v>2.41</v>
          </cell>
          <cell r="E21">
            <v>40.44</v>
          </cell>
          <cell r="F21">
            <v>38.44</v>
          </cell>
          <cell r="G21">
            <v>43.38</v>
          </cell>
          <cell r="H21">
            <v>86.94</v>
          </cell>
          <cell r="I21">
            <v>72.85</v>
          </cell>
          <cell r="K21">
            <v>97.47</v>
          </cell>
          <cell r="L21">
            <v>87.16</v>
          </cell>
          <cell r="M21">
            <v>74.99</v>
          </cell>
          <cell r="N21">
            <v>71.5</v>
          </cell>
          <cell r="O21">
            <v>76</v>
          </cell>
          <cell r="P21">
            <v>162.51</v>
          </cell>
          <cell r="Q21">
            <v>64.68</v>
          </cell>
          <cell r="R21">
            <v>64.52</v>
          </cell>
          <cell r="S21">
            <v>23.3</v>
          </cell>
          <cell r="T21">
            <v>3.26</v>
          </cell>
        </row>
        <row r="22">
          <cell r="A22">
            <v>35916</v>
          </cell>
          <cell r="B22">
            <v>41.74</v>
          </cell>
          <cell r="C22">
            <v>42</v>
          </cell>
          <cell r="D22">
            <v>2.37</v>
          </cell>
          <cell r="E22">
            <v>41.57</v>
          </cell>
          <cell r="F22">
            <v>39.3</v>
          </cell>
          <cell r="G22">
            <v>35.13</v>
          </cell>
          <cell r="H22">
            <v>83.52</v>
          </cell>
          <cell r="I22">
            <v>70.72</v>
          </cell>
          <cell r="K22">
            <v>92.71</v>
          </cell>
          <cell r="L22">
            <v>85.86</v>
          </cell>
          <cell r="M22">
            <v>73.95</v>
          </cell>
          <cell r="N22">
            <v>73</v>
          </cell>
          <cell r="O22">
            <v>76.56</v>
          </cell>
          <cell r="P22">
            <v>160.03</v>
          </cell>
          <cell r="Q22">
            <v>64.4</v>
          </cell>
          <cell r="R22">
            <v>64.52</v>
          </cell>
          <cell r="S22">
            <v>26.25</v>
          </cell>
          <cell r="T22">
            <v>3.22</v>
          </cell>
        </row>
        <row r="23">
          <cell r="A23">
            <v>35947</v>
          </cell>
          <cell r="B23">
            <v>41.4</v>
          </cell>
          <cell r="C23">
            <v>41.57</v>
          </cell>
          <cell r="D23">
            <v>2.29</v>
          </cell>
          <cell r="E23">
            <v>42.19</v>
          </cell>
          <cell r="F23">
            <v>39.61</v>
          </cell>
          <cell r="G23">
            <v>37.88</v>
          </cell>
          <cell r="H23">
            <v>77.79</v>
          </cell>
          <cell r="I23">
            <v>69.13</v>
          </cell>
          <cell r="K23">
            <v>81.23</v>
          </cell>
          <cell r="L23">
            <v>77.4</v>
          </cell>
          <cell r="M23">
            <v>72.96</v>
          </cell>
          <cell r="N23">
            <v>91.21</v>
          </cell>
          <cell r="O23">
            <v>88</v>
          </cell>
          <cell r="P23">
            <v>168.55</v>
          </cell>
          <cell r="Q23">
            <v>63.26</v>
          </cell>
          <cell r="R23">
            <v>63.85</v>
          </cell>
          <cell r="S23">
            <v>27.42</v>
          </cell>
          <cell r="T23">
            <v>3.05</v>
          </cell>
        </row>
        <row r="24">
          <cell r="A24">
            <v>35977</v>
          </cell>
          <cell r="B24">
            <v>36.07</v>
          </cell>
          <cell r="C24">
            <v>35.91</v>
          </cell>
          <cell r="D24">
            <v>2.16</v>
          </cell>
          <cell r="E24">
            <v>40.69</v>
          </cell>
          <cell r="F24">
            <v>36.11</v>
          </cell>
          <cell r="G24">
            <v>36.21</v>
          </cell>
          <cell r="H24">
            <v>71.3</v>
          </cell>
          <cell r="I24">
            <v>66.2</v>
          </cell>
          <cell r="K24">
            <v>75.64</v>
          </cell>
          <cell r="L24">
            <v>72.96</v>
          </cell>
          <cell r="M24">
            <v>69.13</v>
          </cell>
          <cell r="N24">
            <v>82.21</v>
          </cell>
          <cell r="O24">
            <v>76.43</v>
          </cell>
          <cell r="P24">
            <v>183.45</v>
          </cell>
          <cell r="Q24">
            <v>59.97</v>
          </cell>
          <cell r="R24">
            <v>60.28</v>
          </cell>
          <cell r="S24">
            <v>24.45</v>
          </cell>
          <cell r="T24">
            <v>2.87</v>
          </cell>
        </row>
        <row r="25">
          <cell r="A25">
            <v>36008</v>
          </cell>
          <cell r="B25">
            <v>34.62</v>
          </cell>
          <cell r="C25">
            <v>34.64</v>
          </cell>
          <cell r="D25">
            <v>1.86</v>
          </cell>
          <cell r="E25">
            <v>40.29</v>
          </cell>
          <cell r="F25">
            <v>36.06</v>
          </cell>
          <cell r="G25">
            <v>35.55</v>
          </cell>
          <cell r="H25">
            <v>70.07</v>
          </cell>
          <cell r="I25">
            <v>63.99</v>
          </cell>
          <cell r="K25">
            <v>75.21</v>
          </cell>
          <cell r="L25">
            <v>72.24</v>
          </cell>
          <cell r="M25">
            <v>66.93</v>
          </cell>
          <cell r="N25">
            <v>82.05</v>
          </cell>
          <cell r="O25">
            <v>82.05</v>
          </cell>
          <cell r="P25">
            <v>146.15</v>
          </cell>
          <cell r="Q25">
            <v>58.65</v>
          </cell>
          <cell r="R25">
            <v>58.75</v>
          </cell>
          <cell r="S25">
            <v>20.31</v>
          </cell>
          <cell r="T25">
            <v>2.64</v>
          </cell>
        </row>
        <row r="26">
          <cell r="A26">
            <v>36039</v>
          </cell>
          <cell r="B26">
            <v>30.18</v>
          </cell>
          <cell r="C26">
            <v>29.12</v>
          </cell>
          <cell r="D26">
            <v>1.78</v>
          </cell>
          <cell r="E26">
            <v>36.28</v>
          </cell>
          <cell r="F26">
            <v>33.47</v>
          </cell>
          <cell r="G26">
            <v>36</v>
          </cell>
          <cell r="H26">
            <v>65.97</v>
          </cell>
          <cell r="I26">
            <v>64.48</v>
          </cell>
          <cell r="K26">
            <v>72.39</v>
          </cell>
          <cell r="L26">
            <v>70.37</v>
          </cell>
          <cell r="M26">
            <v>67.61</v>
          </cell>
          <cell r="N26">
            <v>69.5</v>
          </cell>
          <cell r="O26">
            <v>74.75</v>
          </cell>
          <cell r="P26">
            <v>135.83</v>
          </cell>
          <cell r="Q26">
            <v>58.28</v>
          </cell>
          <cell r="R26">
            <v>57.93</v>
          </cell>
          <cell r="S26">
            <v>15.96</v>
          </cell>
          <cell r="T26">
            <v>2.7</v>
          </cell>
        </row>
        <row r="27">
          <cell r="A27">
            <v>36069</v>
          </cell>
          <cell r="B27">
            <v>26.91</v>
          </cell>
          <cell r="C27">
            <v>26.98</v>
          </cell>
          <cell r="D27">
            <v>1.94</v>
          </cell>
          <cell r="E27">
            <v>34.93</v>
          </cell>
          <cell r="F27">
            <v>31.6</v>
          </cell>
          <cell r="G27">
            <v>33.75</v>
          </cell>
          <cell r="H27">
            <v>68.37</v>
          </cell>
          <cell r="I27">
            <v>65.13</v>
          </cell>
          <cell r="K27">
            <v>75.14</v>
          </cell>
          <cell r="L27">
            <v>71.67</v>
          </cell>
          <cell r="M27">
            <v>70.26</v>
          </cell>
          <cell r="N27">
            <v>67.2</v>
          </cell>
          <cell r="O27">
            <v>70.1</v>
          </cell>
          <cell r="P27">
            <v>135.7</v>
          </cell>
          <cell r="Q27">
            <v>62</v>
          </cell>
          <cell r="R27">
            <v>61.54</v>
          </cell>
          <cell r="S27">
            <v>16.84</v>
          </cell>
          <cell r="T27">
            <v>3.17</v>
          </cell>
        </row>
        <row r="28">
          <cell r="A28">
            <v>36100</v>
          </cell>
          <cell r="B28">
            <v>17.66</v>
          </cell>
          <cell r="C28">
            <v>17.55</v>
          </cell>
          <cell r="D28">
            <v>2.09</v>
          </cell>
          <cell r="E28">
            <v>33.91</v>
          </cell>
          <cell r="F28">
            <v>30.82</v>
          </cell>
          <cell r="G28">
            <v>36.04</v>
          </cell>
          <cell r="H28">
            <v>72.11</v>
          </cell>
          <cell r="I28">
            <v>63.81</v>
          </cell>
          <cell r="K28">
            <v>80</v>
          </cell>
          <cell r="L28">
            <v>71.99</v>
          </cell>
          <cell r="M28">
            <v>69.08</v>
          </cell>
          <cell r="N28">
            <v>63.33</v>
          </cell>
          <cell r="O28">
            <v>74.17</v>
          </cell>
          <cell r="P28">
            <v>144.45</v>
          </cell>
          <cell r="Q28">
            <v>61.81</v>
          </cell>
          <cell r="R28">
            <v>62.23</v>
          </cell>
          <cell r="S28">
            <v>11.13</v>
          </cell>
          <cell r="T28">
            <v>3.3</v>
          </cell>
        </row>
        <row r="29">
          <cell r="A29">
            <v>36130</v>
          </cell>
          <cell r="C29">
            <v>13.92</v>
          </cell>
          <cell r="D29">
            <v>2.08</v>
          </cell>
          <cell r="E29">
            <v>36.75</v>
          </cell>
          <cell r="F29">
            <v>34.03</v>
          </cell>
          <cell r="G29">
            <v>45</v>
          </cell>
          <cell r="H29">
            <v>74.14</v>
          </cell>
          <cell r="I29">
            <v>64.08</v>
          </cell>
          <cell r="K29">
            <v>82.48</v>
          </cell>
          <cell r="L29">
            <v>73.33</v>
          </cell>
          <cell r="M29">
            <v>70.06</v>
          </cell>
          <cell r="N29">
            <v>71.44</v>
          </cell>
          <cell r="O29">
            <v>70.13</v>
          </cell>
          <cell r="P29">
            <v>146.45</v>
          </cell>
          <cell r="Q29">
            <v>59.36</v>
          </cell>
          <cell r="R29">
            <v>59.97</v>
          </cell>
          <cell r="S29">
            <v>7.8</v>
          </cell>
          <cell r="T29">
            <v>3.18</v>
          </cell>
        </row>
        <row r="30">
          <cell r="A30">
            <v>36161</v>
          </cell>
          <cell r="C30">
            <v>26.61</v>
          </cell>
          <cell r="D30">
            <v>2.07</v>
          </cell>
          <cell r="E30">
            <v>36.71</v>
          </cell>
          <cell r="F30">
            <v>35</v>
          </cell>
          <cell r="G30">
            <v>41</v>
          </cell>
          <cell r="H30">
            <v>76.22</v>
          </cell>
          <cell r="I30">
            <v>68.15</v>
          </cell>
          <cell r="K30">
            <v>85.41</v>
          </cell>
          <cell r="L30">
            <v>75.6</v>
          </cell>
          <cell r="M30">
            <v>71.75</v>
          </cell>
          <cell r="N30">
            <v>69.31</v>
          </cell>
          <cell r="O30">
            <v>78.75</v>
          </cell>
          <cell r="P30">
            <v>138.82</v>
          </cell>
          <cell r="Q30">
            <v>60.65</v>
          </cell>
          <cell r="R30">
            <v>61.46</v>
          </cell>
          <cell r="S30">
            <v>14.55</v>
          </cell>
          <cell r="T30">
            <v>3.12</v>
          </cell>
        </row>
        <row r="31">
          <cell r="A31">
            <v>36192</v>
          </cell>
          <cell r="C31">
            <v>26.82</v>
          </cell>
          <cell r="D31">
            <v>2.05</v>
          </cell>
          <cell r="E31">
            <v>37.64</v>
          </cell>
          <cell r="F31">
            <v>35.93</v>
          </cell>
          <cell r="G31">
            <v>40.25</v>
          </cell>
          <cell r="H31">
            <v>78.1</v>
          </cell>
          <cell r="I31">
            <v>69.54</v>
          </cell>
          <cell r="K31">
            <v>86.52</v>
          </cell>
          <cell r="L31">
            <v>79.14</v>
          </cell>
          <cell r="M31">
            <v>73.07</v>
          </cell>
          <cell r="N31">
            <v>67.88</v>
          </cell>
          <cell r="O31">
            <v>82</v>
          </cell>
          <cell r="P31">
            <v>132.32</v>
          </cell>
          <cell r="Q31">
            <v>62.01</v>
          </cell>
          <cell r="R31">
            <v>63.17</v>
          </cell>
          <cell r="S31">
            <v>15.43</v>
          </cell>
          <cell r="T31">
            <v>2.91</v>
          </cell>
        </row>
        <row r="32">
          <cell r="A32">
            <v>36220</v>
          </cell>
          <cell r="D32">
            <v>2.09</v>
          </cell>
          <cell r="E32">
            <v>38.21</v>
          </cell>
          <cell r="F32">
            <v>37.36</v>
          </cell>
          <cell r="G32">
            <v>45.17</v>
          </cell>
          <cell r="H32">
            <v>79.78</v>
          </cell>
          <cell r="I32">
            <v>67.58</v>
          </cell>
          <cell r="K32">
            <v>90.11</v>
          </cell>
          <cell r="L32">
            <v>81.14</v>
          </cell>
          <cell r="M32">
            <v>70.98</v>
          </cell>
          <cell r="N32">
            <v>68.54</v>
          </cell>
          <cell r="O32">
            <v>81.75</v>
          </cell>
          <cell r="P32">
            <v>133</v>
          </cell>
          <cell r="Q32">
            <v>64.63</v>
          </cell>
          <cell r="R32">
            <v>64.75</v>
          </cell>
          <cell r="S32">
            <v>18.41</v>
          </cell>
          <cell r="T32">
            <v>2.9</v>
          </cell>
        </row>
        <row r="33">
          <cell r="A33">
            <v>36251</v>
          </cell>
          <cell r="D33">
            <v>2.05</v>
          </cell>
          <cell r="E33">
            <v>39.4</v>
          </cell>
          <cell r="F33">
            <v>36.8</v>
          </cell>
          <cell r="G33">
            <v>46.63</v>
          </cell>
          <cell r="H33">
            <v>79.74</v>
          </cell>
          <cell r="I33">
            <v>66.53</v>
          </cell>
          <cell r="K33">
            <v>90.97</v>
          </cell>
          <cell r="L33">
            <v>82.73</v>
          </cell>
          <cell r="M33">
            <v>70.5</v>
          </cell>
          <cell r="N33">
            <v>70.5</v>
          </cell>
          <cell r="O33">
            <v>81.81</v>
          </cell>
          <cell r="P33">
            <v>134.5</v>
          </cell>
          <cell r="Q33">
            <v>65.19</v>
          </cell>
          <cell r="R33">
            <v>65.34</v>
          </cell>
          <cell r="S33">
            <v>19.49</v>
          </cell>
          <cell r="T33">
            <v>2.82</v>
          </cell>
        </row>
        <row r="34">
          <cell r="A34">
            <v>36281</v>
          </cell>
          <cell r="D34">
            <v>2.03</v>
          </cell>
          <cell r="E34">
            <v>41.25</v>
          </cell>
          <cell r="F34">
            <v>39.5</v>
          </cell>
          <cell r="G34">
            <v>41.36</v>
          </cell>
          <cell r="H34">
            <v>80.09</v>
          </cell>
          <cell r="I34">
            <v>65.56</v>
          </cell>
          <cell r="K34">
            <v>87.66</v>
          </cell>
          <cell r="L34">
            <v>81.08</v>
          </cell>
          <cell r="M34">
            <v>70.01</v>
          </cell>
          <cell r="N34">
            <v>82.7</v>
          </cell>
          <cell r="O34">
            <v>84.71</v>
          </cell>
          <cell r="P34">
            <v>133.2</v>
          </cell>
          <cell r="Q34">
            <v>64.41</v>
          </cell>
          <cell r="R34">
            <v>65</v>
          </cell>
          <cell r="S34">
            <v>25.28</v>
          </cell>
          <cell r="T34">
            <v>2.75</v>
          </cell>
        </row>
        <row r="35">
          <cell r="A35">
            <v>36312</v>
          </cell>
          <cell r="C35">
            <v>34.91</v>
          </cell>
          <cell r="D35">
            <v>1.99</v>
          </cell>
          <cell r="E35">
            <v>41.8</v>
          </cell>
          <cell r="F35">
            <v>40</v>
          </cell>
          <cell r="G35">
            <v>41.7</v>
          </cell>
          <cell r="H35">
            <v>81.63</v>
          </cell>
          <cell r="I35">
            <v>71.7</v>
          </cell>
          <cell r="K35">
            <v>88.72</v>
          </cell>
          <cell r="L35">
            <v>82.15</v>
          </cell>
          <cell r="M35">
            <v>76.01</v>
          </cell>
          <cell r="N35">
            <v>81.06</v>
          </cell>
          <cell r="O35">
            <v>80.6</v>
          </cell>
          <cell r="P35">
            <v>139.07</v>
          </cell>
          <cell r="Q35">
            <v>65.51</v>
          </cell>
          <cell r="R35">
            <v>66.15</v>
          </cell>
          <cell r="S35">
            <v>24.29</v>
          </cell>
          <cell r="T35">
            <v>2.74</v>
          </cell>
        </row>
        <row r="36">
          <cell r="A36">
            <v>36342</v>
          </cell>
          <cell r="C36">
            <v>41.52</v>
          </cell>
          <cell r="D36">
            <v>1.67</v>
          </cell>
          <cell r="E36">
            <v>43.33</v>
          </cell>
          <cell r="F36">
            <v>41.67</v>
          </cell>
          <cell r="G36">
            <v>48.18</v>
          </cell>
          <cell r="H36">
            <v>84.3</v>
          </cell>
          <cell r="I36">
            <v>74.11</v>
          </cell>
          <cell r="K36">
            <v>86.24</v>
          </cell>
          <cell r="L36">
            <v>84.24</v>
          </cell>
          <cell r="M36">
            <v>76.94</v>
          </cell>
          <cell r="N36">
            <v>77.29</v>
          </cell>
          <cell r="O36">
            <v>77.29</v>
          </cell>
          <cell r="P36">
            <v>132.73</v>
          </cell>
          <cell r="Q36">
            <v>64.05</v>
          </cell>
          <cell r="R36">
            <v>64.51</v>
          </cell>
          <cell r="S36">
            <v>16.22</v>
          </cell>
          <cell r="T36">
            <v>2.46</v>
          </cell>
        </row>
        <row r="37">
          <cell r="A37">
            <v>36373</v>
          </cell>
          <cell r="C37">
            <v>48.05</v>
          </cell>
          <cell r="D37">
            <v>1.84</v>
          </cell>
          <cell r="E37">
            <v>42.6</v>
          </cell>
          <cell r="F37">
            <v>39.6</v>
          </cell>
          <cell r="G37">
            <v>43.5</v>
          </cell>
          <cell r="H37">
            <v>80.41</v>
          </cell>
          <cell r="I37">
            <v>74.13</v>
          </cell>
          <cell r="K37">
            <v>87.14</v>
          </cell>
          <cell r="L37">
            <v>81.85</v>
          </cell>
          <cell r="M37">
            <v>77.04</v>
          </cell>
          <cell r="N37">
            <v>81.17</v>
          </cell>
          <cell r="O37">
            <v>78.83</v>
          </cell>
          <cell r="P37">
            <v>141.69</v>
          </cell>
          <cell r="Q37">
            <v>65.26</v>
          </cell>
          <cell r="R37">
            <v>65.29</v>
          </cell>
          <cell r="S37">
            <v>18.65</v>
          </cell>
          <cell r="T37">
            <v>2.65</v>
          </cell>
        </row>
        <row r="38">
          <cell r="A38">
            <v>36404</v>
          </cell>
          <cell r="B38">
            <v>45.16</v>
          </cell>
          <cell r="C38">
            <v>45.16</v>
          </cell>
          <cell r="D38">
            <v>1.81</v>
          </cell>
          <cell r="E38">
            <v>42.5</v>
          </cell>
          <cell r="F38">
            <v>38.8</v>
          </cell>
          <cell r="G38">
            <v>42.79</v>
          </cell>
          <cell r="H38">
            <v>82.36</v>
          </cell>
          <cell r="I38">
            <v>74.88</v>
          </cell>
          <cell r="K38">
            <v>87.97</v>
          </cell>
          <cell r="L38">
            <v>83.2</v>
          </cell>
          <cell r="M38">
            <v>78.73</v>
          </cell>
          <cell r="N38">
            <v>77</v>
          </cell>
          <cell r="O38">
            <v>76.71</v>
          </cell>
          <cell r="P38">
            <v>150.64</v>
          </cell>
          <cell r="Q38">
            <v>66.06</v>
          </cell>
          <cell r="R38">
            <v>66.05</v>
          </cell>
          <cell r="S38">
            <v>19.9</v>
          </cell>
          <cell r="T38">
            <v>2.75</v>
          </cell>
        </row>
        <row r="39">
          <cell r="A39">
            <v>36434</v>
          </cell>
          <cell r="D39">
            <v>1.72</v>
          </cell>
          <cell r="E39">
            <v>42.13</v>
          </cell>
          <cell r="F39">
            <v>39.44</v>
          </cell>
          <cell r="G39">
            <v>36.44</v>
          </cell>
          <cell r="H39">
            <v>80.51</v>
          </cell>
          <cell r="I39">
            <v>74.92</v>
          </cell>
          <cell r="K39">
            <v>86.01</v>
          </cell>
          <cell r="L39">
            <v>82.03</v>
          </cell>
          <cell r="M39">
            <v>80.53</v>
          </cell>
          <cell r="N39">
            <v>74.81</v>
          </cell>
          <cell r="O39">
            <v>75.25</v>
          </cell>
          <cell r="P39">
            <v>153.57</v>
          </cell>
          <cell r="Q39">
            <v>69.58</v>
          </cell>
          <cell r="R39">
            <v>69.63</v>
          </cell>
          <cell r="S39">
            <v>19.73</v>
          </cell>
          <cell r="T39">
            <v>2.62</v>
          </cell>
        </row>
        <row r="40">
          <cell r="A40">
            <v>36465</v>
          </cell>
          <cell r="D40">
            <v>1.82</v>
          </cell>
          <cell r="E40">
            <v>40</v>
          </cell>
          <cell r="F40">
            <v>37.88</v>
          </cell>
          <cell r="G40">
            <v>41.17</v>
          </cell>
          <cell r="H40">
            <v>85.96</v>
          </cell>
          <cell r="I40">
            <v>76.05</v>
          </cell>
          <cell r="K40">
            <v>93.88</v>
          </cell>
          <cell r="L40">
            <v>87.19</v>
          </cell>
          <cell r="M40">
            <v>82.59</v>
          </cell>
          <cell r="N40">
            <v>78</v>
          </cell>
          <cell r="O40">
            <v>82.54</v>
          </cell>
          <cell r="P40">
            <v>154.71</v>
          </cell>
          <cell r="Q40">
            <v>70.31</v>
          </cell>
          <cell r="R40">
            <v>70.28</v>
          </cell>
          <cell r="S40">
            <v>19.25</v>
          </cell>
          <cell r="T40">
            <v>2.65</v>
          </cell>
        </row>
        <row r="41">
          <cell r="A41">
            <v>36495</v>
          </cell>
          <cell r="D41">
            <v>1.84</v>
          </cell>
          <cell r="E41">
            <v>41.7</v>
          </cell>
          <cell r="F41">
            <v>38.8</v>
          </cell>
          <cell r="G41">
            <v>41.21</v>
          </cell>
          <cell r="H41">
            <v>89.37</v>
          </cell>
          <cell r="I41">
            <v>79.66</v>
          </cell>
          <cell r="K41">
            <v>99.71</v>
          </cell>
          <cell r="L41">
            <v>91.33</v>
          </cell>
          <cell r="M41">
            <v>88.48</v>
          </cell>
          <cell r="N41">
            <v>83.29</v>
          </cell>
          <cell r="O41">
            <v>88.67</v>
          </cell>
          <cell r="P41">
            <v>154</v>
          </cell>
          <cell r="Q41">
            <v>69.05</v>
          </cell>
          <cell r="R41">
            <v>69.01</v>
          </cell>
          <cell r="S41">
            <v>19.96</v>
          </cell>
          <cell r="T41">
            <v>2.57</v>
          </cell>
        </row>
        <row r="42">
          <cell r="A42">
            <v>36526</v>
          </cell>
          <cell r="D42">
            <v>1.95</v>
          </cell>
          <cell r="E42">
            <v>41.75</v>
          </cell>
          <cell r="F42">
            <v>39.19</v>
          </cell>
          <cell r="G42">
            <v>45.67</v>
          </cell>
          <cell r="H42">
            <v>92.2</v>
          </cell>
          <cell r="I42">
            <v>81.49</v>
          </cell>
          <cell r="K42">
            <v>102.24</v>
          </cell>
          <cell r="L42">
            <v>92.92</v>
          </cell>
          <cell r="M42">
            <v>86.8</v>
          </cell>
          <cell r="N42">
            <v>73.71</v>
          </cell>
          <cell r="O42">
            <v>84.63</v>
          </cell>
          <cell r="P42">
            <v>163.41</v>
          </cell>
          <cell r="Q42">
            <v>67.97</v>
          </cell>
          <cell r="R42">
            <v>69.07</v>
          </cell>
          <cell r="S42">
            <v>24.6</v>
          </cell>
          <cell r="T42">
            <v>2.66</v>
          </cell>
        </row>
        <row r="43">
          <cell r="A43">
            <v>36557</v>
          </cell>
          <cell r="D43">
            <v>2.03</v>
          </cell>
          <cell r="E43">
            <v>41.19</v>
          </cell>
          <cell r="F43">
            <v>38.88</v>
          </cell>
          <cell r="G43">
            <v>51.92</v>
          </cell>
          <cell r="H43">
            <v>97.55</v>
          </cell>
          <cell r="I43">
            <v>79.95</v>
          </cell>
          <cell r="K43">
            <v>107.64</v>
          </cell>
          <cell r="L43">
            <v>94.63</v>
          </cell>
          <cell r="M43">
            <v>83.81</v>
          </cell>
          <cell r="N43">
            <v>76.83</v>
          </cell>
          <cell r="O43">
            <v>99.54</v>
          </cell>
          <cell r="P43">
            <v>170.51</v>
          </cell>
          <cell r="Q43">
            <v>68.24</v>
          </cell>
          <cell r="R43">
            <v>68.88</v>
          </cell>
          <cell r="S43">
            <v>25.35</v>
          </cell>
          <cell r="T43">
            <v>2.73</v>
          </cell>
        </row>
        <row r="44">
          <cell r="A44">
            <v>36586</v>
          </cell>
          <cell r="D44">
            <v>2.08</v>
          </cell>
          <cell r="E44">
            <v>42.7</v>
          </cell>
          <cell r="F44">
            <v>41.58</v>
          </cell>
          <cell r="G44">
            <v>49.92</v>
          </cell>
          <cell r="H44">
            <v>100.95</v>
          </cell>
          <cell r="I44">
            <v>79.68</v>
          </cell>
          <cell r="K44">
            <v>110.16</v>
          </cell>
          <cell r="L44">
            <v>98.32</v>
          </cell>
          <cell r="M44">
            <v>83.75</v>
          </cell>
          <cell r="N44">
            <v>78.17</v>
          </cell>
          <cell r="O44">
            <v>99.54</v>
          </cell>
          <cell r="P44">
            <v>175.5</v>
          </cell>
          <cell r="Q44">
            <v>71.74</v>
          </cell>
          <cell r="R44">
            <v>71.74</v>
          </cell>
          <cell r="S44">
            <v>26.86</v>
          </cell>
          <cell r="T44">
            <v>2.71</v>
          </cell>
        </row>
        <row r="45">
          <cell r="A45">
            <v>36617</v>
          </cell>
          <cell r="D45">
            <v>2.09</v>
          </cell>
          <cell r="E45">
            <v>47</v>
          </cell>
          <cell r="F45">
            <v>43.81</v>
          </cell>
          <cell r="G45">
            <v>47.08</v>
          </cell>
          <cell r="H45">
            <v>99.82</v>
          </cell>
          <cell r="I45">
            <v>80.17</v>
          </cell>
          <cell r="K45">
            <v>104.82</v>
          </cell>
          <cell r="L45">
            <v>96.18</v>
          </cell>
          <cell r="M45">
            <v>84.15</v>
          </cell>
          <cell r="N45">
            <v>78.25</v>
          </cell>
          <cell r="O45">
            <v>99.33</v>
          </cell>
          <cell r="P45">
            <v>177.53</v>
          </cell>
          <cell r="Q45">
            <v>73.52</v>
          </cell>
          <cell r="R45">
            <v>73.13</v>
          </cell>
          <cell r="S45">
            <v>30.33</v>
          </cell>
          <cell r="T45">
            <v>2.62</v>
          </cell>
        </row>
        <row r="46">
          <cell r="A46">
            <v>36647</v>
          </cell>
          <cell r="D46">
            <v>2.15</v>
          </cell>
          <cell r="E46">
            <v>48</v>
          </cell>
          <cell r="F46">
            <v>43.5</v>
          </cell>
          <cell r="H46">
            <v>93.41</v>
          </cell>
          <cell r="I46">
            <v>79.18</v>
          </cell>
          <cell r="K46">
            <v>100.27</v>
          </cell>
          <cell r="L46">
            <v>94.31</v>
          </cell>
          <cell r="M46">
            <v>83.42</v>
          </cell>
          <cell r="N46">
            <v>89.65</v>
          </cell>
          <cell r="O46">
            <v>100.45</v>
          </cell>
          <cell r="P46">
            <v>189.34</v>
          </cell>
          <cell r="Q46">
            <v>71.66</v>
          </cell>
          <cell r="R46">
            <v>71.28</v>
          </cell>
          <cell r="S46">
            <v>33.17</v>
          </cell>
          <cell r="T46">
            <v>2.73</v>
          </cell>
        </row>
        <row r="47">
          <cell r="A47">
            <v>36678</v>
          </cell>
          <cell r="D47">
            <v>1.83</v>
          </cell>
          <cell r="E47">
            <v>47.88</v>
          </cell>
          <cell r="F47">
            <v>45.38</v>
          </cell>
          <cell r="G47">
            <v>44.86</v>
          </cell>
          <cell r="H47">
            <v>95.26</v>
          </cell>
          <cell r="I47">
            <v>83.18</v>
          </cell>
          <cell r="K47">
            <v>100.62</v>
          </cell>
          <cell r="L47">
            <v>95.29</v>
          </cell>
          <cell r="M47">
            <v>86.72</v>
          </cell>
          <cell r="N47">
            <v>78.3</v>
          </cell>
          <cell r="O47">
            <v>91.14</v>
          </cell>
          <cell r="P47">
            <v>177.45</v>
          </cell>
          <cell r="Q47">
            <v>69.59</v>
          </cell>
          <cell r="R47">
            <v>69.41</v>
          </cell>
          <cell r="S47">
            <v>33.7</v>
          </cell>
          <cell r="T47">
            <v>2.82</v>
          </cell>
        </row>
        <row r="48">
          <cell r="A48">
            <v>36708</v>
          </cell>
          <cell r="D48">
            <v>1.53</v>
          </cell>
          <cell r="E48">
            <v>46.94</v>
          </cell>
          <cell r="F48">
            <v>43.88</v>
          </cell>
          <cell r="G48">
            <v>48</v>
          </cell>
          <cell r="H48">
            <v>99.98</v>
          </cell>
          <cell r="I48">
            <v>87.24</v>
          </cell>
          <cell r="K48">
            <v>109.12</v>
          </cell>
          <cell r="L48">
            <v>97.94</v>
          </cell>
          <cell r="M48">
            <v>89.25</v>
          </cell>
          <cell r="N48">
            <v>84.17</v>
          </cell>
          <cell r="O48">
            <v>92.33</v>
          </cell>
          <cell r="P48">
            <v>163.38</v>
          </cell>
          <cell r="Q48">
            <v>66.46</v>
          </cell>
          <cell r="R48">
            <v>67.22</v>
          </cell>
          <cell r="S48">
            <v>32.31</v>
          </cell>
          <cell r="T48">
            <v>2.81</v>
          </cell>
        </row>
        <row r="49">
          <cell r="A49">
            <v>36739</v>
          </cell>
          <cell r="D49">
            <v>1.49</v>
          </cell>
          <cell r="E49">
            <v>45.6</v>
          </cell>
          <cell r="F49">
            <v>43</v>
          </cell>
          <cell r="G49">
            <v>41.4</v>
          </cell>
          <cell r="H49">
            <v>93.21</v>
          </cell>
          <cell r="I49">
            <v>82.25</v>
          </cell>
          <cell r="K49">
            <v>100.27</v>
          </cell>
          <cell r="L49">
            <v>94.34</v>
          </cell>
          <cell r="M49">
            <v>85.85</v>
          </cell>
          <cell r="N49">
            <v>82.2</v>
          </cell>
          <cell r="O49">
            <v>91.7</v>
          </cell>
          <cell r="P49">
            <v>157.48</v>
          </cell>
          <cell r="Q49">
            <v>64.69</v>
          </cell>
          <cell r="R49">
            <v>65.02</v>
          </cell>
          <cell r="S49">
            <v>32.55</v>
          </cell>
          <cell r="T49">
            <v>2.73</v>
          </cell>
        </row>
        <row r="50">
          <cell r="A50">
            <v>36770</v>
          </cell>
          <cell r="D50">
            <v>1.58</v>
          </cell>
          <cell r="E50">
            <v>44.63</v>
          </cell>
          <cell r="F50">
            <v>41.88</v>
          </cell>
          <cell r="G50">
            <v>43.43</v>
          </cell>
          <cell r="H50">
            <v>87.19</v>
          </cell>
          <cell r="I50">
            <v>81.21</v>
          </cell>
          <cell r="K50">
            <v>96</v>
          </cell>
          <cell r="L50">
            <v>89.27</v>
          </cell>
          <cell r="M50">
            <v>83.63</v>
          </cell>
          <cell r="N50">
            <v>82</v>
          </cell>
          <cell r="O50">
            <v>93.89</v>
          </cell>
          <cell r="P50">
            <v>174.6</v>
          </cell>
          <cell r="Q50">
            <v>65.14</v>
          </cell>
          <cell r="R50">
            <v>65.43</v>
          </cell>
          <cell r="S50">
            <v>30.72</v>
          </cell>
          <cell r="T50">
            <v>2.99</v>
          </cell>
        </row>
        <row r="51">
          <cell r="A51">
            <v>36800</v>
          </cell>
          <cell r="D51">
            <v>1.81</v>
          </cell>
          <cell r="E51">
            <v>42.75</v>
          </cell>
          <cell r="F51">
            <v>38.25</v>
          </cell>
          <cell r="G51">
            <v>43.18</v>
          </cell>
          <cell r="H51">
            <v>88.71</v>
          </cell>
          <cell r="I51">
            <v>82.2</v>
          </cell>
          <cell r="K51">
            <v>94.08</v>
          </cell>
          <cell r="L51">
            <v>89.47</v>
          </cell>
          <cell r="M51">
            <v>85.96</v>
          </cell>
          <cell r="N51">
            <v>77.5</v>
          </cell>
          <cell r="O51">
            <v>92</v>
          </cell>
          <cell r="P51">
            <v>171.52</v>
          </cell>
          <cell r="Q51">
            <v>68.54</v>
          </cell>
          <cell r="R51">
            <v>68.51</v>
          </cell>
          <cell r="S51">
            <v>31.45</v>
          </cell>
          <cell r="T51">
            <v>3.3</v>
          </cell>
        </row>
        <row r="52">
          <cell r="A52">
            <v>36831</v>
          </cell>
          <cell r="D52">
            <v>1.96</v>
          </cell>
          <cell r="E52">
            <v>41.5</v>
          </cell>
          <cell r="F52">
            <v>39.38</v>
          </cell>
          <cell r="G52">
            <v>45.85</v>
          </cell>
          <cell r="H52">
            <v>95.75</v>
          </cell>
          <cell r="I52">
            <v>85.4</v>
          </cell>
          <cell r="K52">
            <v>99.37</v>
          </cell>
          <cell r="L52">
            <v>93.73</v>
          </cell>
          <cell r="M52">
            <v>89.79</v>
          </cell>
          <cell r="N52">
            <v>76.7</v>
          </cell>
          <cell r="O52">
            <v>103.65</v>
          </cell>
          <cell r="P52">
            <v>179.95</v>
          </cell>
          <cell r="Q52">
            <v>72.05</v>
          </cell>
          <cell r="R52">
            <v>72.19</v>
          </cell>
          <cell r="S52">
            <v>26.9</v>
          </cell>
          <cell r="T52">
            <v>3.36</v>
          </cell>
        </row>
        <row r="53">
          <cell r="A53">
            <v>36861</v>
          </cell>
          <cell r="D53">
            <v>2.01</v>
          </cell>
          <cell r="E53">
            <v>43.5</v>
          </cell>
          <cell r="F53">
            <v>41.81</v>
          </cell>
          <cell r="G53">
            <v>47.17</v>
          </cell>
          <cell r="H53">
            <v>96.24</v>
          </cell>
          <cell r="I53">
            <v>84.76</v>
          </cell>
          <cell r="K53">
            <v>100.43</v>
          </cell>
          <cell r="L53">
            <v>95.29</v>
          </cell>
          <cell r="M53">
            <v>90.53</v>
          </cell>
          <cell r="N53">
            <v>75.33</v>
          </cell>
          <cell r="O53">
            <v>102.17</v>
          </cell>
          <cell r="P53">
            <v>195.65</v>
          </cell>
          <cell r="Q53">
            <v>76.18</v>
          </cell>
          <cell r="R53">
            <v>76.41</v>
          </cell>
          <cell r="S53">
            <v>29.59</v>
          </cell>
          <cell r="T53">
            <v>3.36</v>
          </cell>
        </row>
        <row r="54">
          <cell r="A54">
            <v>36892</v>
          </cell>
          <cell r="D54">
            <v>1.99</v>
          </cell>
          <cell r="E54">
            <v>43</v>
          </cell>
          <cell r="F54">
            <v>41.75</v>
          </cell>
          <cell r="G54">
            <v>51.88</v>
          </cell>
          <cell r="H54">
            <v>96.36</v>
          </cell>
          <cell r="I54">
            <v>82.47</v>
          </cell>
          <cell r="K54">
            <v>105.08</v>
          </cell>
          <cell r="L54">
            <v>92.96</v>
          </cell>
          <cell r="M54">
            <v>87.23</v>
          </cell>
          <cell r="N54">
            <v>81.25</v>
          </cell>
          <cell r="O54">
            <v>109.63</v>
          </cell>
          <cell r="P54">
            <v>183.17</v>
          </cell>
          <cell r="Q54">
            <v>78.49</v>
          </cell>
          <cell r="R54">
            <v>78.79</v>
          </cell>
          <cell r="S54">
            <v>27.68</v>
          </cell>
          <cell r="T54">
            <v>3.44</v>
          </cell>
        </row>
        <row r="55">
          <cell r="A55">
            <v>36923</v>
          </cell>
          <cell r="D55">
            <v>1.95</v>
          </cell>
          <cell r="E55">
            <v>46.19</v>
          </cell>
          <cell r="F55">
            <v>44.94</v>
          </cell>
          <cell r="G55">
            <v>56.75</v>
          </cell>
          <cell r="H55">
            <v>100.24</v>
          </cell>
          <cell r="I55">
            <v>82.24</v>
          </cell>
          <cell r="K55">
            <v>107.23</v>
          </cell>
          <cell r="L55">
            <v>97.64</v>
          </cell>
          <cell r="M55">
            <v>86.05</v>
          </cell>
          <cell r="N55">
            <v>87</v>
          </cell>
          <cell r="O55">
            <v>117</v>
          </cell>
          <cell r="P55">
            <v>166.08</v>
          </cell>
          <cell r="Q55">
            <v>79.58</v>
          </cell>
          <cell r="R55">
            <v>79.4</v>
          </cell>
          <cell r="S55">
            <v>29.48</v>
          </cell>
          <cell r="T55">
            <v>3.29</v>
          </cell>
        </row>
        <row r="56">
          <cell r="A56">
            <v>36951</v>
          </cell>
          <cell r="D56">
            <v>1.92</v>
          </cell>
          <cell r="E56">
            <v>47.25</v>
          </cell>
          <cell r="F56">
            <v>44.63</v>
          </cell>
          <cell r="G56">
            <v>56.94</v>
          </cell>
          <cell r="H56">
            <v>104.57</v>
          </cell>
          <cell r="I56">
            <v>84.15</v>
          </cell>
          <cell r="K56">
            <v>110.98</v>
          </cell>
          <cell r="L56">
            <v>99.13</v>
          </cell>
          <cell r="M56">
            <v>87.19</v>
          </cell>
          <cell r="N56">
            <v>82.63</v>
          </cell>
          <cell r="O56">
            <v>115.44</v>
          </cell>
          <cell r="P56">
            <v>156.31</v>
          </cell>
          <cell r="Q56">
            <v>79.26</v>
          </cell>
          <cell r="R56">
            <v>79.44</v>
          </cell>
          <cell r="S56">
            <v>34.37</v>
          </cell>
          <cell r="T56">
            <v>3.38</v>
          </cell>
        </row>
        <row r="57">
          <cell r="A57">
            <v>36982</v>
          </cell>
          <cell r="D57">
            <v>1.87</v>
          </cell>
          <cell r="E57">
            <v>49.88</v>
          </cell>
          <cell r="F57">
            <v>46.25</v>
          </cell>
          <cell r="G57">
            <v>47.15</v>
          </cell>
          <cell r="H57">
            <v>103.98</v>
          </cell>
          <cell r="I57">
            <v>84.65</v>
          </cell>
          <cell r="K57">
            <v>110</v>
          </cell>
          <cell r="L57">
            <v>103.93</v>
          </cell>
          <cell r="M57">
            <v>89.29</v>
          </cell>
          <cell r="N57">
            <v>83.3</v>
          </cell>
          <cell r="O57">
            <v>112.9</v>
          </cell>
          <cell r="P57">
            <v>158.48</v>
          </cell>
          <cell r="Q57">
            <v>78.85</v>
          </cell>
          <cell r="R57">
            <v>76.5</v>
          </cell>
          <cell r="S57">
            <v>39.38</v>
          </cell>
          <cell r="T57">
            <v>3.32</v>
          </cell>
        </row>
        <row r="58">
          <cell r="A58">
            <v>37012</v>
          </cell>
          <cell r="D58">
            <v>1.78</v>
          </cell>
          <cell r="E58">
            <v>51.3</v>
          </cell>
          <cell r="F58">
            <v>47.7</v>
          </cell>
          <cell r="G58">
            <v>47</v>
          </cell>
          <cell r="H58">
            <v>100.48</v>
          </cell>
          <cell r="I58">
            <v>84.72</v>
          </cell>
          <cell r="K58">
            <v>104.73</v>
          </cell>
          <cell r="L58">
            <v>97.02</v>
          </cell>
          <cell r="M58">
            <v>88</v>
          </cell>
          <cell r="N58">
            <v>86.07</v>
          </cell>
          <cell r="O58">
            <v>99.43</v>
          </cell>
          <cell r="P58">
            <v>165.14</v>
          </cell>
          <cell r="Q58">
            <v>75.56</v>
          </cell>
          <cell r="R58">
            <v>74.93</v>
          </cell>
          <cell r="S58">
            <v>38.44</v>
          </cell>
          <cell r="T58">
            <v>3.39</v>
          </cell>
        </row>
        <row r="59">
          <cell r="A59">
            <v>37043</v>
          </cell>
          <cell r="D59">
            <v>1.76</v>
          </cell>
          <cell r="E59">
            <v>52.88</v>
          </cell>
          <cell r="F59">
            <v>49.63</v>
          </cell>
          <cell r="G59">
            <v>43.89</v>
          </cell>
          <cell r="H59">
            <v>102.01</v>
          </cell>
          <cell r="I59">
            <v>88.67</v>
          </cell>
          <cell r="K59">
            <v>106.89</v>
          </cell>
          <cell r="L59">
            <v>98.87</v>
          </cell>
          <cell r="M59">
            <v>91.13</v>
          </cell>
          <cell r="N59">
            <v>75.21</v>
          </cell>
          <cell r="O59">
            <v>81.29</v>
          </cell>
          <cell r="P59">
            <v>172.6</v>
          </cell>
          <cell r="Q59">
            <v>74.81</v>
          </cell>
          <cell r="R59">
            <v>72.64</v>
          </cell>
          <cell r="S59">
            <v>41.88</v>
          </cell>
          <cell r="T59">
            <v>3.21</v>
          </cell>
        </row>
        <row r="60">
          <cell r="A60">
            <v>37073</v>
          </cell>
          <cell r="D60">
            <v>1.92</v>
          </cell>
          <cell r="E60">
            <v>50.25</v>
          </cell>
          <cell r="F60">
            <v>47.63</v>
          </cell>
          <cell r="G60">
            <v>44.07</v>
          </cell>
          <cell r="H60">
            <v>102.56</v>
          </cell>
          <cell r="I60">
            <v>88.29</v>
          </cell>
          <cell r="K60">
            <v>104.94</v>
          </cell>
          <cell r="L60">
            <v>97.8</v>
          </cell>
          <cell r="M60">
            <v>91.32</v>
          </cell>
          <cell r="N60">
            <v>69.82</v>
          </cell>
          <cell r="O60">
            <v>78.5</v>
          </cell>
          <cell r="P60">
            <v>184.43</v>
          </cell>
          <cell r="Q60">
            <v>71.74</v>
          </cell>
          <cell r="R60">
            <v>70.71</v>
          </cell>
          <cell r="S60">
            <v>40.75</v>
          </cell>
          <cell r="T60">
            <v>3.09</v>
          </cell>
        </row>
        <row r="61">
          <cell r="A61">
            <v>37104</v>
          </cell>
          <cell r="D61">
            <v>2</v>
          </cell>
          <cell r="E61">
            <v>49.45</v>
          </cell>
          <cell r="F61">
            <v>46.95</v>
          </cell>
          <cell r="G61">
            <v>40.25</v>
          </cell>
          <cell r="H61">
            <v>95.33</v>
          </cell>
          <cell r="I61">
            <v>86.7</v>
          </cell>
          <cell r="K61">
            <v>102.39</v>
          </cell>
          <cell r="L61">
            <v>95.38</v>
          </cell>
          <cell r="M61">
            <v>90.43</v>
          </cell>
          <cell r="N61">
            <v>54.47</v>
          </cell>
          <cell r="O61">
            <v>73.19</v>
          </cell>
          <cell r="P61">
            <v>178.46</v>
          </cell>
          <cell r="Q61">
            <v>70.38</v>
          </cell>
          <cell r="R61">
            <v>69.07</v>
          </cell>
          <cell r="S61">
            <v>40.75</v>
          </cell>
        </row>
        <row r="62">
          <cell r="A62">
            <v>37135</v>
          </cell>
          <cell r="D62">
            <v>1.94</v>
          </cell>
          <cell r="E62">
            <v>47.63</v>
          </cell>
          <cell r="F62">
            <v>45.5</v>
          </cell>
          <cell r="G62">
            <v>38.04</v>
          </cell>
          <cell r="H62">
            <v>93.32</v>
          </cell>
          <cell r="I62">
            <v>85.84</v>
          </cell>
          <cell r="K62">
            <v>101.65</v>
          </cell>
          <cell r="L62">
            <v>97.71</v>
          </cell>
          <cell r="M62">
            <v>91.64</v>
          </cell>
          <cell r="N62">
            <v>56.5</v>
          </cell>
          <cell r="O62">
            <v>69.13</v>
          </cell>
          <cell r="P62">
            <v>172</v>
          </cell>
          <cell r="Q62">
            <v>68.44</v>
          </cell>
          <cell r="R62">
            <v>68.75</v>
          </cell>
          <cell r="S62">
            <v>33.12</v>
          </cell>
          <cell r="T62">
            <v>3.08</v>
          </cell>
        </row>
        <row r="63">
          <cell r="A63">
            <v>37165</v>
          </cell>
          <cell r="D63">
            <v>1.84</v>
          </cell>
          <cell r="E63">
            <v>44.05</v>
          </cell>
          <cell r="F63">
            <v>41.8</v>
          </cell>
          <cell r="G63">
            <v>38.5</v>
          </cell>
          <cell r="H63">
            <v>87.13</v>
          </cell>
          <cell r="I63">
            <v>83.29</v>
          </cell>
          <cell r="K63">
            <v>95</v>
          </cell>
          <cell r="L63">
            <v>88</v>
          </cell>
          <cell r="M63">
            <v>88.02</v>
          </cell>
          <cell r="N63">
            <v>57.67</v>
          </cell>
          <cell r="O63">
            <v>68.5</v>
          </cell>
          <cell r="P63">
            <v>165.45</v>
          </cell>
          <cell r="Q63">
            <v>66.66</v>
          </cell>
          <cell r="R63">
            <v>66.3</v>
          </cell>
          <cell r="S63">
            <v>31.6</v>
          </cell>
          <cell r="T63">
            <v>3.2</v>
          </cell>
        </row>
        <row r="64">
          <cell r="A64">
            <v>37196</v>
          </cell>
          <cell r="D64">
            <v>1.9</v>
          </cell>
          <cell r="E64">
            <v>38.88</v>
          </cell>
          <cell r="F64">
            <v>37.5</v>
          </cell>
          <cell r="G64">
            <v>39.83</v>
          </cell>
          <cell r="H64">
            <v>91.56</v>
          </cell>
          <cell r="I64">
            <v>79.39</v>
          </cell>
          <cell r="K64">
            <v>96.42</v>
          </cell>
          <cell r="L64">
            <v>86.38</v>
          </cell>
          <cell r="M64">
            <v>83.63</v>
          </cell>
          <cell r="N64">
            <v>59</v>
          </cell>
          <cell r="O64">
            <v>70.67</v>
          </cell>
          <cell r="P64">
            <v>166.1</v>
          </cell>
          <cell r="Q64">
            <v>65.41</v>
          </cell>
          <cell r="R64">
            <v>63.6</v>
          </cell>
          <cell r="S64">
            <v>25.01</v>
          </cell>
          <cell r="T64">
            <v>3.29</v>
          </cell>
        </row>
        <row r="65">
          <cell r="A65">
            <v>37226</v>
          </cell>
          <cell r="D65">
            <v>1.97</v>
          </cell>
          <cell r="E65">
            <v>39</v>
          </cell>
          <cell r="F65">
            <v>38.38</v>
          </cell>
          <cell r="G65">
            <v>43.6</v>
          </cell>
          <cell r="H65">
            <v>93.58</v>
          </cell>
          <cell r="I65">
            <v>79.77</v>
          </cell>
          <cell r="K65">
            <v>103.17</v>
          </cell>
          <cell r="L65">
            <v>89.3</v>
          </cell>
          <cell r="M65">
            <v>84.44</v>
          </cell>
          <cell r="N65">
            <v>71.6</v>
          </cell>
          <cell r="O65">
            <v>76.9</v>
          </cell>
          <cell r="P65">
            <v>154.18</v>
          </cell>
          <cell r="Q65">
            <v>63.33</v>
          </cell>
          <cell r="R65">
            <v>63.62</v>
          </cell>
          <cell r="T65">
            <v>3.18</v>
          </cell>
        </row>
        <row r="66">
          <cell r="A66">
            <v>37257</v>
          </cell>
          <cell r="D66">
            <v>1.95</v>
          </cell>
          <cell r="E66">
            <v>40.15</v>
          </cell>
          <cell r="F66">
            <v>39</v>
          </cell>
          <cell r="G66">
            <v>41.1</v>
          </cell>
          <cell r="H66">
            <v>94.08</v>
          </cell>
          <cell r="I66">
            <v>78.2</v>
          </cell>
          <cell r="K66">
            <v>99.94</v>
          </cell>
          <cell r="L66">
            <v>87.46</v>
          </cell>
          <cell r="M66">
            <v>81.65</v>
          </cell>
          <cell r="N66">
            <v>65.85</v>
          </cell>
          <cell r="O66">
            <v>76.25</v>
          </cell>
          <cell r="P66">
            <v>158.01</v>
          </cell>
          <cell r="Q66">
            <v>67.25</v>
          </cell>
          <cell r="R66">
            <v>64</v>
          </cell>
          <cell r="S66">
            <v>27.79</v>
          </cell>
          <cell r="T66">
            <v>3.2</v>
          </cell>
        </row>
        <row r="67">
          <cell r="A67">
            <v>37288</v>
          </cell>
          <cell r="D67">
            <v>1.92</v>
          </cell>
          <cell r="E67">
            <v>42.19</v>
          </cell>
          <cell r="F67">
            <v>41.63</v>
          </cell>
          <cell r="G67">
            <v>39.19</v>
          </cell>
          <cell r="H67">
            <v>95.31</v>
          </cell>
          <cell r="I67">
            <v>78.09</v>
          </cell>
          <cell r="K67">
            <v>104.11</v>
          </cell>
          <cell r="L67">
            <v>90.12</v>
          </cell>
          <cell r="M67">
            <v>82.04</v>
          </cell>
          <cell r="N67">
            <v>70</v>
          </cell>
          <cell r="O67">
            <v>84.25</v>
          </cell>
          <cell r="P67">
            <v>153.11</v>
          </cell>
          <cell r="Q67">
            <v>70.72</v>
          </cell>
          <cell r="R67">
            <v>71.24</v>
          </cell>
          <cell r="S67">
            <v>29.45</v>
          </cell>
          <cell r="T67">
            <v>3.16</v>
          </cell>
        </row>
        <row r="68">
          <cell r="A68">
            <v>37316</v>
          </cell>
          <cell r="D68">
            <v>1.92</v>
          </cell>
          <cell r="E68">
            <v>46.06</v>
          </cell>
          <cell r="F68">
            <v>44.06</v>
          </cell>
          <cell r="G68">
            <v>36</v>
          </cell>
          <cell r="H68">
            <v>95.23</v>
          </cell>
          <cell r="I68">
            <v>75.43</v>
          </cell>
          <cell r="K68">
            <v>102.98</v>
          </cell>
          <cell r="L68">
            <v>91.43</v>
          </cell>
          <cell r="M68">
            <v>80.03</v>
          </cell>
          <cell r="N68">
            <v>64</v>
          </cell>
          <cell r="O68">
            <v>78</v>
          </cell>
          <cell r="P68">
            <v>160.49</v>
          </cell>
          <cell r="Q68">
            <v>72.59</v>
          </cell>
          <cell r="R68">
            <v>71.97</v>
          </cell>
          <cell r="S68">
            <v>29.5</v>
          </cell>
          <cell r="T68">
            <v>3.14</v>
          </cell>
        </row>
        <row r="69">
          <cell r="A69">
            <v>37347</v>
          </cell>
          <cell r="D69">
            <v>1.89</v>
          </cell>
          <cell r="E69">
            <v>44</v>
          </cell>
          <cell r="F69">
            <v>42.88</v>
          </cell>
          <cell r="G69">
            <v>40.1</v>
          </cell>
          <cell r="H69">
            <v>90.5</v>
          </cell>
          <cell r="I69">
            <v>73.36</v>
          </cell>
          <cell r="K69">
            <v>97.96</v>
          </cell>
          <cell r="L69">
            <v>92</v>
          </cell>
          <cell r="M69">
            <v>77.33</v>
          </cell>
          <cell r="N69">
            <v>65.15</v>
          </cell>
          <cell r="O69">
            <v>85</v>
          </cell>
          <cell r="P69">
            <v>161.57</v>
          </cell>
          <cell r="Q69">
            <v>67.79</v>
          </cell>
          <cell r="R69">
            <v>67.63</v>
          </cell>
          <cell r="S69">
            <v>24.39</v>
          </cell>
          <cell r="T69">
            <v>3.17</v>
          </cell>
        </row>
        <row r="70">
          <cell r="A70">
            <v>37377</v>
          </cell>
          <cell r="D70">
            <v>1.96</v>
          </cell>
          <cell r="E70">
            <v>44.3</v>
          </cell>
          <cell r="F70">
            <v>42.45</v>
          </cell>
          <cell r="G70">
            <v>38</v>
          </cell>
          <cell r="H70">
            <v>88.62</v>
          </cell>
          <cell r="I70">
            <v>73.68</v>
          </cell>
          <cell r="K70">
            <v>95.99</v>
          </cell>
          <cell r="L70">
            <v>88.49</v>
          </cell>
          <cell r="M70">
            <v>76.73</v>
          </cell>
          <cell r="N70">
            <v>64.06</v>
          </cell>
          <cell r="O70">
            <v>78.83</v>
          </cell>
          <cell r="P70">
            <v>164.28</v>
          </cell>
          <cell r="Q70">
            <v>65.32</v>
          </cell>
          <cell r="R70">
            <v>65.49</v>
          </cell>
          <cell r="S70">
            <v>25.41</v>
          </cell>
          <cell r="T70">
            <v>3.14</v>
          </cell>
        </row>
        <row r="71">
          <cell r="A71">
            <v>37408</v>
          </cell>
          <cell r="D71">
            <v>2.04</v>
          </cell>
          <cell r="E71">
            <v>43.38</v>
          </cell>
          <cell r="F71">
            <v>41.5</v>
          </cell>
          <cell r="G71">
            <v>34.83</v>
          </cell>
          <cell r="H71">
            <v>83.3</v>
          </cell>
          <cell r="I71">
            <v>73.44</v>
          </cell>
          <cell r="K71">
            <v>90.76</v>
          </cell>
          <cell r="L71">
            <v>83.73</v>
          </cell>
          <cell r="M71">
            <v>76.81</v>
          </cell>
          <cell r="N71">
            <v>68.75</v>
          </cell>
          <cell r="O71">
            <v>74.75</v>
          </cell>
          <cell r="P71">
            <v>170.33</v>
          </cell>
          <cell r="Q71">
            <v>63.64</v>
          </cell>
          <cell r="R71">
            <v>63.85</v>
          </cell>
          <cell r="S71">
            <v>21.11</v>
          </cell>
          <cell r="T71">
            <v>3.5</v>
          </cell>
        </row>
        <row r="72">
          <cell r="A72">
            <v>37438</v>
          </cell>
          <cell r="D72">
            <v>1.92</v>
          </cell>
          <cell r="E72">
            <v>39.63</v>
          </cell>
          <cell r="F72">
            <v>37.63</v>
          </cell>
          <cell r="G72">
            <v>35.42</v>
          </cell>
          <cell r="H72">
            <v>82.61</v>
          </cell>
          <cell r="I72">
            <v>74.78</v>
          </cell>
          <cell r="K72">
            <v>89.78</v>
          </cell>
          <cell r="L72">
            <v>82.35</v>
          </cell>
          <cell r="M72">
            <v>77.52</v>
          </cell>
          <cell r="N72">
            <v>75.83</v>
          </cell>
          <cell r="O72">
            <v>79.33</v>
          </cell>
          <cell r="P72">
            <v>181.8</v>
          </cell>
          <cell r="Q72">
            <v>62.49</v>
          </cell>
          <cell r="R72">
            <v>63.57</v>
          </cell>
          <cell r="S72">
            <v>21.04</v>
          </cell>
          <cell r="T72">
            <v>3.87</v>
          </cell>
        </row>
        <row r="73">
          <cell r="A73">
            <v>37469</v>
          </cell>
          <cell r="D73">
            <v>2.5</v>
          </cell>
          <cell r="E73">
            <v>40</v>
          </cell>
          <cell r="F73">
            <v>37.5</v>
          </cell>
          <cell r="G73">
            <v>36.55</v>
          </cell>
          <cell r="H73">
            <v>81.08</v>
          </cell>
          <cell r="I73">
            <v>76.44</v>
          </cell>
          <cell r="K73">
            <v>87.89</v>
          </cell>
          <cell r="L73">
            <v>83.99</v>
          </cell>
          <cell r="M73">
            <v>78.68</v>
          </cell>
          <cell r="N73">
            <v>74.35</v>
          </cell>
          <cell r="O73">
            <v>77.3</v>
          </cell>
          <cell r="P73">
            <v>186.25</v>
          </cell>
          <cell r="Q73">
            <v>62.96</v>
          </cell>
          <cell r="R73">
            <v>63.41</v>
          </cell>
          <cell r="S73">
            <v>20.87</v>
          </cell>
          <cell r="T73">
            <v>4.24</v>
          </cell>
        </row>
        <row r="74">
          <cell r="A74">
            <v>37500</v>
          </cell>
          <cell r="D74">
            <v>2.57</v>
          </cell>
          <cell r="E74">
            <v>38.94</v>
          </cell>
          <cell r="F74">
            <v>37.94</v>
          </cell>
          <cell r="G74">
            <v>35.38</v>
          </cell>
          <cell r="H74">
            <v>80.77</v>
          </cell>
          <cell r="I74">
            <v>76.33</v>
          </cell>
          <cell r="K74">
            <v>87.5</v>
          </cell>
          <cell r="L74">
            <v>83.3</v>
          </cell>
          <cell r="M74">
            <v>80.42</v>
          </cell>
          <cell r="N74">
            <v>73.69</v>
          </cell>
          <cell r="O74">
            <v>76.13</v>
          </cell>
          <cell r="P74">
            <v>185.45</v>
          </cell>
          <cell r="Q74">
            <v>64.43</v>
          </cell>
          <cell r="R74">
            <v>65.63</v>
          </cell>
          <cell r="S74">
            <v>15.38</v>
          </cell>
          <cell r="T74">
            <v>4.99</v>
          </cell>
        </row>
        <row r="75">
          <cell r="A75">
            <v>37530</v>
          </cell>
          <cell r="D75">
            <v>2.41</v>
          </cell>
          <cell r="E75">
            <v>37.1</v>
          </cell>
          <cell r="F75">
            <v>35.8</v>
          </cell>
          <cell r="G75">
            <v>37.25</v>
          </cell>
          <cell r="H75">
            <v>82.97</v>
          </cell>
          <cell r="I75">
            <v>77.2</v>
          </cell>
          <cell r="K75">
            <v>89.71</v>
          </cell>
          <cell r="L75">
            <v>83.81</v>
          </cell>
          <cell r="M75">
            <v>80.47</v>
          </cell>
          <cell r="N75">
            <v>76.2</v>
          </cell>
          <cell r="O75">
            <v>84.65</v>
          </cell>
          <cell r="P75">
            <v>168.14</v>
          </cell>
          <cell r="Q75">
            <v>64.93</v>
          </cell>
          <cell r="R75">
            <v>65.64</v>
          </cell>
          <cell r="S75">
            <v>26.33</v>
          </cell>
          <cell r="T75">
            <v>5.05</v>
          </cell>
        </row>
        <row r="76">
          <cell r="A76">
            <v>37561</v>
          </cell>
          <cell r="D76">
            <v>2.36</v>
          </cell>
          <cell r="E76">
            <v>37.5</v>
          </cell>
          <cell r="F76">
            <v>34.5</v>
          </cell>
          <cell r="G76">
            <v>42</v>
          </cell>
          <cell r="H76">
            <v>83.99</v>
          </cell>
          <cell r="I76">
            <v>79.72</v>
          </cell>
          <cell r="K76">
            <v>93.27</v>
          </cell>
          <cell r="L76">
            <v>83.44</v>
          </cell>
          <cell r="M76">
            <v>83.55</v>
          </cell>
          <cell r="N76">
            <v>83</v>
          </cell>
          <cell r="O76">
            <v>93.67</v>
          </cell>
          <cell r="P76">
            <v>163.24</v>
          </cell>
          <cell r="Q76">
            <v>70.12</v>
          </cell>
          <cell r="R76">
            <v>70.21</v>
          </cell>
          <cell r="S76">
            <v>20.96</v>
          </cell>
          <cell r="T76">
            <v>4.71</v>
          </cell>
        </row>
        <row r="77">
          <cell r="A77">
            <v>37591</v>
          </cell>
          <cell r="D77">
            <v>2.32</v>
          </cell>
          <cell r="E77">
            <v>37.17</v>
          </cell>
          <cell r="F77">
            <v>35.83</v>
          </cell>
          <cell r="G77">
            <v>45.31</v>
          </cell>
          <cell r="H77">
            <v>85.93</v>
          </cell>
          <cell r="I77">
            <v>81.91</v>
          </cell>
          <cell r="K77">
            <v>96.09</v>
          </cell>
          <cell r="L77">
            <v>85.97</v>
          </cell>
          <cell r="M77">
            <v>85.22</v>
          </cell>
          <cell r="N77">
            <v>86.88</v>
          </cell>
          <cell r="O77">
            <v>97</v>
          </cell>
          <cell r="P77">
            <v>163.59</v>
          </cell>
          <cell r="Q77">
            <v>72.24</v>
          </cell>
          <cell r="R77">
            <v>73.11</v>
          </cell>
          <cell r="S77">
            <v>22.28</v>
          </cell>
          <cell r="T77">
            <v>4.36</v>
          </cell>
        </row>
        <row r="78">
          <cell r="A78">
            <v>37622</v>
          </cell>
          <cell r="D78">
            <v>2.29</v>
          </cell>
          <cell r="E78">
            <v>40.45</v>
          </cell>
          <cell r="F78">
            <v>39.2</v>
          </cell>
          <cell r="G78">
            <v>47.38</v>
          </cell>
          <cell r="H78">
            <v>86.47</v>
          </cell>
          <cell r="I78">
            <v>78.92</v>
          </cell>
          <cell r="K78">
            <v>97.26</v>
          </cell>
          <cell r="L78">
            <v>84.7</v>
          </cell>
          <cell r="M78">
            <v>80.97</v>
          </cell>
          <cell r="N78">
            <v>89.25</v>
          </cell>
          <cell r="O78">
            <v>104</v>
          </cell>
          <cell r="P78">
            <v>167.4</v>
          </cell>
          <cell r="Q78">
            <v>77.18</v>
          </cell>
          <cell r="R78">
            <v>78.24</v>
          </cell>
          <cell r="S78">
            <v>21.8</v>
          </cell>
          <cell r="T78">
            <v>4.01</v>
          </cell>
        </row>
        <row r="79">
          <cell r="A79">
            <v>37653</v>
          </cell>
          <cell r="D79">
            <v>2.33</v>
          </cell>
          <cell r="E79">
            <v>42.56</v>
          </cell>
          <cell r="F79">
            <v>40.25</v>
          </cell>
          <cell r="G79">
            <v>48.5</v>
          </cell>
          <cell r="H79">
            <v>89.77</v>
          </cell>
          <cell r="I79">
            <v>75.18</v>
          </cell>
          <cell r="K79">
            <v>97.83</v>
          </cell>
          <cell r="L79">
            <v>84.74</v>
          </cell>
          <cell r="M79">
            <v>78.16</v>
          </cell>
          <cell r="N79">
            <v>90.25</v>
          </cell>
          <cell r="O79">
            <v>103.81</v>
          </cell>
          <cell r="P79">
            <v>176.76</v>
          </cell>
          <cell r="Q79">
            <v>78.77</v>
          </cell>
          <cell r="R79">
            <v>80.39</v>
          </cell>
          <cell r="S79">
            <v>23.27</v>
          </cell>
          <cell r="T79">
            <v>4.03</v>
          </cell>
        </row>
        <row r="80">
          <cell r="A80">
            <v>37681</v>
          </cell>
          <cell r="D80">
            <v>2.31</v>
          </cell>
          <cell r="E80">
            <v>43</v>
          </cell>
          <cell r="F80">
            <v>42.13</v>
          </cell>
          <cell r="G80">
            <v>48.69</v>
          </cell>
          <cell r="H80">
            <v>93.12</v>
          </cell>
          <cell r="I80">
            <v>74.06</v>
          </cell>
          <cell r="K80">
            <v>97.94</v>
          </cell>
          <cell r="L80">
            <v>88.49</v>
          </cell>
          <cell r="M80">
            <v>76.32</v>
          </cell>
          <cell r="N80">
            <v>96.25</v>
          </cell>
          <cell r="O80">
            <v>109.5</v>
          </cell>
          <cell r="P80">
            <v>175.4</v>
          </cell>
          <cell r="Q80">
            <v>77.52</v>
          </cell>
          <cell r="R80">
            <v>77.34</v>
          </cell>
          <cell r="S80">
            <v>24.07</v>
          </cell>
          <cell r="T80">
            <v>3.75</v>
          </cell>
        </row>
        <row r="81">
          <cell r="A81">
            <v>37712</v>
          </cell>
          <cell r="D81">
            <v>2.36</v>
          </cell>
          <cell r="E81">
            <v>46.8</v>
          </cell>
          <cell r="F81">
            <v>45.2</v>
          </cell>
          <cell r="G81">
            <v>38.81</v>
          </cell>
          <cell r="H81">
            <v>90.84</v>
          </cell>
          <cell r="I81">
            <v>75.52</v>
          </cell>
          <cell r="K81">
            <v>97.2</v>
          </cell>
          <cell r="L81">
            <v>86.87</v>
          </cell>
          <cell r="M81">
            <v>79.15</v>
          </cell>
          <cell r="N81">
            <v>88.13</v>
          </cell>
          <cell r="O81">
            <v>107.31</v>
          </cell>
          <cell r="P81">
            <v>182.1</v>
          </cell>
          <cell r="Q81">
            <v>79.24</v>
          </cell>
          <cell r="R81">
            <v>78.98</v>
          </cell>
          <cell r="S81">
            <v>25.47</v>
          </cell>
          <cell r="T81">
            <v>3.73</v>
          </cell>
        </row>
        <row r="82">
          <cell r="A82">
            <v>37742</v>
          </cell>
          <cell r="D82">
            <v>2.4</v>
          </cell>
          <cell r="E82">
            <v>51.38</v>
          </cell>
          <cell r="F82">
            <v>48.31</v>
          </cell>
          <cell r="G82">
            <v>37.88</v>
          </cell>
          <cell r="H82">
            <v>92.51</v>
          </cell>
          <cell r="I82">
            <v>78.7</v>
          </cell>
          <cell r="K82">
            <v>98.12</v>
          </cell>
          <cell r="L82">
            <v>92.95</v>
          </cell>
          <cell r="M82">
            <v>82.03</v>
          </cell>
          <cell r="N82">
            <v>95.75</v>
          </cell>
          <cell r="O82">
            <v>108.56</v>
          </cell>
          <cell r="P82">
            <v>195.44</v>
          </cell>
          <cell r="Q82">
            <v>79.5</v>
          </cell>
          <cell r="R82">
            <v>78.9</v>
          </cell>
          <cell r="S82">
            <v>29.83</v>
          </cell>
          <cell r="T82">
            <v>3.78</v>
          </cell>
        </row>
        <row r="83">
          <cell r="A83">
            <v>37773</v>
          </cell>
          <cell r="D83">
            <v>2.37</v>
          </cell>
          <cell r="E83">
            <v>49.31</v>
          </cell>
          <cell r="F83">
            <v>46.06</v>
          </cell>
          <cell r="G83">
            <v>34.69</v>
          </cell>
          <cell r="H83">
            <v>95.08</v>
          </cell>
          <cell r="I83">
            <v>84.76</v>
          </cell>
          <cell r="K83">
            <v>102.21</v>
          </cell>
          <cell r="L83">
            <v>92.52</v>
          </cell>
          <cell r="M83">
            <v>86.3</v>
          </cell>
          <cell r="N83">
            <v>97.25</v>
          </cell>
          <cell r="O83">
            <v>106.6</v>
          </cell>
          <cell r="P83">
            <v>191.86</v>
          </cell>
          <cell r="Q83">
            <v>76.73</v>
          </cell>
          <cell r="R83">
            <v>76.49</v>
          </cell>
          <cell r="S83">
            <v>31.15</v>
          </cell>
          <cell r="T83">
            <v>3.49</v>
          </cell>
        </row>
        <row r="84">
          <cell r="A84">
            <v>37803</v>
          </cell>
          <cell r="D84">
            <v>2.13</v>
          </cell>
          <cell r="E84">
            <v>50.4</v>
          </cell>
          <cell r="F84">
            <v>49.9</v>
          </cell>
          <cell r="G84">
            <v>37.06</v>
          </cell>
          <cell r="H84">
            <v>96.94</v>
          </cell>
          <cell r="I84">
            <v>87.23</v>
          </cell>
          <cell r="K84">
            <v>104.93</v>
          </cell>
          <cell r="L84">
            <v>97.92</v>
          </cell>
          <cell r="M84">
            <v>90.02</v>
          </cell>
          <cell r="N84">
            <v>87.88</v>
          </cell>
          <cell r="O84">
            <v>99</v>
          </cell>
          <cell r="P84">
            <v>187.3</v>
          </cell>
          <cell r="Q84">
            <v>76.89</v>
          </cell>
          <cell r="R84">
            <v>75.61</v>
          </cell>
          <cell r="S84">
            <v>34.13</v>
          </cell>
          <cell r="T84">
            <v>3.15</v>
          </cell>
        </row>
        <row r="85">
          <cell r="A85">
            <v>37834</v>
          </cell>
          <cell r="D85">
            <v>2.16</v>
          </cell>
          <cell r="E85">
            <v>54.25</v>
          </cell>
          <cell r="F85">
            <v>49.13</v>
          </cell>
          <cell r="G85">
            <v>38.88</v>
          </cell>
          <cell r="H85">
            <v>93.59</v>
          </cell>
          <cell r="I85">
            <v>91.29</v>
          </cell>
          <cell r="K85">
            <v>103.12</v>
          </cell>
          <cell r="L85">
            <v>98.73</v>
          </cell>
          <cell r="M85">
            <v>93.34</v>
          </cell>
          <cell r="N85">
            <v>85.81</v>
          </cell>
          <cell r="O85">
            <v>102.25</v>
          </cell>
          <cell r="P85">
            <v>189.68</v>
          </cell>
          <cell r="Q85">
            <v>81.74</v>
          </cell>
          <cell r="R85">
            <v>79.77</v>
          </cell>
          <cell r="S85">
            <v>32.08</v>
          </cell>
          <cell r="T85">
            <v>3.69</v>
          </cell>
        </row>
        <row r="86">
          <cell r="A86">
            <v>37865</v>
          </cell>
          <cell r="D86">
            <v>2.15</v>
          </cell>
          <cell r="E86">
            <v>55.38</v>
          </cell>
          <cell r="F86">
            <v>50.5</v>
          </cell>
          <cell r="G86">
            <v>36.75</v>
          </cell>
          <cell r="H86">
            <v>97.37</v>
          </cell>
          <cell r="I86">
            <v>95</v>
          </cell>
          <cell r="K86">
            <v>104.94</v>
          </cell>
          <cell r="L86">
            <v>104.06</v>
          </cell>
          <cell r="M86">
            <v>101.34</v>
          </cell>
          <cell r="N86">
            <v>91.44</v>
          </cell>
          <cell r="O86">
            <v>109.63</v>
          </cell>
          <cell r="P86">
            <v>217.95</v>
          </cell>
          <cell r="Q86">
            <v>90.59</v>
          </cell>
          <cell r="R86">
            <v>87.37</v>
          </cell>
          <cell r="S86">
            <v>31.21</v>
          </cell>
          <cell r="T86">
            <v>3.59</v>
          </cell>
        </row>
        <row r="87">
          <cell r="A87">
            <v>37895</v>
          </cell>
          <cell r="D87">
            <v>2.11</v>
          </cell>
          <cell r="E87">
            <v>54.85</v>
          </cell>
          <cell r="F87">
            <v>48.85</v>
          </cell>
          <cell r="G87">
            <v>38.37</v>
          </cell>
          <cell r="H87">
            <v>102.79</v>
          </cell>
          <cell r="I87">
            <v>98.94</v>
          </cell>
          <cell r="K87">
            <v>109.41</v>
          </cell>
          <cell r="L87">
            <v>104.04</v>
          </cell>
          <cell r="M87">
            <v>104.46</v>
          </cell>
          <cell r="N87">
            <v>91.31</v>
          </cell>
          <cell r="O87">
            <v>113.75</v>
          </cell>
          <cell r="P87">
            <v>225.28</v>
          </cell>
          <cell r="Q87">
            <v>105.5</v>
          </cell>
          <cell r="R87">
            <v>97.63</v>
          </cell>
          <cell r="S87">
            <v>30.53</v>
          </cell>
          <cell r="T87">
            <v>3.66</v>
          </cell>
        </row>
        <row r="88">
          <cell r="A88">
            <v>37926</v>
          </cell>
          <cell r="D88">
            <v>2.26</v>
          </cell>
          <cell r="E88">
            <v>55.58</v>
          </cell>
          <cell r="F88">
            <v>51.83</v>
          </cell>
          <cell r="G88">
            <v>47</v>
          </cell>
          <cell r="H88">
            <v>104.39</v>
          </cell>
          <cell r="I88">
            <v>96.83</v>
          </cell>
          <cell r="K88">
            <v>112.29</v>
          </cell>
          <cell r="L88">
            <v>103.62</v>
          </cell>
          <cell r="M88">
            <v>104.43</v>
          </cell>
          <cell r="N88">
            <v>91</v>
          </cell>
          <cell r="O88">
            <v>114.13</v>
          </cell>
          <cell r="P88">
            <v>242</v>
          </cell>
          <cell r="Q88">
            <v>101.88</v>
          </cell>
          <cell r="R88">
            <v>100.31</v>
          </cell>
          <cell r="S88">
            <v>28.51</v>
          </cell>
          <cell r="T88">
            <v>408</v>
          </cell>
        </row>
        <row r="89">
          <cell r="A89">
            <v>37956</v>
          </cell>
          <cell r="D89">
            <v>2.38</v>
          </cell>
          <cell r="E89">
            <v>52.88</v>
          </cell>
          <cell r="F89">
            <v>48.13</v>
          </cell>
          <cell r="G89">
            <v>49.25</v>
          </cell>
          <cell r="H89">
            <v>99.92</v>
          </cell>
          <cell r="I89">
            <v>94.07</v>
          </cell>
          <cell r="K89">
            <v>111.98</v>
          </cell>
          <cell r="L89">
            <v>103.88</v>
          </cell>
          <cell r="M89">
            <v>101.63</v>
          </cell>
          <cell r="N89">
            <v>96.17</v>
          </cell>
          <cell r="O89">
            <v>120</v>
          </cell>
          <cell r="P89">
            <v>231.11</v>
          </cell>
          <cell r="Q89">
            <v>90.75</v>
          </cell>
          <cell r="R89">
            <v>91.11</v>
          </cell>
          <cell r="S89">
            <v>26.83</v>
          </cell>
          <cell r="T89">
            <v>4.21</v>
          </cell>
        </row>
        <row r="90">
          <cell r="A90">
            <v>37987</v>
          </cell>
          <cell r="D90">
            <v>2.52</v>
          </cell>
          <cell r="E90">
            <v>49.63</v>
          </cell>
          <cell r="F90">
            <v>48.5</v>
          </cell>
          <cell r="G90">
            <v>49.38</v>
          </cell>
          <cell r="H90">
            <v>99.02</v>
          </cell>
          <cell r="I90">
            <v>83.98</v>
          </cell>
          <cell r="K90">
            <v>107.44</v>
          </cell>
          <cell r="L90">
            <v>94.58</v>
          </cell>
          <cell r="M90">
            <v>87.36</v>
          </cell>
          <cell r="N90">
            <v>99.44</v>
          </cell>
          <cell r="O90">
            <v>123.75</v>
          </cell>
          <cell r="P90">
            <v>252.15</v>
          </cell>
          <cell r="Q90">
            <v>80.36</v>
          </cell>
          <cell r="R90">
            <v>80.25</v>
          </cell>
          <cell r="S90">
            <v>28.36</v>
          </cell>
          <cell r="T90">
            <v>4.25</v>
          </cell>
        </row>
        <row r="91">
          <cell r="A91">
            <v>38018</v>
          </cell>
          <cell r="D91">
            <v>2.73</v>
          </cell>
          <cell r="E91">
            <v>47.38</v>
          </cell>
          <cell r="F91">
            <v>45.5</v>
          </cell>
          <cell r="G91">
            <v>49.87</v>
          </cell>
          <cell r="H91">
            <v>101.86</v>
          </cell>
          <cell r="I91">
            <v>82.45</v>
          </cell>
          <cell r="K91">
            <v>111.19</v>
          </cell>
          <cell r="L91">
            <v>97.36</v>
          </cell>
          <cell r="M91">
            <v>86.61</v>
          </cell>
          <cell r="N91">
            <v>99.94</v>
          </cell>
          <cell r="O91">
            <v>136</v>
          </cell>
          <cell r="P91">
            <v>257.39</v>
          </cell>
          <cell r="Q91">
            <v>79.15</v>
          </cell>
          <cell r="R91">
            <v>78.57</v>
          </cell>
          <cell r="S91">
            <v>36.45</v>
          </cell>
          <cell r="T91">
            <v>4.15</v>
          </cell>
        </row>
        <row r="92">
          <cell r="A92">
            <v>38047</v>
          </cell>
          <cell r="D92">
            <v>2.89</v>
          </cell>
          <cell r="E92">
            <v>50.5</v>
          </cell>
          <cell r="F92">
            <v>48.5</v>
          </cell>
          <cell r="G92">
            <v>42.62</v>
          </cell>
          <cell r="H92">
            <v>109.84</v>
          </cell>
          <cell r="I92">
            <v>87.69</v>
          </cell>
          <cell r="K92">
            <v>115.86</v>
          </cell>
          <cell r="L92">
            <v>104.31</v>
          </cell>
          <cell r="M92">
            <v>89.97</v>
          </cell>
          <cell r="N92">
            <v>102.5</v>
          </cell>
          <cell r="O92">
            <v>127.81</v>
          </cell>
          <cell r="P92">
            <v>301.14</v>
          </cell>
          <cell r="Q92">
            <v>86.96</v>
          </cell>
          <cell r="R92">
            <v>85.41</v>
          </cell>
          <cell r="S92">
            <v>41</v>
          </cell>
          <cell r="T92">
            <v>4.2</v>
          </cell>
        </row>
        <row r="93">
          <cell r="A93">
            <v>38078</v>
          </cell>
          <cell r="D93">
            <v>3.03</v>
          </cell>
          <cell r="E93">
            <v>57.56</v>
          </cell>
          <cell r="F93">
            <v>53.13</v>
          </cell>
          <cell r="G93">
            <v>45.37</v>
          </cell>
          <cell r="H93">
            <v>110.67</v>
          </cell>
          <cell r="I93">
            <v>91.29</v>
          </cell>
          <cell r="K93">
            <v>118.27</v>
          </cell>
          <cell r="L93">
            <v>106.96</v>
          </cell>
          <cell r="M93">
            <v>95.68</v>
          </cell>
          <cell r="N93">
            <v>92.31</v>
          </cell>
          <cell r="O93">
            <v>119.37</v>
          </cell>
          <cell r="P93">
            <v>311.83</v>
          </cell>
          <cell r="Q93">
            <v>87.04</v>
          </cell>
          <cell r="R93">
            <v>85.6</v>
          </cell>
          <cell r="S93">
            <v>42.34</v>
          </cell>
          <cell r="T93">
            <v>4.26</v>
          </cell>
        </row>
        <row r="94">
          <cell r="A94">
            <v>38108</v>
          </cell>
          <cell r="D94">
            <v>2.9</v>
          </cell>
          <cell r="E94">
            <v>57.75</v>
          </cell>
          <cell r="F94">
            <v>55.25</v>
          </cell>
          <cell r="G94">
            <v>43.25</v>
          </cell>
          <cell r="H94">
            <v>115.66</v>
          </cell>
          <cell r="I94">
            <v>102.77</v>
          </cell>
          <cell r="K94">
            <v>123.02</v>
          </cell>
          <cell r="L94">
            <v>113.75</v>
          </cell>
          <cell r="M94">
            <v>104.74</v>
          </cell>
          <cell r="N94">
            <v>97.5</v>
          </cell>
          <cell r="O94">
            <v>114.19</v>
          </cell>
          <cell r="P94">
            <v>300.69</v>
          </cell>
          <cell r="Q94">
            <v>88.22</v>
          </cell>
          <cell r="R94">
            <v>87.34</v>
          </cell>
          <cell r="S94">
            <v>46.51</v>
          </cell>
          <cell r="T94">
            <v>4.14</v>
          </cell>
        </row>
        <row r="95">
          <cell r="A95">
            <v>38139</v>
          </cell>
          <cell r="D95">
            <v>2.76</v>
          </cell>
          <cell r="E95">
            <v>60.1</v>
          </cell>
          <cell r="F95">
            <v>56.2</v>
          </cell>
          <cell r="G95">
            <v>40.12</v>
          </cell>
          <cell r="H95">
            <v>123.09</v>
          </cell>
          <cell r="I95">
            <v>108.37</v>
          </cell>
          <cell r="K95">
            <v>126.07</v>
          </cell>
          <cell r="L95">
            <v>121.19</v>
          </cell>
          <cell r="M95">
            <v>113.31</v>
          </cell>
          <cell r="N95">
            <v>101.37</v>
          </cell>
          <cell r="O95">
            <v>112.81</v>
          </cell>
          <cell r="P95">
            <v>285.81</v>
          </cell>
          <cell r="Q95">
            <v>89.19</v>
          </cell>
          <cell r="R95">
            <v>89.16</v>
          </cell>
          <cell r="S95">
            <v>49.34</v>
          </cell>
          <cell r="T95">
            <v>3.96</v>
          </cell>
        </row>
        <row r="96">
          <cell r="A96">
            <v>38169</v>
          </cell>
          <cell r="D96">
            <v>2.26</v>
          </cell>
          <cell r="E96">
            <v>61.72</v>
          </cell>
          <cell r="F96">
            <v>57.72</v>
          </cell>
          <cell r="G96">
            <v>46.58</v>
          </cell>
          <cell r="H96">
            <v>129.57</v>
          </cell>
          <cell r="I96">
            <v>109.04</v>
          </cell>
          <cell r="K96">
            <v>134.86</v>
          </cell>
          <cell r="L96">
            <v>124.51</v>
          </cell>
          <cell r="M96">
            <v>117.1</v>
          </cell>
          <cell r="N96">
            <v>97.5</v>
          </cell>
          <cell r="O96">
            <v>113.92</v>
          </cell>
          <cell r="P96">
            <v>284.05</v>
          </cell>
          <cell r="Q96">
            <v>84.27</v>
          </cell>
          <cell r="R96">
            <v>84.91</v>
          </cell>
          <cell r="S96">
            <v>50.59</v>
          </cell>
          <cell r="T96">
            <v>3.85</v>
          </cell>
        </row>
        <row r="97">
          <cell r="A97">
            <v>38200</v>
          </cell>
          <cell r="D97">
            <v>2.17</v>
          </cell>
          <cell r="E97">
            <v>58.25</v>
          </cell>
          <cell r="F97">
            <v>56.13</v>
          </cell>
          <cell r="G97">
            <v>46.69</v>
          </cell>
          <cell r="H97">
            <v>123.83</v>
          </cell>
          <cell r="I97">
            <v>112.04</v>
          </cell>
          <cell r="K97">
            <v>130.31</v>
          </cell>
          <cell r="L97">
            <v>122.28</v>
          </cell>
          <cell r="M97">
            <v>116.73</v>
          </cell>
          <cell r="N97">
            <v>91.12</v>
          </cell>
          <cell r="O97">
            <v>119.44</v>
          </cell>
          <cell r="P97">
            <v>205.34</v>
          </cell>
          <cell r="Q97">
            <v>84.15</v>
          </cell>
          <cell r="R97">
            <v>84.28</v>
          </cell>
          <cell r="S97">
            <v>47.56</v>
          </cell>
          <cell r="T97">
            <v>3.61</v>
          </cell>
        </row>
        <row r="98">
          <cell r="A98">
            <v>38231</v>
          </cell>
          <cell r="D98">
            <v>1.98</v>
          </cell>
          <cell r="E98">
            <v>57.6</v>
          </cell>
          <cell r="F98">
            <v>54.9</v>
          </cell>
          <cell r="G98">
            <v>48.44</v>
          </cell>
          <cell r="H98">
            <v>117.13</v>
          </cell>
          <cell r="I98">
            <v>111.41</v>
          </cell>
          <cell r="K98">
            <v>122.18</v>
          </cell>
          <cell r="L98">
            <v>117.48</v>
          </cell>
          <cell r="M98">
            <v>114.99</v>
          </cell>
          <cell r="N98">
            <v>92.25</v>
          </cell>
          <cell r="O98">
            <v>119.12</v>
          </cell>
          <cell r="P98">
            <v>175.51</v>
          </cell>
          <cell r="Q98">
            <v>82.33</v>
          </cell>
          <cell r="R98">
            <v>82.74</v>
          </cell>
          <cell r="S98">
            <v>43.26</v>
          </cell>
          <cell r="T98">
            <v>3.89</v>
          </cell>
        </row>
        <row r="99">
          <cell r="A99">
            <v>38261</v>
          </cell>
          <cell r="D99">
            <v>1.77</v>
          </cell>
          <cell r="E99">
            <v>55</v>
          </cell>
          <cell r="F99">
            <v>52.75</v>
          </cell>
          <cell r="G99">
            <v>47.5</v>
          </cell>
          <cell r="H99">
            <v>118.89</v>
          </cell>
          <cell r="I99">
            <v>109.56</v>
          </cell>
          <cell r="K99">
            <v>124.89</v>
          </cell>
          <cell r="L99">
            <v>115.13</v>
          </cell>
          <cell r="M99">
            <v>114.61</v>
          </cell>
          <cell r="N99">
            <v>91.75</v>
          </cell>
          <cell r="O99">
            <v>115.31</v>
          </cell>
          <cell r="P99">
            <v>155.37</v>
          </cell>
          <cell r="Q99">
            <v>84.03</v>
          </cell>
          <cell r="R99">
            <v>85.49</v>
          </cell>
          <cell r="S99">
            <v>42.99</v>
          </cell>
          <cell r="T99">
            <v>3.84</v>
          </cell>
        </row>
        <row r="100">
          <cell r="A100">
            <v>38292</v>
          </cell>
          <cell r="D100">
            <v>1.79</v>
          </cell>
          <cell r="E100">
            <v>55.25</v>
          </cell>
          <cell r="F100">
            <v>50.88</v>
          </cell>
          <cell r="G100">
            <v>52.17</v>
          </cell>
          <cell r="H100">
            <v>102.79</v>
          </cell>
          <cell r="I100">
            <v>102.79</v>
          </cell>
          <cell r="K100">
            <v>125.76</v>
          </cell>
          <cell r="L100">
            <v>114.16</v>
          </cell>
          <cell r="M100">
            <v>110.73</v>
          </cell>
          <cell r="N100">
            <v>95.58</v>
          </cell>
          <cell r="O100">
            <v>119.5</v>
          </cell>
          <cell r="P100">
            <v>153.9</v>
          </cell>
          <cell r="Q100">
            <v>84.64</v>
          </cell>
          <cell r="R100">
            <v>86.31</v>
          </cell>
          <cell r="S100">
            <v>49.26</v>
          </cell>
          <cell r="T100">
            <v>4.02</v>
          </cell>
        </row>
        <row r="101">
          <cell r="A101">
            <v>38322</v>
          </cell>
          <cell r="D101">
            <v>1.87</v>
          </cell>
          <cell r="E101">
            <v>51.7</v>
          </cell>
          <cell r="F101">
            <v>48.7</v>
          </cell>
          <cell r="G101">
            <v>59.25</v>
          </cell>
          <cell r="H101">
            <v>117.15</v>
          </cell>
          <cell r="I101">
            <v>99.68</v>
          </cell>
          <cell r="K101">
            <v>124.73</v>
          </cell>
          <cell r="L101">
            <v>109.73</v>
          </cell>
          <cell r="M101">
            <v>105.24</v>
          </cell>
          <cell r="N101">
            <v>99.12</v>
          </cell>
          <cell r="O101">
            <v>122</v>
          </cell>
          <cell r="P101">
            <v>161.4</v>
          </cell>
          <cell r="Q101">
            <v>86.6</v>
          </cell>
          <cell r="R101">
            <v>87.48</v>
          </cell>
          <cell r="S101">
            <v>44.18</v>
          </cell>
          <cell r="T101">
            <v>4.05</v>
          </cell>
        </row>
        <row r="102">
          <cell r="A102">
            <v>38353</v>
          </cell>
          <cell r="D102">
            <v>1.86</v>
          </cell>
          <cell r="E102">
            <v>55.25</v>
          </cell>
          <cell r="F102">
            <v>53.5</v>
          </cell>
          <cell r="G102">
            <v>63.12</v>
          </cell>
          <cell r="H102">
            <v>115.88</v>
          </cell>
          <cell r="I102">
            <v>101.96</v>
          </cell>
          <cell r="K102">
            <v>122.49</v>
          </cell>
          <cell r="L102">
            <v>110.17</v>
          </cell>
          <cell r="M102">
            <v>104.55</v>
          </cell>
          <cell r="N102">
            <v>107.25</v>
          </cell>
          <cell r="O102">
            <v>129.87</v>
          </cell>
          <cell r="P102">
            <v>167.34</v>
          </cell>
          <cell r="Q102">
            <v>87.77</v>
          </cell>
          <cell r="R102">
            <v>89.87</v>
          </cell>
          <cell r="S102">
            <v>46.5</v>
          </cell>
          <cell r="T102">
            <v>4.01</v>
          </cell>
        </row>
        <row r="103">
          <cell r="A103">
            <v>38384</v>
          </cell>
          <cell r="D103">
            <v>1.86</v>
          </cell>
          <cell r="E103">
            <v>53.88</v>
          </cell>
          <cell r="F103">
            <v>52.75</v>
          </cell>
          <cell r="G103">
            <v>65.62</v>
          </cell>
          <cell r="H103">
            <v>121.43</v>
          </cell>
          <cell r="I103">
            <v>97.95</v>
          </cell>
          <cell r="K103">
            <v>129.67</v>
          </cell>
          <cell r="L103">
            <v>115.5</v>
          </cell>
          <cell r="M103">
            <v>101.97</v>
          </cell>
          <cell r="N103">
            <v>109.69</v>
          </cell>
          <cell r="O103">
            <v>132.12</v>
          </cell>
          <cell r="P103">
            <v>167.95</v>
          </cell>
          <cell r="Q103">
            <v>87.73</v>
          </cell>
          <cell r="R103">
            <v>88.9</v>
          </cell>
          <cell r="S103">
            <v>45.87</v>
          </cell>
          <cell r="T103">
            <v>3.91</v>
          </cell>
        </row>
        <row r="104">
          <cell r="A104">
            <v>38412</v>
          </cell>
          <cell r="D104">
            <v>1.97</v>
          </cell>
          <cell r="E104">
            <v>58.5</v>
          </cell>
          <cell r="F104">
            <v>56.3</v>
          </cell>
          <cell r="G104">
            <v>63.62</v>
          </cell>
          <cell r="H104">
            <v>130.78</v>
          </cell>
          <cell r="I104">
            <v>104.11</v>
          </cell>
          <cell r="K104">
            <v>137.09</v>
          </cell>
          <cell r="L104">
            <v>123.22</v>
          </cell>
          <cell r="M104">
            <v>105.63</v>
          </cell>
          <cell r="N104">
            <v>101.37</v>
          </cell>
          <cell r="O104">
            <v>133.81</v>
          </cell>
          <cell r="P104">
            <v>187.96</v>
          </cell>
          <cell r="Q104">
            <v>91.78</v>
          </cell>
          <cell r="R104">
            <v>90.57</v>
          </cell>
          <cell r="S104">
            <v>43.37</v>
          </cell>
          <cell r="T104">
            <v>3.9</v>
          </cell>
        </row>
        <row r="105">
          <cell r="A105">
            <v>38443</v>
          </cell>
          <cell r="D105">
            <v>1.94</v>
          </cell>
          <cell r="E105">
            <v>60.5</v>
          </cell>
          <cell r="F105">
            <v>58.94</v>
          </cell>
          <cell r="G105">
            <v>54.75</v>
          </cell>
          <cell r="H105">
            <v>130.41</v>
          </cell>
          <cell r="I105">
            <v>106.51</v>
          </cell>
          <cell r="K105">
            <v>135.32</v>
          </cell>
          <cell r="L105">
            <v>125.47</v>
          </cell>
          <cell r="M105">
            <v>111.43</v>
          </cell>
          <cell r="N105">
            <v>99.37</v>
          </cell>
          <cell r="O105">
            <v>137.06</v>
          </cell>
          <cell r="P105">
            <v>193.19</v>
          </cell>
          <cell r="Q105">
            <v>91.98</v>
          </cell>
          <cell r="R105">
            <v>92</v>
          </cell>
          <cell r="S105">
            <v>41.58</v>
          </cell>
          <cell r="T105">
            <v>3.6</v>
          </cell>
        </row>
        <row r="106">
          <cell r="A106">
            <v>38473</v>
          </cell>
        </row>
        <row r="107">
          <cell r="A107">
            <v>38504</v>
          </cell>
        </row>
        <row r="108">
          <cell r="A108">
            <v>38534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n's Notes"/>
      <sheetName val="Printed Sheet"/>
      <sheetName val="Livestat"/>
      <sheetName val="DATA"/>
    </sheetNames>
    <sheetDataSet>
      <sheetData sheetId="3">
        <row r="8">
          <cell r="A8">
            <v>37987</v>
          </cell>
          <cell r="B8">
            <v>1926</v>
          </cell>
          <cell r="C8">
            <v>753</v>
          </cell>
          <cell r="D8">
            <v>79</v>
          </cell>
          <cell r="E8">
            <v>202</v>
          </cell>
          <cell r="F8">
            <v>8791</v>
          </cell>
          <cell r="G8">
            <v>201</v>
          </cell>
          <cell r="H8">
            <v>15.5</v>
          </cell>
          <cell r="I8">
            <v>1758</v>
          </cell>
          <cell r="J8">
            <v>220</v>
          </cell>
          <cell r="K8">
            <v>72</v>
          </cell>
          <cell r="L8">
            <v>16</v>
          </cell>
          <cell r="M8">
            <v>2578.6</v>
          </cell>
          <cell r="O8">
            <v>37987</v>
          </cell>
          <cell r="P8">
            <v>8508</v>
          </cell>
          <cell r="Q8">
            <v>41</v>
          </cell>
          <cell r="R8">
            <v>241</v>
          </cell>
          <cell r="S8">
            <v>224</v>
          </cell>
          <cell r="T8">
            <v>827</v>
          </cell>
          <cell r="U8">
            <v>1246</v>
          </cell>
          <cell r="V8">
            <v>263</v>
          </cell>
          <cell r="X8">
            <v>37987</v>
          </cell>
          <cell r="Y8">
            <v>395084</v>
          </cell>
          <cell r="Z8">
            <v>611472</v>
          </cell>
          <cell r="AA8">
            <v>18036</v>
          </cell>
          <cell r="AB8">
            <v>49017</v>
          </cell>
          <cell r="AC8">
            <v>470656</v>
          </cell>
          <cell r="AD8">
            <v>49856</v>
          </cell>
          <cell r="AE8">
            <v>354039</v>
          </cell>
          <cell r="AH8">
            <v>37987</v>
          </cell>
          <cell r="AI8">
            <v>39209</v>
          </cell>
          <cell r="AJ8">
            <v>2823599</v>
          </cell>
          <cell r="AK8">
            <v>5.3</v>
          </cell>
          <cell r="AL8">
            <v>720976</v>
          </cell>
          <cell r="AM8">
            <v>27.55</v>
          </cell>
          <cell r="AN8">
            <v>440031</v>
          </cell>
          <cell r="AO8">
            <v>20153</v>
          </cell>
        </row>
        <row r="9">
          <cell r="A9">
            <v>38018</v>
          </cell>
          <cell r="B9">
            <v>1804</v>
          </cell>
          <cell r="C9">
            <v>750</v>
          </cell>
          <cell r="D9">
            <v>71.5</v>
          </cell>
          <cell r="E9">
            <v>207</v>
          </cell>
          <cell r="F9">
            <v>7887.4</v>
          </cell>
          <cell r="G9">
            <v>200</v>
          </cell>
          <cell r="H9">
            <v>14.8</v>
          </cell>
          <cell r="I9">
            <v>1571</v>
          </cell>
          <cell r="J9">
            <v>212.5</v>
          </cell>
          <cell r="K9">
            <v>71</v>
          </cell>
          <cell r="L9">
            <v>14.5</v>
          </cell>
          <cell r="M9">
            <v>2429.2</v>
          </cell>
          <cell r="O9">
            <v>38018</v>
          </cell>
          <cell r="P9">
            <v>7607</v>
          </cell>
          <cell r="Q9">
            <v>36</v>
          </cell>
          <cell r="R9">
            <v>193</v>
          </cell>
          <cell r="S9">
            <v>210</v>
          </cell>
          <cell r="T9">
            <v>845</v>
          </cell>
          <cell r="U9">
            <v>1145</v>
          </cell>
          <cell r="V9">
            <v>259</v>
          </cell>
          <cell r="X9">
            <v>38018</v>
          </cell>
          <cell r="Y9">
            <v>434354</v>
          </cell>
          <cell r="Z9">
            <v>534901</v>
          </cell>
          <cell r="AA9">
            <v>21304</v>
          </cell>
          <cell r="AB9">
            <v>63095</v>
          </cell>
          <cell r="AC9">
            <v>504110</v>
          </cell>
          <cell r="AD9">
            <v>71825</v>
          </cell>
          <cell r="AE9">
            <v>420466</v>
          </cell>
          <cell r="AH9">
            <v>38018</v>
          </cell>
          <cell r="AI9">
            <v>32344</v>
          </cell>
          <cell r="AJ9">
            <v>2467751</v>
          </cell>
          <cell r="AK9">
            <v>5.18</v>
          </cell>
          <cell r="AL9">
            <v>646358</v>
          </cell>
          <cell r="AM9">
            <v>27.91</v>
          </cell>
          <cell r="AN9">
            <v>397963</v>
          </cell>
          <cell r="AO9">
            <v>18442</v>
          </cell>
        </row>
        <row r="10">
          <cell r="A10">
            <v>38047</v>
          </cell>
          <cell r="B10">
            <v>2108</v>
          </cell>
          <cell r="C10">
            <v>741</v>
          </cell>
          <cell r="D10">
            <v>76.4</v>
          </cell>
          <cell r="E10">
            <v>190</v>
          </cell>
          <cell r="F10">
            <v>9038.5</v>
          </cell>
          <cell r="G10">
            <v>200</v>
          </cell>
          <cell r="H10">
            <v>22.2</v>
          </cell>
          <cell r="I10">
            <v>1801</v>
          </cell>
          <cell r="J10">
            <v>307.1</v>
          </cell>
          <cell r="K10">
            <v>73</v>
          </cell>
          <cell r="L10">
            <v>14.1</v>
          </cell>
          <cell r="M10">
            <v>2869.3</v>
          </cell>
          <cell r="O10">
            <v>38047</v>
          </cell>
          <cell r="P10">
            <v>8708</v>
          </cell>
          <cell r="Q10">
            <v>46</v>
          </cell>
          <cell r="R10">
            <v>227</v>
          </cell>
          <cell r="S10">
            <v>220</v>
          </cell>
          <cell r="T10">
            <v>967</v>
          </cell>
          <cell r="U10">
            <v>1409</v>
          </cell>
          <cell r="V10">
            <v>305</v>
          </cell>
          <cell r="X10">
            <v>38047</v>
          </cell>
          <cell r="Y10">
            <v>435033</v>
          </cell>
          <cell r="Z10">
            <v>542790</v>
          </cell>
          <cell r="AA10">
            <v>21138</v>
          </cell>
          <cell r="AB10">
            <v>57123</v>
          </cell>
          <cell r="AC10">
            <v>477119</v>
          </cell>
          <cell r="AD10">
            <v>68696</v>
          </cell>
          <cell r="AE10">
            <v>471682</v>
          </cell>
          <cell r="AH10">
            <v>38047</v>
          </cell>
          <cell r="AI10">
            <v>45091</v>
          </cell>
          <cell r="AJ10">
            <v>2903176</v>
          </cell>
          <cell r="AK10">
            <v>5.17</v>
          </cell>
          <cell r="AL10">
            <v>765029</v>
          </cell>
          <cell r="AM10">
            <v>27.13</v>
          </cell>
          <cell r="AN10">
            <v>470854</v>
          </cell>
          <cell r="AO10">
            <v>22008</v>
          </cell>
        </row>
        <row r="11">
          <cell r="A11">
            <v>38078</v>
          </cell>
          <cell r="B11">
            <v>1956</v>
          </cell>
          <cell r="C11">
            <v>731</v>
          </cell>
          <cell r="D11">
            <v>70.7</v>
          </cell>
          <cell r="E11">
            <v>198</v>
          </cell>
          <cell r="F11">
            <v>8653.2</v>
          </cell>
          <cell r="G11">
            <v>201</v>
          </cell>
          <cell r="H11">
            <v>17.5</v>
          </cell>
          <cell r="I11">
            <v>1725</v>
          </cell>
          <cell r="J11">
            <v>256.2</v>
          </cell>
          <cell r="K11">
            <v>69</v>
          </cell>
          <cell r="L11">
            <v>13.9</v>
          </cell>
          <cell r="M11">
            <v>2697.7</v>
          </cell>
          <cell r="O11">
            <v>38078</v>
          </cell>
          <cell r="P11">
            <v>8345</v>
          </cell>
          <cell r="Q11">
            <v>48</v>
          </cell>
          <cell r="R11">
            <v>230</v>
          </cell>
          <cell r="S11">
            <v>182</v>
          </cell>
          <cell r="T11">
            <v>850</v>
          </cell>
          <cell r="U11">
            <v>1388</v>
          </cell>
          <cell r="V11">
            <v>286</v>
          </cell>
          <cell r="X11">
            <v>38078</v>
          </cell>
          <cell r="Y11">
            <v>416772</v>
          </cell>
          <cell r="Z11">
            <v>604738</v>
          </cell>
          <cell r="AA11">
            <v>19247</v>
          </cell>
          <cell r="AB11">
            <v>50126</v>
          </cell>
          <cell r="AC11">
            <v>447346</v>
          </cell>
          <cell r="AD11">
            <v>51796</v>
          </cell>
          <cell r="AE11">
            <v>504561</v>
          </cell>
          <cell r="AH11">
            <v>38078</v>
          </cell>
          <cell r="AI11">
            <v>42155</v>
          </cell>
          <cell r="AJ11">
            <v>2814243</v>
          </cell>
          <cell r="AK11">
            <v>5.23</v>
          </cell>
          <cell r="AL11">
            <v>727563</v>
          </cell>
          <cell r="AM11">
            <v>27.44</v>
          </cell>
          <cell r="AN11">
            <v>449196</v>
          </cell>
          <cell r="AO11">
            <v>20673</v>
          </cell>
        </row>
        <row r="12">
          <cell r="A12">
            <v>38108</v>
          </cell>
          <cell r="B12">
            <v>2070</v>
          </cell>
          <cell r="C12">
            <v>736</v>
          </cell>
          <cell r="D12">
            <v>64.7</v>
          </cell>
          <cell r="E12">
            <v>216</v>
          </cell>
          <cell r="F12">
            <v>7578.6</v>
          </cell>
          <cell r="G12">
            <v>199</v>
          </cell>
          <cell r="H12">
            <v>13.1</v>
          </cell>
          <cell r="I12">
            <v>1500</v>
          </cell>
          <cell r="J12">
            <v>188.7</v>
          </cell>
          <cell r="K12">
            <v>70</v>
          </cell>
          <cell r="L12">
            <v>13.7</v>
          </cell>
          <cell r="M12">
            <v>2836.1</v>
          </cell>
          <cell r="O12">
            <v>38108</v>
          </cell>
          <cell r="P12">
            <v>7302</v>
          </cell>
          <cell r="Q12">
            <v>48</v>
          </cell>
          <cell r="R12">
            <v>231</v>
          </cell>
          <cell r="S12">
            <v>169</v>
          </cell>
          <cell r="T12">
            <v>893</v>
          </cell>
          <cell r="U12">
            <v>1495</v>
          </cell>
          <cell r="V12">
            <v>258</v>
          </cell>
          <cell r="X12">
            <v>38108</v>
          </cell>
          <cell r="Y12">
            <v>421180</v>
          </cell>
          <cell r="Z12">
            <v>645821</v>
          </cell>
          <cell r="AA12">
            <v>20906</v>
          </cell>
          <cell r="AB12">
            <v>48363</v>
          </cell>
          <cell r="AC12">
            <v>448550</v>
          </cell>
          <cell r="AD12">
            <v>56329</v>
          </cell>
          <cell r="AE12">
            <v>548773</v>
          </cell>
          <cell r="AH12">
            <v>38108</v>
          </cell>
          <cell r="AI12">
            <v>39224</v>
          </cell>
          <cell r="AJ12">
            <v>2771435</v>
          </cell>
          <cell r="AK12">
            <v>5.24</v>
          </cell>
          <cell r="AL12">
            <v>714721</v>
          </cell>
          <cell r="AM12">
            <v>27.61</v>
          </cell>
          <cell r="AN12">
            <v>449136</v>
          </cell>
          <cell r="AO12">
            <v>20430</v>
          </cell>
        </row>
        <row r="13">
          <cell r="A13">
            <v>38139</v>
          </cell>
          <cell r="B13">
            <v>2227</v>
          </cell>
          <cell r="C13">
            <v>750</v>
          </cell>
          <cell r="D13">
            <v>66.3</v>
          </cell>
          <cell r="E13">
            <v>205</v>
          </cell>
          <cell r="F13">
            <v>8505.4</v>
          </cell>
          <cell r="G13">
            <v>198</v>
          </cell>
          <cell r="H13">
            <v>15.6</v>
          </cell>
          <cell r="I13">
            <v>1672</v>
          </cell>
          <cell r="J13">
            <v>231.6</v>
          </cell>
          <cell r="K13">
            <v>68</v>
          </cell>
          <cell r="L13">
            <v>13.3</v>
          </cell>
          <cell r="M13">
            <v>2994.1</v>
          </cell>
          <cell r="O13">
            <v>38139</v>
          </cell>
          <cell r="P13">
            <v>8200</v>
          </cell>
          <cell r="Q13">
            <v>51</v>
          </cell>
          <cell r="R13">
            <v>244</v>
          </cell>
          <cell r="S13">
            <v>182</v>
          </cell>
          <cell r="T13">
            <v>954</v>
          </cell>
          <cell r="U13">
            <v>1563</v>
          </cell>
          <cell r="V13">
            <v>285</v>
          </cell>
          <cell r="X13">
            <v>38139</v>
          </cell>
          <cell r="Y13">
            <v>402823</v>
          </cell>
          <cell r="Z13">
            <v>669846</v>
          </cell>
          <cell r="AA13">
            <v>20554</v>
          </cell>
          <cell r="AB13">
            <v>41366</v>
          </cell>
          <cell r="AC13">
            <v>412840</v>
          </cell>
          <cell r="AD13">
            <v>65728</v>
          </cell>
          <cell r="AE13">
            <v>571124</v>
          </cell>
          <cell r="AH13">
            <v>38139</v>
          </cell>
          <cell r="AI13">
            <v>43745</v>
          </cell>
          <cell r="AJ13">
            <v>2906362</v>
          </cell>
          <cell r="AK13">
            <v>5.26</v>
          </cell>
          <cell r="AL13">
            <v>748857</v>
          </cell>
          <cell r="AM13">
            <v>27.5</v>
          </cell>
          <cell r="AN13">
            <v>467473</v>
          </cell>
          <cell r="AO13">
            <v>21502</v>
          </cell>
        </row>
        <row r="14">
          <cell r="A14">
            <v>38169</v>
          </cell>
          <cell r="B14">
            <v>2104</v>
          </cell>
          <cell r="C14">
            <v>761</v>
          </cell>
          <cell r="D14">
            <v>68.8</v>
          </cell>
          <cell r="E14">
            <v>198</v>
          </cell>
          <cell r="F14">
            <v>8095.8</v>
          </cell>
          <cell r="G14">
            <v>196</v>
          </cell>
          <cell r="H14">
            <v>14.2</v>
          </cell>
          <cell r="I14">
            <v>1576</v>
          </cell>
          <cell r="J14">
            <v>220.9</v>
          </cell>
          <cell r="K14">
            <v>65</v>
          </cell>
          <cell r="L14">
            <v>13.3</v>
          </cell>
          <cell r="M14">
            <v>2787.2</v>
          </cell>
          <cell r="O14">
            <v>38169</v>
          </cell>
          <cell r="P14">
            <v>7803</v>
          </cell>
          <cell r="Q14">
            <v>50</v>
          </cell>
          <cell r="R14">
            <v>214</v>
          </cell>
          <cell r="S14">
            <v>189</v>
          </cell>
          <cell r="T14">
            <v>855</v>
          </cell>
          <cell r="U14">
            <v>1479</v>
          </cell>
          <cell r="V14">
            <v>271</v>
          </cell>
          <cell r="X14">
            <v>38169</v>
          </cell>
          <cell r="Y14">
            <v>411767</v>
          </cell>
          <cell r="Z14">
            <v>774553</v>
          </cell>
          <cell r="AA14">
            <v>18256</v>
          </cell>
          <cell r="AB14">
            <v>37185</v>
          </cell>
          <cell r="AC14">
            <v>373007</v>
          </cell>
          <cell r="AD14">
            <v>67491</v>
          </cell>
          <cell r="AE14">
            <v>597576</v>
          </cell>
          <cell r="AH14">
            <v>38169</v>
          </cell>
          <cell r="AI14">
            <v>43528</v>
          </cell>
          <cell r="AJ14">
            <v>2875840</v>
          </cell>
          <cell r="AK14">
            <v>5.23</v>
          </cell>
          <cell r="AL14">
            <v>741776</v>
          </cell>
          <cell r="AM14">
            <v>26.63</v>
          </cell>
          <cell r="AN14">
            <v>461975</v>
          </cell>
          <cell r="AO14">
            <v>22033</v>
          </cell>
        </row>
        <row r="15">
          <cell r="A15">
            <v>38200</v>
          </cell>
          <cell r="B15">
            <v>2151</v>
          </cell>
          <cell r="C15">
            <v>769</v>
          </cell>
          <cell r="D15">
            <v>72.7</v>
          </cell>
          <cell r="E15">
            <v>194</v>
          </cell>
          <cell r="F15">
            <v>8721.9</v>
          </cell>
          <cell r="G15">
            <v>196</v>
          </cell>
          <cell r="H15">
            <v>15.2</v>
          </cell>
          <cell r="I15">
            <v>1699</v>
          </cell>
          <cell r="J15">
            <v>233</v>
          </cell>
          <cell r="K15">
            <v>66</v>
          </cell>
          <cell r="L15">
            <v>14</v>
          </cell>
          <cell r="M15">
            <v>2820.5</v>
          </cell>
          <cell r="O15">
            <v>38200</v>
          </cell>
          <cell r="P15">
            <v>8420</v>
          </cell>
          <cell r="Q15">
            <v>57</v>
          </cell>
          <cell r="R15">
            <v>217</v>
          </cell>
          <cell r="S15">
            <v>203</v>
          </cell>
          <cell r="T15">
            <v>863</v>
          </cell>
          <cell r="U15">
            <v>1480</v>
          </cell>
          <cell r="V15">
            <v>281</v>
          </cell>
          <cell r="X15">
            <v>38200</v>
          </cell>
          <cell r="Y15">
            <v>427047</v>
          </cell>
          <cell r="Z15">
            <v>730290</v>
          </cell>
          <cell r="AA15">
            <v>16720</v>
          </cell>
          <cell r="AB15">
            <v>23383</v>
          </cell>
          <cell r="AC15">
            <v>366812</v>
          </cell>
          <cell r="AD15">
            <v>84445</v>
          </cell>
          <cell r="AE15">
            <v>599589</v>
          </cell>
          <cell r="AH15">
            <v>38200</v>
          </cell>
          <cell r="AI15">
            <v>45743</v>
          </cell>
          <cell r="AJ15">
            <v>2989458</v>
          </cell>
          <cell r="AK15">
            <v>5.26</v>
          </cell>
          <cell r="AL15">
            <v>770730</v>
          </cell>
          <cell r="AM15">
            <v>26.3</v>
          </cell>
          <cell r="AN15">
            <v>469582</v>
          </cell>
          <cell r="AO15">
            <v>22628</v>
          </cell>
        </row>
        <row r="16">
          <cell r="A16">
            <v>38231</v>
          </cell>
          <cell r="B16">
            <v>2105</v>
          </cell>
          <cell r="C16">
            <v>776</v>
          </cell>
          <cell r="D16">
            <v>67.3</v>
          </cell>
          <cell r="E16">
            <v>194</v>
          </cell>
          <cell r="F16">
            <v>8992.2</v>
          </cell>
          <cell r="G16">
            <v>198</v>
          </cell>
          <cell r="H16">
            <v>16.3</v>
          </cell>
          <cell r="I16">
            <v>1772</v>
          </cell>
          <cell r="J16">
            <v>243.9</v>
          </cell>
          <cell r="K16">
            <v>68</v>
          </cell>
          <cell r="L16">
            <v>12.9</v>
          </cell>
          <cell r="M16">
            <v>2737.1</v>
          </cell>
          <cell r="O16">
            <v>38231</v>
          </cell>
          <cell r="P16">
            <v>8692</v>
          </cell>
          <cell r="Q16">
            <v>54</v>
          </cell>
          <cell r="R16">
            <v>225</v>
          </cell>
          <cell r="S16">
            <v>201</v>
          </cell>
          <cell r="T16">
            <v>862</v>
          </cell>
          <cell r="U16">
            <v>1395</v>
          </cell>
          <cell r="V16">
            <v>281</v>
          </cell>
          <cell r="X16">
            <v>38231</v>
          </cell>
          <cell r="Y16">
            <v>445994</v>
          </cell>
          <cell r="Z16">
            <v>725786</v>
          </cell>
          <cell r="AA16">
            <v>17267</v>
          </cell>
          <cell r="AB16">
            <v>15230</v>
          </cell>
          <cell r="AC16">
            <v>382108</v>
          </cell>
          <cell r="AD16">
            <v>98965</v>
          </cell>
          <cell r="AE16">
            <v>600185</v>
          </cell>
          <cell r="AH16">
            <v>38231</v>
          </cell>
          <cell r="AI16">
            <v>46496</v>
          </cell>
          <cell r="AJ16">
            <v>2974077</v>
          </cell>
          <cell r="AK16">
            <v>5.34</v>
          </cell>
          <cell r="AL16">
            <v>754743</v>
          </cell>
          <cell r="AM16">
            <v>26.6</v>
          </cell>
          <cell r="AN16">
            <v>458476</v>
          </cell>
          <cell r="AO16">
            <v>21644</v>
          </cell>
        </row>
        <row r="17">
          <cell r="A17">
            <v>38261</v>
          </cell>
          <cell r="B17">
            <v>2114</v>
          </cell>
          <cell r="C17">
            <v>777</v>
          </cell>
          <cell r="D17">
            <v>62.5</v>
          </cell>
          <cell r="E17">
            <v>202</v>
          </cell>
          <cell r="F17">
            <v>8969.7</v>
          </cell>
          <cell r="G17">
            <v>199</v>
          </cell>
          <cell r="H17">
            <v>16.3</v>
          </cell>
          <cell r="I17">
            <v>1779</v>
          </cell>
          <cell r="J17">
            <v>241.3</v>
          </cell>
          <cell r="K17">
            <v>68</v>
          </cell>
          <cell r="L17">
            <v>12.4</v>
          </cell>
          <cell r="M17">
            <v>2745.9</v>
          </cell>
          <cell r="O17">
            <v>38261</v>
          </cell>
          <cell r="P17">
            <v>8683</v>
          </cell>
          <cell r="Q17">
            <v>49</v>
          </cell>
          <cell r="R17">
            <v>240</v>
          </cell>
          <cell r="S17">
            <v>201</v>
          </cell>
          <cell r="T17">
            <v>927</v>
          </cell>
          <cell r="U17">
            <v>1329</v>
          </cell>
          <cell r="V17">
            <v>267</v>
          </cell>
          <cell r="X17">
            <v>38261</v>
          </cell>
          <cell r="Y17">
            <v>457244</v>
          </cell>
          <cell r="Z17">
            <v>777874</v>
          </cell>
          <cell r="AA17">
            <v>18720</v>
          </cell>
          <cell r="AB17">
            <v>11344</v>
          </cell>
          <cell r="AC17">
            <v>413823</v>
          </cell>
          <cell r="AD17">
            <v>108495</v>
          </cell>
          <cell r="AE17">
            <v>527388</v>
          </cell>
          <cell r="AH17">
            <v>38261</v>
          </cell>
          <cell r="AI17">
            <v>43695</v>
          </cell>
          <cell r="AJ17">
            <v>2903614</v>
          </cell>
          <cell r="AK17">
            <v>5.39</v>
          </cell>
          <cell r="AL17">
            <v>730516</v>
          </cell>
          <cell r="AM17">
            <v>27.01</v>
          </cell>
          <cell r="AN17">
            <v>466150</v>
          </cell>
          <cell r="AO17">
            <v>21740</v>
          </cell>
        </row>
        <row r="18">
          <cell r="A18">
            <v>38292</v>
          </cell>
          <cell r="B18">
            <v>1941</v>
          </cell>
          <cell r="C18">
            <v>771</v>
          </cell>
          <cell r="D18">
            <v>67.9</v>
          </cell>
          <cell r="E18">
            <v>206</v>
          </cell>
          <cell r="F18">
            <v>8972.8</v>
          </cell>
          <cell r="G18">
            <v>202</v>
          </cell>
          <cell r="H18">
            <v>16.5</v>
          </cell>
          <cell r="I18">
            <v>1799</v>
          </cell>
          <cell r="J18">
            <v>242</v>
          </cell>
          <cell r="K18">
            <v>69</v>
          </cell>
          <cell r="L18">
            <v>13.8</v>
          </cell>
          <cell r="M18">
            <v>2542.3</v>
          </cell>
          <cell r="O18">
            <v>38292</v>
          </cell>
          <cell r="P18">
            <v>8675</v>
          </cell>
          <cell r="Q18">
            <v>42</v>
          </cell>
          <cell r="R18">
            <v>253</v>
          </cell>
          <cell r="S18">
            <v>196</v>
          </cell>
          <cell r="T18">
            <v>821</v>
          </cell>
          <cell r="U18">
            <v>1230</v>
          </cell>
          <cell r="V18">
            <v>273</v>
          </cell>
          <cell r="X18">
            <v>38292</v>
          </cell>
          <cell r="Y18">
            <v>452589</v>
          </cell>
          <cell r="Z18">
            <v>800294</v>
          </cell>
          <cell r="AA18">
            <v>17877</v>
          </cell>
          <cell r="AB18">
            <v>15970</v>
          </cell>
          <cell r="AC18">
            <v>423058</v>
          </cell>
          <cell r="AD18">
            <v>96286</v>
          </cell>
          <cell r="AE18">
            <v>472343</v>
          </cell>
          <cell r="AH18">
            <v>38292</v>
          </cell>
          <cell r="AI18">
            <v>40589</v>
          </cell>
          <cell r="AJ18">
            <v>2796861</v>
          </cell>
          <cell r="AK18">
            <v>5.32</v>
          </cell>
          <cell r="AL18">
            <v>708356</v>
          </cell>
          <cell r="AM18">
            <v>26.35</v>
          </cell>
          <cell r="AN18">
            <v>483192</v>
          </cell>
          <cell r="AO18">
            <v>23125</v>
          </cell>
        </row>
        <row r="19">
          <cell r="A19">
            <v>38322</v>
          </cell>
          <cell r="B19">
            <v>2042</v>
          </cell>
          <cell r="C19">
            <v>766</v>
          </cell>
          <cell r="D19">
            <v>74.6</v>
          </cell>
          <cell r="E19">
            <v>203</v>
          </cell>
          <cell r="F19">
            <v>9249.9</v>
          </cell>
          <cell r="G19">
            <v>202</v>
          </cell>
          <cell r="H19">
            <v>17</v>
          </cell>
          <cell r="I19">
            <v>1857</v>
          </cell>
          <cell r="J19">
            <v>242.1</v>
          </cell>
          <cell r="K19">
            <v>71</v>
          </cell>
          <cell r="L19">
            <v>14.9</v>
          </cell>
          <cell r="M19">
            <v>2690.3</v>
          </cell>
          <cell r="O19">
            <v>38322</v>
          </cell>
          <cell r="P19">
            <v>8945</v>
          </cell>
          <cell r="Q19">
            <v>41</v>
          </cell>
          <cell r="R19">
            <v>241</v>
          </cell>
          <cell r="S19">
            <v>229</v>
          </cell>
          <cell r="T19">
            <v>867</v>
          </cell>
          <cell r="U19">
            <v>1312</v>
          </cell>
          <cell r="V19">
            <v>279</v>
          </cell>
          <cell r="X19">
            <v>38322</v>
          </cell>
          <cell r="Y19">
            <v>463297</v>
          </cell>
          <cell r="Z19">
            <v>769185</v>
          </cell>
          <cell r="AA19">
            <v>17324</v>
          </cell>
          <cell r="AB19">
            <v>33955</v>
          </cell>
          <cell r="AC19">
            <v>436332</v>
          </cell>
          <cell r="AD19">
            <v>60887</v>
          </cell>
          <cell r="AE19">
            <v>294868</v>
          </cell>
          <cell r="AH19">
            <v>38322</v>
          </cell>
          <cell r="AI19">
            <v>42480</v>
          </cell>
          <cell r="AJ19">
            <v>2836923</v>
          </cell>
          <cell r="AK19">
            <v>5.3</v>
          </cell>
          <cell r="AL19">
            <v>722811</v>
          </cell>
          <cell r="AM19">
            <v>27.71</v>
          </cell>
          <cell r="AN19">
            <v>439965</v>
          </cell>
          <cell r="AO19">
            <v>19910</v>
          </cell>
        </row>
        <row r="20">
          <cell r="A20">
            <v>38353</v>
          </cell>
          <cell r="B20">
            <v>1917</v>
          </cell>
          <cell r="C20">
            <v>765</v>
          </cell>
          <cell r="D20">
            <v>67.7</v>
          </cell>
          <cell r="E20">
            <v>200</v>
          </cell>
          <cell r="F20">
            <v>8478.1</v>
          </cell>
          <cell r="G20">
            <v>202</v>
          </cell>
          <cell r="H20">
            <v>14.4</v>
          </cell>
          <cell r="I20">
            <v>1704</v>
          </cell>
          <cell r="J20">
            <v>208.5</v>
          </cell>
          <cell r="K20">
            <v>70</v>
          </cell>
          <cell r="L20">
            <v>13.3</v>
          </cell>
          <cell r="M20">
            <v>2527.6</v>
          </cell>
          <cell r="O20">
            <v>38353</v>
          </cell>
          <cell r="P20">
            <v>8200</v>
          </cell>
          <cell r="Q20">
            <v>44</v>
          </cell>
          <cell r="R20">
            <v>230</v>
          </cell>
          <cell r="S20">
            <v>221</v>
          </cell>
          <cell r="T20">
            <v>783</v>
          </cell>
          <cell r="U20">
            <v>1250</v>
          </cell>
          <cell r="V20">
            <v>257</v>
          </cell>
          <cell r="X20">
            <v>38353</v>
          </cell>
          <cell r="Y20">
            <v>484276</v>
          </cell>
          <cell r="Z20">
            <v>716180</v>
          </cell>
          <cell r="AA20">
            <v>19112</v>
          </cell>
          <cell r="AB20">
            <v>56026</v>
          </cell>
          <cell r="AC20">
            <v>482852</v>
          </cell>
          <cell r="AD20">
            <v>44073</v>
          </cell>
          <cell r="AE20">
            <v>288357</v>
          </cell>
          <cell r="AH20">
            <v>38353</v>
          </cell>
          <cell r="AI20">
            <v>38387</v>
          </cell>
          <cell r="AJ20">
            <v>2807183</v>
          </cell>
          <cell r="AK20">
            <v>5.34</v>
          </cell>
          <cell r="AL20">
            <v>711739</v>
          </cell>
          <cell r="AM20">
            <v>28.79</v>
          </cell>
          <cell r="AN20">
            <v>443281</v>
          </cell>
          <cell r="AO20">
            <v>19615</v>
          </cell>
        </row>
        <row r="21">
          <cell r="A21">
            <v>38384</v>
          </cell>
          <cell r="B21">
            <v>1767</v>
          </cell>
          <cell r="C21">
            <v>762</v>
          </cell>
          <cell r="D21">
            <v>61.9</v>
          </cell>
          <cell r="E21">
            <v>198</v>
          </cell>
          <cell r="F21">
            <v>8103.8</v>
          </cell>
          <cell r="G21">
            <v>202</v>
          </cell>
          <cell r="H21">
            <v>15.2</v>
          </cell>
          <cell r="I21">
            <v>1629</v>
          </cell>
          <cell r="J21">
            <v>215</v>
          </cell>
          <cell r="K21">
            <v>72</v>
          </cell>
          <cell r="L21">
            <v>12.1</v>
          </cell>
          <cell r="M21">
            <v>2341.2</v>
          </cell>
          <cell r="O21">
            <v>38384</v>
          </cell>
          <cell r="P21">
            <v>7841</v>
          </cell>
          <cell r="Q21">
            <v>41</v>
          </cell>
          <cell r="R21">
            <v>196</v>
          </cell>
          <cell r="S21">
            <v>189</v>
          </cell>
          <cell r="T21">
            <v>765</v>
          </cell>
          <cell r="U21">
            <v>1150</v>
          </cell>
          <cell r="V21">
            <v>242</v>
          </cell>
          <cell r="X21">
            <v>38384</v>
          </cell>
          <cell r="Y21">
            <v>457273</v>
          </cell>
          <cell r="Z21">
            <v>646843</v>
          </cell>
          <cell r="AA21">
            <v>18577</v>
          </cell>
          <cell r="AB21">
            <v>63417</v>
          </cell>
          <cell r="AC21">
            <v>498619</v>
          </cell>
          <cell r="AD21">
            <v>53395</v>
          </cell>
          <cell r="AE21">
            <v>335398</v>
          </cell>
          <cell r="AH21">
            <v>38384</v>
          </cell>
          <cell r="AI21">
            <v>37834</v>
          </cell>
          <cell r="AJ21">
            <v>2636776</v>
          </cell>
          <cell r="AK21">
            <v>5.3</v>
          </cell>
          <cell r="AL21">
            <v>673242</v>
          </cell>
          <cell r="AM21">
            <v>29.03</v>
          </cell>
          <cell r="AN21">
            <v>399203</v>
          </cell>
          <cell r="AO21">
            <v>17513</v>
          </cell>
        </row>
        <row r="22">
          <cell r="A22">
            <v>38412</v>
          </cell>
          <cell r="B22">
            <v>2043</v>
          </cell>
          <cell r="C22">
            <v>757</v>
          </cell>
          <cell r="D22">
            <v>67.9</v>
          </cell>
          <cell r="E22">
            <v>199</v>
          </cell>
          <cell r="F22">
            <v>8947.2</v>
          </cell>
          <cell r="G22">
            <v>203</v>
          </cell>
          <cell r="H22">
            <v>19.5</v>
          </cell>
          <cell r="I22">
            <v>1803</v>
          </cell>
          <cell r="J22">
            <v>280.3</v>
          </cell>
          <cell r="K22">
            <v>70</v>
          </cell>
          <cell r="L22">
            <v>13.3</v>
          </cell>
          <cell r="M22">
            <v>2723.5</v>
          </cell>
          <cell r="O22">
            <v>38412</v>
          </cell>
          <cell r="P22">
            <v>8642</v>
          </cell>
          <cell r="Q22">
            <v>42</v>
          </cell>
          <cell r="R22">
            <v>200</v>
          </cell>
          <cell r="S22">
            <v>203</v>
          </cell>
          <cell r="T22">
            <v>887</v>
          </cell>
          <cell r="U22">
            <v>1392</v>
          </cell>
          <cell r="V22">
            <v>281</v>
          </cell>
          <cell r="X22">
            <v>38412</v>
          </cell>
          <cell r="Y22">
            <v>400285</v>
          </cell>
          <cell r="Z22">
            <v>634579</v>
          </cell>
          <cell r="AA22">
            <v>17865</v>
          </cell>
          <cell r="AB22">
            <v>75321</v>
          </cell>
          <cell r="AC22">
            <v>541023</v>
          </cell>
          <cell r="AD22">
            <v>66160</v>
          </cell>
          <cell r="AE22">
            <v>381934</v>
          </cell>
          <cell r="AH22">
            <v>38412</v>
          </cell>
          <cell r="AI22">
            <v>45172</v>
          </cell>
          <cell r="AJ22">
            <v>3009012</v>
          </cell>
          <cell r="AK22">
            <v>5.23</v>
          </cell>
          <cell r="AL22">
            <v>780560</v>
          </cell>
          <cell r="AM22">
            <v>28.89</v>
          </cell>
          <cell r="AN22">
            <v>459297</v>
          </cell>
          <cell r="AO22">
            <v>20102</v>
          </cell>
        </row>
        <row r="23">
          <cell r="A23">
            <v>38443</v>
          </cell>
          <cell r="B23">
            <v>1890</v>
          </cell>
          <cell r="C23">
            <v>744</v>
          </cell>
          <cell r="D23">
            <v>61.6</v>
          </cell>
          <cell r="E23">
            <v>214</v>
          </cell>
          <cell r="F23">
            <v>8443.8</v>
          </cell>
          <cell r="G23">
            <v>203</v>
          </cell>
          <cell r="H23">
            <v>15.5</v>
          </cell>
          <cell r="I23">
            <v>1704</v>
          </cell>
          <cell r="J23">
            <v>220.8</v>
          </cell>
          <cell r="K23">
            <v>73</v>
          </cell>
          <cell r="L23">
            <v>13</v>
          </cell>
          <cell r="M23">
            <v>2560.1</v>
          </cell>
          <cell r="O23">
            <v>38443</v>
          </cell>
          <cell r="P23">
            <v>8168</v>
          </cell>
          <cell r="Q23">
            <v>44</v>
          </cell>
          <cell r="R23">
            <v>196</v>
          </cell>
          <cell r="S23">
            <v>176</v>
          </cell>
          <cell r="T23">
            <v>785</v>
          </cell>
          <cell r="U23">
            <v>1359</v>
          </cell>
          <cell r="V23">
            <v>250</v>
          </cell>
          <cell r="X23">
            <v>38443</v>
          </cell>
          <cell r="Y23">
            <v>372402</v>
          </cell>
          <cell r="Z23">
            <v>672686</v>
          </cell>
          <cell r="AA23">
            <v>18548</v>
          </cell>
          <cell r="AB23">
            <v>81265</v>
          </cell>
          <cell r="AC23">
            <v>543677</v>
          </cell>
          <cell r="AD23">
            <v>66218</v>
          </cell>
          <cell r="AE23">
            <v>416846</v>
          </cell>
          <cell r="AH23">
            <v>38443</v>
          </cell>
        </row>
        <row r="24">
          <cell r="A24">
            <v>38473</v>
          </cell>
          <cell r="X24">
            <v>38473</v>
          </cell>
          <cell r="Y24">
            <v>326697</v>
          </cell>
          <cell r="Z24">
            <v>694710</v>
          </cell>
          <cell r="AA24">
            <v>18852</v>
          </cell>
          <cell r="AB24">
            <v>89505</v>
          </cell>
          <cell r="AC24">
            <v>563464</v>
          </cell>
          <cell r="AD24">
            <v>72627</v>
          </cell>
          <cell r="AE24">
            <v>450427</v>
          </cell>
          <cell r="AH24">
            <v>38473</v>
          </cell>
        </row>
        <row r="25">
          <cell r="X25">
            <v>38504</v>
          </cell>
          <cell r="AH25">
            <v>38504</v>
          </cell>
        </row>
        <row r="115">
          <cell r="A115" t="str">
            <v>YTD TOTAL</v>
          </cell>
          <cell r="B115">
            <v>7617</v>
          </cell>
          <cell r="C115">
            <v>757</v>
          </cell>
          <cell r="D115">
            <v>259.1</v>
          </cell>
          <cell r="E115">
            <v>202.75</v>
          </cell>
          <cell r="F115">
            <v>33972.9</v>
          </cell>
          <cell r="G115">
            <v>202.5</v>
          </cell>
          <cell r="H115">
            <v>64.6</v>
          </cell>
          <cell r="I115">
            <v>6840</v>
          </cell>
          <cell r="J115">
            <v>924.5999999999999</v>
          </cell>
          <cell r="K115">
            <v>71.25</v>
          </cell>
          <cell r="L115">
            <v>51.7</v>
          </cell>
          <cell r="M115">
            <v>10152.4</v>
          </cell>
          <cell r="P115">
            <v>32851</v>
          </cell>
          <cell r="Q115">
            <v>171</v>
          </cell>
          <cell r="R115">
            <v>822</v>
          </cell>
          <cell r="S115">
            <v>789</v>
          </cell>
          <cell r="T115">
            <v>3220</v>
          </cell>
          <cell r="U115">
            <v>5151</v>
          </cell>
          <cell r="V115">
            <v>1030</v>
          </cell>
          <cell r="W115" t="str">
            <v> </v>
          </cell>
          <cell r="Y115">
            <v>2040933</v>
          </cell>
          <cell r="Z115">
            <v>3364998</v>
          </cell>
          <cell r="AA115">
            <v>92954</v>
          </cell>
          <cell r="AB115">
            <v>365534</v>
          </cell>
          <cell r="AC115">
            <v>2629635</v>
          </cell>
          <cell r="AD115">
            <v>302473</v>
          </cell>
          <cell r="AE115">
            <v>1872962</v>
          </cell>
          <cell r="AG115" t="str">
            <v> </v>
          </cell>
          <cell r="AI115">
            <v>121393</v>
          </cell>
          <cell r="AJ115">
            <v>8452971</v>
          </cell>
          <cell r="AK115">
            <v>5.29</v>
          </cell>
          <cell r="AL115">
            <v>2165541</v>
          </cell>
          <cell r="AM115">
            <v>28.903333333333336</v>
          </cell>
          <cell r="AN115">
            <v>1301781</v>
          </cell>
          <cell r="AO115">
            <v>57230</v>
          </cell>
        </row>
        <row r="116">
          <cell r="A116" t="str">
            <v>LYTD</v>
          </cell>
          <cell r="B116">
            <v>9864</v>
          </cell>
          <cell r="C116">
            <v>742.2</v>
          </cell>
          <cell r="D116">
            <v>362.3</v>
          </cell>
          <cell r="E116">
            <v>202.6</v>
          </cell>
          <cell r="F116">
            <v>41948.700000000004</v>
          </cell>
          <cell r="G116">
            <v>200.2</v>
          </cell>
          <cell r="H116">
            <v>83.1</v>
          </cell>
          <cell r="I116">
            <v>8355</v>
          </cell>
          <cell r="J116">
            <v>1184.5</v>
          </cell>
          <cell r="K116">
            <v>71</v>
          </cell>
          <cell r="L116">
            <v>72.2</v>
          </cell>
          <cell r="M116">
            <v>13410.9</v>
          </cell>
          <cell r="P116">
            <v>40470</v>
          </cell>
          <cell r="Q116">
            <v>219</v>
          </cell>
          <cell r="R116">
            <v>1122</v>
          </cell>
          <cell r="S116">
            <v>1005</v>
          </cell>
          <cell r="T116">
            <v>4382</v>
          </cell>
          <cell r="U116">
            <v>6683</v>
          </cell>
          <cell r="V116">
            <v>1371</v>
          </cell>
          <cell r="Y116">
            <v>2102423</v>
          </cell>
          <cell r="Z116">
            <v>2939722</v>
          </cell>
          <cell r="AA116">
            <v>100631</v>
          </cell>
          <cell r="AB116">
            <v>267724</v>
          </cell>
          <cell r="AC116">
            <v>2347781</v>
          </cell>
          <cell r="AD116">
            <v>298502</v>
          </cell>
          <cell r="AE116">
            <v>2299521</v>
          </cell>
          <cell r="AI116">
            <v>198023</v>
          </cell>
          <cell r="AJ116">
            <v>13780204</v>
          </cell>
          <cell r="AK116">
            <v>5.224000000000001</v>
          </cell>
          <cell r="AL116">
            <v>3574647</v>
          </cell>
          <cell r="AM116">
            <v>27.528</v>
          </cell>
          <cell r="AN116">
            <v>2207180</v>
          </cell>
          <cell r="AO116">
            <v>101706</v>
          </cell>
        </row>
        <row r="120">
          <cell r="A120" t="str">
            <v>LYTD Calculation Table</v>
          </cell>
        </row>
        <row r="121">
          <cell r="A121">
            <v>1</v>
          </cell>
          <cell r="B121">
            <v>2</v>
          </cell>
          <cell r="C121">
            <v>3</v>
          </cell>
          <cell r="D121">
            <v>4</v>
          </cell>
          <cell r="E121">
            <v>5</v>
          </cell>
          <cell r="F121">
            <v>6</v>
          </cell>
          <cell r="G121">
            <v>7</v>
          </cell>
          <cell r="H121">
            <v>8</v>
          </cell>
          <cell r="I121">
            <v>9</v>
          </cell>
          <cell r="J121">
            <v>10</v>
          </cell>
          <cell r="K121">
            <v>11</v>
          </cell>
          <cell r="L121">
            <v>12</v>
          </cell>
          <cell r="M121">
            <v>13</v>
          </cell>
          <cell r="N121">
            <v>14</v>
          </cell>
          <cell r="O121">
            <v>15</v>
          </cell>
          <cell r="P121">
            <v>16</v>
          </cell>
          <cell r="Q121">
            <v>17</v>
          </cell>
          <cell r="R121">
            <v>18</v>
          </cell>
          <cell r="S121">
            <v>19</v>
          </cell>
          <cell r="T121">
            <v>20</v>
          </cell>
          <cell r="U121">
            <v>21</v>
          </cell>
          <cell r="V121">
            <v>22</v>
          </cell>
          <cell r="W121">
            <v>23</v>
          </cell>
          <cell r="X121">
            <v>24</v>
          </cell>
          <cell r="Y121">
            <v>25</v>
          </cell>
          <cell r="Z121">
            <v>26</v>
          </cell>
          <cell r="AA121">
            <v>27</v>
          </cell>
          <cell r="AB121">
            <v>28</v>
          </cell>
          <cell r="AC121">
            <v>29</v>
          </cell>
          <cell r="AD121">
            <v>30</v>
          </cell>
          <cell r="AE121">
            <v>31</v>
          </cell>
          <cell r="AF121">
            <v>32</v>
          </cell>
          <cell r="AG121">
            <v>33</v>
          </cell>
          <cell r="AH121">
            <v>34</v>
          </cell>
          <cell r="AI121">
            <v>35</v>
          </cell>
          <cell r="AJ121">
            <v>36</v>
          </cell>
          <cell r="AK121">
            <v>37</v>
          </cell>
          <cell r="AL121">
            <v>38</v>
          </cell>
          <cell r="AM121">
            <v>39</v>
          </cell>
          <cell r="AN121">
            <v>40</v>
          </cell>
          <cell r="AO121">
            <v>41</v>
          </cell>
        </row>
        <row r="122">
          <cell r="A122">
            <v>37987</v>
          </cell>
          <cell r="B122">
            <v>1926</v>
          </cell>
          <cell r="C122">
            <v>753</v>
          </cell>
          <cell r="D122">
            <v>79</v>
          </cell>
          <cell r="E122">
            <v>202</v>
          </cell>
          <cell r="F122">
            <v>8791</v>
          </cell>
          <cell r="G122">
            <v>201</v>
          </cell>
          <cell r="H122">
            <v>15.5</v>
          </cell>
          <cell r="I122">
            <v>1758</v>
          </cell>
          <cell r="J122">
            <v>220</v>
          </cell>
          <cell r="K122">
            <v>72</v>
          </cell>
          <cell r="L122">
            <v>16</v>
          </cell>
          <cell r="M122">
            <v>2578.6</v>
          </cell>
          <cell r="P122">
            <v>8508</v>
          </cell>
          <cell r="Q122">
            <v>41</v>
          </cell>
          <cell r="R122">
            <v>241</v>
          </cell>
          <cell r="S122">
            <v>224</v>
          </cell>
          <cell r="T122">
            <v>827</v>
          </cell>
          <cell r="U122">
            <v>1246</v>
          </cell>
          <cell r="V122">
            <v>263</v>
          </cell>
          <cell r="Y122">
            <v>395084</v>
          </cell>
          <cell r="Z122">
            <v>611472</v>
          </cell>
          <cell r="AA122">
            <v>18036</v>
          </cell>
          <cell r="AB122">
            <v>49017</v>
          </cell>
          <cell r="AC122">
            <v>470656</v>
          </cell>
          <cell r="AD122">
            <v>49856</v>
          </cell>
          <cell r="AE122">
            <v>354039</v>
          </cell>
          <cell r="AI122">
            <v>39209</v>
          </cell>
          <cell r="AJ122">
            <v>2823599</v>
          </cell>
          <cell r="AK122">
            <v>5.3</v>
          </cell>
          <cell r="AL122">
            <v>720976</v>
          </cell>
          <cell r="AM122">
            <v>27.55</v>
          </cell>
          <cell r="AN122">
            <v>440031</v>
          </cell>
          <cell r="AO122">
            <v>20153</v>
          </cell>
        </row>
        <row r="123">
          <cell r="A123">
            <v>38018</v>
          </cell>
          <cell r="B123">
            <v>3730</v>
          </cell>
          <cell r="C123">
            <v>751.5</v>
          </cell>
          <cell r="D123">
            <v>150.5</v>
          </cell>
          <cell r="E123">
            <v>204.5</v>
          </cell>
          <cell r="F123">
            <v>16678.4</v>
          </cell>
          <cell r="G123">
            <v>200.5</v>
          </cell>
          <cell r="H123">
            <v>30.3</v>
          </cell>
          <cell r="I123">
            <v>3329</v>
          </cell>
          <cell r="J123">
            <v>432.5</v>
          </cell>
          <cell r="K123">
            <v>71.5</v>
          </cell>
          <cell r="L123">
            <v>30.5</v>
          </cell>
          <cell r="M123">
            <v>5007.799999999999</v>
          </cell>
          <cell r="P123">
            <v>16115</v>
          </cell>
          <cell r="Q123">
            <v>77</v>
          </cell>
          <cell r="R123">
            <v>434</v>
          </cell>
          <cell r="S123">
            <v>434</v>
          </cell>
          <cell r="T123">
            <v>1672</v>
          </cell>
          <cell r="U123">
            <v>2391</v>
          </cell>
          <cell r="V123">
            <v>522</v>
          </cell>
          <cell r="Y123">
            <v>829438</v>
          </cell>
          <cell r="Z123">
            <v>1146373</v>
          </cell>
          <cell r="AA123">
            <v>39340</v>
          </cell>
          <cell r="AB123">
            <v>112112</v>
          </cell>
          <cell r="AC123">
            <v>974766</v>
          </cell>
          <cell r="AD123">
            <v>121681</v>
          </cell>
          <cell r="AE123">
            <v>774505</v>
          </cell>
          <cell r="AI123">
            <v>71553</v>
          </cell>
          <cell r="AJ123">
            <v>5291350</v>
          </cell>
          <cell r="AK123">
            <v>5.24</v>
          </cell>
          <cell r="AL123">
            <v>1367334</v>
          </cell>
          <cell r="AM123">
            <v>27.73</v>
          </cell>
          <cell r="AN123">
            <v>837994</v>
          </cell>
          <cell r="AO123">
            <v>38595</v>
          </cell>
        </row>
        <row r="124">
          <cell r="A124">
            <v>38047</v>
          </cell>
          <cell r="B124">
            <v>5838</v>
          </cell>
          <cell r="C124">
            <v>748</v>
          </cell>
          <cell r="D124">
            <v>226.9</v>
          </cell>
          <cell r="E124">
            <v>199.66666666666666</v>
          </cell>
          <cell r="F124">
            <v>25716.9</v>
          </cell>
          <cell r="G124">
            <v>200.33333333333334</v>
          </cell>
          <cell r="H124">
            <v>52.5</v>
          </cell>
          <cell r="I124">
            <v>5130</v>
          </cell>
          <cell r="J124">
            <v>739.6</v>
          </cell>
          <cell r="K124">
            <v>72</v>
          </cell>
          <cell r="L124">
            <v>44.6</v>
          </cell>
          <cell r="M124">
            <v>7877.099999999999</v>
          </cell>
          <cell r="P124">
            <v>24823</v>
          </cell>
          <cell r="Q124">
            <v>123</v>
          </cell>
          <cell r="R124">
            <v>661</v>
          </cell>
          <cell r="S124">
            <v>654</v>
          </cell>
          <cell r="T124">
            <v>2639</v>
          </cell>
          <cell r="U124">
            <v>3800</v>
          </cell>
          <cell r="V124">
            <v>827</v>
          </cell>
          <cell r="Y124">
            <v>1264471</v>
          </cell>
          <cell r="Z124">
            <v>1689163</v>
          </cell>
          <cell r="AA124">
            <v>60478</v>
          </cell>
          <cell r="AB124">
            <v>169235</v>
          </cell>
          <cell r="AC124">
            <v>1451885</v>
          </cell>
          <cell r="AD124">
            <v>190377</v>
          </cell>
          <cell r="AE124">
            <v>1246187</v>
          </cell>
          <cell r="AI124">
            <v>116644</v>
          </cell>
          <cell r="AJ124">
            <v>8194526</v>
          </cell>
          <cell r="AK124">
            <v>5.216666666666667</v>
          </cell>
          <cell r="AL124">
            <v>2132363</v>
          </cell>
          <cell r="AM124">
            <v>27.53</v>
          </cell>
          <cell r="AN124">
            <v>1308848</v>
          </cell>
          <cell r="AO124">
            <v>60603</v>
          </cell>
        </row>
        <row r="125">
          <cell r="A125">
            <v>38078</v>
          </cell>
          <cell r="B125">
            <v>7794</v>
          </cell>
          <cell r="C125">
            <v>743.75</v>
          </cell>
          <cell r="D125">
            <v>297.6</v>
          </cell>
          <cell r="E125">
            <v>199.25</v>
          </cell>
          <cell r="F125">
            <v>34370.100000000006</v>
          </cell>
          <cell r="G125">
            <v>200.5</v>
          </cell>
          <cell r="H125">
            <v>70</v>
          </cell>
          <cell r="I125">
            <v>6855</v>
          </cell>
          <cell r="J125">
            <v>995.8</v>
          </cell>
          <cell r="K125">
            <v>71.25</v>
          </cell>
          <cell r="L125">
            <v>58.5</v>
          </cell>
          <cell r="M125">
            <v>10574.8</v>
          </cell>
          <cell r="P125">
            <v>33168</v>
          </cell>
          <cell r="Q125">
            <v>171</v>
          </cell>
          <cell r="R125">
            <v>891</v>
          </cell>
          <cell r="S125">
            <v>836</v>
          </cell>
          <cell r="T125">
            <v>3489</v>
          </cell>
          <cell r="U125">
            <v>5188</v>
          </cell>
          <cell r="V125">
            <v>1113</v>
          </cell>
          <cell r="Y125">
            <v>1681243</v>
          </cell>
          <cell r="Z125">
            <v>2293901</v>
          </cell>
          <cell r="AA125">
            <v>79725</v>
          </cell>
          <cell r="AB125">
            <v>219361</v>
          </cell>
          <cell r="AC125">
            <v>1899231</v>
          </cell>
          <cell r="AD125">
            <v>242173</v>
          </cell>
          <cell r="AE125">
            <v>1750748</v>
          </cell>
          <cell r="AI125">
            <v>158799</v>
          </cell>
          <cell r="AJ125">
            <v>11008769</v>
          </cell>
          <cell r="AK125">
            <v>5.220000000000001</v>
          </cell>
          <cell r="AL125">
            <v>2859926</v>
          </cell>
          <cell r="AM125">
            <v>27.5075</v>
          </cell>
          <cell r="AN125">
            <v>1758044</v>
          </cell>
          <cell r="AO125">
            <v>81276</v>
          </cell>
        </row>
        <row r="126">
          <cell r="A126">
            <v>38108</v>
          </cell>
          <cell r="B126">
            <v>9864</v>
          </cell>
          <cell r="C126">
            <v>742.2</v>
          </cell>
          <cell r="D126">
            <v>362.3</v>
          </cell>
          <cell r="E126">
            <v>202.6</v>
          </cell>
          <cell r="F126">
            <v>41948.700000000004</v>
          </cell>
          <cell r="G126">
            <v>200.2</v>
          </cell>
          <cell r="H126">
            <v>83.1</v>
          </cell>
          <cell r="I126">
            <v>8355</v>
          </cell>
          <cell r="J126">
            <v>1184.5</v>
          </cell>
          <cell r="K126">
            <v>71</v>
          </cell>
          <cell r="L126">
            <v>72.2</v>
          </cell>
          <cell r="M126">
            <v>13410.9</v>
          </cell>
          <cell r="P126">
            <v>40470</v>
          </cell>
          <cell r="Q126">
            <v>219</v>
          </cell>
          <cell r="R126">
            <v>1122</v>
          </cell>
          <cell r="S126">
            <v>1005</v>
          </cell>
          <cell r="T126">
            <v>4382</v>
          </cell>
          <cell r="U126">
            <v>6683</v>
          </cell>
          <cell r="V126">
            <v>1371</v>
          </cell>
          <cell r="Y126">
            <v>2102423</v>
          </cell>
          <cell r="Z126">
            <v>2939722</v>
          </cell>
          <cell r="AA126">
            <v>100631</v>
          </cell>
          <cell r="AB126">
            <v>267724</v>
          </cell>
          <cell r="AC126">
            <v>2347781</v>
          </cell>
          <cell r="AD126">
            <v>298502</v>
          </cell>
          <cell r="AE126">
            <v>2299521</v>
          </cell>
          <cell r="AI126">
            <v>198023</v>
          </cell>
          <cell r="AJ126">
            <v>13780204</v>
          </cell>
          <cell r="AK126">
            <v>5.224000000000001</v>
          </cell>
          <cell r="AL126">
            <v>3574647</v>
          </cell>
          <cell r="AM126">
            <v>27.528</v>
          </cell>
          <cell r="AN126">
            <v>2207180</v>
          </cell>
          <cell r="AO126">
            <v>101706</v>
          </cell>
        </row>
        <row r="127">
          <cell r="A127">
            <v>38139</v>
          </cell>
          <cell r="B127">
            <v>12091</v>
          </cell>
          <cell r="C127">
            <v>743.5</v>
          </cell>
          <cell r="D127">
            <v>428.6</v>
          </cell>
          <cell r="E127">
            <v>203</v>
          </cell>
          <cell r="F127">
            <v>50454.100000000006</v>
          </cell>
          <cell r="G127">
            <v>199.83333333333334</v>
          </cell>
          <cell r="H127">
            <v>98.69999999999999</v>
          </cell>
          <cell r="I127">
            <v>10027</v>
          </cell>
          <cell r="J127">
            <v>1416.1</v>
          </cell>
          <cell r="K127">
            <v>70.5</v>
          </cell>
          <cell r="L127">
            <v>85.5</v>
          </cell>
          <cell r="M127">
            <v>16405</v>
          </cell>
          <cell r="P127">
            <v>48670</v>
          </cell>
          <cell r="Q127">
            <v>270</v>
          </cell>
          <cell r="R127">
            <v>1366</v>
          </cell>
          <cell r="S127">
            <v>1187</v>
          </cell>
          <cell r="T127">
            <v>5336</v>
          </cell>
          <cell r="U127">
            <v>8246</v>
          </cell>
          <cell r="V127">
            <v>1656</v>
          </cell>
          <cell r="Y127">
            <v>2505246</v>
          </cell>
          <cell r="Z127">
            <v>3609568</v>
          </cell>
          <cell r="AA127">
            <v>121185</v>
          </cell>
          <cell r="AB127">
            <v>309090</v>
          </cell>
          <cell r="AC127">
            <v>2760621</v>
          </cell>
          <cell r="AD127">
            <v>364230</v>
          </cell>
          <cell r="AE127">
            <v>2870645</v>
          </cell>
          <cell r="AI127">
            <v>241768</v>
          </cell>
          <cell r="AJ127">
            <v>16686566</v>
          </cell>
          <cell r="AK127">
            <v>5.23</v>
          </cell>
          <cell r="AL127">
            <v>4323504</v>
          </cell>
          <cell r="AM127">
            <v>27.52333333333333</v>
          </cell>
          <cell r="AN127">
            <v>2674653</v>
          </cell>
          <cell r="AO127">
            <v>123208</v>
          </cell>
        </row>
        <row r="128">
          <cell r="A128">
            <v>38169</v>
          </cell>
          <cell r="B128">
            <v>14195</v>
          </cell>
          <cell r="C128">
            <v>746</v>
          </cell>
          <cell r="D128">
            <v>497.40000000000003</v>
          </cell>
          <cell r="E128">
            <v>202.28571428571428</v>
          </cell>
          <cell r="F128">
            <v>58549.90000000001</v>
          </cell>
          <cell r="G128">
            <v>199.28571428571428</v>
          </cell>
          <cell r="H128">
            <v>112.89999999999999</v>
          </cell>
          <cell r="I128">
            <v>11603</v>
          </cell>
          <cell r="J128">
            <v>1637</v>
          </cell>
          <cell r="K128">
            <v>69.71428571428571</v>
          </cell>
          <cell r="L128">
            <v>98.8</v>
          </cell>
          <cell r="M128">
            <v>19192.2</v>
          </cell>
          <cell r="P128">
            <v>56473</v>
          </cell>
          <cell r="Q128">
            <v>320</v>
          </cell>
          <cell r="R128">
            <v>1580</v>
          </cell>
          <cell r="S128">
            <v>1376</v>
          </cell>
          <cell r="T128">
            <v>6191</v>
          </cell>
          <cell r="U128">
            <v>9725</v>
          </cell>
          <cell r="V128">
            <v>1927</v>
          </cell>
          <cell r="Y128">
            <v>2917013</v>
          </cell>
          <cell r="Z128">
            <v>4384121</v>
          </cell>
          <cell r="AA128">
            <v>139441</v>
          </cell>
          <cell r="AB128">
            <v>346275</v>
          </cell>
          <cell r="AC128">
            <v>3133628</v>
          </cell>
          <cell r="AD128">
            <v>431721</v>
          </cell>
          <cell r="AE128">
            <v>3468221</v>
          </cell>
          <cell r="AI128">
            <v>285296</v>
          </cell>
          <cell r="AJ128">
            <v>19562406</v>
          </cell>
          <cell r="AK128">
            <v>5.2299999999999995</v>
          </cell>
          <cell r="AL128">
            <v>5065280</v>
          </cell>
          <cell r="AM128">
            <v>27.395714285714284</v>
          </cell>
          <cell r="AN128">
            <v>3136628</v>
          </cell>
          <cell r="AO128">
            <v>145241</v>
          </cell>
        </row>
        <row r="129">
          <cell r="A129">
            <v>38200</v>
          </cell>
          <cell r="B129">
            <v>16346</v>
          </cell>
          <cell r="C129">
            <v>748.875</v>
          </cell>
          <cell r="D129">
            <v>570.1</v>
          </cell>
          <cell r="E129">
            <v>201.25</v>
          </cell>
          <cell r="F129">
            <v>67271.8</v>
          </cell>
          <cell r="G129">
            <v>198.875</v>
          </cell>
          <cell r="H129">
            <v>128.1</v>
          </cell>
          <cell r="I129">
            <v>13302</v>
          </cell>
          <cell r="J129">
            <v>1870</v>
          </cell>
          <cell r="K129">
            <v>69.25</v>
          </cell>
          <cell r="L129">
            <v>112.8</v>
          </cell>
          <cell r="M129">
            <v>22012.7</v>
          </cell>
          <cell r="P129">
            <v>64893</v>
          </cell>
          <cell r="Q129">
            <v>377</v>
          </cell>
          <cell r="R129">
            <v>1797</v>
          </cell>
          <cell r="S129">
            <v>1579</v>
          </cell>
          <cell r="T129">
            <v>7054</v>
          </cell>
          <cell r="U129">
            <v>11205</v>
          </cell>
          <cell r="V129">
            <v>2208</v>
          </cell>
          <cell r="Y129">
            <v>3344060</v>
          </cell>
          <cell r="Z129">
            <v>5114411</v>
          </cell>
          <cell r="AA129">
            <v>156161</v>
          </cell>
          <cell r="AB129">
            <v>369658</v>
          </cell>
          <cell r="AC129">
            <v>3500440</v>
          </cell>
          <cell r="AD129">
            <v>516166</v>
          </cell>
          <cell r="AE129">
            <v>4067810</v>
          </cell>
          <cell r="AI129">
            <v>331039</v>
          </cell>
          <cell r="AJ129">
            <v>22551864</v>
          </cell>
          <cell r="AK129">
            <v>5.23375</v>
          </cell>
          <cell r="AL129">
            <v>5836010</v>
          </cell>
          <cell r="AM129">
            <v>27.25875</v>
          </cell>
          <cell r="AN129">
            <v>3606210</v>
          </cell>
          <cell r="AO129">
            <v>167869</v>
          </cell>
        </row>
        <row r="130">
          <cell r="A130">
            <v>38231</v>
          </cell>
          <cell r="B130">
            <v>18451</v>
          </cell>
          <cell r="C130">
            <v>751.8888888888889</v>
          </cell>
          <cell r="D130">
            <v>637.4</v>
          </cell>
          <cell r="E130">
            <v>200.44444444444446</v>
          </cell>
          <cell r="F130">
            <v>76264</v>
          </cell>
          <cell r="G130">
            <v>198.77777777777777</v>
          </cell>
          <cell r="H130">
            <v>144.4</v>
          </cell>
          <cell r="I130">
            <v>15074</v>
          </cell>
          <cell r="J130">
            <v>2113.9</v>
          </cell>
          <cell r="K130">
            <v>69.11111111111111</v>
          </cell>
          <cell r="L130">
            <v>125.7</v>
          </cell>
          <cell r="M130">
            <v>24749.8</v>
          </cell>
          <cell r="P130">
            <v>73585</v>
          </cell>
          <cell r="Q130">
            <v>431</v>
          </cell>
          <cell r="R130">
            <v>2022</v>
          </cell>
          <cell r="S130">
            <v>1780</v>
          </cell>
          <cell r="T130">
            <v>7916</v>
          </cell>
          <cell r="U130">
            <v>12600</v>
          </cell>
          <cell r="V130">
            <v>2489</v>
          </cell>
          <cell r="Y130">
            <v>3790054</v>
          </cell>
          <cell r="Z130">
            <v>5840197</v>
          </cell>
          <cell r="AA130">
            <v>173428</v>
          </cell>
          <cell r="AB130">
            <v>384888</v>
          </cell>
          <cell r="AC130">
            <v>3882548</v>
          </cell>
          <cell r="AD130">
            <v>615131</v>
          </cell>
          <cell r="AE130">
            <v>4667995</v>
          </cell>
          <cell r="AI130">
            <v>377535</v>
          </cell>
          <cell r="AJ130">
            <v>25525941</v>
          </cell>
          <cell r="AK130">
            <v>5.245555555555555</v>
          </cell>
          <cell r="AL130">
            <v>6590753</v>
          </cell>
          <cell r="AM130">
            <v>27.185555555555553</v>
          </cell>
          <cell r="AN130">
            <v>4064686</v>
          </cell>
          <cell r="AO130">
            <v>189513</v>
          </cell>
        </row>
        <row r="131">
          <cell r="A131">
            <v>38261</v>
          </cell>
          <cell r="B131">
            <v>20565</v>
          </cell>
          <cell r="C131">
            <v>754.4</v>
          </cell>
          <cell r="D131">
            <v>699.9</v>
          </cell>
          <cell r="E131">
            <v>200.6</v>
          </cell>
          <cell r="F131">
            <v>85233.7</v>
          </cell>
          <cell r="G131">
            <v>198.8</v>
          </cell>
          <cell r="H131">
            <v>160.70000000000002</v>
          </cell>
          <cell r="I131">
            <v>16853</v>
          </cell>
          <cell r="J131">
            <v>2355.2000000000003</v>
          </cell>
          <cell r="K131">
            <v>69</v>
          </cell>
          <cell r="L131">
            <v>138.1</v>
          </cell>
          <cell r="M131">
            <v>27495.7</v>
          </cell>
          <cell r="P131">
            <v>82268</v>
          </cell>
          <cell r="Q131">
            <v>480</v>
          </cell>
          <cell r="R131">
            <v>2262</v>
          </cell>
          <cell r="S131">
            <v>1981</v>
          </cell>
          <cell r="T131">
            <v>8843</v>
          </cell>
          <cell r="U131">
            <v>13929</v>
          </cell>
          <cell r="V131">
            <v>2756</v>
          </cell>
          <cell r="Y131">
            <v>4247298</v>
          </cell>
          <cell r="Z131">
            <v>6618071</v>
          </cell>
          <cell r="AA131">
            <v>192148</v>
          </cell>
          <cell r="AB131">
            <v>396232</v>
          </cell>
          <cell r="AC131">
            <v>4296371</v>
          </cell>
          <cell r="AD131">
            <v>723626</v>
          </cell>
          <cell r="AE131">
            <v>5195383</v>
          </cell>
          <cell r="AI131">
            <v>421230</v>
          </cell>
          <cell r="AJ131">
            <v>28429555</v>
          </cell>
          <cell r="AK131">
            <v>5.26</v>
          </cell>
          <cell r="AL131">
            <v>7321269</v>
          </cell>
          <cell r="AM131">
            <v>27.168</v>
          </cell>
          <cell r="AN131">
            <v>4530836</v>
          </cell>
          <cell r="AO131">
            <v>211253</v>
          </cell>
        </row>
        <row r="132">
          <cell r="A132">
            <v>38292</v>
          </cell>
          <cell r="B132">
            <v>22506</v>
          </cell>
          <cell r="C132">
            <v>755.9090909090909</v>
          </cell>
          <cell r="D132">
            <v>767.8</v>
          </cell>
          <cell r="E132">
            <v>201.0909090909091</v>
          </cell>
          <cell r="F132">
            <v>94206.5</v>
          </cell>
          <cell r="G132">
            <v>199.0909090909091</v>
          </cell>
          <cell r="H132">
            <v>177.20000000000002</v>
          </cell>
          <cell r="I132">
            <v>18652</v>
          </cell>
          <cell r="J132">
            <v>2597.2000000000003</v>
          </cell>
          <cell r="K132">
            <v>69</v>
          </cell>
          <cell r="L132">
            <v>151.9</v>
          </cell>
          <cell r="M132">
            <v>30038</v>
          </cell>
          <cell r="P132">
            <v>90943</v>
          </cell>
          <cell r="Q132">
            <v>522</v>
          </cell>
          <cell r="R132">
            <v>2515</v>
          </cell>
          <cell r="S132">
            <v>2177</v>
          </cell>
          <cell r="T132">
            <v>9664</v>
          </cell>
          <cell r="U132">
            <v>15159</v>
          </cell>
          <cell r="V132">
            <v>3029</v>
          </cell>
          <cell r="Y132">
            <v>4699887</v>
          </cell>
          <cell r="Z132">
            <v>7418365</v>
          </cell>
          <cell r="AA132">
            <v>210025</v>
          </cell>
          <cell r="AB132">
            <v>412202</v>
          </cell>
          <cell r="AC132">
            <v>4719429</v>
          </cell>
          <cell r="AD132">
            <v>819912</v>
          </cell>
          <cell r="AE132">
            <v>5667726</v>
          </cell>
          <cell r="AI132">
            <v>461819</v>
          </cell>
          <cell r="AJ132">
            <v>31226416</v>
          </cell>
          <cell r="AK132">
            <v>5.265454545454545</v>
          </cell>
          <cell r="AL132">
            <v>8029625</v>
          </cell>
          <cell r="AM132">
            <v>27.093636363636367</v>
          </cell>
          <cell r="AN132">
            <v>5014028</v>
          </cell>
          <cell r="AO132">
            <v>234378</v>
          </cell>
        </row>
        <row r="133">
          <cell r="A133">
            <v>38322</v>
          </cell>
          <cell r="B133">
            <v>24548</v>
          </cell>
          <cell r="C133">
            <v>756.75</v>
          </cell>
          <cell r="D133">
            <v>842.4</v>
          </cell>
          <cell r="E133">
            <v>201.25</v>
          </cell>
          <cell r="F133">
            <v>103456.4</v>
          </cell>
          <cell r="G133">
            <v>199.33333333333334</v>
          </cell>
          <cell r="H133">
            <v>194.20000000000002</v>
          </cell>
          <cell r="I133">
            <v>20509</v>
          </cell>
          <cell r="J133">
            <v>2839.3</v>
          </cell>
          <cell r="K133">
            <v>69.16666666666667</v>
          </cell>
          <cell r="L133">
            <v>166.8</v>
          </cell>
          <cell r="M133">
            <v>32728.3</v>
          </cell>
          <cell r="P133">
            <v>99888</v>
          </cell>
          <cell r="Q133">
            <v>563</v>
          </cell>
          <cell r="R133">
            <v>2756</v>
          </cell>
          <cell r="S133">
            <v>2406</v>
          </cell>
          <cell r="T133">
            <v>10531</v>
          </cell>
          <cell r="U133">
            <v>16471</v>
          </cell>
          <cell r="V133">
            <v>3308</v>
          </cell>
          <cell r="Y133">
            <v>5163184</v>
          </cell>
          <cell r="Z133">
            <v>8187550</v>
          </cell>
          <cell r="AA133">
            <v>227349</v>
          </cell>
          <cell r="AB133">
            <v>446157</v>
          </cell>
          <cell r="AC133">
            <v>5155761</v>
          </cell>
          <cell r="AD133">
            <v>880799</v>
          </cell>
          <cell r="AE133">
            <v>5962594</v>
          </cell>
          <cell r="AI133">
            <v>504299</v>
          </cell>
          <cell r="AJ133">
            <v>34063339</v>
          </cell>
          <cell r="AK133">
            <v>5.268333333333333</v>
          </cell>
          <cell r="AL133">
            <v>8752436</v>
          </cell>
          <cell r="AM133">
            <v>27.145</v>
          </cell>
          <cell r="AN133">
            <v>5453993</v>
          </cell>
          <cell r="AO133">
            <v>254288</v>
          </cell>
        </row>
        <row r="134">
          <cell r="A134">
            <v>38353</v>
          </cell>
        </row>
        <row r="135">
          <cell r="A135">
            <v>38384</v>
          </cell>
        </row>
        <row r="136">
          <cell r="A136">
            <v>38412</v>
          </cell>
        </row>
        <row r="137">
          <cell r="A137">
            <v>38443</v>
          </cell>
        </row>
        <row r="138">
          <cell r="A138">
            <v>38473</v>
          </cell>
        </row>
        <row r="139">
          <cell r="A139">
            <v>38504</v>
          </cell>
        </row>
        <row r="140">
          <cell r="A140">
            <v>38534</v>
          </cell>
        </row>
        <row r="141">
          <cell r="A141">
            <v>38565</v>
          </cell>
        </row>
        <row r="142">
          <cell r="A142">
            <v>38596</v>
          </cell>
        </row>
        <row r="143">
          <cell r="A143">
            <v>38626</v>
          </cell>
        </row>
        <row r="144">
          <cell r="A144">
            <v>38657</v>
          </cell>
        </row>
        <row r="145">
          <cell r="A145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customWidth="1"/>
  </cols>
  <sheetData>
    <row r="1" spans="1:18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3"/>
      <c r="B2" s="4"/>
      <c r="C2" s="4">
        <v>2001</v>
      </c>
      <c r="D2" s="5">
        <v>2001</v>
      </c>
      <c r="E2" s="5">
        <v>2002</v>
      </c>
      <c r="F2" s="5">
        <v>2003</v>
      </c>
      <c r="G2" s="5">
        <v>2004</v>
      </c>
      <c r="H2" s="4"/>
      <c r="I2" s="4"/>
      <c r="J2" s="4"/>
      <c r="K2" s="6"/>
      <c r="L2" s="5">
        <v>2005</v>
      </c>
      <c r="M2" s="5"/>
      <c r="N2" s="5"/>
      <c r="O2" s="5"/>
      <c r="P2" s="6"/>
      <c r="Q2" s="5">
        <v>2006</v>
      </c>
      <c r="R2" s="6"/>
    </row>
    <row r="3" spans="1:18" ht="15">
      <c r="A3" s="3"/>
      <c r="B3" s="7" t="s">
        <v>1</v>
      </c>
      <c r="C3" s="8" t="s">
        <v>2</v>
      </c>
      <c r="D3" s="7" t="s">
        <v>3</v>
      </c>
      <c r="E3" s="7" t="s">
        <v>3</v>
      </c>
      <c r="F3" s="7" t="s">
        <v>3</v>
      </c>
      <c r="G3" s="7" t="s">
        <v>4</v>
      </c>
      <c r="H3" s="7" t="s">
        <v>5</v>
      </c>
      <c r="I3" s="8" t="s">
        <v>2</v>
      </c>
      <c r="J3" s="7" t="s">
        <v>6</v>
      </c>
      <c r="K3" s="7" t="s">
        <v>3</v>
      </c>
      <c r="L3" s="7" t="s">
        <v>4</v>
      </c>
      <c r="M3" s="7" t="s">
        <v>5</v>
      </c>
      <c r="N3" s="8" t="s">
        <v>2</v>
      </c>
      <c r="O3" s="7" t="s">
        <v>6</v>
      </c>
      <c r="P3" s="7" t="s">
        <v>3</v>
      </c>
      <c r="Q3" s="7" t="s">
        <v>4</v>
      </c>
      <c r="R3" s="7" t="s">
        <v>3</v>
      </c>
    </row>
    <row r="4" spans="1:18" ht="15">
      <c r="A4" s="3"/>
      <c r="B4" s="9"/>
      <c r="C4" s="3"/>
      <c r="D4" s="9"/>
      <c r="E4" s="9"/>
      <c r="F4" s="9"/>
      <c r="G4" s="3"/>
      <c r="H4" s="3"/>
      <c r="I4" s="3"/>
      <c r="J4" s="3"/>
      <c r="K4" s="9"/>
      <c r="L4" s="3"/>
      <c r="M4" s="3"/>
      <c r="N4" s="3"/>
      <c r="O4" s="3"/>
      <c r="P4" s="3"/>
      <c r="Q4" s="3"/>
      <c r="R4" s="3"/>
    </row>
    <row r="5" spans="1:18" ht="15">
      <c r="A5" s="10" t="s">
        <v>7</v>
      </c>
      <c r="B5" s="9"/>
      <c r="C5" s="3"/>
      <c r="D5" s="9"/>
      <c r="E5" s="9"/>
      <c r="F5" s="9"/>
      <c r="G5" s="3"/>
      <c r="H5" s="3"/>
      <c r="I5" s="3"/>
      <c r="J5" s="3"/>
      <c r="K5" s="9"/>
      <c r="L5" s="3"/>
      <c r="M5" s="3"/>
      <c r="N5" s="3"/>
      <c r="O5" s="3"/>
      <c r="P5" s="3"/>
      <c r="Q5" s="3"/>
      <c r="R5" s="3"/>
    </row>
    <row r="6" spans="1:18" ht="15">
      <c r="A6" s="3" t="s">
        <v>8</v>
      </c>
      <c r="B6" s="11">
        <v>6182</v>
      </c>
      <c r="C6" s="11">
        <v>6723</v>
      </c>
      <c r="D6" s="12">
        <v>26107</v>
      </c>
      <c r="E6" s="12">
        <v>27090</v>
      </c>
      <c r="F6" s="12">
        <v>26238</v>
      </c>
      <c r="G6" s="11">
        <v>5838</v>
      </c>
      <c r="H6" s="11">
        <v>6253</v>
      </c>
      <c r="I6" s="11">
        <v>6360</v>
      </c>
      <c r="J6" s="11">
        <v>6097</v>
      </c>
      <c r="K6" s="12">
        <f>SUM(G6:J6)</f>
        <v>24548</v>
      </c>
      <c r="L6" s="13">
        <v>5727</v>
      </c>
      <c r="M6" s="13">
        <v>6200</v>
      </c>
      <c r="N6" s="13">
        <v>6875</v>
      </c>
      <c r="O6" s="13">
        <v>6400</v>
      </c>
      <c r="P6" s="13">
        <f>SUM(L6:O6)</f>
        <v>25202</v>
      </c>
      <c r="Q6" s="13">
        <v>5950</v>
      </c>
      <c r="R6" s="13">
        <v>25975</v>
      </c>
    </row>
    <row r="7" spans="1:18" ht="15">
      <c r="A7" s="3" t="s">
        <v>9</v>
      </c>
      <c r="B7" s="11">
        <v>4805</v>
      </c>
      <c r="C7" s="11">
        <v>4548</v>
      </c>
      <c r="D7" s="12">
        <v>19138</v>
      </c>
      <c r="E7" s="12">
        <v>19664</v>
      </c>
      <c r="F7" s="12">
        <v>19945</v>
      </c>
      <c r="G7" s="11">
        <v>5130</v>
      </c>
      <c r="H7" s="11">
        <v>4897</v>
      </c>
      <c r="I7" s="11">
        <v>5047</v>
      </c>
      <c r="J7" s="11">
        <v>5435</v>
      </c>
      <c r="K7" s="12">
        <f>SUM(G7:J7)</f>
        <v>20509</v>
      </c>
      <c r="L7" s="13">
        <v>5136</v>
      </c>
      <c r="M7" s="13">
        <v>4925</v>
      </c>
      <c r="N7" s="13">
        <v>5075</v>
      </c>
      <c r="O7" s="13">
        <v>5560</v>
      </c>
      <c r="P7" s="13">
        <f>SUM(L7:O7)</f>
        <v>20696</v>
      </c>
      <c r="Q7" s="13">
        <v>5175</v>
      </c>
      <c r="R7" s="13">
        <v>20940</v>
      </c>
    </row>
    <row r="8" spans="1:18" ht="15">
      <c r="A8" s="14" t="s">
        <v>10</v>
      </c>
      <c r="B8" s="11">
        <v>59</v>
      </c>
      <c r="C8" s="11">
        <v>52</v>
      </c>
      <c r="D8" s="12">
        <v>223</v>
      </c>
      <c r="E8" s="12">
        <v>219</v>
      </c>
      <c r="F8" s="12">
        <v>199</v>
      </c>
      <c r="G8" s="11">
        <v>53</v>
      </c>
      <c r="H8" s="11">
        <v>46</v>
      </c>
      <c r="I8" s="11">
        <v>46</v>
      </c>
      <c r="J8" s="11">
        <v>50</v>
      </c>
      <c r="K8" s="12">
        <f>SUM(G8:J8)</f>
        <v>195</v>
      </c>
      <c r="L8" s="13">
        <v>49</v>
      </c>
      <c r="M8" s="13">
        <v>46</v>
      </c>
      <c r="N8" s="13">
        <v>46</v>
      </c>
      <c r="O8" s="13">
        <v>52</v>
      </c>
      <c r="P8" s="13">
        <f aca="true" t="shared" si="0" ref="P8:P13">SUM(L8:O8)</f>
        <v>193</v>
      </c>
      <c r="Q8" s="13">
        <v>50</v>
      </c>
      <c r="R8" s="13">
        <v>201</v>
      </c>
    </row>
    <row r="9" spans="1:18" ht="15">
      <c r="A9" s="3" t="s">
        <v>11</v>
      </c>
      <c r="B9" s="11">
        <v>7533</v>
      </c>
      <c r="C9" s="11">
        <v>7882</v>
      </c>
      <c r="D9" s="12">
        <v>31266</v>
      </c>
      <c r="E9" s="12">
        <v>32240</v>
      </c>
      <c r="F9" s="12">
        <v>32749</v>
      </c>
      <c r="G9" s="11">
        <v>8195</v>
      </c>
      <c r="H9" s="11">
        <v>8492</v>
      </c>
      <c r="I9" s="11">
        <v>8839</v>
      </c>
      <c r="J9" s="11">
        <v>8537</v>
      </c>
      <c r="K9" s="12">
        <f>SUM(G9:J9)</f>
        <v>34063</v>
      </c>
      <c r="L9" s="13">
        <v>8453</v>
      </c>
      <c r="M9" s="13">
        <v>8775</v>
      </c>
      <c r="N9" s="13">
        <v>9075</v>
      </c>
      <c r="O9" s="13">
        <v>8825</v>
      </c>
      <c r="P9" s="13">
        <f t="shared" si="0"/>
        <v>35128</v>
      </c>
      <c r="Q9" s="13">
        <v>8750</v>
      </c>
      <c r="R9" s="13">
        <v>36275</v>
      </c>
    </row>
    <row r="10" spans="1:18" ht="15">
      <c r="A10" s="3" t="s">
        <v>12</v>
      </c>
      <c r="B10" s="11">
        <v>1332</v>
      </c>
      <c r="C10" s="11">
        <v>1394</v>
      </c>
      <c r="D10" s="12">
        <v>5562</v>
      </c>
      <c r="E10" s="12">
        <v>5713</v>
      </c>
      <c r="F10" s="12">
        <v>5650</v>
      </c>
      <c r="G10" s="11">
        <v>1309</v>
      </c>
      <c r="H10" s="11">
        <v>1366</v>
      </c>
      <c r="I10" s="11">
        <v>1390</v>
      </c>
      <c r="J10" s="11">
        <v>1389</v>
      </c>
      <c r="K10" s="12">
        <v>5454</v>
      </c>
      <c r="L10" s="13">
        <v>1302</v>
      </c>
      <c r="M10" s="13">
        <v>1375</v>
      </c>
      <c r="N10" s="13">
        <v>1375</v>
      </c>
      <c r="O10" s="13">
        <v>1400</v>
      </c>
      <c r="P10" s="13">
        <f t="shared" si="0"/>
        <v>5452</v>
      </c>
      <c r="Q10" s="13">
        <v>1310</v>
      </c>
      <c r="R10" s="13">
        <v>5535</v>
      </c>
    </row>
    <row r="11" spans="1:18" ht="15">
      <c r="A11" s="3"/>
      <c r="B11" s="11"/>
      <c r="C11" s="11"/>
      <c r="D11" s="12"/>
      <c r="E11" s="12"/>
      <c r="F11" s="12"/>
      <c r="G11" s="11"/>
      <c r="H11" s="11"/>
      <c r="I11" s="11"/>
      <c r="J11" s="11"/>
      <c r="K11" s="12"/>
      <c r="L11" s="13"/>
      <c r="M11" s="13"/>
      <c r="N11" s="13"/>
      <c r="O11" s="13"/>
      <c r="P11" s="13"/>
      <c r="Q11" s="13"/>
      <c r="R11" s="13"/>
    </row>
    <row r="12" spans="1:18" ht="15">
      <c r="A12" s="14" t="s">
        <v>13</v>
      </c>
      <c r="B12" s="11">
        <v>20088</v>
      </c>
      <c r="C12" s="11">
        <v>20777</v>
      </c>
      <c r="D12" s="12">
        <v>83006</v>
      </c>
      <c r="E12" s="12">
        <v>85669</v>
      </c>
      <c r="F12" s="12">
        <v>85476</v>
      </c>
      <c r="G12" s="11">
        <v>20687</v>
      </c>
      <c r="H12" s="11">
        <v>21220</v>
      </c>
      <c r="I12" s="11">
        <v>21858</v>
      </c>
      <c r="J12" s="11">
        <v>21676</v>
      </c>
      <c r="K12" s="12">
        <f>SUM(G12:J12)</f>
        <v>85441</v>
      </c>
      <c r="L12" s="13">
        <v>20827</v>
      </c>
      <c r="M12" s="13">
        <v>21486</v>
      </c>
      <c r="N12" s="13">
        <v>22628</v>
      </c>
      <c r="O12" s="13">
        <v>22409</v>
      </c>
      <c r="P12" s="13">
        <f t="shared" si="0"/>
        <v>87350</v>
      </c>
      <c r="Q12" s="13">
        <v>21404</v>
      </c>
      <c r="R12" s="13">
        <v>89636</v>
      </c>
    </row>
    <row r="13" spans="1:18" ht="15">
      <c r="A13" s="14" t="s">
        <v>14</v>
      </c>
      <c r="B13" s="11">
        <v>1489</v>
      </c>
      <c r="C13" s="11">
        <v>1519</v>
      </c>
      <c r="D13" s="12">
        <v>6078</v>
      </c>
      <c r="E13" s="12">
        <v>6190</v>
      </c>
      <c r="F13" s="12">
        <v>6207</v>
      </c>
      <c r="G13" s="11">
        <v>1556</v>
      </c>
      <c r="H13" s="11">
        <v>1574</v>
      </c>
      <c r="I13" s="11">
        <v>1598</v>
      </c>
      <c r="J13" s="11">
        <v>1637</v>
      </c>
      <c r="K13" s="12">
        <f>SUM(G13:J13)</f>
        <v>6365</v>
      </c>
      <c r="L13" s="13">
        <v>1585</v>
      </c>
      <c r="M13" s="13">
        <v>1610</v>
      </c>
      <c r="N13" s="13">
        <v>1615</v>
      </c>
      <c r="O13" s="13">
        <v>1645</v>
      </c>
      <c r="P13" s="13">
        <f t="shared" si="0"/>
        <v>6455</v>
      </c>
      <c r="Q13" s="13">
        <v>1600</v>
      </c>
      <c r="R13" s="13">
        <v>6540</v>
      </c>
    </row>
    <row r="14" spans="1:18" ht="15">
      <c r="A14" s="3"/>
      <c r="B14" s="3"/>
      <c r="C14" s="3"/>
      <c r="D14" s="9"/>
      <c r="E14" s="9"/>
      <c r="F14" s="9"/>
      <c r="G14" s="3"/>
      <c r="H14" s="3"/>
      <c r="I14" s="3"/>
      <c r="J14" s="3"/>
      <c r="K14" s="9"/>
      <c r="L14" s="13"/>
      <c r="M14" s="13"/>
      <c r="N14" s="13"/>
      <c r="O14" s="13"/>
      <c r="P14" s="13"/>
      <c r="Q14" s="3"/>
      <c r="R14" s="3"/>
    </row>
    <row r="15" spans="1:18" ht="15">
      <c r="A15" s="10" t="s">
        <v>15</v>
      </c>
      <c r="B15" s="3"/>
      <c r="C15" s="3"/>
      <c r="D15" s="9"/>
      <c r="E15" s="9"/>
      <c r="F15" s="9"/>
      <c r="G15" s="3"/>
      <c r="H15" s="3"/>
      <c r="I15" s="3"/>
      <c r="J15" s="3"/>
      <c r="K15" s="9"/>
      <c r="L15" s="13"/>
      <c r="M15" s="13"/>
      <c r="N15" s="13"/>
      <c r="O15" s="13"/>
      <c r="P15" s="13"/>
      <c r="Q15" s="3"/>
      <c r="R15" s="3"/>
    </row>
    <row r="16" spans="1:18" ht="15">
      <c r="A16" s="3" t="s">
        <v>8</v>
      </c>
      <c r="B16" s="15">
        <v>16.1</v>
      </c>
      <c r="C16" s="15">
        <v>17</v>
      </c>
      <c r="D16" s="16">
        <v>66.2</v>
      </c>
      <c r="E16" s="17">
        <v>67.6</v>
      </c>
      <c r="F16" s="17">
        <v>64.9</v>
      </c>
      <c r="G16" s="15">
        <v>16</v>
      </c>
      <c r="H16" s="15">
        <v>16.9</v>
      </c>
      <c r="I16" s="15">
        <v>16.9</v>
      </c>
      <c r="J16" s="15">
        <v>16.3</v>
      </c>
      <c r="K16" s="17">
        <f>SUM(G16:J16)</f>
        <v>66.1</v>
      </c>
      <c r="L16" s="18">
        <v>15.6</v>
      </c>
      <c r="M16" s="18">
        <v>16.6</v>
      </c>
      <c r="N16" s="18">
        <v>18</v>
      </c>
      <c r="O16" s="18">
        <v>16.8</v>
      </c>
      <c r="P16" s="18">
        <f>SUM(L16:O16)</f>
        <v>67</v>
      </c>
      <c r="Q16" s="3">
        <v>15.9</v>
      </c>
      <c r="R16" s="18">
        <v>68.1</v>
      </c>
    </row>
    <row r="17" spans="1:18" ht="15">
      <c r="A17" s="3" t="s">
        <v>9</v>
      </c>
      <c r="B17" s="15">
        <v>12.6</v>
      </c>
      <c r="C17" s="15">
        <v>12.2</v>
      </c>
      <c r="D17" s="16">
        <v>50.2</v>
      </c>
      <c r="E17" s="17">
        <v>51.5</v>
      </c>
      <c r="F17" s="17">
        <v>51.8</v>
      </c>
      <c r="G17" s="15">
        <v>13</v>
      </c>
      <c r="H17" s="15">
        <v>12.2</v>
      </c>
      <c r="I17" s="15">
        <v>12.7</v>
      </c>
      <c r="J17" s="15">
        <v>13.4</v>
      </c>
      <c r="K17" s="17">
        <f>SUM(G17:J17)</f>
        <v>51.3</v>
      </c>
      <c r="L17" s="3">
        <v>12.3</v>
      </c>
      <c r="M17" s="19">
        <v>12</v>
      </c>
      <c r="N17" s="3">
        <v>12.5</v>
      </c>
      <c r="O17" s="3">
        <v>13.3</v>
      </c>
      <c r="P17" s="18">
        <f>SUM(L17:O17)</f>
        <v>50.099999999999994</v>
      </c>
      <c r="Q17" s="3">
        <v>12.2</v>
      </c>
      <c r="R17" s="18">
        <v>49.8</v>
      </c>
    </row>
    <row r="18" spans="1:18" ht="15">
      <c r="A18" s="14" t="s">
        <v>10</v>
      </c>
      <c r="B18" s="15">
        <v>0.3</v>
      </c>
      <c r="C18" s="15">
        <v>0.3</v>
      </c>
      <c r="D18" s="16">
        <v>1.1</v>
      </c>
      <c r="E18" s="17">
        <v>1.2</v>
      </c>
      <c r="F18" s="17">
        <v>1.2</v>
      </c>
      <c r="G18" s="15">
        <v>0.3</v>
      </c>
      <c r="H18" s="15">
        <v>0.3</v>
      </c>
      <c r="I18" s="15">
        <v>0.2</v>
      </c>
      <c r="J18" s="15">
        <v>0.3</v>
      </c>
      <c r="K18" s="17">
        <f>SUM(G18:J18)</f>
        <v>1.1</v>
      </c>
      <c r="L18" s="18">
        <v>0.3</v>
      </c>
      <c r="M18" s="18">
        <v>0.3</v>
      </c>
      <c r="N18" s="18">
        <v>0.3</v>
      </c>
      <c r="O18" s="18">
        <v>0.3</v>
      </c>
      <c r="P18" s="18">
        <f aca="true" t="shared" si="1" ref="P18:P23">SUM(L18:O18)</f>
        <v>1.2</v>
      </c>
      <c r="Q18" s="3">
        <v>0.3</v>
      </c>
      <c r="R18" s="18">
        <v>1.2</v>
      </c>
    </row>
    <row r="19" spans="1:18" ht="15">
      <c r="A19" s="3" t="s">
        <v>11</v>
      </c>
      <c r="B19" s="15">
        <v>18.8</v>
      </c>
      <c r="C19" s="15">
        <v>19.6</v>
      </c>
      <c r="D19" s="16">
        <v>76.6</v>
      </c>
      <c r="E19" s="17">
        <v>80.5</v>
      </c>
      <c r="F19" s="17">
        <v>81.6</v>
      </c>
      <c r="G19" s="15">
        <v>20.8</v>
      </c>
      <c r="H19" s="15">
        <v>21.2</v>
      </c>
      <c r="I19" s="15">
        <v>21.9</v>
      </c>
      <c r="J19" s="15">
        <v>20.4</v>
      </c>
      <c r="K19" s="17">
        <f>SUM(G19:J19)</f>
        <v>84.3</v>
      </c>
      <c r="L19" s="18">
        <v>21</v>
      </c>
      <c r="M19" s="18">
        <v>21.5</v>
      </c>
      <c r="N19" s="18">
        <v>22.4</v>
      </c>
      <c r="O19" s="18">
        <v>21.6</v>
      </c>
      <c r="P19" s="18">
        <f t="shared" si="1"/>
        <v>86.5</v>
      </c>
      <c r="Q19" s="3">
        <v>21.4</v>
      </c>
      <c r="R19" s="18">
        <v>88.2</v>
      </c>
    </row>
    <row r="20" spans="1:18" ht="15">
      <c r="A20" s="3" t="s">
        <v>12</v>
      </c>
      <c r="B20" s="15">
        <v>3.8</v>
      </c>
      <c r="C20" s="15">
        <v>4.3</v>
      </c>
      <c r="D20" s="16">
        <v>17.5</v>
      </c>
      <c r="E20" s="17">
        <v>17.7</v>
      </c>
      <c r="F20" s="17">
        <v>17.4</v>
      </c>
      <c r="G20" s="15">
        <v>3.6</v>
      </c>
      <c r="H20" s="15">
        <v>4</v>
      </c>
      <c r="I20" s="15">
        <v>4.5</v>
      </c>
      <c r="J20" s="15">
        <v>5</v>
      </c>
      <c r="K20" s="17">
        <f>SUM(G20:J20)</f>
        <v>17.1</v>
      </c>
      <c r="L20" s="18">
        <v>3.5</v>
      </c>
      <c r="M20" s="18">
        <v>3.7</v>
      </c>
      <c r="N20" s="18">
        <v>4</v>
      </c>
      <c r="O20" s="18">
        <v>5.3</v>
      </c>
      <c r="P20" s="18">
        <f t="shared" si="1"/>
        <v>16.5</v>
      </c>
      <c r="Q20" s="3">
        <v>3.3</v>
      </c>
      <c r="R20" s="18">
        <v>16.3</v>
      </c>
    </row>
    <row r="21" spans="1:18" ht="15">
      <c r="A21" s="3"/>
      <c r="B21" s="15"/>
      <c r="C21" s="15"/>
      <c r="D21" s="16"/>
      <c r="E21" s="17"/>
      <c r="F21" s="17"/>
      <c r="G21" s="15"/>
      <c r="H21" s="15"/>
      <c r="I21" s="15"/>
      <c r="J21" s="15"/>
      <c r="K21" s="17"/>
      <c r="L21" s="18"/>
      <c r="M21" s="18"/>
      <c r="N21" s="18"/>
      <c r="O21" s="18"/>
      <c r="P21" s="18"/>
      <c r="Q21" s="3"/>
      <c r="R21" s="3"/>
    </row>
    <row r="22" spans="1:18" ht="15">
      <c r="A22" s="14" t="s">
        <v>13</v>
      </c>
      <c r="B22" s="15">
        <v>52.1</v>
      </c>
      <c r="C22" s="15">
        <v>53.7</v>
      </c>
      <c r="D22" s="16">
        <v>213.6</v>
      </c>
      <c r="E22" s="17">
        <v>220.5</v>
      </c>
      <c r="F22" s="17">
        <v>218.9</v>
      </c>
      <c r="G22" s="15">
        <v>54.1</v>
      </c>
      <c r="H22" s="15">
        <v>54.8</v>
      </c>
      <c r="I22" s="15">
        <v>56.6</v>
      </c>
      <c r="J22" s="15">
        <v>55.9</v>
      </c>
      <c r="K22" s="17">
        <f>SUM(G22:J22)</f>
        <v>221.4</v>
      </c>
      <c r="L22" s="18">
        <v>53.1</v>
      </c>
      <c r="M22" s="18">
        <v>54.6</v>
      </c>
      <c r="N22" s="18">
        <v>57.7</v>
      </c>
      <c r="O22" s="18">
        <v>57.7</v>
      </c>
      <c r="P22" s="18">
        <f t="shared" si="1"/>
        <v>223.10000000000002</v>
      </c>
      <c r="Q22" s="3">
        <v>53.6</v>
      </c>
      <c r="R22" s="18">
        <v>225.4</v>
      </c>
    </row>
    <row r="23" spans="1:18" ht="15">
      <c r="A23" s="3" t="s">
        <v>16</v>
      </c>
      <c r="B23" s="15">
        <v>62.8</v>
      </c>
      <c r="C23" s="15">
        <v>62.9</v>
      </c>
      <c r="D23" s="16">
        <v>252.7</v>
      </c>
      <c r="E23" s="17">
        <v>255.5</v>
      </c>
      <c r="F23" s="17">
        <v>254.7</v>
      </c>
      <c r="G23" s="15">
        <v>63.7</v>
      </c>
      <c r="H23" s="15">
        <v>63.9</v>
      </c>
      <c r="I23" s="15">
        <v>64.1</v>
      </c>
      <c r="J23" s="15">
        <v>65.5</v>
      </c>
      <c r="K23" s="17">
        <f>SUM(G23:J23)</f>
        <v>257.2</v>
      </c>
      <c r="L23" s="18">
        <v>63.4</v>
      </c>
      <c r="M23" s="18">
        <v>63.9</v>
      </c>
      <c r="N23" s="18">
        <v>63.9</v>
      </c>
      <c r="O23" s="18">
        <v>65.2</v>
      </c>
      <c r="P23" s="18">
        <f t="shared" si="1"/>
        <v>256.4</v>
      </c>
      <c r="Q23" s="3">
        <v>62.2</v>
      </c>
      <c r="R23" s="18">
        <v>253.8</v>
      </c>
    </row>
    <row r="24" spans="1:18" ht="15">
      <c r="A24" s="3"/>
      <c r="B24" s="3"/>
      <c r="C24" s="3"/>
      <c r="D24" s="9"/>
      <c r="E24" s="9"/>
      <c r="F24" s="9"/>
      <c r="G24" s="3"/>
      <c r="H24" s="3"/>
      <c r="I24" s="3"/>
      <c r="J24" s="3"/>
      <c r="K24" s="9"/>
      <c r="L24" s="13"/>
      <c r="M24" s="13"/>
      <c r="N24" s="13"/>
      <c r="O24" s="13"/>
      <c r="P24" s="13"/>
      <c r="Q24" s="3"/>
      <c r="R24" s="3"/>
    </row>
    <row r="25" spans="1:18" ht="15">
      <c r="A25" s="10" t="s">
        <v>17</v>
      </c>
      <c r="B25" s="3"/>
      <c r="C25" s="3"/>
      <c r="D25" s="9"/>
      <c r="E25" s="9"/>
      <c r="F25" s="9"/>
      <c r="G25" s="3"/>
      <c r="H25" s="3"/>
      <c r="I25" s="3"/>
      <c r="J25" s="3"/>
      <c r="K25" s="9"/>
      <c r="L25" s="13"/>
      <c r="M25" s="13"/>
      <c r="N25" s="13"/>
      <c r="O25" s="13"/>
      <c r="P25" s="13"/>
      <c r="Q25" s="3"/>
      <c r="R25" s="3"/>
    </row>
    <row r="26" spans="1:18" ht="15">
      <c r="A26" s="14" t="s">
        <v>18</v>
      </c>
      <c r="B26" s="20">
        <v>79.11</v>
      </c>
      <c r="C26" s="20">
        <v>70.19</v>
      </c>
      <c r="D26" s="21">
        <v>72.71</v>
      </c>
      <c r="E26" s="21">
        <v>67.04</v>
      </c>
      <c r="F26" s="21">
        <v>84.69</v>
      </c>
      <c r="G26" s="21">
        <v>82.16</v>
      </c>
      <c r="H26" s="22">
        <v>88.15</v>
      </c>
      <c r="I26" s="22">
        <v>83.58</v>
      </c>
      <c r="J26" s="21">
        <v>85.09</v>
      </c>
      <c r="K26" s="22">
        <v>84.75</v>
      </c>
      <c r="L26" s="23">
        <v>89.09</v>
      </c>
      <c r="M26" s="24" t="s">
        <v>19</v>
      </c>
      <c r="N26" s="24" t="s">
        <v>20</v>
      </c>
      <c r="O26" s="24" t="s">
        <v>21</v>
      </c>
      <c r="P26" s="24" t="s">
        <v>22</v>
      </c>
      <c r="Q26" s="25" t="s">
        <v>23</v>
      </c>
      <c r="R26" s="25" t="s">
        <v>24</v>
      </c>
    </row>
    <row r="27" spans="1:18" ht="15">
      <c r="A27" s="14" t="s">
        <v>25</v>
      </c>
      <c r="B27" s="20">
        <v>86.82</v>
      </c>
      <c r="C27" s="20">
        <v>91.13</v>
      </c>
      <c r="D27" s="21">
        <v>88.2</v>
      </c>
      <c r="E27" s="21">
        <v>80.04</v>
      </c>
      <c r="F27" s="21">
        <v>89.85</v>
      </c>
      <c r="G27" s="21">
        <v>87.98</v>
      </c>
      <c r="H27" s="22">
        <v>104.58</v>
      </c>
      <c r="I27" s="21">
        <v>116.27</v>
      </c>
      <c r="J27" s="21">
        <v>110.19</v>
      </c>
      <c r="K27" s="22">
        <v>104.76</v>
      </c>
      <c r="L27" s="23">
        <v>104.05</v>
      </c>
      <c r="M27" s="24" t="s">
        <v>26</v>
      </c>
      <c r="N27" s="24" t="s">
        <v>27</v>
      </c>
      <c r="O27" s="26" t="s">
        <v>28</v>
      </c>
      <c r="P27" s="24" t="s">
        <v>29</v>
      </c>
      <c r="Q27" s="25" t="s">
        <v>30</v>
      </c>
      <c r="R27" s="25" t="s">
        <v>31</v>
      </c>
    </row>
    <row r="28" spans="1:18" ht="15">
      <c r="A28" s="14" t="s">
        <v>32</v>
      </c>
      <c r="B28" s="20">
        <v>43.77</v>
      </c>
      <c r="C28" s="20">
        <v>46.69</v>
      </c>
      <c r="D28" s="21">
        <v>44.39</v>
      </c>
      <c r="E28" s="20">
        <v>39.23</v>
      </c>
      <c r="F28" s="21">
        <v>46.62</v>
      </c>
      <c r="G28" s="20">
        <v>47.5</v>
      </c>
      <c r="H28" s="27">
        <v>54.86</v>
      </c>
      <c r="I28" s="27">
        <v>56.25</v>
      </c>
      <c r="J28" s="20">
        <v>50.78</v>
      </c>
      <c r="K28" s="22">
        <v>52.35</v>
      </c>
      <c r="L28" s="23">
        <v>54.18</v>
      </c>
      <c r="M28" s="24" t="s">
        <v>33</v>
      </c>
      <c r="N28" s="24" t="s">
        <v>34</v>
      </c>
      <c r="O28" s="24" t="s">
        <v>35</v>
      </c>
      <c r="P28" s="26" t="s">
        <v>36</v>
      </c>
      <c r="Q28" s="25" t="s">
        <v>37</v>
      </c>
      <c r="R28" s="25" t="s">
        <v>37</v>
      </c>
    </row>
    <row r="29" spans="1:18" ht="15">
      <c r="A29" s="14" t="s">
        <v>38</v>
      </c>
      <c r="B29" s="20">
        <v>83.63</v>
      </c>
      <c r="C29" s="20">
        <v>60.26</v>
      </c>
      <c r="D29" s="21">
        <v>72.04</v>
      </c>
      <c r="E29" s="21">
        <v>72.31</v>
      </c>
      <c r="F29" s="21">
        <v>91.98</v>
      </c>
      <c r="G29" s="21">
        <v>100.62</v>
      </c>
      <c r="H29" s="22">
        <v>97.06</v>
      </c>
      <c r="I29" s="22">
        <v>93.62</v>
      </c>
      <c r="J29" s="22">
        <v>95.44</v>
      </c>
      <c r="K29" s="22">
        <v>96.69</v>
      </c>
      <c r="L29" s="23">
        <v>106.1</v>
      </c>
      <c r="M29" s="24" t="s">
        <v>39</v>
      </c>
      <c r="N29" s="24" t="s">
        <v>40</v>
      </c>
      <c r="O29" s="24" t="s">
        <v>41</v>
      </c>
      <c r="P29" s="24" t="s">
        <v>29</v>
      </c>
      <c r="Q29" s="25" t="s">
        <v>42</v>
      </c>
      <c r="R29" s="25" t="s">
        <v>41</v>
      </c>
    </row>
    <row r="30" spans="1:18" ht="15">
      <c r="A30" s="14" t="s">
        <v>43</v>
      </c>
      <c r="B30" s="20">
        <v>42.83</v>
      </c>
      <c r="C30" s="20">
        <v>51.05</v>
      </c>
      <c r="D30" s="21">
        <v>45.81</v>
      </c>
      <c r="E30" s="21">
        <v>34.92</v>
      </c>
      <c r="F30" s="21">
        <v>39.45</v>
      </c>
      <c r="G30" s="21">
        <v>44.18</v>
      </c>
      <c r="H30" s="22">
        <v>54.91</v>
      </c>
      <c r="I30" s="22">
        <v>56.58</v>
      </c>
      <c r="J30" s="22">
        <v>54.35</v>
      </c>
      <c r="K30" s="22">
        <v>52.51</v>
      </c>
      <c r="L30" s="23">
        <v>51.92</v>
      </c>
      <c r="M30" s="24" t="s">
        <v>34</v>
      </c>
      <c r="N30" s="24" t="s">
        <v>44</v>
      </c>
      <c r="O30" s="24" t="s">
        <v>45</v>
      </c>
      <c r="P30" s="24" t="s">
        <v>46</v>
      </c>
      <c r="Q30" s="25" t="s">
        <v>47</v>
      </c>
      <c r="R30" s="25" t="s">
        <v>48</v>
      </c>
    </row>
    <row r="31" spans="1:18" ht="15">
      <c r="A31" s="14" t="s">
        <v>49</v>
      </c>
      <c r="B31" s="20">
        <v>57.8</v>
      </c>
      <c r="C31" s="20">
        <v>61.1</v>
      </c>
      <c r="D31" s="21">
        <v>59.1</v>
      </c>
      <c r="E31" s="21">
        <v>55.6</v>
      </c>
      <c r="F31" s="21">
        <v>62</v>
      </c>
      <c r="G31" s="21">
        <v>73.2</v>
      </c>
      <c r="H31" s="22">
        <v>79.3</v>
      </c>
      <c r="I31" s="22">
        <v>75.7</v>
      </c>
      <c r="J31" s="22">
        <v>68.3</v>
      </c>
      <c r="K31" s="22">
        <v>74.1</v>
      </c>
      <c r="L31" s="28">
        <v>71.9</v>
      </c>
      <c r="M31" s="25" t="s">
        <v>50</v>
      </c>
      <c r="N31" s="25" t="s">
        <v>51</v>
      </c>
      <c r="O31" s="25" t="s">
        <v>52</v>
      </c>
      <c r="P31" s="24" t="s">
        <v>53</v>
      </c>
      <c r="Q31" s="25" t="s">
        <v>54</v>
      </c>
      <c r="R31" s="25" t="s">
        <v>52</v>
      </c>
    </row>
    <row r="32" spans="1:18" ht="15">
      <c r="A32" s="14" t="s">
        <v>55</v>
      </c>
      <c r="B32" s="20">
        <v>61.7</v>
      </c>
      <c r="C32" s="20">
        <v>67.1</v>
      </c>
      <c r="D32" s="21">
        <v>66.3</v>
      </c>
      <c r="E32" s="21">
        <v>64.5</v>
      </c>
      <c r="F32" s="21">
        <v>62.1</v>
      </c>
      <c r="G32" s="21">
        <v>62.1</v>
      </c>
      <c r="H32" s="22">
        <v>66.6</v>
      </c>
      <c r="I32" s="22">
        <v>73.1</v>
      </c>
      <c r="J32" s="22">
        <v>77.1</v>
      </c>
      <c r="K32" s="22">
        <v>69.7</v>
      </c>
      <c r="L32" s="23">
        <v>65.9</v>
      </c>
      <c r="M32" s="24" t="s">
        <v>56</v>
      </c>
      <c r="N32" s="24" t="s">
        <v>57</v>
      </c>
      <c r="O32" s="24" t="s">
        <v>23</v>
      </c>
      <c r="P32" s="24" t="s">
        <v>58</v>
      </c>
      <c r="Q32" s="25" t="s">
        <v>59</v>
      </c>
      <c r="R32" s="25" t="s">
        <v>60</v>
      </c>
    </row>
    <row r="33" spans="1:18" ht="15">
      <c r="A33" s="3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13"/>
      <c r="M33" s="13"/>
      <c r="N33" s="13"/>
      <c r="O33" s="13"/>
      <c r="P33" s="13"/>
      <c r="Q33" s="3"/>
      <c r="R33" s="3"/>
    </row>
    <row r="34" spans="1:18" ht="15">
      <c r="A34" s="3" t="s">
        <v>61</v>
      </c>
      <c r="B34" s="20">
        <v>75.8</v>
      </c>
      <c r="C34" s="20">
        <v>61.4</v>
      </c>
      <c r="D34" s="21">
        <v>67.2</v>
      </c>
      <c r="E34" s="21">
        <v>67.1</v>
      </c>
      <c r="F34" s="21">
        <v>87.9</v>
      </c>
      <c r="G34" s="21">
        <v>114.9</v>
      </c>
      <c r="H34" s="22">
        <v>79.7</v>
      </c>
      <c r="I34" s="22">
        <v>66.2</v>
      </c>
      <c r="J34" s="22">
        <v>68</v>
      </c>
      <c r="K34" s="22">
        <v>82.2</v>
      </c>
      <c r="L34" s="23">
        <v>64.5</v>
      </c>
      <c r="M34" s="24" t="s">
        <v>62</v>
      </c>
      <c r="N34" s="24" t="s">
        <v>63</v>
      </c>
      <c r="O34" s="24" t="s">
        <v>64</v>
      </c>
      <c r="P34" s="24" t="s">
        <v>65</v>
      </c>
      <c r="Q34" s="25" t="s">
        <v>64</v>
      </c>
      <c r="R34" s="25" t="s">
        <v>66</v>
      </c>
    </row>
    <row r="35" spans="1:18" ht="15">
      <c r="A35" s="29" t="s">
        <v>67</v>
      </c>
      <c r="B35" s="3"/>
      <c r="C35" s="3"/>
      <c r="D35" s="9"/>
      <c r="E35" s="9"/>
      <c r="F35" s="9"/>
      <c r="G35" s="3"/>
      <c r="H35" s="3"/>
      <c r="I35" s="3"/>
      <c r="J35" s="3"/>
      <c r="K35" s="9"/>
      <c r="L35" s="13"/>
      <c r="M35" s="13"/>
      <c r="N35" s="13"/>
      <c r="O35" s="13"/>
      <c r="P35" s="13"/>
      <c r="Q35" s="3"/>
      <c r="R35" s="3"/>
    </row>
    <row r="36" spans="1:18" ht="15">
      <c r="A36" s="10" t="s">
        <v>68</v>
      </c>
      <c r="B36" s="3"/>
      <c r="C36" s="3"/>
      <c r="D36" s="9"/>
      <c r="E36" s="9"/>
      <c r="F36" s="9"/>
      <c r="G36" s="3"/>
      <c r="H36" s="3"/>
      <c r="I36" s="3"/>
      <c r="J36" s="3"/>
      <c r="K36" s="9"/>
      <c r="L36" s="13"/>
      <c r="M36" s="13"/>
      <c r="N36" s="13"/>
      <c r="O36" s="13"/>
      <c r="P36" s="13"/>
      <c r="Q36" s="3"/>
      <c r="R36" s="3"/>
    </row>
    <row r="37" spans="1:18" ht="15">
      <c r="A37" s="3" t="s">
        <v>69</v>
      </c>
      <c r="B37" s="11">
        <v>569</v>
      </c>
      <c r="C37" s="11">
        <v>582</v>
      </c>
      <c r="D37" s="12">
        <v>2269</v>
      </c>
      <c r="E37" s="12">
        <v>2447</v>
      </c>
      <c r="F37" s="12">
        <v>2518</v>
      </c>
      <c r="G37" s="11">
        <v>36</v>
      </c>
      <c r="H37" s="11">
        <v>120</v>
      </c>
      <c r="I37" s="11">
        <v>138</v>
      </c>
      <c r="J37" s="11">
        <f aca="true" t="shared" si="2" ref="J37:J43">K37-SUM(G37:I37)</f>
        <v>167</v>
      </c>
      <c r="K37" s="12">
        <v>461</v>
      </c>
      <c r="L37" s="13">
        <v>130</v>
      </c>
      <c r="M37" s="13">
        <v>165</v>
      </c>
      <c r="N37" s="13">
        <v>180</v>
      </c>
      <c r="O37" s="13">
        <v>150</v>
      </c>
      <c r="P37" s="13">
        <f aca="true" t="shared" si="3" ref="P37:P43">SUM(L37:O37)</f>
        <v>625</v>
      </c>
      <c r="Q37" s="3">
        <v>145</v>
      </c>
      <c r="R37" s="3">
        <v>660</v>
      </c>
    </row>
    <row r="38" spans="1:18" ht="15">
      <c r="A38" s="3" t="s">
        <v>70</v>
      </c>
      <c r="B38" s="11">
        <v>785</v>
      </c>
      <c r="C38" s="11">
        <v>849</v>
      </c>
      <c r="D38" s="12">
        <v>3164</v>
      </c>
      <c r="E38" s="12">
        <v>3218</v>
      </c>
      <c r="F38" s="12">
        <v>3006</v>
      </c>
      <c r="G38" s="11">
        <v>873</v>
      </c>
      <c r="H38" s="11">
        <v>929</v>
      </c>
      <c r="I38" s="11">
        <v>940</v>
      </c>
      <c r="J38" s="11">
        <f t="shared" si="2"/>
        <v>937</v>
      </c>
      <c r="K38" s="12">
        <v>3679</v>
      </c>
      <c r="L38" s="13">
        <v>831</v>
      </c>
      <c r="M38" s="13">
        <v>1010</v>
      </c>
      <c r="N38" s="13">
        <v>960</v>
      </c>
      <c r="O38" s="13">
        <v>900</v>
      </c>
      <c r="P38" s="13">
        <f t="shared" si="3"/>
        <v>3701</v>
      </c>
      <c r="Q38" s="3">
        <v>900</v>
      </c>
      <c r="R38" s="3">
        <v>3740</v>
      </c>
    </row>
    <row r="39" spans="1:18" ht="15">
      <c r="A39" s="14" t="s">
        <v>71</v>
      </c>
      <c r="B39" s="11">
        <v>37</v>
      </c>
      <c r="C39" s="11">
        <v>29</v>
      </c>
      <c r="D39" s="12">
        <v>146</v>
      </c>
      <c r="E39" s="12">
        <v>162</v>
      </c>
      <c r="F39" s="12">
        <v>168</v>
      </c>
      <c r="G39" s="11">
        <v>62</v>
      </c>
      <c r="H39" s="11">
        <v>47</v>
      </c>
      <c r="I39" s="11">
        <v>34</v>
      </c>
      <c r="J39" s="11">
        <f t="shared" si="2"/>
        <v>38</v>
      </c>
      <c r="K39" s="12">
        <v>181</v>
      </c>
      <c r="L39" s="13">
        <v>41</v>
      </c>
      <c r="M39" s="13">
        <v>45</v>
      </c>
      <c r="N39" s="13">
        <v>42</v>
      </c>
      <c r="O39" s="13">
        <v>45</v>
      </c>
      <c r="P39" s="13">
        <f t="shared" si="3"/>
        <v>173</v>
      </c>
      <c r="Q39" s="3">
        <v>44</v>
      </c>
      <c r="R39" s="3">
        <v>175</v>
      </c>
    </row>
    <row r="40" spans="1:18" ht="15">
      <c r="A40" s="3" t="s">
        <v>72</v>
      </c>
      <c r="B40" s="11">
        <v>393</v>
      </c>
      <c r="C40" s="11">
        <v>318</v>
      </c>
      <c r="D40" s="12">
        <v>1560</v>
      </c>
      <c r="E40" s="12">
        <v>1611</v>
      </c>
      <c r="F40" s="12">
        <v>1717</v>
      </c>
      <c r="G40" s="11">
        <v>523</v>
      </c>
      <c r="H40" s="11">
        <v>546</v>
      </c>
      <c r="I40" s="11">
        <v>486</v>
      </c>
      <c r="J40" s="11">
        <f t="shared" si="2"/>
        <v>624</v>
      </c>
      <c r="K40" s="12">
        <v>2179</v>
      </c>
      <c r="L40" s="13">
        <v>630</v>
      </c>
      <c r="M40" s="13">
        <v>635</v>
      </c>
      <c r="N40" s="13">
        <v>580</v>
      </c>
      <c r="O40" s="13">
        <v>700</v>
      </c>
      <c r="P40" s="13">
        <f t="shared" si="3"/>
        <v>2545</v>
      </c>
      <c r="Q40" s="3">
        <v>665</v>
      </c>
      <c r="R40" s="3">
        <v>2745</v>
      </c>
    </row>
    <row r="41" spans="1:18" ht="15">
      <c r="A41" s="3" t="s">
        <v>73</v>
      </c>
      <c r="B41" s="11">
        <v>226</v>
      </c>
      <c r="C41" s="11">
        <v>262</v>
      </c>
      <c r="D41" s="12">
        <v>951</v>
      </c>
      <c r="E41" s="12">
        <v>1070</v>
      </c>
      <c r="F41" s="12">
        <v>1185</v>
      </c>
      <c r="G41" s="11">
        <v>275</v>
      </c>
      <c r="H41" s="11">
        <v>265</v>
      </c>
      <c r="I41" s="11">
        <v>291</v>
      </c>
      <c r="J41" s="11">
        <f t="shared" si="2"/>
        <v>268</v>
      </c>
      <c r="K41" s="12">
        <v>1099</v>
      </c>
      <c r="L41" s="13">
        <v>245</v>
      </c>
      <c r="M41" s="13">
        <v>250</v>
      </c>
      <c r="N41" s="13">
        <v>270</v>
      </c>
      <c r="O41" s="13">
        <v>250</v>
      </c>
      <c r="P41" s="13">
        <f t="shared" si="3"/>
        <v>1015</v>
      </c>
      <c r="Q41" s="3">
        <v>250</v>
      </c>
      <c r="R41" s="3">
        <v>1020</v>
      </c>
    </row>
    <row r="42" spans="1:18" ht="15">
      <c r="A42" s="3" t="s">
        <v>74</v>
      </c>
      <c r="B42" s="11">
        <v>1375</v>
      </c>
      <c r="C42" s="11">
        <v>1333</v>
      </c>
      <c r="D42" s="12">
        <v>5555</v>
      </c>
      <c r="E42" s="12">
        <v>4807</v>
      </c>
      <c r="F42" s="12">
        <v>4920</v>
      </c>
      <c r="G42" s="11">
        <v>1024</v>
      </c>
      <c r="H42" s="11">
        <v>1008</v>
      </c>
      <c r="I42" s="11">
        <v>1250</v>
      </c>
      <c r="J42" s="11">
        <v>1486</v>
      </c>
      <c r="K42" s="12">
        <v>4768</v>
      </c>
      <c r="L42" s="13">
        <v>1199</v>
      </c>
      <c r="M42" s="13">
        <v>1225</v>
      </c>
      <c r="N42" s="13">
        <v>1245</v>
      </c>
      <c r="O42" s="13">
        <v>1300</v>
      </c>
      <c r="P42" s="13">
        <f t="shared" si="3"/>
        <v>4969</v>
      </c>
      <c r="Q42" s="3">
        <v>1200</v>
      </c>
      <c r="R42" s="3">
        <v>5110</v>
      </c>
    </row>
    <row r="43" spans="1:18" ht="15">
      <c r="A43" s="30" t="s">
        <v>75</v>
      </c>
      <c r="B43" s="31">
        <v>126</v>
      </c>
      <c r="C43" s="31">
        <v>123</v>
      </c>
      <c r="D43" s="31">
        <v>487</v>
      </c>
      <c r="E43" s="31">
        <v>439</v>
      </c>
      <c r="F43" s="31">
        <v>484</v>
      </c>
      <c r="G43" s="31">
        <v>83</v>
      </c>
      <c r="H43" s="31">
        <v>93</v>
      </c>
      <c r="I43" s="31">
        <v>134</v>
      </c>
      <c r="J43" s="11">
        <f t="shared" si="2"/>
        <v>133</v>
      </c>
      <c r="K43" s="12">
        <v>443</v>
      </c>
      <c r="L43" s="13">
        <v>126</v>
      </c>
      <c r="M43" s="13">
        <v>120</v>
      </c>
      <c r="N43" s="13">
        <v>130</v>
      </c>
      <c r="O43" s="13">
        <v>140</v>
      </c>
      <c r="P43" s="13">
        <f t="shared" si="3"/>
        <v>516</v>
      </c>
      <c r="Q43" s="30">
        <v>120</v>
      </c>
      <c r="R43" s="30">
        <v>525</v>
      </c>
    </row>
    <row r="44" spans="1:18" ht="15">
      <c r="A44" s="32" t="s">
        <v>76</v>
      </c>
      <c r="B44" s="3"/>
      <c r="C44" s="3"/>
      <c r="D44" s="3"/>
      <c r="E44" s="3"/>
      <c r="F44" s="3"/>
      <c r="G44" s="3"/>
      <c r="H44" s="3"/>
      <c r="I44" s="3"/>
      <c r="J44" s="33"/>
      <c r="K44" s="33"/>
      <c r="L44" s="33"/>
      <c r="M44" s="33"/>
      <c r="N44" s="33"/>
      <c r="O44" s="33"/>
      <c r="P44" s="33"/>
      <c r="Q44" s="3"/>
      <c r="R44" s="3"/>
    </row>
    <row r="45" spans="1:18" ht="15">
      <c r="A45" s="34" t="s">
        <v>77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35" t="s">
        <v>78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printOptions/>
  <pageMargins left="0.75" right="0.75" top="1" bottom="1" header="0.5" footer="0.5"/>
  <pageSetup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2.8515625" style="0" customWidth="1"/>
    <col min="3" max="3" width="10.140625" style="0" bestFit="1" customWidth="1"/>
    <col min="4" max="4" width="10.57421875" style="0" bestFit="1" customWidth="1"/>
    <col min="5" max="6" width="10.8515625" style="0" bestFit="1" customWidth="1"/>
    <col min="7" max="7" width="9.8515625" style="0" bestFit="1" customWidth="1"/>
    <col min="8" max="9" width="10.57421875" style="0" bestFit="1" customWidth="1"/>
    <col min="10" max="10" width="10.421875" style="0" bestFit="1" customWidth="1"/>
    <col min="11" max="11" width="10.57421875" style="0" bestFit="1" customWidth="1"/>
    <col min="12" max="12" width="10.8515625" style="0" bestFit="1" customWidth="1"/>
  </cols>
  <sheetData>
    <row r="1" ht="12.75">
      <c r="A1" s="61" t="s">
        <v>434</v>
      </c>
    </row>
    <row r="2" spans="1:14" ht="12.75">
      <c r="A2" t="s">
        <v>135</v>
      </c>
      <c r="N2" t="s">
        <v>435</v>
      </c>
    </row>
    <row r="3" spans="1:14" ht="12.75">
      <c r="A3" t="s">
        <v>436</v>
      </c>
      <c r="C3">
        <v>1995</v>
      </c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 t="s">
        <v>437</v>
      </c>
    </row>
    <row r="4" spans="1:14" ht="12.75">
      <c r="A4" t="s">
        <v>438</v>
      </c>
      <c r="N4" t="s">
        <v>439</v>
      </c>
    </row>
    <row r="5" spans="1:14" ht="12.75">
      <c r="A5" t="s">
        <v>440</v>
      </c>
      <c r="C5" s="83">
        <v>18341</v>
      </c>
      <c r="D5" s="83">
        <v>18384</v>
      </c>
      <c r="E5" s="83">
        <v>17826</v>
      </c>
      <c r="F5" s="83">
        <v>17401</v>
      </c>
      <c r="G5" s="83">
        <v>17290</v>
      </c>
      <c r="H5" s="83">
        <v>16816</v>
      </c>
      <c r="I5" s="83">
        <v>16216</v>
      </c>
      <c r="J5" s="83">
        <v>15753</v>
      </c>
      <c r="K5" s="83">
        <v>15545</v>
      </c>
      <c r="L5" s="83">
        <v>15210</v>
      </c>
      <c r="M5" s="83">
        <v>15385</v>
      </c>
      <c r="N5">
        <v>0.011505588428665448</v>
      </c>
    </row>
    <row r="6" spans="1:14" ht="12.75">
      <c r="A6" t="s">
        <v>441</v>
      </c>
      <c r="C6" s="83">
        <v>17513</v>
      </c>
      <c r="D6" s="83">
        <v>17815</v>
      </c>
      <c r="E6" s="83">
        <v>17392</v>
      </c>
      <c r="F6" s="83">
        <v>17189</v>
      </c>
      <c r="G6" s="83">
        <v>16891</v>
      </c>
      <c r="H6" s="83">
        <v>16682</v>
      </c>
      <c r="I6" s="83">
        <v>16461</v>
      </c>
      <c r="J6" s="83">
        <v>16804</v>
      </c>
      <c r="K6" s="83">
        <v>16554</v>
      </c>
      <c r="L6" s="83">
        <v>16277</v>
      </c>
      <c r="M6" s="83">
        <v>16511</v>
      </c>
      <c r="N6">
        <v>0.014376113534435131</v>
      </c>
    </row>
    <row r="7" spans="1:14" ht="12.75">
      <c r="A7" t="s">
        <v>442</v>
      </c>
      <c r="C7" s="83">
        <v>9302</v>
      </c>
      <c r="D7" s="83">
        <v>9948</v>
      </c>
      <c r="E7" s="83">
        <v>10212</v>
      </c>
      <c r="F7" s="83">
        <v>10051</v>
      </c>
      <c r="G7" s="83">
        <v>10170</v>
      </c>
      <c r="H7" s="83">
        <v>10147</v>
      </c>
      <c r="I7" s="83">
        <v>10131</v>
      </c>
      <c r="J7" s="83">
        <v>10057</v>
      </c>
      <c r="K7" s="83">
        <v>9891</v>
      </c>
      <c r="L7" s="83">
        <v>9806</v>
      </c>
      <c r="M7" s="83">
        <v>9793</v>
      </c>
      <c r="N7">
        <v>-0.0013257189475831543</v>
      </c>
    </row>
    <row r="8" spans="1:14" ht="12.75">
      <c r="A8" t="s">
        <v>443</v>
      </c>
      <c r="C8" s="83">
        <v>45156</v>
      </c>
      <c r="D8" s="83">
        <v>46147</v>
      </c>
      <c r="E8" s="83">
        <v>45430</v>
      </c>
      <c r="F8" s="83">
        <v>44641</v>
      </c>
      <c r="G8" s="83">
        <v>44351</v>
      </c>
      <c r="H8" s="83">
        <v>43645</v>
      </c>
      <c r="I8" s="83">
        <v>42808</v>
      </c>
      <c r="J8" s="83">
        <v>42614</v>
      </c>
      <c r="K8" s="83">
        <v>41990</v>
      </c>
      <c r="L8" s="83">
        <v>41293</v>
      </c>
      <c r="M8" s="83">
        <v>41689</v>
      </c>
      <c r="N8">
        <v>0.00959000314823344</v>
      </c>
    </row>
    <row r="10" spans="1:14" ht="12.75">
      <c r="A10" t="s">
        <v>444</v>
      </c>
      <c r="C10" s="83">
        <v>12363</v>
      </c>
      <c r="D10" s="199">
        <v>12852.79296346414</v>
      </c>
      <c r="E10" s="199">
        <v>13067.392214434552</v>
      </c>
      <c r="F10" s="199">
        <v>13536.025818018827</v>
      </c>
      <c r="G10" s="199">
        <v>13217.997187587887</v>
      </c>
      <c r="H10" s="199">
        <v>13998.189281045752</v>
      </c>
      <c r="I10" s="199">
        <v>14174.357009662655</v>
      </c>
      <c r="J10" s="199">
        <v>13944.306095979247</v>
      </c>
      <c r="K10" s="199">
        <v>13122.009757928317</v>
      </c>
      <c r="L10" s="199">
        <v>13717.156091708877</v>
      </c>
      <c r="M10" s="199">
        <v>13653.789069829189</v>
      </c>
      <c r="N10">
        <v>-0.004619545148865756</v>
      </c>
    </row>
    <row r="12" spans="1:13" ht="12.75">
      <c r="A12" t="s">
        <v>445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4" ht="12.75">
      <c r="A13" t="s">
        <v>446</v>
      </c>
      <c r="C13" s="83">
        <v>32793</v>
      </c>
      <c r="D13" s="199">
        <v>33294.20703653586</v>
      </c>
      <c r="E13" s="199">
        <v>32362.607785565448</v>
      </c>
      <c r="F13" s="199">
        <v>31104.974181981175</v>
      </c>
      <c r="G13" s="199">
        <v>31133.002812412113</v>
      </c>
      <c r="H13" s="199">
        <v>29646.81071895425</v>
      </c>
      <c r="I13" s="199">
        <v>28633.642990337343</v>
      </c>
      <c r="J13" s="199">
        <v>28669.69390402075</v>
      </c>
      <c r="K13" s="199">
        <v>28867.990242071683</v>
      </c>
      <c r="L13" s="199">
        <v>27575.84390829112</v>
      </c>
      <c r="M13" s="199">
        <v>28035.21093017081</v>
      </c>
      <c r="N13">
        <v>0.016658312376854445</v>
      </c>
    </row>
    <row r="15" ht="12.75">
      <c r="A15" t="s">
        <v>447</v>
      </c>
    </row>
    <row r="16" spans="1:14" ht="12.75">
      <c r="A16" t="s">
        <v>448</v>
      </c>
      <c r="C16">
        <v>350.5</v>
      </c>
      <c r="D16">
        <v>431.8</v>
      </c>
      <c r="E16">
        <v>403.1</v>
      </c>
      <c r="F16">
        <v>368.2</v>
      </c>
      <c r="G16">
        <v>321.7</v>
      </c>
      <c r="H16">
        <v>290.5</v>
      </c>
      <c r="I16">
        <v>254.3</v>
      </c>
      <c r="J16">
        <v>238.3</v>
      </c>
      <c r="K16">
        <v>261.7</v>
      </c>
      <c r="L16">
        <v>226.9</v>
      </c>
      <c r="M16">
        <v>197.5</v>
      </c>
      <c r="N16">
        <v>-0.1295724988981931</v>
      </c>
    </row>
    <row r="17" spans="1:14" ht="12.75">
      <c r="A17" t="s">
        <v>449</v>
      </c>
      <c r="C17" s="83">
        <v>6661</v>
      </c>
      <c r="D17" s="83">
        <v>7085</v>
      </c>
      <c r="E17" s="83">
        <v>7030</v>
      </c>
      <c r="F17" s="83">
        <v>7039</v>
      </c>
      <c r="G17" s="83">
        <v>7151</v>
      </c>
      <c r="H17" s="83">
        <v>7458</v>
      </c>
      <c r="I17" s="83">
        <v>6852</v>
      </c>
      <c r="J17" s="83">
        <v>6874</v>
      </c>
      <c r="K17" s="83">
        <v>6683</v>
      </c>
      <c r="L17" s="83">
        <v>6439</v>
      </c>
      <c r="M17" s="83">
        <v>6226</v>
      </c>
      <c r="N17">
        <v>-0.03307967075632867</v>
      </c>
    </row>
    <row r="18" spans="1:14" ht="12.75">
      <c r="A18" t="s">
        <v>450</v>
      </c>
      <c r="C18" s="151">
        <v>7011.5</v>
      </c>
      <c r="D18" s="151">
        <v>7516.8</v>
      </c>
      <c r="E18" s="151">
        <v>7433.1</v>
      </c>
      <c r="F18" s="151">
        <v>7407.2</v>
      </c>
      <c r="G18" s="151">
        <v>7472.7</v>
      </c>
      <c r="H18" s="151">
        <v>7748.5</v>
      </c>
      <c r="I18" s="151">
        <v>7106.3</v>
      </c>
      <c r="J18" s="151">
        <v>7112.3</v>
      </c>
      <c r="K18" s="151">
        <v>6944.7</v>
      </c>
      <c r="L18" s="151">
        <v>6665.9</v>
      </c>
      <c r="M18" s="151">
        <v>6423.5</v>
      </c>
      <c r="N18">
        <v>-0.03636418188091628</v>
      </c>
    </row>
    <row r="20" spans="1:14" ht="12.75">
      <c r="A20" t="s">
        <v>451</v>
      </c>
      <c r="C20" s="83">
        <v>12585</v>
      </c>
      <c r="D20" s="199">
        <v>12235.3278561763</v>
      </c>
      <c r="E20" s="199">
        <v>12890.114131464294</v>
      </c>
      <c r="F20" s="199">
        <v>12280.747288211565</v>
      </c>
      <c r="G20" s="199">
        <v>12884.247117277586</v>
      </c>
      <c r="H20" s="199">
        <v>13668.286274509805</v>
      </c>
      <c r="I20" s="199">
        <v>13846.437362264793</v>
      </c>
      <c r="J20" s="199">
        <v>14024.487678339818</v>
      </c>
      <c r="K20" s="199">
        <v>13201.394257834492</v>
      </c>
      <c r="L20" s="199">
        <v>13110.778005865102</v>
      </c>
      <c r="M20" s="199">
        <v>13131.778953889725</v>
      </c>
      <c r="N20">
        <v>0.0016018079182813505</v>
      </c>
    </row>
    <row r="22" ht="12.75">
      <c r="A22" t="s">
        <v>445</v>
      </c>
    </row>
    <row r="23" spans="1:14" ht="12.75">
      <c r="A23" t="s">
        <v>452</v>
      </c>
      <c r="C23" s="199">
        <v>25559.5</v>
      </c>
      <c r="D23" s="199">
        <v>26394.872143823697</v>
      </c>
      <c r="E23" s="199">
        <v>25106.785868535706</v>
      </c>
      <c r="F23" s="199">
        <v>24953.052711788438</v>
      </c>
      <c r="G23" s="199">
        <v>23994.05288272242</v>
      </c>
      <c r="H23" s="199">
        <v>22228.213725490197</v>
      </c>
      <c r="I23" s="199">
        <v>21855.262637735206</v>
      </c>
      <c r="J23" s="199">
        <v>21477.21232166018</v>
      </c>
      <c r="K23" s="199">
        <v>21843.90574216551</v>
      </c>
      <c r="L23" s="199">
        <v>21516.321994134894</v>
      </c>
      <c r="M23" s="199">
        <v>22133.721046110273</v>
      </c>
      <c r="N23">
        <v>0.028694451223758133</v>
      </c>
    </row>
    <row r="25" ht="12.75">
      <c r="A25" t="s">
        <v>453</v>
      </c>
    </row>
    <row r="26" spans="1:12" ht="12.75">
      <c r="A26" t="s">
        <v>440</v>
      </c>
      <c r="C26" s="83">
        <v>32000</v>
      </c>
      <c r="D26" s="83">
        <v>31700</v>
      </c>
      <c r="E26" s="83">
        <v>30900</v>
      </c>
      <c r="F26" s="83">
        <v>30600</v>
      </c>
      <c r="G26" s="83">
        <v>30500</v>
      </c>
      <c r="H26" s="83">
        <v>30200</v>
      </c>
      <c r="I26" s="83">
        <v>29700</v>
      </c>
      <c r="J26" s="83">
        <v>29400</v>
      </c>
      <c r="K26" s="83">
        <v>29000</v>
      </c>
      <c r="L26" s="83">
        <v>28900</v>
      </c>
    </row>
    <row r="27" spans="1:12" ht="12.75">
      <c r="A27" t="s">
        <v>441</v>
      </c>
      <c r="C27" s="83">
        <v>15400</v>
      </c>
      <c r="D27" s="83">
        <v>15100</v>
      </c>
      <c r="E27" s="83">
        <v>14800</v>
      </c>
      <c r="F27" s="83">
        <v>14600</v>
      </c>
      <c r="G27" s="83">
        <v>14400</v>
      </c>
      <c r="H27" s="83">
        <v>14300</v>
      </c>
      <c r="I27" s="83">
        <v>14600</v>
      </c>
      <c r="J27" s="83">
        <v>14500</v>
      </c>
      <c r="K27" s="83">
        <v>14200</v>
      </c>
      <c r="L27" s="83">
        <v>14200</v>
      </c>
    </row>
    <row r="28" spans="1:12" ht="12.75">
      <c r="A28" t="s">
        <v>442</v>
      </c>
      <c r="C28" s="83">
        <v>8000</v>
      </c>
      <c r="D28" s="83">
        <v>8100</v>
      </c>
      <c r="E28" s="83">
        <v>8200</v>
      </c>
      <c r="F28" s="83">
        <v>8100</v>
      </c>
      <c r="G28" s="83">
        <v>8100</v>
      </c>
      <c r="H28" s="83">
        <v>8100</v>
      </c>
      <c r="I28" s="83">
        <v>8200</v>
      </c>
      <c r="J28" s="83">
        <v>7900</v>
      </c>
      <c r="K28" s="83">
        <v>7700</v>
      </c>
      <c r="L28" s="83">
        <v>7550</v>
      </c>
    </row>
    <row r="29" spans="1:12" ht="12.75">
      <c r="A29" t="s">
        <v>443</v>
      </c>
      <c r="C29" s="83">
        <v>55400</v>
      </c>
      <c r="D29" s="83">
        <v>54900</v>
      </c>
      <c r="E29" s="83">
        <v>53900</v>
      </c>
      <c r="F29" s="83">
        <v>53300</v>
      </c>
      <c r="G29" s="83">
        <v>53000</v>
      </c>
      <c r="H29" s="83">
        <v>52600</v>
      </c>
      <c r="I29" s="83">
        <v>52500</v>
      </c>
      <c r="J29" s="83">
        <v>51800</v>
      </c>
      <c r="K29" s="83">
        <v>50900</v>
      </c>
      <c r="L29" s="83">
        <v>50650</v>
      </c>
    </row>
    <row r="31" spans="1:12" ht="12.75">
      <c r="A31" t="s">
        <v>454</v>
      </c>
      <c r="C31" s="83">
        <v>11140</v>
      </c>
      <c r="D31" s="199">
        <v>9741.25</v>
      </c>
      <c r="E31" s="199">
        <v>10839.160526903328</v>
      </c>
      <c r="F31" s="199">
        <v>10955.572535749372</v>
      </c>
      <c r="G31" s="199">
        <v>11447.098797699948</v>
      </c>
      <c r="H31" s="199">
        <v>12349.918261371286</v>
      </c>
      <c r="I31" s="199">
        <v>13015.529924620834</v>
      </c>
      <c r="J31" s="199">
        <v>12425.049966688875</v>
      </c>
      <c r="K31" s="199">
        <v>11737.399979844804</v>
      </c>
      <c r="L31" s="199">
        <v>11721.969996052112</v>
      </c>
    </row>
    <row r="33" ht="12.75">
      <c r="A33" t="s">
        <v>445</v>
      </c>
    </row>
    <row r="34" spans="1:12" ht="12.75">
      <c r="A34" t="s">
        <v>455</v>
      </c>
      <c r="C34" s="83">
        <v>44260</v>
      </c>
      <c r="D34" s="199">
        <v>45158.75</v>
      </c>
      <c r="E34" s="199">
        <v>43060.83947309667</v>
      </c>
      <c r="F34" s="199">
        <v>42344.42746425063</v>
      </c>
      <c r="G34" s="199">
        <v>41552.901202300054</v>
      </c>
      <c r="H34" s="199">
        <v>40250.081738628716</v>
      </c>
      <c r="I34" s="199">
        <v>39484.47007537917</v>
      </c>
      <c r="J34" s="199">
        <v>39374.95003331112</v>
      </c>
      <c r="K34" s="199">
        <v>39162.600020155194</v>
      </c>
      <c r="L34" s="199">
        <v>38928.03000394789</v>
      </c>
    </row>
    <row r="36" ht="12.75">
      <c r="A36" t="s">
        <v>456</v>
      </c>
    </row>
    <row r="37" spans="1:12" ht="12.75">
      <c r="A37" t="s">
        <v>448</v>
      </c>
      <c r="C37">
        <v>360.9</v>
      </c>
      <c r="D37">
        <v>468.9</v>
      </c>
      <c r="E37">
        <v>396.2</v>
      </c>
      <c r="F37">
        <v>394.4</v>
      </c>
      <c r="G37">
        <v>348.9</v>
      </c>
      <c r="H37">
        <v>292.1</v>
      </c>
      <c r="I37">
        <v>256.3</v>
      </c>
      <c r="J37">
        <v>280.8</v>
      </c>
      <c r="K37">
        <v>246.8</v>
      </c>
      <c r="L37">
        <v>208.8</v>
      </c>
    </row>
    <row r="38" spans="1:12" ht="12.75">
      <c r="A38" t="s">
        <v>449</v>
      </c>
      <c r="C38" s="83">
        <v>7657</v>
      </c>
      <c r="D38" s="83">
        <v>7169</v>
      </c>
      <c r="E38" s="83">
        <v>7524</v>
      </c>
      <c r="F38" s="83">
        <v>7438</v>
      </c>
      <c r="G38" s="83">
        <v>7785</v>
      </c>
      <c r="H38" s="83">
        <v>7797</v>
      </c>
      <c r="I38" s="83">
        <v>7465</v>
      </c>
      <c r="J38" s="83">
        <v>7678</v>
      </c>
      <c r="K38" s="83">
        <v>7870</v>
      </c>
      <c r="L38" s="83">
        <v>6934</v>
      </c>
    </row>
    <row r="39" spans="1:12" ht="12.75">
      <c r="A39" t="s">
        <v>450</v>
      </c>
      <c r="C39" s="151">
        <v>8017.9</v>
      </c>
      <c r="D39" s="151">
        <v>7637.9</v>
      </c>
      <c r="E39" s="151">
        <v>7920.2</v>
      </c>
      <c r="F39" s="151">
        <v>7832.4</v>
      </c>
      <c r="G39" s="151">
        <v>8133.9</v>
      </c>
      <c r="H39" s="151">
        <v>8089.1</v>
      </c>
      <c r="I39" s="151">
        <v>7721.3</v>
      </c>
      <c r="J39" s="151">
        <v>7958.8</v>
      </c>
      <c r="K39" s="151">
        <v>8116.8</v>
      </c>
      <c r="L39" s="151">
        <v>7142.8</v>
      </c>
    </row>
    <row r="41" spans="1:12" ht="12.75">
      <c r="A41" t="s">
        <v>457</v>
      </c>
      <c r="C41" s="83">
        <v>10947</v>
      </c>
      <c r="D41" s="199">
        <v>11001.25</v>
      </c>
      <c r="E41" s="199">
        <v>12082.71935699933</v>
      </c>
      <c r="F41" s="199">
        <v>11706.036458901866</v>
      </c>
      <c r="G41" s="199">
        <v>12310.35023523262</v>
      </c>
      <c r="H41" s="199">
        <v>13072.526204442735</v>
      </c>
      <c r="I41" s="199">
        <v>13174.952320406866</v>
      </c>
      <c r="J41" s="199">
        <v>12346.530884172456</v>
      </c>
      <c r="K41" s="199">
        <v>12084.92794517787</v>
      </c>
      <c r="L41" s="199">
        <v>12142.400315831032</v>
      </c>
    </row>
    <row r="43" ht="12.75">
      <c r="A43" t="s">
        <v>445</v>
      </c>
    </row>
    <row r="44" spans="1:12" ht="12.75">
      <c r="A44" t="s">
        <v>458</v>
      </c>
      <c r="C44" s="199">
        <v>36435.1</v>
      </c>
      <c r="D44" s="199">
        <v>36260.85</v>
      </c>
      <c r="E44" s="199">
        <v>33897.08064300067</v>
      </c>
      <c r="F44" s="199">
        <v>33761.563541098134</v>
      </c>
      <c r="G44" s="199">
        <v>32555.74976476738</v>
      </c>
      <c r="H44" s="199">
        <v>31438.373795557265</v>
      </c>
      <c r="I44" s="199">
        <v>31603.74767959313</v>
      </c>
      <c r="J44" s="199">
        <v>31494.669115827543</v>
      </c>
      <c r="K44" s="199">
        <v>30698.272054822126</v>
      </c>
      <c r="L44" s="199">
        <v>31364.799684168967</v>
      </c>
    </row>
    <row r="46" ht="12.75">
      <c r="A46" t="s">
        <v>459</v>
      </c>
    </row>
    <row r="47" ht="12.75">
      <c r="A47" t="s">
        <v>460</v>
      </c>
    </row>
    <row r="48" ht="12.75">
      <c r="A48" t="s">
        <v>461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</cols>
  <sheetData>
    <row r="1" spans="1:5" ht="12.75">
      <c r="A1" s="61" t="s">
        <v>389</v>
      </c>
      <c r="D1" t="s">
        <v>390</v>
      </c>
      <c r="E1" s="197">
        <v>38492.55203935185</v>
      </c>
    </row>
    <row r="3" spans="1:14" ht="12.75">
      <c r="A3" t="s">
        <v>391</v>
      </c>
      <c r="B3" s="198">
        <v>38105</v>
      </c>
      <c r="C3" s="198">
        <v>38135</v>
      </c>
      <c r="D3" s="198">
        <v>38166</v>
      </c>
      <c r="E3" s="198">
        <v>38196</v>
      </c>
      <c r="F3" s="198">
        <v>38227</v>
      </c>
      <c r="G3" s="198">
        <v>38258</v>
      </c>
      <c r="H3" s="198">
        <v>38288</v>
      </c>
      <c r="I3" s="198">
        <v>38319</v>
      </c>
      <c r="J3" s="198">
        <v>38349</v>
      </c>
      <c r="K3" s="198">
        <v>38380</v>
      </c>
      <c r="L3" s="198">
        <v>38411</v>
      </c>
      <c r="M3" s="198">
        <v>38439</v>
      </c>
      <c r="N3" s="198">
        <v>38470</v>
      </c>
    </row>
    <row r="4" spans="1:14" ht="12.75">
      <c r="A4" t="s">
        <v>392</v>
      </c>
      <c r="B4" s="198">
        <v>38225</v>
      </c>
      <c r="C4" s="198">
        <v>38255</v>
      </c>
      <c r="D4" s="198">
        <v>38286</v>
      </c>
      <c r="E4" s="198">
        <v>38316</v>
      </c>
      <c r="F4" s="198">
        <v>38347</v>
      </c>
      <c r="G4" s="198">
        <v>38378</v>
      </c>
      <c r="H4" s="198">
        <v>38408</v>
      </c>
      <c r="I4" s="198">
        <v>38439</v>
      </c>
      <c r="J4" s="198">
        <v>38469</v>
      </c>
      <c r="K4" s="198">
        <v>38500</v>
      </c>
      <c r="L4" s="198">
        <v>38531</v>
      </c>
      <c r="M4" s="198">
        <v>38559</v>
      </c>
      <c r="N4" s="198">
        <v>38590</v>
      </c>
    </row>
    <row r="6" ht="12.75">
      <c r="A6" t="s">
        <v>393</v>
      </c>
    </row>
    <row r="7" spans="1:14" ht="12.75">
      <c r="A7" t="s">
        <v>394</v>
      </c>
      <c r="B7" s="71">
        <v>728.1</v>
      </c>
      <c r="C7" s="71">
        <v>796.05</v>
      </c>
      <c r="D7" s="71">
        <v>860.325</v>
      </c>
      <c r="E7" s="71">
        <v>888.75</v>
      </c>
      <c r="F7" s="71">
        <v>885.975</v>
      </c>
      <c r="G7" s="71">
        <v>872.925</v>
      </c>
      <c r="H7" s="71">
        <v>870.075</v>
      </c>
      <c r="I7" s="71">
        <v>840.975</v>
      </c>
      <c r="J7" s="71">
        <v>799.8</v>
      </c>
      <c r="K7" s="71">
        <v>794.625</v>
      </c>
      <c r="L7" s="71">
        <v>775.275</v>
      </c>
      <c r="M7" s="71">
        <v>802.725</v>
      </c>
      <c r="N7" s="71">
        <v>846.225</v>
      </c>
    </row>
    <row r="8" spans="1:14" ht="12.75">
      <c r="A8" t="s">
        <v>395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t="s">
        <v>396</v>
      </c>
      <c r="B9" s="71">
        <v>190.69306801785712</v>
      </c>
      <c r="C9" s="71">
        <v>183.1429714875</v>
      </c>
      <c r="D9" s="71">
        <v>176.48603774107147</v>
      </c>
      <c r="E9" s="71">
        <v>152.21928376964286</v>
      </c>
      <c r="F9" s="71">
        <v>143.9963317059524</v>
      </c>
      <c r="G9" s="71">
        <v>139.91134614499998</v>
      </c>
      <c r="H9" s="71">
        <v>134.29061491964288</v>
      </c>
      <c r="I9" s="71">
        <v>131.8463220595238</v>
      </c>
      <c r="J9" s="71">
        <v>130.7560308125</v>
      </c>
      <c r="K9" s="71">
        <v>133.15703168988097</v>
      </c>
      <c r="L9" s="71">
        <v>133.13495983571426</v>
      </c>
      <c r="M9" s="71">
        <v>138.35950744428573</v>
      </c>
      <c r="N9" s="71">
        <v>134.70115340178572</v>
      </c>
    </row>
    <row r="10" spans="1:14" ht="12.75">
      <c r="A10" t="s">
        <v>397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2.75">
      <c r="A11" t="s">
        <v>398</v>
      </c>
      <c r="B11" s="71">
        <v>30.344004778229017</v>
      </c>
      <c r="C11" s="71">
        <v>32.708851749657185</v>
      </c>
      <c r="D11" s="71">
        <v>34.95473149537924</v>
      </c>
      <c r="E11" s="71">
        <v>34.59021816157085</v>
      </c>
      <c r="F11" s="71">
        <v>34.343337995829195</v>
      </c>
      <c r="G11" s="71">
        <v>33.80227212964912</v>
      </c>
      <c r="H11" s="71">
        <v>34.48970731452143</v>
      </c>
      <c r="I11" s="71">
        <v>33.373852325895236</v>
      </c>
      <c r="J11" s="71">
        <v>31.83855096695</v>
      </c>
      <c r="K11" s="71">
        <v>32.941034481068975</v>
      </c>
      <c r="L11" s="71">
        <v>32.20047485685803</v>
      </c>
      <c r="M11" s="71">
        <v>33.35035682987196</v>
      </c>
      <c r="N11" s="71">
        <v>34.94426580880915</v>
      </c>
    </row>
    <row r="12" spans="1:14" ht="12.75">
      <c r="A12" t="s">
        <v>399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2.75">
      <c r="A13" t="s">
        <v>400</v>
      </c>
      <c r="B13" s="71">
        <v>7.281000000000001</v>
      </c>
      <c r="C13" s="71">
        <v>7.9605</v>
      </c>
      <c r="D13" s="71">
        <v>8.603250000000001</v>
      </c>
      <c r="E13" s="71">
        <v>8.8875</v>
      </c>
      <c r="F13" s="71">
        <v>8.85975</v>
      </c>
      <c r="G13" s="71">
        <v>8.72925</v>
      </c>
      <c r="H13" s="71">
        <v>8.700750000000001</v>
      </c>
      <c r="I13" s="71">
        <v>8.40975</v>
      </c>
      <c r="J13" s="71">
        <v>7.997999999999999</v>
      </c>
      <c r="K13" s="71">
        <v>7.94625</v>
      </c>
      <c r="L13" s="71">
        <v>7.75275</v>
      </c>
      <c r="M13" s="71">
        <v>8.027249999999999</v>
      </c>
      <c r="N13" s="71">
        <v>8.462250000000001</v>
      </c>
    </row>
    <row r="14" spans="1:14" ht="12.75">
      <c r="A14" t="s">
        <v>401</v>
      </c>
      <c r="B14" s="67" t="s">
        <v>402</v>
      </c>
      <c r="C14" s="67" t="s">
        <v>402</v>
      </c>
      <c r="D14" s="67" t="s">
        <v>402</v>
      </c>
      <c r="E14" s="67" t="s">
        <v>402</v>
      </c>
      <c r="F14" s="67" t="s">
        <v>402</v>
      </c>
      <c r="G14" s="67" t="s">
        <v>402</v>
      </c>
      <c r="H14" s="67" t="s">
        <v>402</v>
      </c>
      <c r="I14" s="67" t="s">
        <v>402</v>
      </c>
      <c r="J14" s="67" t="s">
        <v>402</v>
      </c>
      <c r="K14" s="67" t="s">
        <v>402</v>
      </c>
      <c r="L14" s="67" t="s">
        <v>402</v>
      </c>
      <c r="M14" s="67" t="s">
        <v>402</v>
      </c>
      <c r="N14" s="67" t="s">
        <v>402</v>
      </c>
    </row>
    <row r="15" spans="2:14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2.75">
      <c r="A16" t="s">
        <v>403</v>
      </c>
      <c r="B16" s="71">
        <v>956.4180727960861</v>
      </c>
      <c r="C16" s="71">
        <v>1019.8623232371573</v>
      </c>
      <c r="D16" s="71">
        <v>1080.3690192364506</v>
      </c>
      <c r="E16" s="71">
        <v>1084.447001931214</v>
      </c>
      <c r="F16" s="71">
        <v>1073.1744197017817</v>
      </c>
      <c r="G16" s="71">
        <v>1055.367868274649</v>
      </c>
      <c r="H16" s="71">
        <v>1047.5560722341643</v>
      </c>
      <c r="I16" s="71">
        <v>1014.604924385419</v>
      </c>
      <c r="J16" s="71">
        <v>970.3925817794501</v>
      </c>
      <c r="K16" s="71">
        <v>968.66931617095</v>
      </c>
      <c r="L16" s="71">
        <v>948.3631846925723</v>
      </c>
      <c r="M16" s="71">
        <v>982.4621142741577</v>
      </c>
      <c r="N16" s="71">
        <v>1024.332669210595</v>
      </c>
    </row>
    <row r="17" spans="2:14" ht="12.7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.75">
      <c r="A18" t="s">
        <v>404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2.75">
      <c r="A19" t="s">
        <v>405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2.75">
      <c r="A20" t="s">
        <v>406</v>
      </c>
      <c r="B20" s="71">
        <v>78.8394197273554</v>
      </c>
      <c r="C20" s="71">
        <v>84.02218993632957</v>
      </c>
      <c r="D20" s="71">
        <v>89.28344475398275</v>
      </c>
      <c r="E20" s="71">
        <v>88.76254991289699</v>
      </c>
      <c r="F20" s="71">
        <v>88.69477287400268</v>
      </c>
      <c r="G20" s="71">
        <v>88.09186849777181</v>
      </c>
      <c r="H20" s="71">
        <v>88.4396581829</v>
      </c>
      <c r="I20" s="71">
        <v>85.66201781297015</v>
      </c>
      <c r="J20" s="71">
        <v>81.53465234109787</v>
      </c>
      <c r="K20" s="71">
        <v>80.69233728445397</v>
      </c>
      <c r="L20" s="71">
        <v>77.76540825704413</v>
      </c>
      <c r="M20" s="71">
        <v>80.07835192382203</v>
      </c>
      <c r="N20" s="71">
        <v>82.08370617790536</v>
      </c>
    </row>
    <row r="21" spans="1:14" ht="12.75">
      <c r="A21" t="s">
        <v>407</v>
      </c>
      <c r="B21" s="71">
        <v>82.06793074600502</v>
      </c>
      <c r="C21" s="71">
        <v>87.51192903454441</v>
      </c>
      <c r="D21" s="71">
        <v>93.03437572681536</v>
      </c>
      <c r="E21" s="71">
        <v>92.46985731243915</v>
      </c>
      <c r="F21" s="71">
        <v>92.41515611117379</v>
      </c>
      <c r="G21" s="71">
        <v>91.79106557804596</v>
      </c>
      <c r="H21" s="71">
        <v>92.24280439272421</v>
      </c>
      <c r="I21" s="71">
        <v>89.34128306504476</v>
      </c>
      <c r="J21" s="71">
        <v>85.0251023795794</v>
      </c>
      <c r="K21" s="71">
        <v>84.24844253040537</v>
      </c>
      <c r="L21" s="71">
        <v>81.18564689328821</v>
      </c>
      <c r="M21" s="71">
        <v>83.59923717405998</v>
      </c>
      <c r="N21" s="71">
        <v>85.71595482119086</v>
      </c>
    </row>
    <row r="22" spans="1:14" ht="12.75">
      <c r="A22" t="s">
        <v>408</v>
      </c>
      <c r="B22" s="71">
        <v>84.28</v>
      </c>
      <c r="C22" s="71">
        <v>82.74</v>
      </c>
      <c r="D22" s="71">
        <v>85.49</v>
      </c>
      <c r="E22" s="71">
        <v>86.31</v>
      </c>
      <c r="F22" s="71">
        <v>87.48</v>
      </c>
      <c r="G22" s="71">
        <v>89.87</v>
      </c>
      <c r="H22" s="71">
        <v>88.9</v>
      </c>
      <c r="I22" s="71">
        <v>90.57</v>
      </c>
      <c r="J22" s="71">
        <v>92</v>
      </c>
      <c r="K22" s="71" t="s">
        <v>409</v>
      </c>
      <c r="L22" s="71" t="s">
        <v>409</v>
      </c>
      <c r="M22" s="71" t="s">
        <v>409</v>
      </c>
      <c r="N22" s="71" t="s">
        <v>409</v>
      </c>
    </row>
    <row r="23" spans="1:14" ht="12.75">
      <c r="A23" t="s">
        <v>410</v>
      </c>
      <c r="B23" s="71">
        <v>2.212069253994983</v>
      </c>
      <c r="C23" s="71">
        <v>-4.771929034544414</v>
      </c>
      <c r="D23" s="71">
        <v>-7.54437572681536</v>
      </c>
      <c r="E23" s="71">
        <v>-6.159857312439144</v>
      </c>
      <c r="F23" s="71">
        <v>-4.935156111173782</v>
      </c>
      <c r="G23" s="71">
        <v>-1.9210655780459547</v>
      </c>
      <c r="H23" s="71">
        <v>-3.3428043927242044</v>
      </c>
      <c r="I23" s="71">
        <v>1.22871693495523</v>
      </c>
      <c r="J23" s="71">
        <v>6.974897620420606</v>
      </c>
      <c r="K23" s="71" t="s">
        <v>135</v>
      </c>
      <c r="L23" s="71" t="s">
        <v>135</v>
      </c>
      <c r="M23" s="71" t="s">
        <v>135</v>
      </c>
      <c r="N23" s="71" t="s">
        <v>135</v>
      </c>
    </row>
    <row r="24" spans="2:14" ht="12.7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2.75">
      <c r="A25" t="s">
        <v>411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2.75">
      <c r="A26" t="s">
        <v>412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2.75">
      <c r="A27" t="s">
        <v>413</v>
      </c>
      <c r="B27" s="71">
        <v>46.464496478998356</v>
      </c>
      <c r="C27" s="71">
        <v>44.85196807318416</v>
      </c>
      <c r="D27" s="71">
        <v>43.44043967298589</v>
      </c>
      <c r="E27" s="71">
        <v>35.18337470346383</v>
      </c>
      <c r="F27" s="71">
        <v>33.381541562231675</v>
      </c>
      <c r="G27" s="71">
        <v>32.46094092346464</v>
      </c>
      <c r="H27" s="71">
        <v>32.78595780207156</v>
      </c>
      <c r="I27" s="71">
        <v>32.158792683824274</v>
      </c>
      <c r="J27" s="71">
        <v>31.81439523738012</v>
      </c>
      <c r="K27" s="71">
        <v>32.353046226379156</v>
      </c>
      <c r="L27" s="71">
        <v>32.30361855836581</v>
      </c>
      <c r="M27" s="71">
        <v>33.56447471529197</v>
      </c>
      <c r="N27" s="71">
        <v>31.362951018304656</v>
      </c>
    </row>
    <row r="28" spans="1:14" ht="12.75">
      <c r="A28" t="s">
        <v>414</v>
      </c>
      <c r="B28" s="71">
        <v>44.755646414690595</v>
      </c>
      <c r="C28" s="71">
        <v>42.98363941820239</v>
      </c>
      <c r="D28" s="71">
        <v>41.42125764912163</v>
      </c>
      <c r="E28" s="71">
        <v>33.24247416929302</v>
      </c>
      <c r="F28" s="71">
        <v>31.446701223821577</v>
      </c>
      <c r="G28" s="71">
        <v>30.554599884037337</v>
      </c>
      <c r="H28" s="71">
        <v>30.790995221592095</v>
      </c>
      <c r="I28" s="71">
        <v>30.230552410148167</v>
      </c>
      <c r="J28" s="71">
        <v>29.980563588536608</v>
      </c>
      <c r="K28" s="71">
        <v>30.531080142405347</v>
      </c>
      <c r="L28" s="71">
        <v>30.52601936912208</v>
      </c>
      <c r="M28" s="71">
        <v>31.723936442826492</v>
      </c>
      <c r="N28" s="71">
        <v>29.50911738520914</v>
      </c>
    </row>
    <row r="29" spans="1:14" ht="12.75">
      <c r="A29" t="s">
        <v>415</v>
      </c>
      <c r="B29" s="71">
        <v>53.58623175116319</v>
      </c>
      <c r="C29" s="71">
        <v>52.528732723072245</v>
      </c>
      <c r="D29" s="71">
        <v>51.64431210311085</v>
      </c>
      <c r="E29" s="71">
        <v>42.73737446795061</v>
      </c>
      <c r="F29" s="71">
        <v>40.88162629486876</v>
      </c>
      <c r="G29" s="71">
        <v>39.8428647527329</v>
      </c>
      <c r="H29" s="71">
        <v>40.69397441031335</v>
      </c>
      <c r="I29" s="71">
        <v>39.810959055299044</v>
      </c>
      <c r="J29" s="71">
        <v>39.1145380751532</v>
      </c>
      <c r="K29" s="71">
        <v>39.905973405302475</v>
      </c>
      <c r="L29" s="71">
        <v>39.68674557765751</v>
      </c>
      <c r="M29" s="71">
        <v>41.21125389194145</v>
      </c>
      <c r="N29" s="71">
        <v>39.01822653488705</v>
      </c>
    </row>
    <row r="30" spans="2:14" ht="12.7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2.75">
      <c r="A31" t="s">
        <v>416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2.75">
      <c r="A32" t="s">
        <v>417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2.75">
      <c r="A33" t="s">
        <v>418</v>
      </c>
      <c r="B33" s="71">
        <v>95.68</v>
      </c>
      <c r="C33" s="71">
        <v>104.74</v>
      </c>
      <c r="D33" s="71">
        <v>113.31</v>
      </c>
      <c r="E33" s="71">
        <v>117.1</v>
      </c>
      <c r="F33" s="71">
        <v>116.73</v>
      </c>
      <c r="G33" s="71">
        <v>114.99</v>
      </c>
      <c r="H33" s="71">
        <v>114.61</v>
      </c>
      <c r="I33" s="71">
        <v>110.73</v>
      </c>
      <c r="J33" s="71">
        <v>105.24</v>
      </c>
      <c r="K33" s="71">
        <v>104.55</v>
      </c>
      <c r="L33" s="71">
        <v>101.97</v>
      </c>
      <c r="M33" s="71">
        <v>105.63</v>
      </c>
      <c r="N33" s="71">
        <v>111.43</v>
      </c>
    </row>
    <row r="34" spans="1:14" ht="12.75">
      <c r="A34" t="s">
        <v>419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2.75">
      <c r="A35" t="s">
        <v>420</v>
      </c>
      <c r="B35" s="71">
        <v>5.3</v>
      </c>
      <c r="C35" s="71">
        <v>5.0475</v>
      </c>
      <c r="D35" s="71">
        <v>4.825</v>
      </c>
      <c r="E35" s="71">
        <v>3.90125</v>
      </c>
      <c r="F35" s="71">
        <v>3.6566666666666663</v>
      </c>
      <c r="G35" s="71">
        <v>3.529</v>
      </c>
      <c r="H35" s="71">
        <v>3.31875</v>
      </c>
      <c r="I35" s="71">
        <v>3.233333333333333</v>
      </c>
      <c r="J35" s="71">
        <v>3.19375</v>
      </c>
      <c r="K35" s="71">
        <v>3.2933333333333334</v>
      </c>
      <c r="L35" s="71">
        <v>3.2975</v>
      </c>
      <c r="M35" s="71">
        <v>3.521</v>
      </c>
      <c r="N35" s="71">
        <v>3.38125</v>
      </c>
    </row>
    <row r="36" spans="1:14" ht="12.75">
      <c r="A36" t="s">
        <v>421</v>
      </c>
      <c r="B36" s="71">
        <v>5.783482142857142</v>
      </c>
      <c r="C36" s="71">
        <v>5.587053571428571</v>
      </c>
      <c r="D36" s="71">
        <v>5.441964285714286</v>
      </c>
      <c r="E36" s="71">
        <v>4.546875</v>
      </c>
      <c r="F36" s="71">
        <v>4.324404761904761</v>
      </c>
      <c r="G36" s="71">
        <v>4.196428571428571</v>
      </c>
      <c r="H36" s="71">
        <v>3.9375</v>
      </c>
      <c r="I36" s="71">
        <v>3.851190476190476</v>
      </c>
      <c r="J36" s="71">
        <v>3.7276785714285707</v>
      </c>
      <c r="K36" s="71">
        <v>3.7351190476190474</v>
      </c>
      <c r="L36" s="71">
        <v>3.714285714285714</v>
      </c>
      <c r="M36" s="71">
        <v>3.991071428571427</v>
      </c>
      <c r="N36" s="71">
        <v>3.8504464285714284</v>
      </c>
    </row>
    <row r="37" spans="1:14" ht="12.75">
      <c r="A37" t="s">
        <v>422</v>
      </c>
      <c r="B37" s="71">
        <v>6.1625</v>
      </c>
      <c r="C37" s="71">
        <v>6.185416666666668</v>
      </c>
      <c r="D37" s="71">
        <v>5.895833333333334</v>
      </c>
      <c r="E37" s="71">
        <v>5.545833333333334</v>
      </c>
      <c r="F37" s="71">
        <v>5.033333333333334</v>
      </c>
      <c r="G37" s="71">
        <v>5.3116666666666665</v>
      </c>
      <c r="H37" s="71">
        <v>5.195833333333335</v>
      </c>
      <c r="I37" s="71">
        <v>5.375</v>
      </c>
      <c r="J37" s="71">
        <v>5.233333333333333</v>
      </c>
      <c r="K37" s="71">
        <v>5.305555555555556</v>
      </c>
      <c r="L37" s="71">
        <v>5.235416666666667</v>
      </c>
      <c r="M37" s="71">
        <v>5.5633333333333335</v>
      </c>
      <c r="N37" s="71">
        <v>5.235416666666667</v>
      </c>
    </row>
    <row r="38" spans="1:14" ht="12.75">
      <c r="A38" t="s">
        <v>423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2.75">
      <c r="A39" t="s">
        <v>424</v>
      </c>
      <c r="B39" s="71">
        <v>11.5625</v>
      </c>
      <c r="C39" s="71">
        <v>10.71875</v>
      </c>
      <c r="D39" s="71">
        <v>9.96875</v>
      </c>
      <c r="E39" s="71">
        <v>9.4375</v>
      </c>
      <c r="F39" s="71">
        <v>7.9375</v>
      </c>
      <c r="G39" s="71">
        <v>7.3125</v>
      </c>
      <c r="H39" s="71">
        <v>7.125</v>
      </c>
      <c r="I39" s="71">
        <v>6.925</v>
      </c>
      <c r="J39" s="71">
        <v>6.875</v>
      </c>
      <c r="K39" s="71">
        <v>6.78125</v>
      </c>
      <c r="L39" s="71">
        <v>6.6875</v>
      </c>
      <c r="M39" s="71">
        <v>6.32</v>
      </c>
      <c r="N39" s="71">
        <v>6.25</v>
      </c>
    </row>
    <row r="40" spans="1:14" ht="12.75">
      <c r="A40" t="s">
        <v>425</v>
      </c>
      <c r="B40" s="71">
        <v>140</v>
      </c>
      <c r="C40" s="71">
        <v>135</v>
      </c>
      <c r="D40" s="71">
        <v>140</v>
      </c>
      <c r="E40" s="71">
        <v>135</v>
      </c>
      <c r="F40" s="71">
        <v>135</v>
      </c>
      <c r="G40" s="71">
        <v>130</v>
      </c>
      <c r="H40" s="71">
        <v>129</v>
      </c>
      <c r="I40" s="71">
        <v>128</v>
      </c>
      <c r="J40" s="71">
        <v>122</v>
      </c>
      <c r="K40" s="71">
        <v>120</v>
      </c>
      <c r="L40" s="71">
        <v>120</v>
      </c>
      <c r="M40" s="71">
        <v>120</v>
      </c>
      <c r="N40" s="71">
        <v>124</v>
      </c>
    </row>
    <row r="41" spans="1:14" ht="12.75">
      <c r="A41" t="s">
        <v>426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12.75">
      <c r="A42" t="s">
        <v>427</v>
      </c>
      <c r="B42" s="71">
        <v>7.37</v>
      </c>
      <c r="C42" s="71">
        <v>7.37</v>
      </c>
      <c r="D42" s="71">
        <v>7.37</v>
      </c>
      <c r="E42" s="71">
        <v>7.17</v>
      </c>
      <c r="F42" s="71">
        <v>7.17</v>
      </c>
      <c r="G42" s="71">
        <v>7.17</v>
      </c>
      <c r="H42" s="71">
        <v>7.36</v>
      </c>
      <c r="I42" s="71">
        <v>7.36</v>
      </c>
      <c r="J42" s="71">
        <v>7.36</v>
      </c>
      <c r="K42" s="71">
        <v>7.65</v>
      </c>
      <c r="L42" s="71">
        <v>7.65</v>
      </c>
      <c r="M42" s="71">
        <v>7.65</v>
      </c>
      <c r="N42" s="71">
        <v>7.65</v>
      </c>
    </row>
    <row r="44" ht="12.75">
      <c r="A44" t="s">
        <v>428</v>
      </c>
    </row>
    <row r="45" ht="12.75">
      <c r="A45" t="s">
        <v>429</v>
      </c>
    </row>
    <row r="46" ht="12.75">
      <c r="A46" t="s">
        <v>430</v>
      </c>
    </row>
    <row r="47" ht="12.75">
      <c r="A47" t="s">
        <v>431</v>
      </c>
    </row>
    <row r="48" ht="12.75">
      <c r="A48" t="s">
        <v>432</v>
      </c>
    </row>
    <row r="49" ht="12.75">
      <c r="A49" t="s">
        <v>433</v>
      </c>
    </row>
  </sheetData>
  <printOptions/>
  <pageMargins left="0.75" right="0.75" top="1" bottom="1" header="0.5" footer="0.5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A1" sqref="A1"/>
    </sheetView>
  </sheetViews>
  <sheetFormatPr defaultColWidth="9.140625" defaultRowHeight="12.75"/>
  <cols>
    <col min="7" max="7" width="2.57421875" style="0" customWidth="1"/>
    <col min="11" max="11" width="2.57421875" style="0" customWidth="1"/>
    <col min="16" max="16" width="2.421875" style="0" customWidth="1"/>
    <col min="21" max="21" width="2.421875" style="0" customWidth="1"/>
    <col min="22" max="22" width="14.57421875" style="0" customWidth="1"/>
  </cols>
  <sheetData>
    <row r="1" spans="1:22" ht="18.75" thickBot="1">
      <c r="A1" s="173" t="s">
        <v>317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  <c r="U1" s="175"/>
      <c r="V1" s="175"/>
    </row>
    <row r="2" spans="1:22" ht="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ht="15">
      <c r="A3" s="177"/>
      <c r="B3" s="178"/>
      <c r="C3" s="178"/>
      <c r="D3" s="69"/>
      <c r="E3" s="69"/>
      <c r="F3" s="69"/>
      <c r="G3" s="178"/>
      <c r="H3" s="178"/>
      <c r="I3" s="178" t="s">
        <v>318</v>
      </c>
      <c r="J3" s="178"/>
      <c r="K3" s="178"/>
      <c r="L3" s="178"/>
      <c r="M3" s="178" t="s">
        <v>319</v>
      </c>
      <c r="N3" s="178"/>
      <c r="O3" s="178"/>
      <c r="P3" s="178"/>
      <c r="Q3" s="178"/>
      <c r="R3" s="178"/>
      <c r="S3" s="178" t="s">
        <v>320</v>
      </c>
      <c r="T3" s="178"/>
      <c r="V3" s="178" t="s">
        <v>321</v>
      </c>
    </row>
    <row r="4" spans="1:22" ht="15">
      <c r="A4" s="177"/>
      <c r="B4" s="178"/>
      <c r="C4" s="178"/>
      <c r="D4" s="178"/>
      <c r="E4" s="179" t="s">
        <v>322</v>
      </c>
      <c r="F4" s="179"/>
      <c r="G4" s="178"/>
      <c r="H4" s="178"/>
      <c r="I4" s="178" t="s">
        <v>323</v>
      </c>
      <c r="J4" s="178"/>
      <c r="K4" s="178"/>
      <c r="L4" s="178"/>
      <c r="M4" s="178"/>
      <c r="N4" s="178"/>
      <c r="O4" s="178"/>
      <c r="P4" s="178"/>
      <c r="Q4" s="179"/>
      <c r="R4" s="178"/>
      <c r="S4" s="178"/>
      <c r="T4" s="178"/>
      <c r="V4" s="178"/>
    </row>
    <row r="5" spans="1:22" ht="15">
      <c r="A5" s="177"/>
      <c r="B5" s="179" t="s">
        <v>324</v>
      </c>
      <c r="C5" s="179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V5" s="178" t="s">
        <v>325</v>
      </c>
    </row>
    <row r="6" spans="1:22" ht="15">
      <c r="A6" s="177" t="s">
        <v>326</v>
      </c>
      <c r="B6" s="179" t="s">
        <v>327</v>
      </c>
      <c r="C6" s="179"/>
      <c r="D6" s="180"/>
      <c r="E6" s="180"/>
      <c r="F6" s="180"/>
      <c r="G6" s="181"/>
      <c r="H6" s="180"/>
      <c r="I6" s="180"/>
      <c r="J6" s="180" t="s">
        <v>328</v>
      </c>
      <c r="K6" s="181"/>
      <c r="L6" s="333" t="s">
        <v>329</v>
      </c>
      <c r="M6" s="333"/>
      <c r="N6" s="180"/>
      <c r="O6" s="180" t="s">
        <v>132</v>
      </c>
      <c r="P6" s="181"/>
      <c r="Q6" s="180" t="s">
        <v>330</v>
      </c>
      <c r="R6" s="180"/>
      <c r="S6" s="180" t="s">
        <v>330</v>
      </c>
      <c r="T6" s="180"/>
      <c r="V6" s="69" t="s">
        <v>331</v>
      </c>
    </row>
    <row r="7" spans="1:22" ht="15">
      <c r="A7" s="177"/>
      <c r="B7" s="179" t="s">
        <v>332</v>
      </c>
      <c r="C7" s="179" t="s">
        <v>103</v>
      </c>
      <c r="D7" s="179" t="s">
        <v>333</v>
      </c>
      <c r="E7" s="179" t="s">
        <v>132</v>
      </c>
      <c r="F7" s="179" t="s">
        <v>334</v>
      </c>
      <c r="G7" s="178"/>
      <c r="H7" s="179" t="s">
        <v>335</v>
      </c>
      <c r="I7" s="179" t="s">
        <v>336</v>
      </c>
      <c r="J7" s="179" t="s">
        <v>337</v>
      </c>
      <c r="K7" s="178"/>
      <c r="L7" s="179" t="s">
        <v>338</v>
      </c>
      <c r="M7" s="179" t="s">
        <v>339</v>
      </c>
      <c r="N7" s="179" t="s">
        <v>340</v>
      </c>
      <c r="O7" s="179" t="s">
        <v>341</v>
      </c>
      <c r="P7" s="178"/>
      <c r="Q7" s="179" t="s">
        <v>342</v>
      </c>
      <c r="R7" s="179" t="s">
        <v>343</v>
      </c>
      <c r="S7" s="179" t="s">
        <v>344</v>
      </c>
      <c r="T7" s="179" t="s">
        <v>330</v>
      </c>
      <c r="V7" s="69" t="s">
        <v>345</v>
      </c>
    </row>
    <row r="8" spans="1:22" ht="15">
      <c r="A8" s="177"/>
      <c r="B8" s="179" t="s">
        <v>346</v>
      </c>
      <c r="C8" s="179"/>
      <c r="D8" s="178"/>
      <c r="E8" s="178"/>
      <c r="F8" s="178"/>
      <c r="G8" s="178"/>
      <c r="H8" s="179" t="s">
        <v>342</v>
      </c>
      <c r="I8" s="179" t="s">
        <v>342</v>
      </c>
      <c r="J8" s="179" t="s">
        <v>347</v>
      </c>
      <c r="K8" s="178"/>
      <c r="L8" s="179"/>
      <c r="M8" s="179" t="s">
        <v>348</v>
      </c>
      <c r="N8" s="179"/>
      <c r="O8" s="182" t="s">
        <v>349</v>
      </c>
      <c r="P8" s="178"/>
      <c r="Q8" s="179" t="s">
        <v>327</v>
      </c>
      <c r="R8" s="179" t="s">
        <v>350</v>
      </c>
      <c r="S8" s="179" t="s">
        <v>327</v>
      </c>
      <c r="T8" s="179" t="s">
        <v>351</v>
      </c>
      <c r="U8" s="183"/>
      <c r="V8" s="183" t="s">
        <v>352</v>
      </c>
    </row>
    <row r="9" spans="1:20" ht="15">
      <c r="A9" s="184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20" ht="15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 t="s">
        <v>353</v>
      </c>
      <c r="N10" s="178"/>
      <c r="O10" s="178"/>
      <c r="P10" s="178"/>
      <c r="Q10" s="178"/>
      <c r="R10" s="178"/>
      <c r="S10" s="178"/>
      <c r="T10" s="178"/>
    </row>
    <row r="11" spans="1:20" ht="1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2" ht="15">
      <c r="A12" s="177" t="s">
        <v>354</v>
      </c>
      <c r="B12" s="185">
        <v>261</v>
      </c>
      <c r="C12" s="185">
        <v>4.7</v>
      </c>
      <c r="D12" s="186">
        <v>8.4</v>
      </c>
      <c r="E12" s="186">
        <v>6.1</v>
      </c>
      <c r="F12" s="186">
        <v>4.7</v>
      </c>
      <c r="G12" s="186"/>
      <c r="H12" s="186">
        <v>3.9</v>
      </c>
      <c r="I12" s="186">
        <v>1.4</v>
      </c>
      <c r="J12" s="186">
        <v>3.6</v>
      </c>
      <c r="K12" s="186"/>
      <c r="L12" s="186">
        <v>18.5</v>
      </c>
      <c r="M12" s="186">
        <v>7.7</v>
      </c>
      <c r="N12" s="186">
        <v>1.5</v>
      </c>
      <c r="O12" s="186">
        <v>1</v>
      </c>
      <c r="P12" s="186"/>
      <c r="Q12" s="186">
        <v>0.1</v>
      </c>
      <c r="R12" s="186">
        <v>3.3</v>
      </c>
      <c r="S12" s="186">
        <v>0.2</v>
      </c>
      <c r="T12" s="186">
        <v>2.2</v>
      </c>
      <c r="V12" s="69">
        <v>539</v>
      </c>
    </row>
    <row r="13" spans="1:22" ht="15">
      <c r="A13" s="177" t="s">
        <v>355</v>
      </c>
      <c r="B13" s="185">
        <v>260</v>
      </c>
      <c r="C13" s="185">
        <v>4.3</v>
      </c>
      <c r="D13" s="186">
        <v>9</v>
      </c>
      <c r="E13" s="186">
        <v>6.7</v>
      </c>
      <c r="F13" s="186">
        <v>4.7</v>
      </c>
      <c r="G13" s="186"/>
      <c r="H13" s="186">
        <v>3.7</v>
      </c>
      <c r="I13" s="186">
        <v>1.3</v>
      </c>
      <c r="J13" s="186">
        <v>3.6</v>
      </c>
      <c r="K13" s="186"/>
      <c r="L13" s="186">
        <v>17.9</v>
      </c>
      <c r="M13" s="186">
        <v>7.3</v>
      </c>
      <c r="N13" s="186">
        <v>1.5</v>
      </c>
      <c r="O13" s="186">
        <v>0.8</v>
      </c>
      <c r="P13" s="186"/>
      <c r="Q13" s="186">
        <v>0.2</v>
      </c>
      <c r="R13" s="186">
        <v>3.5</v>
      </c>
      <c r="S13" s="186">
        <v>0.2</v>
      </c>
      <c r="T13" s="186">
        <v>2.4</v>
      </c>
      <c r="V13" s="69">
        <v>540</v>
      </c>
    </row>
    <row r="14" spans="1:22" ht="15">
      <c r="A14" s="177" t="s">
        <v>356</v>
      </c>
      <c r="B14" s="185">
        <v>258</v>
      </c>
      <c r="C14" s="185">
        <v>4.3</v>
      </c>
      <c r="D14" s="186">
        <v>9.3</v>
      </c>
      <c r="E14" s="186">
        <v>6.8</v>
      </c>
      <c r="F14" s="186">
        <v>4.7</v>
      </c>
      <c r="G14" s="186"/>
      <c r="H14" s="186">
        <v>3.2</v>
      </c>
      <c r="I14" s="186">
        <v>1.1</v>
      </c>
      <c r="J14" s="186">
        <v>3.9</v>
      </c>
      <c r="K14" s="186"/>
      <c r="L14" s="186">
        <v>17.5</v>
      </c>
      <c r="M14" s="186">
        <v>7.7</v>
      </c>
      <c r="N14" s="186">
        <v>1.5</v>
      </c>
      <c r="O14" s="186">
        <v>0.7</v>
      </c>
      <c r="P14" s="186"/>
      <c r="Q14" s="186">
        <v>0.2</v>
      </c>
      <c r="R14" s="186">
        <v>3.3</v>
      </c>
      <c r="S14" s="186">
        <v>0.3</v>
      </c>
      <c r="T14" s="186">
        <v>2.4</v>
      </c>
      <c r="V14" s="69">
        <v>540</v>
      </c>
    </row>
    <row r="15" spans="1:22" ht="15">
      <c r="A15" s="177" t="s">
        <v>357</v>
      </c>
      <c r="B15" s="185">
        <v>254</v>
      </c>
      <c r="C15" s="185">
        <v>4.4</v>
      </c>
      <c r="D15" s="186">
        <v>9.6</v>
      </c>
      <c r="E15" s="186">
        <v>7.4</v>
      </c>
      <c r="F15" s="186">
        <v>4.7</v>
      </c>
      <c r="G15" s="186"/>
      <c r="H15" s="186">
        <v>3.1</v>
      </c>
      <c r="I15" s="186">
        <v>1</v>
      </c>
      <c r="J15" s="186">
        <v>3.5</v>
      </c>
      <c r="K15" s="186"/>
      <c r="L15" s="186">
        <v>17.4</v>
      </c>
      <c r="M15" s="186">
        <v>7.7</v>
      </c>
      <c r="N15" s="186">
        <v>1.4</v>
      </c>
      <c r="O15" s="186">
        <v>0.8</v>
      </c>
      <c r="P15" s="186"/>
      <c r="Q15" s="186">
        <v>0.3</v>
      </c>
      <c r="R15" s="186">
        <v>3.1</v>
      </c>
      <c r="S15" s="186">
        <v>0.2</v>
      </c>
      <c r="T15" s="186">
        <v>2.4</v>
      </c>
      <c r="V15" s="69">
        <v>544</v>
      </c>
    </row>
    <row r="16" spans="1:22" ht="15">
      <c r="A16" s="177" t="s">
        <v>358</v>
      </c>
      <c r="B16" s="185">
        <v>251</v>
      </c>
      <c r="C16" s="185">
        <v>4.5</v>
      </c>
      <c r="D16" s="186">
        <v>9.6</v>
      </c>
      <c r="E16" s="186">
        <v>7.6</v>
      </c>
      <c r="F16" s="186">
        <v>4.5</v>
      </c>
      <c r="G16" s="186"/>
      <c r="H16" s="186">
        <v>3</v>
      </c>
      <c r="I16" s="186">
        <v>1.1</v>
      </c>
      <c r="J16" s="186">
        <v>3.3</v>
      </c>
      <c r="K16" s="186"/>
      <c r="L16" s="186">
        <v>17.1</v>
      </c>
      <c r="M16" s="186">
        <v>7.3</v>
      </c>
      <c r="N16" s="186">
        <v>1.3</v>
      </c>
      <c r="O16" s="186">
        <v>0.6</v>
      </c>
      <c r="P16" s="186"/>
      <c r="Q16" s="186">
        <v>0.3</v>
      </c>
      <c r="R16" s="186">
        <v>3.3</v>
      </c>
      <c r="S16" s="186">
        <v>0.2</v>
      </c>
      <c r="T16" s="186">
        <v>2.7</v>
      </c>
      <c r="V16" s="69">
        <v>548</v>
      </c>
    </row>
    <row r="17" spans="1:22" ht="15">
      <c r="A17" s="177"/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V17" s="69"/>
    </row>
    <row r="18" spans="1:22" ht="15">
      <c r="A18" s="177" t="s">
        <v>359</v>
      </c>
      <c r="B18" s="185">
        <v>246</v>
      </c>
      <c r="C18" s="185">
        <v>4.5</v>
      </c>
      <c r="D18" s="186">
        <v>9.6</v>
      </c>
      <c r="E18" s="186">
        <v>7.9</v>
      </c>
      <c r="F18" s="186">
        <v>4.5</v>
      </c>
      <c r="G18" s="186"/>
      <c r="H18" s="186">
        <v>2.8</v>
      </c>
      <c r="I18" s="186">
        <v>1</v>
      </c>
      <c r="J18" s="186">
        <v>3.3</v>
      </c>
      <c r="K18" s="186"/>
      <c r="L18" s="186">
        <v>17.5</v>
      </c>
      <c r="M18" s="186">
        <v>7.1</v>
      </c>
      <c r="N18" s="186">
        <v>1.3</v>
      </c>
      <c r="O18" s="186">
        <v>0.3</v>
      </c>
      <c r="P18" s="186"/>
      <c r="Q18" s="186">
        <v>0.3</v>
      </c>
      <c r="R18" s="186">
        <v>3</v>
      </c>
      <c r="S18" s="186">
        <v>0.2</v>
      </c>
      <c r="T18" s="186">
        <v>2.7</v>
      </c>
      <c r="V18" s="69">
        <v>543</v>
      </c>
    </row>
    <row r="19" spans="1:22" ht="15">
      <c r="A19" s="177" t="s">
        <v>360</v>
      </c>
      <c r="B19" s="185">
        <v>242</v>
      </c>
      <c r="C19" s="185">
        <v>4.2</v>
      </c>
      <c r="D19" s="186">
        <v>10.2</v>
      </c>
      <c r="E19" s="186">
        <v>8</v>
      </c>
      <c r="F19" s="186">
        <v>4.3</v>
      </c>
      <c r="G19" s="186"/>
      <c r="H19" s="186">
        <v>2.9</v>
      </c>
      <c r="I19" s="186">
        <v>1.2</v>
      </c>
      <c r="J19" s="186">
        <v>3.2</v>
      </c>
      <c r="K19" s="186"/>
      <c r="L19" s="186">
        <v>17.4</v>
      </c>
      <c r="M19" s="186">
        <v>7</v>
      </c>
      <c r="N19" s="186">
        <v>1.3</v>
      </c>
      <c r="O19" s="186">
        <v>0.6</v>
      </c>
      <c r="P19" s="186"/>
      <c r="Q19" s="186">
        <v>0.4</v>
      </c>
      <c r="R19" s="186">
        <v>2.1</v>
      </c>
      <c r="S19" s="186">
        <v>0.2</v>
      </c>
      <c r="T19" s="186">
        <v>2.7</v>
      </c>
      <c r="V19" s="69">
        <v>541</v>
      </c>
    </row>
    <row r="20" spans="1:22" ht="15">
      <c r="A20" s="177" t="s">
        <v>361</v>
      </c>
      <c r="B20" s="185">
        <v>236</v>
      </c>
      <c r="C20" s="185">
        <v>4.4</v>
      </c>
      <c r="D20" s="186">
        <v>11.3</v>
      </c>
      <c r="E20" s="186">
        <v>8.6</v>
      </c>
      <c r="F20" s="186">
        <v>4.2</v>
      </c>
      <c r="G20" s="186"/>
      <c r="H20" s="186">
        <v>2.7</v>
      </c>
      <c r="I20" s="186">
        <v>1.3</v>
      </c>
      <c r="J20" s="186">
        <v>3</v>
      </c>
      <c r="K20" s="186"/>
      <c r="L20" s="186">
        <v>17.6</v>
      </c>
      <c r="M20" s="186">
        <v>6.6</v>
      </c>
      <c r="N20" s="186">
        <v>1.3</v>
      </c>
      <c r="O20" s="186">
        <v>0.6</v>
      </c>
      <c r="P20" s="186"/>
      <c r="Q20" s="186">
        <v>0.4</v>
      </c>
      <c r="R20" s="186">
        <v>2.1</v>
      </c>
      <c r="S20" s="186">
        <v>0.2</v>
      </c>
      <c r="T20" s="186">
        <v>2.9</v>
      </c>
      <c r="V20" s="69">
        <v>555</v>
      </c>
    </row>
    <row r="21" spans="1:22" ht="15">
      <c r="A21" s="177" t="s">
        <v>362</v>
      </c>
      <c r="B21" s="185">
        <v>236</v>
      </c>
      <c r="C21" s="185">
        <v>4.9</v>
      </c>
      <c r="D21" s="186">
        <v>11.6</v>
      </c>
      <c r="E21" s="186">
        <v>8.9</v>
      </c>
      <c r="F21" s="186">
        <v>4.1</v>
      </c>
      <c r="G21" s="186"/>
      <c r="H21" s="186">
        <v>2.7</v>
      </c>
      <c r="I21" s="186">
        <v>1.1</v>
      </c>
      <c r="J21" s="186">
        <v>3.2</v>
      </c>
      <c r="K21" s="186"/>
      <c r="L21" s="186">
        <v>18.1</v>
      </c>
      <c r="M21" s="186">
        <v>6.9</v>
      </c>
      <c r="N21" s="186">
        <v>1.3</v>
      </c>
      <c r="O21" s="186">
        <v>0.6</v>
      </c>
      <c r="P21" s="186"/>
      <c r="Q21" s="186">
        <v>0.4</v>
      </c>
      <c r="R21" s="186">
        <v>2.2</v>
      </c>
      <c r="S21" s="186">
        <v>0.2</v>
      </c>
      <c r="T21" s="186">
        <v>3.1</v>
      </c>
      <c r="V21" s="69">
        <v>573</v>
      </c>
    </row>
    <row r="22" spans="1:22" ht="15">
      <c r="A22" s="177" t="s">
        <v>363</v>
      </c>
      <c r="B22" s="185">
        <v>238</v>
      </c>
      <c r="C22" s="185">
        <v>4.9</v>
      </c>
      <c r="D22" s="186">
        <v>11.9</v>
      </c>
      <c r="E22" s="186">
        <v>9.6</v>
      </c>
      <c r="F22" s="186">
        <v>4.1</v>
      </c>
      <c r="G22" s="186"/>
      <c r="H22" s="186">
        <v>2.4</v>
      </c>
      <c r="I22" s="186">
        <v>1.3</v>
      </c>
      <c r="J22" s="186">
        <v>3.7</v>
      </c>
      <c r="K22" s="186"/>
      <c r="L22" s="186">
        <v>18.2</v>
      </c>
      <c r="M22" s="186">
        <v>7</v>
      </c>
      <c r="N22" s="186">
        <v>1.3</v>
      </c>
      <c r="O22" s="186">
        <v>0.6</v>
      </c>
      <c r="P22" s="186"/>
      <c r="Q22" s="186">
        <v>0.4</v>
      </c>
      <c r="R22" s="186">
        <v>2.5</v>
      </c>
      <c r="S22" s="186">
        <v>0.2</v>
      </c>
      <c r="T22" s="186">
        <v>3.2</v>
      </c>
      <c r="V22" s="69">
        <v>582</v>
      </c>
    </row>
    <row r="23" spans="1:22" ht="15">
      <c r="A23" s="177"/>
      <c r="B23" s="185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V23" s="69"/>
    </row>
    <row r="24" spans="1:22" ht="15">
      <c r="A24" s="177" t="s">
        <v>364</v>
      </c>
      <c r="B24" s="185">
        <v>241</v>
      </c>
      <c r="C24" s="185">
        <v>4.9</v>
      </c>
      <c r="D24" s="186">
        <v>12.2</v>
      </c>
      <c r="E24" s="186">
        <v>10.4</v>
      </c>
      <c r="F24" s="186">
        <v>4.1</v>
      </c>
      <c r="G24" s="186"/>
      <c r="H24" s="186">
        <v>2.2</v>
      </c>
      <c r="I24" s="186">
        <v>1.4</v>
      </c>
      <c r="J24" s="186">
        <v>3.8</v>
      </c>
      <c r="K24" s="186"/>
      <c r="L24" s="186">
        <v>18.1</v>
      </c>
      <c r="M24" s="186">
        <v>6.9</v>
      </c>
      <c r="N24" s="186">
        <v>1.3</v>
      </c>
      <c r="O24" s="186">
        <v>1.3</v>
      </c>
      <c r="P24" s="186"/>
      <c r="Q24" s="186">
        <v>0.4</v>
      </c>
      <c r="R24" s="186">
        <v>2.3</v>
      </c>
      <c r="S24" s="186">
        <v>0.2</v>
      </c>
      <c r="T24" s="186">
        <v>3.5</v>
      </c>
      <c r="V24" s="69">
        <v>594</v>
      </c>
    </row>
    <row r="25" spans="1:22" ht="15">
      <c r="A25" s="177" t="s">
        <v>365</v>
      </c>
      <c r="B25" s="185">
        <v>240</v>
      </c>
      <c r="C25" s="185">
        <v>4.6</v>
      </c>
      <c r="D25" s="186">
        <v>12.1</v>
      </c>
      <c r="E25" s="186">
        <v>11</v>
      </c>
      <c r="F25" s="186">
        <v>4.1</v>
      </c>
      <c r="G25" s="186"/>
      <c r="H25" s="186">
        <v>2.2</v>
      </c>
      <c r="I25" s="186">
        <v>1.4</v>
      </c>
      <c r="J25" s="186">
        <v>4.3</v>
      </c>
      <c r="K25" s="186"/>
      <c r="L25" s="186">
        <v>18.4</v>
      </c>
      <c r="M25" s="186">
        <v>7.2</v>
      </c>
      <c r="N25" s="186">
        <v>1.3</v>
      </c>
      <c r="O25" s="186">
        <v>0.9</v>
      </c>
      <c r="P25" s="186"/>
      <c r="Q25" s="186">
        <v>0.5</v>
      </c>
      <c r="R25" s="186">
        <v>2.4</v>
      </c>
      <c r="S25" s="186">
        <v>0.2</v>
      </c>
      <c r="T25" s="186">
        <v>3.7</v>
      </c>
      <c r="V25" s="69">
        <v>592</v>
      </c>
    </row>
    <row r="26" spans="1:22" ht="15">
      <c r="A26" s="177" t="s">
        <v>366</v>
      </c>
      <c r="B26" s="187">
        <v>237.29513102121848</v>
      </c>
      <c r="C26" s="185">
        <v>4.7</v>
      </c>
      <c r="D26" s="186">
        <v>12.4</v>
      </c>
      <c r="E26" s="186">
        <v>11.7</v>
      </c>
      <c r="F26" s="186">
        <v>3.9</v>
      </c>
      <c r="G26" s="186"/>
      <c r="H26" s="186">
        <v>2.2</v>
      </c>
      <c r="I26" s="186">
        <v>1.5</v>
      </c>
      <c r="J26" s="186">
        <v>4.2</v>
      </c>
      <c r="K26" s="186"/>
      <c r="L26" s="186">
        <v>18.4</v>
      </c>
      <c r="M26" s="186">
        <v>7.4</v>
      </c>
      <c r="N26" s="186">
        <v>1.3</v>
      </c>
      <c r="O26" s="186">
        <v>1</v>
      </c>
      <c r="P26" s="186"/>
      <c r="Q26" s="186">
        <v>0.5</v>
      </c>
      <c r="R26" s="186">
        <v>2.5</v>
      </c>
      <c r="S26" s="186">
        <v>0.2</v>
      </c>
      <c r="T26" s="186">
        <v>3.6</v>
      </c>
      <c r="V26" s="69">
        <v>601</v>
      </c>
    </row>
    <row r="27" spans="1:22" ht="15">
      <c r="A27" s="177" t="s">
        <v>367</v>
      </c>
      <c r="B27" s="187">
        <v>237.14207420071247</v>
      </c>
      <c r="C27" s="185">
        <v>4.5</v>
      </c>
      <c r="D27" s="186">
        <v>11.5</v>
      </c>
      <c r="E27" s="186">
        <v>12.2</v>
      </c>
      <c r="F27" s="186">
        <v>3.9</v>
      </c>
      <c r="G27" s="186"/>
      <c r="H27" s="186">
        <v>2.1</v>
      </c>
      <c r="I27" s="186">
        <v>1.4</v>
      </c>
      <c r="J27" s="186">
        <v>4.2</v>
      </c>
      <c r="K27" s="186"/>
      <c r="L27" s="186">
        <v>17.3</v>
      </c>
      <c r="M27" s="186">
        <v>8</v>
      </c>
      <c r="N27" s="186">
        <v>1.3</v>
      </c>
      <c r="O27" s="186">
        <v>1</v>
      </c>
      <c r="P27" s="186"/>
      <c r="Q27" s="186">
        <v>0.6</v>
      </c>
      <c r="R27" s="186">
        <v>2.6</v>
      </c>
      <c r="S27" s="186">
        <v>0.2</v>
      </c>
      <c r="T27" s="186">
        <v>3.5</v>
      </c>
      <c r="V27" s="69">
        <v>583</v>
      </c>
    </row>
    <row r="28" spans="1:22" ht="15">
      <c r="A28" s="177" t="s">
        <v>368</v>
      </c>
      <c r="B28" s="187">
        <v>236.9347578589979</v>
      </c>
      <c r="C28" s="185">
        <v>4.4</v>
      </c>
      <c r="D28" s="186">
        <v>11</v>
      </c>
      <c r="E28" s="186">
        <v>12.8</v>
      </c>
      <c r="F28" s="186">
        <v>3.6</v>
      </c>
      <c r="G28" s="186"/>
      <c r="H28" s="186">
        <v>2</v>
      </c>
      <c r="I28" s="186">
        <v>1.1</v>
      </c>
      <c r="J28" s="186">
        <v>4.7</v>
      </c>
      <c r="K28" s="186"/>
      <c r="L28" s="186">
        <v>16.1</v>
      </c>
      <c r="M28" s="186">
        <v>8.4</v>
      </c>
      <c r="N28" s="186">
        <v>1.3</v>
      </c>
      <c r="O28" s="186">
        <v>2.8</v>
      </c>
      <c r="P28" s="186"/>
      <c r="Q28" s="186">
        <v>0.5</v>
      </c>
      <c r="R28" s="186">
        <v>2.1</v>
      </c>
      <c r="S28" s="186">
        <v>0.2</v>
      </c>
      <c r="T28" s="186">
        <v>3.5</v>
      </c>
      <c r="V28" s="69">
        <v>564</v>
      </c>
    </row>
    <row r="29" spans="1:22" ht="15">
      <c r="A29" s="177"/>
      <c r="B29" s="187"/>
      <c r="C29" s="185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V29" s="69"/>
    </row>
    <row r="30" spans="1:22" ht="15">
      <c r="A30" s="177" t="s">
        <v>369</v>
      </c>
      <c r="B30" s="187">
        <v>233.29981612271305</v>
      </c>
      <c r="C30" s="185">
        <v>4.4</v>
      </c>
      <c r="D30" s="186">
        <v>11.1</v>
      </c>
      <c r="E30" s="186">
        <v>13.5</v>
      </c>
      <c r="F30" s="186">
        <v>3.370220523563559</v>
      </c>
      <c r="G30" s="186"/>
      <c r="H30" s="186">
        <v>2.2</v>
      </c>
      <c r="I30" s="186">
        <v>1</v>
      </c>
      <c r="J30" s="186">
        <v>4.7534901571970005</v>
      </c>
      <c r="K30" s="186"/>
      <c r="L30" s="186">
        <v>15.804966977435916</v>
      </c>
      <c r="M30" s="186">
        <v>7.745872179489231</v>
      </c>
      <c r="N30" s="186">
        <v>1.3065381478579312</v>
      </c>
      <c r="O30" s="186">
        <v>3.747973070218925</v>
      </c>
      <c r="P30" s="186"/>
      <c r="Q30" s="186">
        <v>0.6</v>
      </c>
      <c r="R30" s="186">
        <v>2.9</v>
      </c>
      <c r="S30" s="186">
        <v>0.19149888858682618</v>
      </c>
      <c r="T30" s="186">
        <v>3.73802632210193</v>
      </c>
      <c r="V30" s="69">
        <v>568</v>
      </c>
    </row>
    <row r="31" spans="1:22" ht="15">
      <c r="A31" s="177" t="s">
        <v>370</v>
      </c>
      <c r="B31" s="187">
        <v>231.6023733007617</v>
      </c>
      <c r="C31" s="185">
        <v>4.3</v>
      </c>
      <c r="D31" s="186">
        <v>11</v>
      </c>
      <c r="E31" s="186">
        <v>13.9</v>
      </c>
      <c r="F31" s="186">
        <v>3.27030726686733</v>
      </c>
      <c r="G31" s="186"/>
      <c r="H31" s="186">
        <v>2</v>
      </c>
      <c r="I31" s="186">
        <v>1.1</v>
      </c>
      <c r="J31" s="186">
        <v>4.986330983498558</v>
      </c>
      <c r="K31" s="186"/>
      <c r="L31" s="186">
        <v>16.334425013708465</v>
      </c>
      <c r="M31" s="186">
        <v>7.4158319953608185</v>
      </c>
      <c r="N31" s="186">
        <v>1.214879700820141</v>
      </c>
      <c r="O31" s="186">
        <v>4.33465223891784</v>
      </c>
      <c r="P31" s="186"/>
      <c r="Q31" s="186">
        <v>0.4</v>
      </c>
      <c r="R31" s="186">
        <v>2.6</v>
      </c>
      <c r="S31" s="186">
        <v>0.23748190285333323</v>
      </c>
      <c r="T31" s="186">
        <v>3.5744576773323136</v>
      </c>
      <c r="V31" s="69">
        <v>564</v>
      </c>
    </row>
    <row r="32" spans="1:22" ht="15">
      <c r="A32" s="177" t="s">
        <v>371</v>
      </c>
      <c r="B32" s="187">
        <v>228.69317074311732</v>
      </c>
      <c r="C32" s="185">
        <v>4.3</v>
      </c>
      <c r="D32" s="186">
        <v>11.3</v>
      </c>
      <c r="E32" s="186">
        <v>14.6</v>
      </c>
      <c r="F32" s="186">
        <v>3.094661611403925</v>
      </c>
      <c r="G32" s="186"/>
      <c r="H32" s="186">
        <v>2.1</v>
      </c>
      <c r="I32" s="186">
        <v>1.1</v>
      </c>
      <c r="J32" s="186">
        <v>5.212266537949504</v>
      </c>
      <c r="K32" s="186"/>
      <c r="L32" s="186">
        <v>16.18304826115051</v>
      </c>
      <c r="M32" s="186">
        <v>7.026312409009163</v>
      </c>
      <c r="N32" s="186">
        <v>1.263595101481545</v>
      </c>
      <c r="O32" s="186">
        <v>4.340140291326384</v>
      </c>
      <c r="P32" s="186"/>
      <c r="Q32" s="186">
        <v>0.5</v>
      </c>
      <c r="R32" s="186">
        <v>2.8</v>
      </c>
      <c r="S32" s="186">
        <v>0.2358949605673936</v>
      </c>
      <c r="T32" s="186">
        <v>3.757191682172414</v>
      </c>
      <c r="V32" s="69">
        <v>563</v>
      </c>
    </row>
    <row r="33" spans="1:22" ht="15">
      <c r="A33" s="177" t="s">
        <v>372</v>
      </c>
      <c r="B33" s="187">
        <v>223.67737641342111</v>
      </c>
      <c r="C33" s="185">
        <v>4.6</v>
      </c>
      <c r="D33" s="186">
        <v>11.3</v>
      </c>
      <c r="E33" s="186">
        <v>14.7</v>
      </c>
      <c r="F33" s="186">
        <v>2.9086857120900658</v>
      </c>
      <c r="G33" s="186"/>
      <c r="H33" s="186">
        <v>1.9</v>
      </c>
      <c r="I33" s="186">
        <v>1.1</v>
      </c>
      <c r="J33" s="186">
        <v>5.1449539874354</v>
      </c>
      <c r="K33" s="186"/>
      <c r="L33" s="186">
        <v>15.976601410155423</v>
      </c>
      <c r="M33" s="186">
        <v>6.8755758775047555</v>
      </c>
      <c r="N33" s="186">
        <v>1.269080325065801</v>
      </c>
      <c r="O33" s="186">
        <v>4.977333768803673</v>
      </c>
      <c r="P33" s="186"/>
      <c r="Q33" s="186">
        <v>0.4</v>
      </c>
      <c r="R33" s="186">
        <v>2.4</v>
      </c>
      <c r="S33" s="186">
        <v>0.19019807496493824</v>
      </c>
      <c r="T33" s="186">
        <v>3.7828283798582154</v>
      </c>
      <c r="V33" s="69">
        <v>569</v>
      </c>
    </row>
    <row r="34" spans="1:22" ht="15">
      <c r="A34" s="177" t="s">
        <v>373</v>
      </c>
      <c r="B34" s="187">
        <v>222.50936813541804</v>
      </c>
      <c r="C34" s="185">
        <v>4.8</v>
      </c>
      <c r="D34" s="186">
        <v>11.4</v>
      </c>
      <c r="E34" s="186">
        <v>15.1</v>
      </c>
      <c r="F34" s="186">
        <v>2.809031415599994</v>
      </c>
      <c r="G34" s="186"/>
      <c r="H34" s="186">
        <v>1.8</v>
      </c>
      <c r="I34" s="186">
        <v>0.8</v>
      </c>
      <c r="J34" s="186">
        <v>5.485203237218908</v>
      </c>
      <c r="K34" s="186"/>
      <c r="L34" s="186">
        <v>15.963139434245889</v>
      </c>
      <c r="M34" s="186">
        <v>7.486932309934862</v>
      </c>
      <c r="N34" s="186">
        <v>1.334686603197741</v>
      </c>
      <c r="O34" s="186">
        <v>4.799731244021319</v>
      </c>
      <c r="P34" s="186"/>
      <c r="Q34" s="186">
        <v>0.4</v>
      </c>
      <c r="R34" s="186">
        <v>3.5</v>
      </c>
      <c r="S34" s="186">
        <v>0.18372583853383742</v>
      </c>
      <c r="T34" s="186">
        <v>3.7868780273007485</v>
      </c>
      <c r="V34" s="69">
        <v>580</v>
      </c>
    </row>
    <row r="35" spans="1:22" ht="15">
      <c r="A35" s="177"/>
      <c r="B35" s="187"/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V35" s="69"/>
    </row>
    <row r="36" spans="1:22" ht="15">
      <c r="A36" s="177" t="s">
        <v>374</v>
      </c>
      <c r="B36" s="187">
        <v>220.7429828975732</v>
      </c>
      <c r="C36" s="185">
        <v>4.4</v>
      </c>
      <c r="D36" s="186">
        <v>11.7</v>
      </c>
      <c r="E36" s="186">
        <v>15.2</v>
      </c>
      <c r="F36" s="186">
        <v>2.697359289007604</v>
      </c>
      <c r="G36" s="186"/>
      <c r="H36" s="186">
        <v>1.5</v>
      </c>
      <c r="I36" s="186">
        <v>0.8</v>
      </c>
      <c r="J36" s="186">
        <v>4.486845215094707</v>
      </c>
      <c r="K36" s="186"/>
      <c r="L36" s="186">
        <v>15.52656129833394</v>
      </c>
      <c r="M36" s="186">
        <v>7.363286276481203</v>
      </c>
      <c r="N36" s="186">
        <v>1.3045014762321003</v>
      </c>
      <c r="O36" s="186">
        <v>4.841178434631242</v>
      </c>
      <c r="P36" s="186"/>
      <c r="Q36" s="186">
        <v>0.4</v>
      </c>
      <c r="R36" s="186">
        <v>3.4</v>
      </c>
      <c r="S36" s="186">
        <v>0.2100863980311903</v>
      </c>
      <c r="T36" s="186">
        <v>3.306309719872298</v>
      </c>
      <c r="V36" s="69">
        <v>576</v>
      </c>
    </row>
    <row r="37" spans="1:22" ht="15">
      <c r="A37" s="188" t="s">
        <v>375</v>
      </c>
      <c r="B37" s="187">
        <v>219.80073795258988</v>
      </c>
      <c r="C37" s="185">
        <v>4.3</v>
      </c>
      <c r="D37" s="186">
        <v>11.8</v>
      </c>
      <c r="E37" s="186">
        <v>15.5</v>
      </c>
      <c r="F37" s="186">
        <v>2.5883775174567147</v>
      </c>
      <c r="G37" s="186"/>
      <c r="H37" s="186">
        <v>1.5</v>
      </c>
      <c r="I37" s="186">
        <v>0.8</v>
      </c>
      <c r="J37" s="186">
        <v>4.016064257028112</v>
      </c>
      <c r="K37" s="186"/>
      <c r="L37" s="186">
        <v>15.638345070030814</v>
      </c>
      <c r="M37" s="186">
        <v>7.467331931604533</v>
      </c>
      <c r="N37" s="186">
        <v>1.2681251321073768</v>
      </c>
      <c r="O37" s="186">
        <v>3.7905194183937962</v>
      </c>
      <c r="P37" s="186"/>
      <c r="Q37" s="186">
        <v>0.4</v>
      </c>
      <c r="R37" s="186">
        <v>3.7</v>
      </c>
      <c r="S37" s="186">
        <v>0.17540151371877163</v>
      </c>
      <c r="T37" s="186">
        <v>3.227869928467331</v>
      </c>
      <c r="V37" s="69">
        <v>566</v>
      </c>
    </row>
    <row r="38" spans="1:22" ht="15">
      <c r="A38" s="189" t="s">
        <v>376</v>
      </c>
      <c r="B38" s="187">
        <v>216.44837463826855</v>
      </c>
      <c r="C38" s="185">
        <v>4.1</v>
      </c>
      <c r="D38" s="186">
        <v>11.8</v>
      </c>
      <c r="E38" s="186">
        <v>15.7</v>
      </c>
      <c r="F38" s="186">
        <v>2.616237527985314</v>
      </c>
      <c r="G38" s="186"/>
      <c r="H38" s="186">
        <v>1.7</v>
      </c>
      <c r="I38" s="186">
        <v>0.8</v>
      </c>
      <c r="J38" s="186">
        <v>3.9426772830703047</v>
      </c>
      <c r="K38" s="186"/>
      <c r="L38" s="186">
        <v>16.07152514922447</v>
      </c>
      <c r="M38" s="186">
        <v>7.772825206752386</v>
      </c>
      <c r="N38" s="186">
        <v>1.2641502174701642</v>
      </c>
      <c r="O38" s="186">
        <v>3.2018570156571187</v>
      </c>
      <c r="P38" s="186"/>
      <c r="Q38" s="186">
        <v>0.4</v>
      </c>
      <c r="R38" s="186">
        <v>3.3</v>
      </c>
      <c r="S38" s="186">
        <v>0.17624793430825433</v>
      </c>
      <c r="T38" s="186">
        <v>3.1866799066362295</v>
      </c>
      <c r="V38" s="69">
        <v>567</v>
      </c>
    </row>
    <row r="39" spans="1:22" ht="15">
      <c r="A39" s="190" t="s">
        <v>377</v>
      </c>
      <c r="B39" s="191">
        <v>213.38099139399827</v>
      </c>
      <c r="C39" s="192">
        <v>4.4</v>
      </c>
      <c r="D39" s="192">
        <v>11.9</v>
      </c>
      <c r="E39" s="192">
        <v>15.9</v>
      </c>
      <c r="F39" s="186">
        <v>2.6691776976984225</v>
      </c>
      <c r="G39" s="192"/>
      <c r="H39" s="192">
        <v>1.4</v>
      </c>
      <c r="I39" s="192">
        <v>0.6</v>
      </c>
      <c r="J39" s="186">
        <v>4.056280897452148</v>
      </c>
      <c r="K39" s="192"/>
      <c r="L39" s="186">
        <v>16.25548774966952</v>
      </c>
      <c r="M39" s="186">
        <v>8.100735200912663</v>
      </c>
      <c r="N39" s="186">
        <v>1.2851456820527678</v>
      </c>
      <c r="O39" s="186">
        <v>3.3637506111583937</v>
      </c>
      <c r="P39" s="192"/>
      <c r="Q39" s="192">
        <v>0.4</v>
      </c>
      <c r="R39" s="192">
        <v>3.2</v>
      </c>
      <c r="S39" s="186">
        <v>0.17927312894989408</v>
      </c>
      <c r="T39" s="186">
        <v>3.237781359216268</v>
      </c>
      <c r="U39" s="193"/>
      <c r="V39" s="194">
        <v>572</v>
      </c>
    </row>
    <row r="40" spans="1:22" ht="15">
      <c r="A40" s="190" t="s">
        <v>378</v>
      </c>
      <c r="B40" s="191">
        <v>213.14506880733944</v>
      </c>
      <c r="C40" s="192">
        <v>4.7</v>
      </c>
      <c r="D40" s="192">
        <v>12.6</v>
      </c>
      <c r="E40" s="192">
        <v>16.4</v>
      </c>
      <c r="F40" s="186">
        <v>2.606572285834998</v>
      </c>
      <c r="G40" s="192"/>
      <c r="H40" s="192">
        <v>1.5</v>
      </c>
      <c r="I40" s="192">
        <v>0.6</v>
      </c>
      <c r="J40" s="186">
        <v>4.400380960564852</v>
      </c>
      <c r="K40" s="192"/>
      <c r="L40" s="186">
        <v>16.70858665062622</v>
      </c>
      <c r="M40" s="186">
        <v>7.507493895321773</v>
      </c>
      <c r="N40" s="186">
        <v>1.2678879603571862</v>
      </c>
      <c r="O40" s="186">
        <v>3.1058024877011317</v>
      </c>
      <c r="P40" s="192"/>
      <c r="Q40" s="192">
        <v>0.4</v>
      </c>
      <c r="R40" s="192">
        <v>2.8</v>
      </c>
      <c r="S40" s="186">
        <v>0.1697136350942018</v>
      </c>
      <c r="T40" s="186">
        <v>3.10604595873882</v>
      </c>
      <c r="U40" s="193"/>
      <c r="V40" s="194">
        <v>584</v>
      </c>
    </row>
    <row r="41" spans="1:22" ht="15">
      <c r="A41" s="190"/>
      <c r="B41" s="191"/>
      <c r="C41" s="192"/>
      <c r="D41" s="192"/>
      <c r="E41" s="192"/>
      <c r="F41" s="193"/>
      <c r="G41" s="192"/>
      <c r="H41" s="192"/>
      <c r="I41" s="192"/>
      <c r="J41" s="193"/>
      <c r="K41" s="192"/>
      <c r="L41" s="192"/>
      <c r="M41" s="193"/>
      <c r="N41" s="193"/>
      <c r="O41" s="193"/>
      <c r="P41" s="192"/>
      <c r="Q41" s="192"/>
      <c r="R41" s="192"/>
      <c r="S41" s="192"/>
      <c r="T41" s="192"/>
      <c r="U41" s="193"/>
      <c r="V41" s="194"/>
    </row>
    <row r="42" spans="1:22" ht="15">
      <c r="A42" s="190" t="s">
        <v>379</v>
      </c>
      <c r="B42" s="191">
        <v>210.12317235268054</v>
      </c>
      <c r="C42" s="192">
        <v>4.5</v>
      </c>
      <c r="D42" s="192">
        <v>12.7</v>
      </c>
      <c r="E42" s="192">
        <v>17.1</v>
      </c>
      <c r="F42" s="186">
        <v>2.6346215678359224</v>
      </c>
      <c r="G42" s="192"/>
      <c r="H42" s="192">
        <v>1.5</v>
      </c>
      <c r="I42" s="192">
        <v>0.5</v>
      </c>
      <c r="J42" s="186">
        <v>3.8243355217031043</v>
      </c>
      <c r="K42" s="192"/>
      <c r="L42" s="186">
        <v>16.651071876261497</v>
      </c>
      <c r="M42" s="186">
        <v>7.271926190324431</v>
      </c>
      <c r="N42" s="186">
        <v>1.1953332483480996</v>
      </c>
      <c r="O42" s="186">
        <v>2.906792444812714</v>
      </c>
      <c r="P42" s="192"/>
      <c r="Q42" s="192">
        <v>0.3</v>
      </c>
      <c r="R42" s="192">
        <v>2.6</v>
      </c>
      <c r="S42" s="186">
        <v>0.1940496172123427</v>
      </c>
      <c r="T42" s="186">
        <v>3.786895985155913</v>
      </c>
      <c r="U42" s="193"/>
      <c r="V42" s="194">
        <v>592</v>
      </c>
    </row>
    <row r="43" spans="1:22" ht="15">
      <c r="A43" s="190" t="s">
        <v>380</v>
      </c>
      <c r="B43" s="191">
        <v>208</v>
      </c>
      <c r="C43" s="192">
        <v>4.4</v>
      </c>
      <c r="D43" s="192">
        <v>12.8</v>
      </c>
      <c r="E43" s="192">
        <v>17.2</v>
      </c>
      <c r="F43" s="192">
        <v>2.631003508230849</v>
      </c>
      <c r="G43" s="192"/>
      <c r="H43" s="192">
        <v>1.5</v>
      </c>
      <c r="I43" s="192">
        <v>0.5</v>
      </c>
      <c r="J43" s="192">
        <v>3.4507533408801767</v>
      </c>
      <c r="K43" s="192"/>
      <c r="L43" s="192">
        <v>16.31968709805172</v>
      </c>
      <c r="M43" s="192">
        <v>7.328732796175642</v>
      </c>
      <c r="N43" s="192">
        <v>1.198265861514252</v>
      </c>
      <c r="O43" s="192">
        <v>2.18814771719664</v>
      </c>
      <c r="P43" s="192"/>
      <c r="Q43" s="192">
        <v>0.2</v>
      </c>
      <c r="R43" s="192">
        <v>3.2</v>
      </c>
      <c r="S43" s="193">
        <v>0.1689277991371364</v>
      </c>
      <c r="T43" s="193">
        <v>3.440624682384194</v>
      </c>
      <c r="U43" s="193"/>
      <c r="V43" s="194">
        <v>587</v>
      </c>
    </row>
    <row r="44" spans="1:22" ht="15">
      <c r="A44" s="190" t="s">
        <v>381</v>
      </c>
      <c r="B44" s="191">
        <v>207</v>
      </c>
      <c r="C44" s="192">
        <v>4.4</v>
      </c>
      <c r="D44" s="192">
        <v>12.8</v>
      </c>
      <c r="E44" s="192">
        <v>17.6</v>
      </c>
      <c r="F44" s="192">
        <v>2.6285668678189835</v>
      </c>
      <c r="G44" s="192"/>
      <c r="H44" s="192">
        <v>1.8</v>
      </c>
      <c r="I44" s="192">
        <v>0.5</v>
      </c>
      <c r="J44" s="192">
        <v>3.739420417596374</v>
      </c>
      <c r="K44" s="192"/>
      <c r="L44" s="192">
        <v>16.739811155104746</v>
      </c>
      <c r="M44" s="192">
        <v>6.460528918392771</v>
      </c>
      <c r="N44" s="192">
        <v>1.2856860288784862</v>
      </c>
      <c r="O44" s="192">
        <v>2.0920974553480027</v>
      </c>
      <c r="P44" s="192"/>
      <c r="Q44" s="192">
        <v>0.2</v>
      </c>
      <c r="R44" s="192">
        <v>3.1</v>
      </c>
      <c r="S44" s="193">
        <v>0.18773445118036736</v>
      </c>
      <c r="T44" s="193">
        <v>3.441509093495921</v>
      </c>
      <c r="U44" s="193"/>
      <c r="V44" s="194">
        <v>586</v>
      </c>
    </row>
    <row r="45" spans="1:22" ht="15">
      <c r="A45" s="190" t="s">
        <v>382</v>
      </c>
      <c r="B45" s="191">
        <v>208</v>
      </c>
      <c r="C45" s="192">
        <v>4.5</v>
      </c>
      <c r="D45" s="192">
        <v>12.5</v>
      </c>
      <c r="E45" s="192">
        <v>17.9</v>
      </c>
      <c r="F45" s="192">
        <v>2.6761521228197966</v>
      </c>
      <c r="G45" s="192"/>
      <c r="H45" s="192">
        <v>1.9</v>
      </c>
      <c r="I45" s="192">
        <v>0.7</v>
      </c>
      <c r="J45" s="192">
        <v>3.2969336283793997</v>
      </c>
      <c r="K45" s="192"/>
      <c r="L45" s="192">
        <v>16.376156246134393</v>
      </c>
      <c r="M45" s="192">
        <v>7.52728259823797</v>
      </c>
      <c r="N45" s="192">
        <v>1.2083029811564523</v>
      </c>
      <c r="O45" s="192">
        <v>2.020341685336119</v>
      </c>
      <c r="P45" s="192"/>
      <c r="Q45" s="192">
        <v>0.1</v>
      </c>
      <c r="R45" s="192">
        <v>3.4</v>
      </c>
      <c r="S45" s="193">
        <v>0.1848619376829721</v>
      </c>
      <c r="T45" s="193">
        <v>3.354316423162032</v>
      </c>
      <c r="U45" s="193"/>
      <c r="V45" s="194">
        <v>594</v>
      </c>
    </row>
    <row r="46" spans="1:22" ht="15">
      <c r="A46" s="190" t="s">
        <v>383</v>
      </c>
      <c r="B46" s="191">
        <v>207</v>
      </c>
      <c r="C46" s="192">
        <v>4.6</v>
      </c>
      <c r="D46" s="192">
        <v>12.9</v>
      </c>
      <c r="E46" s="192">
        <v>18.3</v>
      </c>
      <c r="F46" s="192">
        <v>2.645805646003668</v>
      </c>
      <c r="G46" s="192"/>
      <c r="H46" s="192">
        <v>2.2</v>
      </c>
      <c r="I46" s="192">
        <v>0.7</v>
      </c>
      <c r="J46" s="192">
        <v>3.24456375656245</v>
      </c>
      <c r="K46" s="192"/>
      <c r="L46" s="192">
        <v>15.41222223356368</v>
      </c>
      <c r="M46" s="192">
        <v>7.775418754912269</v>
      </c>
      <c r="N46" s="192">
        <v>1.2075248292827325</v>
      </c>
      <c r="O46" s="192">
        <v>2.0099419204033926</v>
      </c>
      <c r="P46" s="192"/>
      <c r="Q46" s="192">
        <v>0.1</v>
      </c>
      <c r="R46" s="192">
        <v>4.3</v>
      </c>
      <c r="S46" s="193">
        <v>0.18237061383362765</v>
      </c>
      <c r="T46" s="193">
        <v>2.915548115560364</v>
      </c>
      <c r="U46" s="193"/>
      <c r="V46" s="194">
        <v>592</v>
      </c>
    </row>
    <row r="47" spans="1:22" ht="13.5" thickBo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</row>
    <row r="48" spans="2:19" ht="15.75" thickTop="1">
      <c r="B48" s="177"/>
      <c r="C48" s="177"/>
      <c r="D48" s="177"/>
      <c r="E48" s="177"/>
      <c r="F48" s="177"/>
      <c r="G48" s="177"/>
      <c r="I48" s="177"/>
      <c r="Q48" s="177"/>
      <c r="R48" s="177"/>
      <c r="S48" s="177"/>
    </row>
    <row r="49" spans="1:19" ht="15">
      <c r="A49" s="196" t="s">
        <v>384</v>
      </c>
      <c r="B49" s="177"/>
      <c r="C49" s="177"/>
      <c r="D49" s="177"/>
      <c r="E49" s="177"/>
      <c r="F49" s="177"/>
      <c r="G49" s="177"/>
      <c r="I49" s="177"/>
      <c r="Q49" s="177"/>
      <c r="R49" s="177"/>
      <c r="S49" s="177"/>
    </row>
    <row r="50" spans="1:19" ht="15">
      <c r="A50" s="177" t="s">
        <v>385</v>
      </c>
      <c r="B50" s="177"/>
      <c r="C50" s="177"/>
      <c r="D50" s="177"/>
      <c r="E50" s="177"/>
      <c r="F50" s="177"/>
      <c r="G50" s="177"/>
      <c r="Q50" s="177"/>
      <c r="R50" s="177"/>
      <c r="S50" s="177"/>
    </row>
    <row r="51" spans="1:19" ht="15">
      <c r="A51" s="177" t="s">
        <v>386</v>
      </c>
      <c r="Q51" s="177"/>
      <c r="R51" s="177"/>
      <c r="S51" s="177"/>
    </row>
    <row r="52" spans="1:19" ht="15">
      <c r="A52" s="177" t="s">
        <v>387</v>
      </c>
      <c r="Q52" s="177"/>
      <c r="R52" s="177"/>
      <c r="S52" s="177"/>
    </row>
    <row r="53" spans="1:19" ht="15">
      <c r="A53" s="177" t="s">
        <v>388</v>
      </c>
      <c r="Q53" s="177"/>
      <c r="R53" s="177"/>
      <c r="S53" s="177"/>
    </row>
  </sheetData>
  <mergeCells count="1">
    <mergeCell ref="L6:M6"/>
  </mergeCells>
  <printOptions/>
  <pageMargins left="0.75" right="0.75" top="1" bottom="1" header="0.5" footer="0.5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26"/>
  <sheetViews>
    <sheetView workbookViewId="0" topLeftCell="A1">
      <selection activeCell="A1" sqref="A1"/>
    </sheetView>
  </sheetViews>
  <sheetFormatPr defaultColWidth="9.140625" defaultRowHeight="12.75"/>
  <cols>
    <col min="4" max="4" width="2.00390625" style="0" customWidth="1"/>
    <col min="6" max="6" width="1.57421875" style="0" customWidth="1"/>
    <col min="8" max="8" width="2.140625" style="0" customWidth="1"/>
    <col min="10" max="10" width="2.00390625" style="0" customWidth="1"/>
    <col min="12" max="12" width="1.7109375" style="0" customWidth="1"/>
    <col min="14" max="14" width="1.421875" style="0" customWidth="1"/>
    <col min="16" max="16" width="1.57421875" style="0" customWidth="1"/>
    <col min="18" max="18" width="1.1484375" style="0" customWidth="1"/>
    <col min="20" max="20" width="1.7109375" style="0" customWidth="1"/>
    <col min="22" max="22" width="1.8515625" style="0" customWidth="1"/>
    <col min="24" max="24" width="2.421875" style="0" customWidth="1"/>
    <col min="26" max="26" width="2.00390625" style="0" customWidth="1"/>
    <col min="28" max="28" width="3.7109375" style="0" customWidth="1"/>
    <col min="32" max="32" width="2.28125" style="0" customWidth="1"/>
    <col min="34" max="34" width="2.7109375" style="0" customWidth="1"/>
    <col min="36" max="36" width="1.8515625" style="0" customWidth="1"/>
    <col min="38" max="38" width="2.140625" style="0" customWidth="1"/>
    <col min="40" max="40" width="2.00390625" style="0" customWidth="1"/>
    <col min="42" max="42" width="2.28125" style="0" customWidth="1"/>
    <col min="44" max="44" width="2.28125" style="0" customWidth="1"/>
    <col min="46" max="46" width="2.00390625" style="0" customWidth="1"/>
    <col min="48" max="48" width="2.00390625" style="0" customWidth="1"/>
    <col min="50" max="50" width="2.00390625" style="0" customWidth="1"/>
    <col min="52" max="52" width="2.28125" style="0" customWidth="1"/>
    <col min="54" max="54" width="2.57421875" style="0" customWidth="1"/>
    <col min="56" max="56" width="2.421875" style="0" customWidth="1"/>
    <col min="57" max="57" width="1.7109375" style="0" customWidth="1"/>
  </cols>
  <sheetData>
    <row r="1" spans="1:56" ht="20.25" thickBot="1">
      <c r="A1" s="150" t="s">
        <v>311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10"/>
      <c r="X1" s="151"/>
      <c r="Y1" s="151"/>
      <c r="Z1" s="151"/>
      <c r="AA1" s="151"/>
      <c r="AB1" s="151"/>
      <c r="AC1" s="150" t="s">
        <v>312</v>
      </c>
      <c r="AD1" s="151"/>
      <c r="AE1" s="84"/>
      <c r="AF1" s="151"/>
      <c r="AG1" s="84"/>
      <c r="AH1" s="151"/>
      <c r="AI1" s="84"/>
      <c r="AJ1" s="151"/>
      <c r="AK1" s="84"/>
      <c r="AL1" s="151"/>
      <c r="AM1" s="84"/>
      <c r="AN1" s="151"/>
      <c r="AO1" s="84"/>
      <c r="AP1" s="151"/>
      <c r="AQ1" s="84"/>
      <c r="AR1" s="151"/>
      <c r="AS1" s="84"/>
      <c r="AT1" s="151"/>
      <c r="AU1" s="84"/>
      <c r="AV1" s="151"/>
      <c r="AW1" s="84"/>
      <c r="AX1" s="151"/>
      <c r="AY1" s="110"/>
      <c r="AZ1" s="151"/>
      <c r="BA1" s="84"/>
      <c r="BB1" s="151"/>
      <c r="BC1" s="84"/>
      <c r="BD1" s="151"/>
    </row>
    <row r="2" spans="1:56" ht="13.5" thickTop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60"/>
      <c r="AF2" s="152"/>
      <c r="AG2" s="160"/>
      <c r="AH2" s="152"/>
      <c r="AI2" s="160"/>
      <c r="AJ2" s="152"/>
      <c r="AK2" s="160"/>
      <c r="AL2" s="152"/>
      <c r="AM2" s="160"/>
      <c r="AN2" s="152"/>
      <c r="AO2" s="160"/>
      <c r="AP2" s="152"/>
      <c r="AQ2" s="160"/>
      <c r="AR2" s="152"/>
      <c r="AS2" s="160"/>
      <c r="AT2" s="152"/>
      <c r="AU2" s="160"/>
      <c r="AV2" s="152"/>
      <c r="AW2" s="160"/>
      <c r="AX2" s="152"/>
      <c r="AY2" s="160"/>
      <c r="AZ2" s="152"/>
      <c r="BA2" s="160"/>
      <c r="BB2" s="152"/>
      <c r="BC2" s="160"/>
      <c r="BD2" s="152"/>
    </row>
    <row r="3" spans="1:56" ht="12.75">
      <c r="A3" s="153" t="s">
        <v>257</v>
      </c>
      <c r="B3" s="153"/>
      <c r="C3" s="154" t="s">
        <v>258</v>
      </c>
      <c r="D3" s="153"/>
      <c r="E3" s="154" t="s">
        <v>259</v>
      </c>
      <c r="F3" s="153"/>
      <c r="G3" s="154" t="s">
        <v>260</v>
      </c>
      <c r="H3" s="153"/>
      <c r="I3" s="154" t="s">
        <v>261</v>
      </c>
      <c r="J3" s="153"/>
      <c r="K3" s="154" t="s">
        <v>262</v>
      </c>
      <c r="L3" s="153"/>
      <c r="M3" s="154" t="s">
        <v>263</v>
      </c>
      <c r="N3" s="153"/>
      <c r="O3" s="154" t="s">
        <v>264</v>
      </c>
      <c r="P3" s="153"/>
      <c r="Q3" s="154" t="s">
        <v>265</v>
      </c>
      <c r="R3" s="153"/>
      <c r="S3" s="154" t="s">
        <v>266</v>
      </c>
      <c r="T3" s="153"/>
      <c r="U3" s="154" t="s">
        <v>267</v>
      </c>
      <c r="V3" s="153"/>
      <c r="W3" s="154" t="s">
        <v>268</v>
      </c>
      <c r="X3" s="153"/>
      <c r="Y3" s="154" t="s">
        <v>269</v>
      </c>
      <c r="Z3" s="153"/>
      <c r="AA3" s="154" t="s">
        <v>133</v>
      </c>
      <c r="AB3" s="153"/>
      <c r="AC3" s="153" t="s">
        <v>257</v>
      </c>
      <c r="AD3" s="153"/>
      <c r="AE3" s="161" t="s">
        <v>258</v>
      </c>
      <c r="AF3" s="153"/>
      <c r="AG3" s="161" t="s">
        <v>259</v>
      </c>
      <c r="AH3" s="153"/>
      <c r="AI3" s="161" t="s">
        <v>260</v>
      </c>
      <c r="AJ3" s="153"/>
      <c r="AK3" s="161" t="s">
        <v>261</v>
      </c>
      <c r="AL3" s="153"/>
      <c r="AM3" s="161" t="s">
        <v>262</v>
      </c>
      <c r="AN3" s="153"/>
      <c r="AO3" s="161" t="s">
        <v>263</v>
      </c>
      <c r="AP3" s="153"/>
      <c r="AQ3" s="161" t="s">
        <v>264</v>
      </c>
      <c r="AR3" s="153"/>
      <c r="AS3" s="161" t="s">
        <v>265</v>
      </c>
      <c r="AT3" s="153"/>
      <c r="AU3" s="161" t="s">
        <v>266</v>
      </c>
      <c r="AV3" s="153"/>
      <c r="AW3" s="161" t="s">
        <v>267</v>
      </c>
      <c r="AX3" s="153"/>
      <c r="AY3" s="161" t="s">
        <v>268</v>
      </c>
      <c r="AZ3" s="153"/>
      <c r="BA3" s="161" t="s">
        <v>269</v>
      </c>
      <c r="BB3" s="153"/>
      <c r="BC3" s="161" t="s">
        <v>133</v>
      </c>
      <c r="BD3" s="153"/>
    </row>
    <row r="4" spans="1:56" ht="13.5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62"/>
      <c r="AF4" s="155"/>
      <c r="AG4" s="162"/>
      <c r="AH4" s="155"/>
      <c r="AI4" s="162"/>
      <c r="AJ4" s="155"/>
      <c r="AK4" s="162"/>
      <c r="AL4" s="155"/>
      <c r="AM4" s="162"/>
      <c r="AN4" s="155"/>
      <c r="AO4" s="162"/>
      <c r="AP4" s="155"/>
      <c r="AQ4" s="162"/>
      <c r="AR4" s="155"/>
      <c r="AS4" s="162"/>
      <c r="AT4" s="155"/>
      <c r="AU4" s="162"/>
      <c r="AV4" s="155"/>
      <c r="AW4" s="162"/>
      <c r="AX4" s="155"/>
      <c r="AY4" s="162"/>
      <c r="AZ4" s="155"/>
      <c r="BA4" s="162"/>
      <c r="BB4" s="155"/>
      <c r="BC4" s="162"/>
      <c r="BD4" s="155"/>
    </row>
    <row r="5" spans="1:56" ht="12.75">
      <c r="A5" s="151"/>
      <c r="B5" s="153"/>
      <c r="C5" s="151"/>
      <c r="D5" s="153"/>
      <c r="E5" s="151"/>
      <c r="F5" s="153"/>
      <c r="G5" s="151"/>
      <c r="H5" s="153"/>
      <c r="I5" s="151"/>
      <c r="J5" s="153"/>
      <c r="K5" s="151"/>
      <c r="L5" s="153"/>
      <c r="M5" s="151"/>
      <c r="N5" s="153"/>
      <c r="O5" s="151"/>
      <c r="P5" s="153"/>
      <c r="Q5" s="151"/>
      <c r="R5" s="153"/>
      <c r="S5" s="151"/>
      <c r="T5" s="153"/>
      <c r="U5" s="151"/>
      <c r="V5" s="153"/>
      <c r="W5" s="151"/>
      <c r="X5" s="153"/>
      <c r="Y5" s="151"/>
      <c r="Z5" s="153"/>
      <c r="AA5" s="151"/>
      <c r="AB5" s="153"/>
      <c r="AC5" s="151"/>
      <c r="AD5" s="153"/>
      <c r="AE5" s="84"/>
      <c r="AF5" s="153"/>
      <c r="AG5" s="84"/>
      <c r="AH5" s="153"/>
      <c r="AI5" s="84"/>
      <c r="AJ5" s="153"/>
      <c r="AK5" s="84"/>
      <c r="AL5" s="153"/>
      <c r="AM5" s="84"/>
      <c r="AN5" s="153"/>
      <c r="AO5" s="84"/>
      <c r="AP5" s="153"/>
      <c r="AQ5" s="84"/>
      <c r="AR5" s="153"/>
      <c r="AS5" s="84"/>
      <c r="AT5" s="153"/>
      <c r="AU5" s="84"/>
      <c r="AV5" s="153"/>
      <c r="AW5" s="84"/>
      <c r="AX5" s="153"/>
      <c r="AY5" s="84"/>
      <c r="AZ5" s="153"/>
      <c r="BA5" s="84"/>
      <c r="BB5" s="153"/>
      <c r="BC5" s="84"/>
      <c r="BD5" s="153"/>
    </row>
    <row r="6" spans="1:56" ht="12.75">
      <c r="A6" s="151"/>
      <c r="B6" s="153"/>
      <c r="C6" s="151"/>
      <c r="D6" s="153"/>
      <c r="E6" s="151"/>
      <c r="F6" s="153"/>
      <c r="G6" s="151"/>
      <c r="H6" s="153"/>
      <c r="I6" s="151"/>
      <c r="J6" s="153"/>
      <c r="K6" s="151"/>
      <c r="L6" s="153"/>
      <c r="M6" s="151" t="s">
        <v>270</v>
      </c>
      <c r="N6" s="153"/>
      <c r="O6" s="151"/>
      <c r="P6" s="153"/>
      <c r="Q6" s="151"/>
      <c r="R6" s="153"/>
      <c r="S6" s="151"/>
      <c r="T6" s="153"/>
      <c r="U6" s="151"/>
      <c r="V6" s="153"/>
      <c r="W6" s="151"/>
      <c r="X6" s="153"/>
      <c r="Y6" s="151"/>
      <c r="Z6" s="153"/>
      <c r="AA6" s="151"/>
      <c r="AB6" s="153"/>
      <c r="AC6" s="151"/>
      <c r="AD6" s="153"/>
      <c r="AE6" s="84"/>
      <c r="AF6" s="153"/>
      <c r="AG6" s="84"/>
      <c r="AH6" s="153"/>
      <c r="AI6" s="84"/>
      <c r="AJ6" s="153"/>
      <c r="AK6" s="84"/>
      <c r="AL6" s="153"/>
      <c r="AM6" s="84"/>
      <c r="AN6" s="153"/>
      <c r="AO6" s="84" t="s">
        <v>270</v>
      </c>
      <c r="AP6" s="153"/>
      <c r="AQ6" s="84"/>
      <c r="AR6" s="153"/>
      <c r="AS6" s="84"/>
      <c r="AT6" s="153"/>
      <c r="AU6" s="84"/>
      <c r="AV6" s="153"/>
      <c r="AW6" s="84"/>
      <c r="AX6" s="153"/>
      <c r="AY6" s="84"/>
      <c r="AZ6" s="153"/>
      <c r="BA6" s="84"/>
      <c r="BB6" s="153"/>
      <c r="BC6" s="84"/>
      <c r="BD6" s="153"/>
    </row>
    <row r="7" spans="1:56" ht="12.75">
      <c r="A7" s="153" t="s">
        <v>271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3" t="s">
        <v>271</v>
      </c>
      <c r="AD7" s="151"/>
      <c r="AE7" s="84"/>
      <c r="AF7" s="151"/>
      <c r="AG7" s="84"/>
      <c r="AH7" s="151"/>
      <c r="AI7" s="84"/>
      <c r="AJ7" s="151"/>
      <c r="AK7" s="84"/>
      <c r="AL7" s="151"/>
      <c r="AM7" s="84"/>
      <c r="AN7" s="151"/>
      <c r="AO7" s="84"/>
      <c r="AP7" s="151"/>
      <c r="AQ7" s="84"/>
      <c r="AR7" s="151"/>
      <c r="AS7" s="84"/>
      <c r="AT7" s="151"/>
      <c r="AU7" s="84"/>
      <c r="AV7" s="151"/>
      <c r="AW7" s="84"/>
      <c r="AX7" s="151"/>
      <c r="AY7" s="84"/>
      <c r="AZ7" s="151"/>
      <c r="BA7" s="84"/>
      <c r="BB7" s="151"/>
      <c r="BC7" s="84"/>
      <c r="BD7" s="151"/>
    </row>
    <row r="8" spans="1:56" ht="12.75">
      <c r="A8" s="153" t="s">
        <v>272</v>
      </c>
      <c r="B8" s="151"/>
      <c r="C8" s="156">
        <v>312.5</v>
      </c>
      <c r="D8" s="151"/>
      <c r="E8" s="156">
        <v>282.5</v>
      </c>
      <c r="F8" s="151"/>
      <c r="G8" s="156">
        <v>314.7</v>
      </c>
      <c r="H8" s="151"/>
      <c r="I8" s="156">
        <v>303.6</v>
      </c>
      <c r="J8" s="151"/>
      <c r="K8" s="156">
        <v>315</v>
      </c>
      <c r="L8" s="151"/>
      <c r="M8" s="156">
        <v>301.6</v>
      </c>
      <c r="N8" s="151"/>
      <c r="O8" s="156">
        <v>303</v>
      </c>
      <c r="P8" s="151"/>
      <c r="Q8" s="156">
        <v>295.2</v>
      </c>
      <c r="R8" s="151"/>
      <c r="S8" s="156">
        <v>287.1</v>
      </c>
      <c r="T8" s="151"/>
      <c r="U8" s="156">
        <v>300.5</v>
      </c>
      <c r="V8" s="151"/>
      <c r="W8" s="156">
        <v>288.5</v>
      </c>
      <c r="X8" s="151"/>
      <c r="Y8" s="156">
        <v>316.9</v>
      </c>
      <c r="Z8" s="151"/>
      <c r="AA8" s="156">
        <v>3621.7</v>
      </c>
      <c r="AB8" s="151"/>
      <c r="AC8" s="153" t="s">
        <v>272</v>
      </c>
      <c r="AD8" s="151"/>
      <c r="AE8" s="163">
        <v>397.1</v>
      </c>
      <c r="AF8" s="144"/>
      <c r="AG8" s="163">
        <v>362.9</v>
      </c>
      <c r="AH8" s="144"/>
      <c r="AI8" s="163">
        <v>412.7</v>
      </c>
      <c r="AJ8" s="144"/>
      <c r="AK8" s="163">
        <v>412.1</v>
      </c>
      <c r="AL8" s="144"/>
      <c r="AM8" s="163">
        <v>417.3</v>
      </c>
      <c r="AN8" s="144"/>
      <c r="AO8" s="163">
        <v>407.3</v>
      </c>
      <c r="AP8" s="144"/>
      <c r="AQ8" s="163">
        <v>412.1</v>
      </c>
      <c r="AR8" s="144"/>
      <c r="AS8" s="163">
        <v>402.2</v>
      </c>
      <c r="AT8" s="144"/>
      <c r="AU8" s="163">
        <v>416.7</v>
      </c>
      <c r="AV8" s="144"/>
      <c r="AW8" s="163">
        <v>435.2</v>
      </c>
      <c r="AX8" s="144"/>
      <c r="AY8" s="163">
        <v>421.8</v>
      </c>
      <c r="AZ8" s="144"/>
      <c r="BA8" s="163">
        <v>437.8</v>
      </c>
      <c r="BB8" s="144"/>
      <c r="BC8" s="164">
        <v>4935.6</v>
      </c>
      <c r="BD8" s="151"/>
    </row>
    <row r="9" spans="1:56" ht="12.75">
      <c r="A9" s="153" t="s">
        <v>275</v>
      </c>
      <c r="B9" s="151"/>
      <c r="C9" s="153"/>
      <c r="D9" s="151"/>
      <c r="E9" s="156"/>
      <c r="F9" s="151"/>
      <c r="G9" s="156"/>
      <c r="H9" s="151"/>
      <c r="I9" s="153"/>
      <c r="J9" s="151"/>
      <c r="K9" s="156"/>
      <c r="L9" s="151"/>
      <c r="M9" s="156"/>
      <c r="N9" s="151"/>
      <c r="O9" s="156"/>
      <c r="P9" s="151"/>
      <c r="Q9" s="156"/>
      <c r="R9" s="151"/>
      <c r="S9" s="156"/>
      <c r="T9" s="151"/>
      <c r="U9" s="156"/>
      <c r="V9" s="151"/>
      <c r="W9" s="156"/>
      <c r="X9" s="151"/>
      <c r="Y9" s="156"/>
      <c r="Z9" s="151"/>
      <c r="AA9" s="153"/>
      <c r="AB9" s="151"/>
      <c r="AC9" s="153" t="s">
        <v>275</v>
      </c>
      <c r="AD9" s="151"/>
      <c r="AE9" s="163"/>
      <c r="AF9" s="144"/>
      <c r="AG9" s="163"/>
      <c r="AH9" s="144"/>
      <c r="AI9" s="163"/>
      <c r="AJ9" s="144"/>
      <c r="AK9" s="163"/>
      <c r="AL9" s="144"/>
      <c r="AM9" s="163"/>
      <c r="AN9" s="144"/>
      <c r="AO9" s="163"/>
      <c r="AP9" s="144"/>
      <c r="AQ9" s="163"/>
      <c r="AR9" s="144"/>
      <c r="AS9" s="163"/>
      <c r="AT9" s="144"/>
      <c r="AU9" s="163"/>
      <c r="AV9" s="144"/>
      <c r="AW9" s="163"/>
      <c r="AX9" s="144"/>
      <c r="AY9" s="163"/>
      <c r="AZ9" s="144"/>
      <c r="BA9" s="163"/>
      <c r="BB9" s="144"/>
      <c r="BC9" s="163"/>
      <c r="BD9" s="151"/>
    </row>
    <row r="10" spans="1:56" ht="12.75">
      <c r="A10" s="153" t="s">
        <v>276</v>
      </c>
      <c r="B10" s="151"/>
      <c r="C10" s="156">
        <v>493.1</v>
      </c>
      <c r="D10" s="151"/>
      <c r="E10" s="156">
        <v>514.6</v>
      </c>
      <c r="F10" s="151"/>
      <c r="G10" s="156">
        <v>538.5</v>
      </c>
      <c r="H10" s="151"/>
      <c r="I10" s="156">
        <v>529.2</v>
      </c>
      <c r="J10" s="151"/>
      <c r="K10" s="156">
        <v>531.7</v>
      </c>
      <c r="L10" s="151"/>
      <c r="M10" s="156">
        <v>536</v>
      </c>
      <c r="N10" s="151"/>
      <c r="O10" s="156">
        <v>546.2</v>
      </c>
      <c r="P10" s="151"/>
      <c r="Q10" s="156">
        <v>546.3</v>
      </c>
      <c r="R10" s="151"/>
      <c r="S10" s="156">
        <v>537.8</v>
      </c>
      <c r="T10" s="151"/>
      <c r="U10" s="156">
        <v>508</v>
      </c>
      <c r="V10" s="151"/>
      <c r="W10" s="156">
        <v>481.6</v>
      </c>
      <c r="X10" s="151"/>
      <c r="Y10" s="156">
        <v>460.3</v>
      </c>
      <c r="Z10" s="151"/>
      <c r="AA10" s="156">
        <v>493.1</v>
      </c>
      <c r="AB10" s="151"/>
      <c r="AC10" s="153" t="s">
        <v>276</v>
      </c>
      <c r="AD10" s="151"/>
      <c r="AE10" s="163">
        <v>236.8</v>
      </c>
      <c r="AF10" s="144"/>
      <c r="AG10" s="163">
        <v>246.3</v>
      </c>
      <c r="AH10" s="163"/>
      <c r="AI10" s="163">
        <v>231.2</v>
      </c>
      <c r="AJ10" s="144"/>
      <c r="AK10" s="163">
        <v>240.5</v>
      </c>
      <c r="AL10" s="144"/>
      <c r="AM10" s="163">
        <v>246.4</v>
      </c>
      <c r="AN10" s="144"/>
      <c r="AO10" s="163">
        <v>252.5</v>
      </c>
      <c r="AP10" s="144"/>
      <c r="AQ10" s="163">
        <v>250.1</v>
      </c>
      <c r="AR10" s="144"/>
      <c r="AS10" s="163">
        <v>256.5</v>
      </c>
      <c r="AT10" s="144"/>
      <c r="AU10" s="163">
        <v>247.6</v>
      </c>
      <c r="AV10" s="144"/>
      <c r="AW10" s="163">
        <v>245.3</v>
      </c>
      <c r="AX10" s="144"/>
      <c r="AY10" s="163">
        <v>231.3</v>
      </c>
      <c r="AZ10" s="144"/>
      <c r="BA10" s="163">
        <v>228.3</v>
      </c>
      <c r="BB10" s="144"/>
      <c r="BC10" s="163">
        <v>236.8</v>
      </c>
      <c r="BD10" s="151"/>
    </row>
    <row r="11" spans="1:56" ht="12.75">
      <c r="A11" s="153" t="s">
        <v>277</v>
      </c>
      <c r="B11" s="151"/>
      <c r="C11" s="156">
        <v>7</v>
      </c>
      <c r="D11" s="151"/>
      <c r="E11" s="156">
        <v>9.4</v>
      </c>
      <c r="F11" s="151"/>
      <c r="G11" s="156">
        <v>7.5</v>
      </c>
      <c r="H11" s="151"/>
      <c r="I11" s="156">
        <v>5.8</v>
      </c>
      <c r="J11" s="151"/>
      <c r="K11" s="156">
        <v>7.1</v>
      </c>
      <c r="L11" s="151"/>
      <c r="M11" s="156">
        <v>3.1</v>
      </c>
      <c r="N11" s="151"/>
      <c r="O11" s="156">
        <v>3.2</v>
      </c>
      <c r="P11" s="151"/>
      <c r="Q11" s="156">
        <v>6.9</v>
      </c>
      <c r="R11" s="151"/>
      <c r="S11" s="156">
        <v>5.5</v>
      </c>
      <c r="T11" s="151"/>
      <c r="U11" s="156">
        <v>6</v>
      </c>
      <c r="V11" s="151"/>
      <c r="W11" s="156">
        <v>4.9</v>
      </c>
      <c r="X11" s="151"/>
      <c r="Y11" s="156">
        <v>1.6</v>
      </c>
      <c r="Z11" s="151"/>
      <c r="AA11" s="156">
        <v>67.8</v>
      </c>
      <c r="AB11" s="151"/>
      <c r="AC11" s="153" t="s">
        <v>277</v>
      </c>
      <c r="AD11" s="151"/>
      <c r="AE11" s="163">
        <v>22.3</v>
      </c>
      <c r="AF11" s="144"/>
      <c r="AG11" s="163">
        <v>26.5</v>
      </c>
      <c r="AH11" s="144"/>
      <c r="AI11" s="163">
        <v>32.2</v>
      </c>
      <c r="AJ11" s="144"/>
      <c r="AK11" s="163">
        <v>31.5</v>
      </c>
      <c r="AL11" s="144"/>
      <c r="AM11" s="163">
        <v>31.7</v>
      </c>
      <c r="AN11" s="144"/>
      <c r="AO11" s="163">
        <v>28.9</v>
      </c>
      <c r="AP11" s="144"/>
      <c r="AQ11" s="163">
        <v>43.2</v>
      </c>
      <c r="AR11" s="144"/>
      <c r="AS11" s="163">
        <v>30.5</v>
      </c>
      <c r="AT11" s="144"/>
      <c r="AU11" s="163">
        <v>32.9</v>
      </c>
      <c r="AV11" s="144"/>
      <c r="AW11" s="163">
        <v>39.8</v>
      </c>
      <c r="AX11" s="144"/>
      <c r="AY11" s="163">
        <v>43.2</v>
      </c>
      <c r="AZ11" s="144"/>
      <c r="BA11" s="163">
        <v>45.9</v>
      </c>
      <c r="BB11" s="144"/>
      <c r="BC11" s="163">
        <v>408.6</v>
      </c>
      <c r="BD11" s="151"/>
    </row>
    <row r="12" spans="1:56" ht="12.75">
      <c r="A12" s="151"/>
      <c r="B12" s="151"/>
      <c r="C12" s="156"/>
      <c r="D12" s="151"/>
      <c r="E12" s="156"/>
      <c r="F12" s="151"/>
      <c r="G12" s="156"/>
      <c r="H12" s="151"/>
      <c r="I12" s="156"/>
      <c r="J12" s="151"/>
      <c r="K12" s="156"/>
      <c r="L12" s="151"/>
      <c r="M12" s="156"/>
      <c r="N12" s="151"/>
      <c r="O12" s="156"/>
      <c r="P12" s="151"/>
      <c r="Q12" s="156"/>
      <c r="R12" s="151"/>
      <c r="S12" s="156"/>
      <c r="T12" s="151"/>
      <c r="U12" s="156"/>
      <c r="V12" s="151"/>
      <c r="W12" s="156"/>
      <c r="X12" s="151"/>
      <c r="Y12" s="156"/>
      <c r="Z12" s="151"/>
      <c r="AA12" s="156"/>
      <c r="AB12" s="151"/>
      <c r="AC12" s="151"/>
      <c r="AD12" s="151"/>
      <c r="AE12" s="163"/>
      <c r="AF12" s="144"/>
      <c r="AG12" s="163"/>
      <c r="AH12" s="144"/>
      <c r="AI12" s="163"/>
      <c r="AJ12" s="144"/>
      <c r="AK12" s="163"/>
      <c r="AL12" s="144"/>
      <c r="AM12" s="163"/>
      <c r="AN12" s="144"/>
      <c r="AO12" s="163"/>
      <c r="AP12" s="144"/>
      <c r="AQ12" s="163"/>
      <c r="AR12" s="144"/>
      <c r="AS12" s="144"/>
      <c r="AT12" s="144"/>
      <c r="AU12" s="163"/>
      <c r="AV12" s="144"/>
      <c r="AW12" s="163"/>
      <c r="AX12" s="144"/>
      <c r="AY12" s="163"/>
      <c r="AZ12" s="144"/>
      <c r="BA12" s="163"/>
      <c r="BB12" s="144"/>
      <c r="BC12" s="163"/>
      <c r="BD12" s="151"/>
    </row>
    <row r="13" spans="1:56" ht="12.75">
      <c r="A13" s="153" t="s">
        <v>278</v>
      </c>
      <c r="B13" s="151"/>
      <c r="C13" s="156">
        <v>812.6</v>
      </c>
      <c r="D13" s="151"/>
      <c r="E13" s="156">
        <v>806.5</v>
      </c>
      <c r="F13" s="151"/>
      <c r="G13" s="156">
        <v>860.7</v>
      </c>
      <c r="H13" s="151"/>
      <c r="I13" s="156">
        <v>838.6</v>
      </c>
      <c r="J13" s="151"/>
      <c r="K13" s="156">
        <v>853.8</v>
      </c>
      <c r="L13" s="151"/>
      <c r="M13" s="156">
        <v>840.7</v>
      </c>
      <c r="N13" s="151"/>
      <c r="O13" s="156">
        <v>852.4</v>
      </c>
      <c r="P13" s="151"/>
      <c r="Q13" s="156">
        <v>848.4</v>
      </c>
      <c r="R13" s="156"/>
      <c r="S13" s="156">
        <v>830.4</v>
      </c>
      <c r="T13" s="156"/>
      <c r="U13" s="156">
        <v>814.5</v>
      </c>
      <c r="V13" s="156"/>
      <c r="W13" s="156">
        <v>775</v>
      </c>
      <c r="X13" s="151"/>
      <c r="Y13" s="156">
        <v>778.8</v>
      </c>
      <c r="Z13" s="151"/>
      <c r="AA13" s="156">
        <v>4182.6</v>
      </c>
      <c r="AB13" s="151"/>
      <c r="AC13" s="153" t="s">
        <v>278</v>
      </c>
      <c r="AD13" s="151"/>
      <c r="AE13" s="163">
        <v>656.2</v>
      </c>
      <c r="AF13" s="144"/>
      <c r="AG13" s="163">
        <v>635.7</v>
      </c>
      <c r="AH13" s="163"/>
      <c r="AI13" s="163">
        <v>676.1</v>
      </c>
      <c r="AJ13" s="163"/>
      <c r="AK13" s="163">
        <v>684.1</v>
      </c>
      <c r="AL13" s="163"/>
      <c r="AM13" s="163">
        <v>695.4</v>
      </c>
      <c r="AN13" s="163"/>
      <c r="AO13" s="163">
        <v>688.7</v>
      </c>
      <c r="AP13" s="163"/>
      <c r="AQ13" s="163">
        <v>705.4</v>
      </c>
      <c r="AR13" s="163"/>
      <c r="AS13" s="163">
        <v>689.2</v>
      </c>
      <c r="AT13" s="163"/>
      <c r="AU13" s="163">
        <v>697.2</v>
      </c>
      <c r="AV13" s="144"/>
      <c r="AW13" s="144">
        <v>720.3</v>
      </c>
      <c r="AX13" s="144"/>
      <c r="AY13" s="144">
        <v>696.3</v>
      </c>
      <c r="AZ13" s="144"/>
      <c r="BA13" s="144">
        <v>712</v>
      </c>
      <c r="BB13" s="144"/>
      <c r="BC13" s="144">
        <v>5581</v>
      </c>
      <c r="BD13" s="151"/>
    </row>
    <row r="14" spans="1:56" ht="12.75">
      <c r="A14" s="151"/>
      <c r="B14" s="151"/>
      <c r="C14" s="156"/>
      <c r="D14" s="151"/>
      <c r="E14" s="156"/>
      <c r="F14" s="151"/>
      <c r="G14" s="156"/>
      <c r="H14" s="151"/>
      <c r="I14" s="156"/>
      <c r="J14" s="151"/>
      <c r="K14" s="156"/>
      <c r="L14" s="151"/>
      <c r="M14" s="156"/>
      <c r="N14" s="151"/>
      <c r="O14" s="156"/>
      <c r="P14" s="151"/>
      <c r="Q14" s="156"/>
      <c r="R14" s="151"/>
      <c r="S14" s="156"/>
      <c r="T14" s="151"/>
      <c r="U14" s="156"/>
      <c r="V14" s="151"/>
      <c r="W14" s="156"/>
      <c r="X14" s="151"/>
      <c r="Y14" s="156"/>
      <c r="Z14" s="151"/>
      <c r="AA14" s="156"/>
      <c r="AB14" s="151"/>
      <c r="AC14" s="151"/>
      <c r="AD14" s="151"/>
      <c r="AE14" s="163"/>
      <c r="AF14" s="144"/>
      <c r="AG14" s="163"/>
      <c r="AH14" s="144"/>
      <c r="AI14" s="163"/>
      <c r="AJ14" s="144"/>
      <c r="AK14" s="163"/>
      <c r="AL14" s="144"/>
      <c r="AM14" s="163"/>
      <c r="AN14" s="144"/>
      <c r="AO14" s="163"/>
      <c r="AP14" s="144"/>
      <c r="AQ14" s="163"/>
      <c r="AR14" s="144"/>
      <c r="AS14" s="163"/>
      <c r="AT14" s="144"/>
      <c r="AU14" s="163"/>
      <c r="AV14" s="144"/>
      <c r="AW14" s="163"/>
      <c r="AX14" s="144"/>
      <c r="AY14" s="163"/>
      <c r="AZ14" s="144"/>
      <c r="BA14" s="163"/>
      <c r="BB14" s="144"/>
      <c r="BC14" s="163"/>
      <c r="BD14" s="151"/>
    </row>
    <row r="15" spans="1:56" ht="12.75">
      <c r="A15" s="151"/>
      <c r="B15" s="151"/>
      <c r="C15" s="156"/>
      <c r="D15" s="151"/>
      <c r="E15" s="156"/>
      <c r="F15" s="151"/>
      <c r="G15" s="156"/>
      <c r="H15" s="151"/>
      <c r="I15" s="156"/>
      <c r="J15" s="151"/>
      <c r="K15" s="156"/>
      <c r="L15" s="151"/>
      <c r="M15" s="156"/>
      <c r="N15" s="151"/>
      <c r="O15" s="156"/>
      <c r="P15" s="151"/>
      <c r="Q15" s="156"/>
      <c r="R15" s="151"/>
      <c r="S15" s="156"/>
      <c r="T15" s="151"/>
      <c r="U15" s="156"/>
      <c r="V15" s="151"/>
      <c r="W15" s="156"/>
      <c r="X15" s="151"/>
      <c r="Y15" s="156"/>
      <c r="Z15" s="151"/>
      <c r="AA15" s="156"/>
      <c r="AB15" s="151"/>
      <c r="AC15" s="151"/>
      <c r="AD15" s="151"/>
      <c r="AV15" s="144"/>
      <c r="AW15" s="163"/>
      <c r="AX15" s="144"/>
      <c r="AY15" s="163"/>
      <c r="AZ15" s="144"/>
      <c r="BA15" s="163"/>
      <c r="BB15" s="144"/>
      <c r="BC15" s="163"/>
      <c r="BD15" s="151"/>
    </row>
    <row r="16" spans="1:56" ht="12.75">
      <c r="A16" s="153" t="s">
        <v>279</v>
      </c>
      <c r="B16" s="151"/>
      <c r="C16" s="156"/>
      <c r="D16" s="151"/>
      <c r="E16" s="156"/>
      <c r="F16" s="151"/>
      <c r="G16" s="156"/>
      <c r="H16" s="151"/>
      <c r="I16" s="156"/>
      <c r="J16" s="151"/>
      <c r="K16" s="156"/>
      <c r="L16" s="151"/>
      <c r="M16" s="156"/>
      <c r="N16" s="151"/>
      <c r="O16" s="156"/>
      <c r="P16" s="151"/>
      <c r="Q16" s="156"/>
      <c r="R16" s="151"/>
      <c r="S16" s="156"/>
      <c r="T16" s="151"/>
      <c r="U16" s="156"/>
      <c r="V16" s="151"/>
      <c r="W16" s="156"/>
      <c r="X16" s="151"/>
      <c r="Y16" s="156"/>
      <c r="Z16" s="151"/>
      <c r="AA16" s="156"/>
      <c r="AB16" s="151"/>
      <c r="AC16" s="153" t="s">
        <v>279</v>
      </c>
      <c r="AD16" s="151"/>
      <c r="AE16" s="163"/>
      <c r="AF16" s="144"/>
      <c r="AG16" s="163"/>
      <c r="AH16" s="144"/>
      <c r="AI16" s="163"/>
      <c r="AJ16" s="144"/>
      <c r="AK16" s="163"/>
      <c r="AL16" s="144"/>
      <c r="AM16" s="163"/>
      <c r="AN16" s="144"/>
      <c r="AO16" s="163"/>
      <c r="AP16" s="144"/>
      <c r="AQ16" s="163"/>
      <c r="AR16" s="144"/>
      <c r="AS16" s="163"/>
      <c r="AT16" s="144"/>
      <c r="AU16" s="163"/>
      <c r="AV16" s="144"/>
      <c r="AW16" s="163"/>
      <c r="AX16" s="144"/>
      <c r="AY16" s="163"/>
      <c r="AZ16" s="144"/>
      <c r="BA16" s="163"/>
      <c r="BB16" s="144"/>
      <c r="BC16" s="163"/>
      <c r="BD16" s="151"/>
    </row>
    <row r="17" spans="1:56" ht="12.75">
      <c r="A17" s="153" t="s">
        <v>280</v>
      </c>
      <c r="B17" s="151"/>
      <c r="C17" s="156"/>
      <c r="D17" s="151"/>
      <c r="E17" s="156"/>
      <c r="F17" s="151"/>
      <c r="G17" s="156"/>
      <c r="H17" s="151"/>
      <c r="I17" s="156"/>
      <c r="J17" s="151"/>
      <c r="K17" s="156"/>
      <c r="L17" s="151"/>
      <c r="M17" s="156"/>
      <c r="N17" s="151"/>
      <c r="O17" s="156"/>
      <c r="P17" s="151"/>
      <c r="Q17" s="156"/>
      <c r="R17" s="151"/>
      <c r="S17" s="156"/>
      <c r="T17" s="151"/>
      <c r="U17" s="156"/>
      <c r="V17" s="151"/>
      <c r="W17" s="156"/>
      <c r="X17" s="151"/>
      <c r="Y17" s="156"/>
      <c r="Z17" s="151"/>
      <c r="AA17" s="156"/>
      <c r="AB17" s="151"/>
      <c r="AC17" s="153" t="s">
        <v>280</v>
      </c>
      <c r="AD17" s="151"/>
      <c r="AE17" s="163"/>
      <c r="AF17" s="144"/>
      <c r="AG17" s="163"/>
      <c r="AH17" s="144"/>
      <c r="AI17" s="163"/>
      <c r="AJ17" s="144"/>
      <c r="AK17" s="163"/>
      <c r="AL17" s="144"/>
      <c r="AM17" s="163"/>
      <c r="AN17" s="144"/>
      <c r="AO17" s="163"/>
      <c r="AP17" s="144"/>
      <c r="AQ17" s="163"/>
      <c r="AR17" s="144"/>
      <c r="AS17" s="163"/>
      <c r="AT17" s="144"/>
      <c r="AU17" s="163"/>
      <c r="AV17" s="144"/>
      <c r="AW17" s="163"/>
      <c r="AX17" s="144"/>
      <c r="AY17" s="163"/>
      <c r="AZ17" s="144"/>
      <c r="BA17" s="163"/>
      <c r="BB17" s="144"/>
      <c r="BC17" s="163"/>
      <c r="BD17" s="151"/>
    </row>
    <row r="18" spans="1:56" ht="12.75">
      <c r="A18" s="153" t="s">
        <v>281</v>
      </c>
      <c r="B18" s="151"/>
      <c r="C18" s="156">
        <v>514.6</v>
      </c>
      <c r="D18" s="151"/>
      <c r="E18" s="156">
        <v>538.5</v>
      </c>
      <c r="F18" s="151"/>
      <c r="G18" s="156">
        <v>529.2</v>
      </c>
      <c r="H18" s="151"/>
      <c r="I18" s="151">
        <v>531.7</v>
      </c>
      <c r="J18" s="151"/>
      <c r="K18" s="165">
        <v>536</v>
      </c>
      <c r="L18" s="151"/>
      <c r="M18" s="156">
        <v>546.2</v>
      </c>
      <c r="N18" s="151"/>
      <c r="O18" s="156">
        <v>546.3</v>
      </c>
      <c r="P18" s="151"/>
      <c r="Q18" s="156">
        <v>537.8</v>
      </c>
      <c r="R18" s="151"/>
      <c r="S18" s="156">
        <v>508</v>
      </c>
      <c r="T18" s="151"/>
      <c r="U18" s="156">
        <v>481.6</v>
      </c>
      <c r="V18" s="151"/>
      <c r="W18" s="156">
        <v>460.3</v>
      </c>
      <c r="X18" s="151"/>
      <c r="Y18" s="156">
        <v>481.8</v>
      </c>
      <c r="Z18" s="151"/>
      <c r="AA18" s="156">
        <v>481.8</v>
      </c>
      <c r="AB18" s="151"/>
      <c r="AC18" s="153" t="s">
        <v>281</v>
      </c>
      <c r="AD18" s="151"/>
      <c r="AE18" s="163">
        <v>246.3</v>
      </c>
      <c r="AF18" s="144"/>
      <c r="AG18" s="163">
        <v>231.2</v>
      </c>
      <c r="AH18" s="144"/>
      <c r="AI18" s="163">
        <v>240.5</v>
      </c>
      <c r="AJ18" s="144"/>
      <c r="AK18" s="163">
        <v>246.4</v>
      </c>
      <c r="AL18" s="144"/>
      <c r="AM18" s="163">
        <v>252.5</v>
      </c>
      <c r="AN18" s="144"/>
      <c r="AO18" s="163">
        <v>250.1</v>
      </c>
      <c r="AP18" s="144"/>
      <c r="AQ18" s="163">
        <v>256.5</v>
      </c>
      <c r="AR18" s="144"/>
      <c r="AS18" s="163">
        <v>247.6</v>
      </c>
      <c r="AT18" s="144"/>
      <c r="AU18" s="163">
        <v>245.3</v>
      </c>
      <c r="AV18" s="144"/>
      <c r="AW18" s="163">
        <v>231.3</v>
      </c>
      <c r="AX18" s="144"/>
      <c r="AY18" s="163">
        <v>228.3</v>
      </c>
      <c r="AZ18" s="144"/>
      <c r="BA18" s="163">
        <v>233</v>
      </c>
      <c r="BB18" s="144"/>
      <c r="BC18" s="156">
        <v>233</v>
      </c>
      <c r="BD18" s="151"/>
    </row>
    <row r="19" spans="1:56" ht="12.75">
      <c r="A19" s="153"/>
      <c r="B19" s="151"/>
      <c r="C19" s="156"/>
      <c r="D19" s="151"/>
      <c r="E19" s="156"/>
      <c r="F19" s="151"/>
      <c r="G19" s="156"/>
      <c r="H19" s="151"/>
      <c r="I19" s="151"/>
      <c r="J19" s="151"/>
      <c r="K19" s="156"/>
      <c r="L19" s="151"/>
      <c r="M19" s="156"/>
      <c r="N19" s="151"/>
      <c r="O19" s="156"/>
      <c r="P19" s="151"/>
      <c r="Q19" s="156"/>
      <c r="R19" s="151"/>
      <c r="S19" s="156"/>
      <c r="T19" s="151"/>
      <c r="U19" s="156"/>
      <c r="V19" s="151"/>
      <c r="W19" s="156"/>
      <c r="X19" s="151"/>
      <c r="Y19" s="156"/>
      <c r="Z19" s="151"/>
      <c r="AA19" s="156"/>
      <c r="AB19" s="151"/>
      <c r="AC19" s="153"/>
      <c r="AD19" s="151"/>
      <c r="AE19" s="163"/>
      <c r="AF19" s="144"/>
      <c r="AG19" s="163"/>
      <c r="AH19" s="144"/>
      <c r="AI19" s="163"/>
      <c r="AJ19" s="144"/>
      <c r="AK19" s="163"/>
      <c r="AL19" s="144"/>
      <c r="AM19" s="163"/>
      <c r="AN19" s="144"/>
      <c r="AO19" s="163"/>
      <c r="AP19" s="144"/>
      <c r="AQ19" s="163"/>
      <c r="AR19" s="144"/>
      <c r="AS19" s="163"/>
      <c r="AT19" s="144"/>
      <c r="AU19" s="163"/>
      <c r="AV19" s="144"/>
      <c r="AW19" s="163"/>
      <c r="AX19" s="144"/>
      <c r="AY19" s="163"/>
      <c r="AZ19" s="144"/>
      <c r="BA19" s="163"/>
      <c r="BB19" s="144"/>
      <c r="BC19" s="163"/>
      <c r="BD19" s="151"/>
    </row>
    <row r="20" spans="1:56" ht="12.75">
      <c r="A20" s="153" t="s">
        <v>282</v>
      </c>
      <c r="B20" s="151"/>
      <c r="C20" s="156">
        <v>1.9</v>
      </c>
      <c r="D20" s="151"/>
      <c r="E20" s="156">
        <v>2.9</v>
      </c>
      <c r="F20" s="151"/>
      <c r="G20" s="156">
        <v>10.4</v>
      </c>
      <c r="H20" s="151"/>
      <c r="I20" s="151">
        <v>9</v>
      </c>
      <c r="J20" s="151"/>
      <c r="K20" s="156">
        <v>10.6</v>
      </c>
      <c r="L20" s="151"/>
      <c r="M20" s="156">
        <v>4.4</v>
      </c>
      <c r="N20" s="151"/>
      <c r="O20" s="156">
        <v>0.5</v>
      </c>
      <c r="P20" s="151"/>
      <c r="Q20" s="156">
        <v>0.3</v>
      </c>
      <c r="R20" s="151"/>
      <c r="S20" s="156">
        <v>0.3</v>
      </c>
      <c r="T20" s="151"/>
      <c r="U20" s="166">
        <v>0.2</v>
      </c>
      <c r="V20" s="151"/>
      <c r="W20" s="156">
        <v>0</v>
      </c>
      <c r="X20" s="151"/>
      <c r="Y20" s="156">
        <v>0.7</v>
      </c>
      <c r="Z20" s="151"/>
      <c r="AA20" s="156">
        <v>41.3</v>
      </c>
      <c r="AB20" s="151"/>
      <c r="AC20" s="153" t="s">
        <v>282</v>
      </c>
      <c r="AD20" s="151"/>
      <c r="AE20" s="163"/>
      <c r="AF20" s="144"/>
      <c r="AG20" s="163"/>
      <c r="AH20" s="144"/>
      <c r="AI20" s="163"/>
      <c r="AJ20" s="144"/>
      <c r="AK20" s="163"/>
      <c r="AL20" s="144"/>
      <c r="AM20" s="163"/>
      <c r="AN20" s="144"/>
      <c r="AO20" s="163"/>
      <c r="AP20" s="144"/>
      <c r="AQ20" s="163"/>
      <c r="AR20" s="144"/>
      <c r="AS20" s="163"/>
      <c r="AT20" s="144"/>
      <c r="AU20" s="163"/>
      <c r="AV20" s="144"/>
      <c r="AW20" s="163"/>
      <c r="AX20" s="144"/>
      <c r="AY20" s="163"/>
      <c r="AZ20" s="144"/>
      <c r="BA20" s="163"/>
      <c r="BB20" s="144"/>
      <c r="BC20" s="163"/>
      <c r="BD20" s="151"/>
    </row>
    <row r="21" spans="1:56" ht="12.75">
      <c r="A21" s="151"/>
      <c r="B21" s="151"/>
      <c r="C21" s="156"/>
      <c r="D21" s="151"/>
      <c r="E21" s="156"/>
      <c r="F21" s="151"/>
      <c r="G21" s="156"/>
      <c r="H21" s="151"/>
      <c r="I21" s="151"/>
      <c r="J21" s="151"/>
      <c r="K21" s="156"/>
      <c r="L21" s="151"/>
      <c r="M21" s="156"/>
      <c r="N21" s="151"/>
      <c r="O21" s="156"/>
      <c r="P21" s="151"/>
      <c r="Q21" s="156"/>
      <c r="R21" s="151"/>
      <c r="S21" s="156"/>
      <c r="T21" s="151"/>
      <c r="U21" s="156"/>
      <c r="V21" s="151"/>
      <c r="W21" s="156"/>
      <c r="X21" s="151"/>
      <c r="Y21" s="156"/>
      <c r="Z21" s="151"/>
      <c r="AA21" s="156"/>
      <c r="AB21" s="151"/>
      <c r="AC21" s="151"/>
      <c r="AD21" s="151"/>
      <c r="AE21" s="163"/>
      <c r="AF21" s="151"/>
      <c r="AG21" s="163"/>
      <c r="AH21" s="151"/>
      <c r="AI21" s="163"/>
      <c r="AJ21" s="151"/>
      <c r="AK21" s="163"/>
      <c r="AL21" s="151"/>
      <c r="AM21" s="163"/>
      <c r="AN21" s="151"/>
      <c r="AO21" s="163"/>
      <c r="AP21" s="151"/>
      <c r="AQ21" s="163"/>
      <c r="AR21" s="151"/>
      <c r="AS21" s="163"/>
      <c r="AT21" s="151"/>
      <c r="AU21" s="163"/>
      <c r="AV21" s="151"/>
      <c r="AW21" s="163"/>
      <c r="AX21" s="151"/>
      <c r="AY21" s="163"/>
      <c r="AZ21" s="151"/>
      <c r="BA21" s="163"/>
      <c r="BB21" s="151"/>
      <c r="BC21" s="163"/>
      <c r="BD21" s="151"/>
    </row>
    <row r="22" spans="1:56" ht="12.75">
      <c r="A22" s="151"/>
      <c r="B22" s="151"/>
      <c r="C22" s="156"/>
      <c r="D22" s="151"/>
      <c r="E22" s="156"/>
      <c r="F22" s="151"/>
      <c r="G22" s="156"/>
      <c r="H22" s="151"/>
      <c r="I22" s="151"/>
      <c r="J22" s="151"/>
      <c r="K22" s="156"/>
      <c r="L22" s="151"/>
      <c r="M22" s="156"/>
      <c r="N22" s="151"/>
      <c r="O22" s="156"/>
      <c r="P22" s="151"/>
      <c r="Q22" s="156"/>
      <c r="R22" s="151"/>
      <c r="S22" s="156"/>
      <c r="T22" s="151"/>
      <c r="U22" s="156"/>
      <c r="V22" s="151"/>
      <c r="W22" s="156"/>
      <c r="X22" s="151"/>
      <c r="Y22" s="156"/>
      <c r="Z22" s="151"/>
      <c r="AA22" s="156"/>
      <c r="AB22" s="151"/>
      <c r="AC22" s="151"/>
      <c r="AD22" s="151"/>
      <c r="AE22" s="163"/>
      <c r="AF22" s="151"/>
      <c r="AG22" s="163"/>
      <c r="AH22" s="151"/>
      <c r="AI22" s="163"/>
      <c r="AJ22" s="151"/>
      <c r="AK22" s="163"/>
      <c r="AL22" s="151"/>
      <c r="AM22" s="163"/>
      <c r="AN22" s="151"/>
      <c r="AO22" s="163"/>
      <c r="AP22" s="151"/>
      <c r="AQ22" s="163"/>
      <c r="AR22" s="151"/>
      <c r="AS22" s="163"/>
      <c r="AT22" s="151"/>
      <c r="AU22" s="163"/>
      <c r="AV22" s="151"/>
      <c r="AW22" s="163"/>
      <c r="AX22" s="151"/>
      <c r="AY22" s="163"/>
      <c r="AZ22" s="151"/>
      <c r="BA22" s="163"/>
      <c r="BB22" s="151"/>
      <c r="BC22" s="163"/>
      <c r="BD22" s="151"/>
    </row>
    <row r="23" spans="1:56" ht="12.75">
      <c r="A23" s="153" t="s">
        <v>283</v>
      </c>
      <c r="B23" s="151"/>
      <c r="C23" s="156"/>
      <c r="D23" s="151"/>
      <c r="E23" s="156"/>
      <c r="F23" s="151"/>
      <c r="G23" s="156"/>
      <c r="H23" s="151"/>
      <c r="I23" s="151"/>
      <c r="J23" s="151"/>
      <c r="K23" s="156"/>
      <c r="L23" s="151"/>
      <c r="M23" s="156"/>
      <c r="N23" s="151"/>
      <c r="O23" s="156"/>
      <c r="P23" s="151"/>
      <c r="Q23" s="156"/>
      <c r="R23" s="151"/>
      <c r="S23" s="156"/>
      <c r="T23" s="151"/>
      <c r="U23" s="156"/>
      <c r="V23" s="151"/>
      <c r="W23" s="156"/>
      <c r="X23" s="151"/>
      <c r="Y23" s="156"/>
      <c r="Z23" s="151"/>
      <c r="AA23" s="156"/>
      <c r="AB23" s="151"/>
      <c r="AC23" s="153" t="s">
        <v>283</v>
      </c>
      <c r="AD23" s="151"/>
      <c r="AE23" s="163"/>
      <c r="AF23" s="151"/>
      <c r="AG23" s="163"/>
      <c r="AH23" s="151"/>
      <c r="AI23" s="163"/>
      <c r="AJ23" s="151"/>
      <c r="AK23" s="163"/>
      <c r="AL23" s="151"/>
      <c r="AM23" s="163"/>
      <c r="AN23" s="151"/>
      <c r="AO23" s="163"/>
      <c r="AP23" s="151"/>
      <c r="AQ23" s="163"/>
      <c r="AR23" s="151"/>
      <c r="AS23" s="163"/>
      <c r="AT23" s="151"/>
      <c r="AU23" s="163"/>
      <c r="AV23" s="151"/>
      <c r="AW23" s="163"/>
      <c r="AX23" s="151"/>
      <c r="AY23" s="163"/>
      <c r="AZ23" s="151"/>
      <c r="BA23" s="163"/>
      <c r="BB23" s="151"/>
      <c r="BC23" s="163"/>
      <c r="BD23" s="151"/>
    </row>
    <row r="24" spans="1:56" ht="12.75">
      <c r="A24" s="153" t="s">
        <v>284</v>
      </c>
      <c r="B24" s="151"/>
      <c r="C24" s="156">
        <v>296.1</v>
      </c>
      <c r="D24" s="151"/>
      <c r="E24" s="156">
        <v>265.1</v>
      </c>
      <c r="F24" s="151"/>
      <c r="G24" s="156">
        <v>321.1</v>
      </c>
      <c r="H24" s="151"/>
      <c r="I24" s="156">
        <v>297.9</v>
      </c>
      <c r="J24" s="151"/>
      <c r="K24" s="156">
        <v>307.2</v>
      </c>
      <c r="L24" s="151"/>
      <c r="M24" s="156">
        <v>290.1</v>
      </c>
      <c r="N24" s="151"/>
      <c r="O24" s="156">
        <v>305.6</v>
      </c>
      <c r="P24" s="151"/>
      <c r="Q24" s="156">
        <v>310.3</v>
      </c>
      <c r="R24" s="156"/>
      <c r="S24" s="156">
        <v>322.1</v>
      </c>
      <c r="T24" s="151"/>
      <c r="U24" s="156">
        <v>332.7</v>
      </c>
      <c r="V24" s="156"/>
      <c r="W24" s="156">
        <v>314.7</v>
      </c>
      <c r="X24" s="151"/>
      <c r="Y24" s="156">
        <v>296.3</v>
      </c>
      <c r="Z24" s="151"/>
      <c r="AA24" s="156">
        <v>3659.5</v>
      </c>
      <c r="AB24" s="151"/>
      <c r="AC24" s="153" t="s">
        <v>284</v>
      </c>
      <c r="AD24" s="151"/>
      <c r="AE24" s="163">
        <v>409.9</v>
      </c>
      <c r="AF24" s="151"/>
      <c r="AG24" s="163">
        <v>404.5</v>
      </c>
      <c r="AH24" s="151"/>
      <c r="AI24" s="163">
        <v>435.6</v>
      </c>
      <c r="AJ24" s="151"/>
      <c r="AK24" s="163">
        <v>437.7</v>
      </c>
      <c r="AL24" s="151"/>
      <c r="AM24" s="163">
        <v>442.9</v>
      </c>
      <c r="AN24" s="151"/>
      <c r="AO24" s="163">
        <v>438.6</v>
      </c>
      <c r="AP24" s="151"/>
      <c r="AQ24" s="163">
        <v>448.9</v>
      </c>
      <c r="AR24" s="151"/>
      <c r="AS24" s="163">
        <v>441.6</v>
      </c>
      <c r="AT24" s="163"/>
      <c r="AU24" s="163">
        <v>451.9</v>
      </c>
      <c r="AV24" s="163"/>
      <c r="AW24" s="163">
        <v>489</v>
      </c>
      <c r="AX24" s="163"/>
      <c r="AY24" s="163">
        <v>468</v>
      </c>
      <c r="AZ24" s="151"/>
      <c r="BA24" s="163">
        <v>479</v>
      </c>
      <c r="BB24" s="151"/>
      <c r="BC24" s="163">
        <v>5348</v>
      </c>
      <c r="BD24" s="151"/>
    </row>
    <row r="25" spans="1:56" ht="12.75">
      <c r="A25" s="151"/>
      <c r="B25" s="151"/>
      <c r="C25" s="151"/>
      <c r="D25" s="151"/>
      <c r="E25" s="151"/>
      <c r="F25" s="151"/>
      <c r="G25" s="151"/>
      <c r="H25" s="151"/>
      <c r="I25" s="156"/>
      <c r="J25" s="151"/>
      <c r="K25" s="156"/>
      <c r="L25" s="151"/>
      <c r="M25" s="156"/>
      <c r="N25" s="151"/>
      <c r="O25" s="156"/>
      <c r="P25" s="151"/>
      <c r="Q25" s="156"/>
      <c r="R25" s="151"/>
      <c r="S25" s="156"/>
      <c r="T25" s="151"/>
      <c r="U25" s="156"/>
      <c r="V25" s="151"/>
      <c r="W25" s="156"/>
      <c r="X25" s="151"/>
      <c r="Y25" s="156"/>
      <c r="Z25" s="151"/>
      <c r="AA25" s="151"/>
      <c r="AB25" s="151"/>
      <c r="AC25" s="151"/>
      <c r="AD25" s="151"/>
      <c r="AE25" s="84"/>
      <c r="AF25" s="151"/>
      <c r="AG25" s="84"/>
      <c r="AH25" s="151"/>
      <c r="AI25" s="163"/>
      <c r="AJ25" s="151"/>
      <c r="AK25" s="84"/>
      <c r="AL25" s="151"/>
      <c r="AM25" s="84"/>
      <c r="AN25" s="151"/>
      <c r="AO25" s="84"/>
      <c r="AP25" s="151"/>
      <c r="AQ25" s="84"/>
      <c r="AR25" s="151"/>
      <c r="AS25" s="84"/>
      <c r="AT25" s="151"/>
      <c r="AU25" s="84"/>
      <c r="AV25" s="151"/>
      <c r="AW25" s="84"/>
      <c r="AX25" s="151"/>
      <c r="AY25" s="84"/>
      <c r="AZ25" s="151"/>
      <c r="BA25" s="84"/>
      <c r="BB25" s="151"/>
      <c r="BC25" s="84"/>
      <c r="BD25" s="151"/>
    </row>
    <row r="26" spans="1:56" ht="12.75">
      <c r="A26" s="153" t="s">
        <v>285</v>
      </c>
      <c r="B26" s="151"/>
      <c r="C26" s="151"/>
      <c r="D26" s="151"/>
      <c r="E26" s="156"/>
      <c r="F26" s="151"/>
      <c r="G26" s="151"/>
      <c r="H26" s="151"/>
      <c r="I26" s="151"/>
      <c r="J26" s="151"/>
      <c r="K26" s="156"/>
      <c r="L26" s="151"/>
      <c r="M26" s="156"/>
      <c r="N26" s="151"/>
      <c r="O26" s="156"/>
      <c r="P26" s="151"/>
      <c r="Q26" s="156"/>
      <c r="R26" s="151"/>
      <c r="S26" s="156"/>
      <c r="T26" s="151"/>
      <c r="U26" s="156"/>
      <c r="V26" s="151"/>
      <c r="W26" s="156"/>
      <c r="X26" s="151"/>
      <c r="Y26" s="156"/>
      <c r="Z26" s="151"/>
      <c r="AA26" s="151"/>
      <c r="AB26" s="151"/>
      <c r="AC26" s="153" t="s">
        <v>285</v>
      </c>
      <c r="AD26" s="151"/>
      <c r="AE26" s="84"/>
      <c r="AF26" s="151"/>
      <c r="AG26" s="163"/>
      <c r="AH26" s="151"/>
      <c r="AI26" s="163"/>
      <c r="AJ26" s="151"/>
      <c r="AK26" s="84"/>
      <c r="AL26" s="151"/>
      <c r="AM26" s="84"/>
      <c r="AN26" s="151"/>
      <c r="AO26" s="84"/>
      <c r="AP26" s="151"/>
      <c r="AQ26" s="84"/>
      <c r="AR26" s="151"/>
      <c r="AS26" s="84"/>
      <c r="AT26" s="151"/>
      <c r="AU26" s="84"/>
      <c r="AV26" s="151"/>
      <c r="AW26" s="84"/>
      <c r="AX26" s="151"/>
      <c r="AY26" s="84"/>
      <c r="AZ26" s="151"/>
      <c r="BA26" s="84"/>
      <c r="BB26" s="151"/>
      <c r="BC26" s="84"/>
      <c r="BD26" s="151"/>
    </row>
    <row r="27" spans="1:56" ht="12.75">
      <c r="A27" s="153" t="s">
        <v>286</v>
      </c>
      <c r="B27" s="151"/>
      <c r="C27" s="156">
        <v>-4.329563812600979</v>
      </c>
      <c r="D27" s="151"/>
      <c r="E27" s="156">
        <v>1.4542671259089701</v>
      </c>
      <c r="F27" s="151"/>
      <c r="G27" s="156">
        <v>1.5817779183803005</v>
      </c>
      <c r="H27" s="151"/>
      <c r="I27" s="156">
        <v>-2.1996060407091456</v>
      </c>
      <c r="J27" s="151"/>
      <c r="K27" s="156">
        <v>-1.285347043701801</v>
      </c>
      <c r="L27" s="151"/>
      <c r="M27" s="156">
        <v>-7.963197969543123</v>
      </c>
      <c r="N27" s="151"/>
      <c r="O27" s="156">
        <v>4.837049742710153</v>
      </c>
      <c r="P27" s="151"/>
      <c r="Q27" s="156">
        <v>-3.061543267728839</v>
      </c>
      <c r="R27" s="151"/>
      <c r="S27" s="156">
        <v>-8.468314862176761</v>
      </c>
      <c r="T27" s="151"/>
      <c r="U27" s="156">
        <v>5.518553758325417</v>
      </c>
      <c r="V27" s="151"/>
      <c r="W27" s="156">
        <v>-2.6299504950495045</v>
      </c>
      <c r="X27" s="151"/>
      <c r="Y27" s="156">
        <v>0.577053632043456</v>
      </c>
      <c r="Z27" s="151"/>
      <c r="AA27" s="156">
        <v>-1.475378940850225</v>
      </c>
      <c r="AB27" s="151"/>
      <c r="AC27" s="153" t="s">
        <v>286</v>
      </c>
      <c r="AD27" s="151"/>
      <c r="AE27" s="163">
        <v>3.7458871171855312</v>
      </c>
      <c r="AF27" s="151"/>
      <c r="AG27" s="163">
        <v>-1.2210012210012167</v>
      </c>
      <c r="AH27" s="151"/>
      <c r="AI27" s="163">
        <v>-2.484889187374062</v>
      </c>
      <c r="AJ27" s="151"/>
      <c r="AK27" s="163">
        <v>6.109090909090931</v>
      </c>
      <c r="AL27" s="151"/>
      <c r="AM27" s="163">
        <v>-1.8830305715551665</v>
      </c>
      <c r="AN27" s="151"/>
      <c r="AO27" s="163">
        <v>4.131054131054102</v>
      </c>
      <c r="AP27" s="151"/>
      <c r="AQ27" s="163">
        <v>10.757463607204553</v>
      </c>
      <c r="AR27" s="151"/>
      <c r="AS27" s="163">
        <v>-3.306328005255077</v>
      </c>
      <c r="AT27" s="151"/>
      <c r="AU27" s="163">
        <v>6.857413100023635</v>
      </c>
      <c r="AV27" s="151"/>
      <c r="AW27" s="163">
        <v>0.97047284740861</v>
      </c>
      <c r="AX27" s="151"/>
      <c r="AY27" s="163">
        <v>0.905562742561461</v>
      </c>
      <c r="AZ27" s="151"/>
      <c r="BA27" s="163">
        <v>6.6340160284951155</v>
      </c>
      <c r="BB27" s="151"/>
      <c r="BC27" s="163">
        <v>2.4795922278005866</v>
      </c>
      <c r="BD27" s="151"/>
    </row>
    <row r="28" spans="1:56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6"/>
      <c r="L28" s="151"/>
      <c r="M28" s="156"/>
      <c r="N28" s="151"/>
      <c r="O28" s="156"/>
      <c r="P28" s="151"/>
      <c r="Q28" s="156"/>
      <c r="R28" s="151"/>
      <c r="S28" s="156"/>
      <c r="T28" s="151"/>
      <c r="U28" s="156"/>
      <c r="V28" s="151"/>
      <c r="W28" s="156"/>
      <c r="X28" s="151"/>
      <c r="Y28" s="156"/>
      <c r="Z28" s="151"/>
      <c r="AA28" s="151"/>
      <c r="AB28" s="151"/>
      <c r="AC28" s="151"/>
      <c r="AD28" s="151"/>
      <c r="AE28" s="84"/>
      <c r="AF28" s="151"/>
      <c r="AG28" s="84"/>
      <c r="AH28" s="151"/>
      <c r="AI28" s="163"/>
      <c r="AJ28" s="151"/>
      <c r="AK28" s="84"/>
      <c r="AL28" s="151"/>
      <c r="AM28" s="84"/>
      <c r="AN28" s="151"/>
      <c r="AO28" s="84"/>
      <c r="AP28" s="151"/>
      <c r="AQ28" s="84"/>
      <c r="AR28" s="151"/>
      <c r="AS28" s="84"/>
      <c r="AT28" s="151"/>
      <c r="AU28" s="84"/>
      <c r="AV28" s="151"/>
      <c r="AW28" s="84"/>
      <c r="AX28" s="151"/>
      <c r="AY28" s="84"/>
      <c r="AZ28" s="151"/>
      <c r="BA28" s="84"/>
      <c r="BB28" s="151"/>
      <c r="BC28" s="84"/>
      <c r="BD28" s="151"/>
    </row>
    <row r="29" spans="1:56" ht="12.75">
      <c r="A29" s="153" t="s">
        <v>287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6"/>
      <c r="L29" s="151"/>
      <c r="M29" s="156"/>
      <c r="N29" s="151"/>
      <c r="O29" s="156"/>
      <c r="P29" s="151"/>
      <c r="Q29" s="156"/>
      <c r="R29" s="151"/>
      <c r="S29" s="156"/>
      <c r="T29" s="151"/>
      <c r="U29" s="156"/>
      <c r="V29" s="151"/>
      <c r="W29" s="156"/>
      <c r="X29" s="151"/>
      <c r="Y29" s="156"/>
      <c r="Z29" s="151"/>
      <c r="AA29" s="151"/>
      <c r="AB29" s="151"/>
      <c r="AC29" s="153" t="s">
        <v>287</v>
      </c>
      <c r="AD29" s="151"/>
      <c r="AE29" s="84"/>
      <c r="AF29" s="151"/>
      <c r="AG29" s="84"/>
      <c r="AH29" s="151"/>
      <c r="AI29" s="163"/>
      <c r="AJ29" s="151"/>
      <c r="AK29" s="84"/>
      <c r="AL29" s="151"/>
      <c r="AM29" s="84"/>
      <c r="AN29" s="151"/>
      <c r="AO29" s="84"/>
      <c r="AP29" s="151"/>
      <c r="AQ29" s="84"/>
      <c r="AR29" s="151"/>
      <c r="AS29" s="84"/>
      <c r="AT29" s="151"/>
      <c r="AU29" s="84"/>
      <c r="AV29" s="151"/>
      <c r="AW29" s="84"/>
      <c r="AX29" s="151"/>
      <c r="AY29" s="84"/>
      <c r="AZ29" s="151"/>
      <c r="BA29" s="84"/>
      <c r="BB29" s="151"/>
      <c r="BC29" s="84"/>
      <c r="BD29" s="151"/>
    </row>
    <row r="30" spans="1:56" ht="12.75">
      <c r="A30" s="153" t="s">
        <v>288</v>
      </c>
      <c r="B30" s="151"/>
      <c r="C30" s="151">
        <v>296.1</v>
      </c>
      <c r="D30" s="151"/>
      <c r="E30" s="151">
        <v>561.2</v>
      </c>
      <c r="F30" s="151"/>
      <c r="G30" s="151">
        <v>882.3</v>
      </c>
      <c r="H30" s="151"/>
      <c r="I30" s="151">
        <v>1180.2</v>
      </c>
      <c r="J30" s="151"/>
      <c r="K30" s="151">
        <v>1487.4</v>
      </c>
      <c r="L30" s="151"/>
      <c r="M30" s="151">
        <v>1777.5</v>
      </c>
      <c r="N30" s="151"/>
      <c r="O30" s="151">
        <v>2083.1</v>
      </c>
      <c r="P30" s="151"/>
      <c r="Q30" s="151">
        <v>2393.4</v>
      </c>
      <c r="R30" s="151"/>
      <c r="S30" s="151">
        <v>2715.5</v>
      </c>
      <c r="T30" s="151"/>
      <c r="U30" s="151">
        <v>3048.2</v>
      </c>
      <c r="V30" s="151"/>
      <c r="W30" s="151">
        <v>3362.9</v>
      </c>
      <c r="X30" s="151"/>
      <c r="Y30" s="156">
        <v>3659.2</v>
      </c>
      <c r="Z30" s="151"/>
      <c r="AA30" s="151"/>
      <c r="AB30" s="151"/>
      <c r="AC30" s="153" t="s">
        <v>288</v>
      </c>
      <c r="AD30" s="151"/>
      <c r="AE30" s="84">
        <v>409.9</v>
      </c>
      <c r="AF30" s="151"/>
      <c r="AG30" s="84">
        <v>814.4</v>
      </c>
      <c r="AH30" s="151"/>
      <c r="AI30" s="84">
        <v>1250</v>
      </c>
      <c r="AJ30" s="151"/>
      <c r="AK30" s="84">
        <v>1687.7</v>
      </c>
      <c r="AL30" s="151"/>
      <c r="AM30" s="84">
        <v>2130.6</v>
      </c>
      <c r="AN30" s="151"/>
      <c r="AO30" s="84">
        <v>2569.2</v>
      </c>
      <c r="AP30" s="151"/>
      <c r="AQ30" s="84">
        <v>3018.1</v>
      </c>
      <c r="AR30" s="151"/>
      <c r="AS30" s="84">
        <v>3459.7</v>
      </c>
      <c r="AT30" s="151"/>
      <c r="AU30" s="84">
        <v>3911.6</v>
      </c>
      <c r="AV30" s="84"/>
      <c r="AW30" s="84">
        <v>4400.6</v>
      </c>
      <c r="AX30" s="151"/>
      <c r="AY30" s="84">
        <v>4868.6</v>
      </c>
      <c r="AZ30" s="151"/>
      <c r="BA30" s="84">
        <v>5347.6</v>
      </c>
      <c r="BB30" s="151"/>
      <c r="BC30" s="84"/>
      <c r="BD30" s="151"/>
    </row>
    <row r="31" spans="1:56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6"/>
      <c r="V31" s="151"/>
      <c r="W31" s="151"/>
      <c r="X31" s="151"/>
      <c r="Y31" s="156"/>
      <c r="Z31" s="151"/>
      <c r="AA31" s="151"/>
      <c r="AB31" s="151"/>
      <c r="AC31" s="151"/>
      <c r="AD31" s="151"/>
      <c r="AE31" s="84"/>
      <c r="AF31" s="151"/>
      <c r="AG31" s="84"/>
      <c r="AH31" s="151"/>
      <c r="AI31" s="84"/>
      <c r="AJ31" s="151"/>
      <c r="AK31" s="84"/>
      <c r="AL31" s="151"/>
      <c r="AM31" s="84"/>
      <c r="AN31" s="151"/>
      <c r="AO31" s="84"/>
      <c r="AP31" s="151"/>
      <c r="AQ31" s="84"/>
      <c r="AR31" s="151"/>
      <c r="AS31" s="84"/>
      <c r="AT31" s="151"/>
      <c r="AU31" s="84"/>
      <c r="AV31" s="151"/>
      <c r="AW31" s="84"/>
      <c r="AX31" s="151"/>
      <c r="AY31" s="84"/>
      <c r="AZ31" s="151"/>
      <c r="BA31" s="84"/>
      <c r="BB31" s="151"/>
      <c r="BC31" s="84"/>
      <c r="BD31" s="151"/>
    </row>
    <row r="32" spans="1:56" ht="12.75">
      <c r="A32" s="151"/>
      <c r="B32" s="151"/>
      <c r="C32" s="153" t="s">
        <v>135</v>
      </c>
      <c r="D32" s="151"/>
      <c r="E32" s="153"/>
      <c r="F32" s="151"/>
      <c r="G32" s="153"/>
      <c r="H32" s="151"/>
      <c r="I32" s="153"/>
      <c r="J32" s="151"/>
      <c r="K32" s="153"/>
      <c r="L32" s="151"/>
      <c r="M32" s="153"/>
      <c r="N32" s="151"/>
      <c r="O32" s="153"/>
      <c r="P32" s="151"/>
      <c r="Q32" s="153"/>
      <c r="R32" s="151"/>
      <c r="S32" s="153"/>
      <c r="T32" s="151"/>
      <c r="U32" s="156"/>
      <c r="V32" s="151"/>
      <c r="W32" s="153"/>
      <c r="X32" s="151"/>
      <c r="Y32" s="153"/>
      <c r="Z32" s="151"/>
      <c r="AA32" s="153"/>
      <c r="AB32" s="151"/>
      <c r="AC32" s="151"/>
      <c r="AD32" s="151"/>
      <c r="AE32" s="167" t="s">
        <v>135</v>
      </c>
      <c r="AF32" s="151"/>
      <c r="AG32" s="167"/>
      <c r="AH32" s="151"/>
      <c r="AI32" s="167"/>
      <c r="AJ32" s="151"/>
      <c r="AK32" s="167"/>
      <c r="AL32" s="151"/>
      <c r="AM32" s="167"/>
      <c r="AN32" s="151"/>
      <c r="AO32" s="167"/>
      <c r="AP32" s="151"/>
      <c r="AQ32" s="167"/>
      <c r="AR32" s="151"/>
      <c r="AS32" s="167"/>
      <c r="AT32" s="151"/>
      <c r="AU32" s="167"/>
      <c r="AV32" s="151"/>
      <c r="AW32" s="167"/>
      <c r="AX32" s="151"/>
      <c r="AY32" s="167"/>
      <c r="AZ32" s="151"/>
      <c r="BA32" s="167"/>
      <c r="BB32" s="151"/>
      <c r="BC32" s="167"/>
      <c r="BD32" s="151"/>
    </row>
    <row r="33" spans="1:56" ht="12.75">
      <c r="A33" s="151"/>
      <c r="B33" s="151"/>
      <c r="C33" s="157"/>
      <c r="D33" s="157"/>
      <c r="E33" s="168" t="s">
        <v>289</v>
      </c>
      <c r="F33" s="168"/>
      <c r="G33" s="168"/>
      <c r="H33" s="169"/>
      <c r="I33" s="168"/>
      <c r="J33" s="168"/>
      <c r="K33" s="168" t="s">
        <v>290</v>
      </c>
      <c r="L33" s="168"/>
      <c r="M33" s="168"/>
      <c r="N33" s="169"/>
      <c r="O33" s="168"/>
      <c r="P33" s="168"/>
      <c r="Q33" s="168" t="s">
        <v>291</v>
      </c>
      <c r="R33" s="168"/>
      <c r="S33" s="168"/>
      <c r="T33" s="169"/>
      <c r="U33" s="168"/>
      <c r="V33" s="168"/>
      <c r="W33" s="168" t="s">
        <v>292</v>
      </c>
      <c r="X33" s="157"/>
      <c r="Y33" s="157"/>
      <c r="Z33" s="151"/>
      <c r="AA33" s="158"/>
      <c r="AB33" s="151"/>
      <c r="AC33" s="151"/>
      <c r="AD33" s="151"/>
      <c r="AE33" s="170"/>
      <c r="AF33" s="157"/>
      <c r="AG33" s="171" t="s">
        <v>289</v>
      </c>
      <c r="AH33" s="157"/>
      <c r="AI33" s="170"/>
      <c r="AJ33" s="151"/>
      <c r="AK33" s="170"/>
      <c r="AL33" s="157"/>
      <c r="AM33" s="171" t="s">
        <v>290</v>
      </c>
      <c r="AN33" s="157"/>
      <c r="AO33" s="170"/>
      <c r="AP33" s="151"/>
      <c r="AQ33" s="170"/>
      <c r="AR33" s="157"/>
      <c r="AS33" s="171" t="s">
        <v>291</v>
      </c>
      <c r="AT33" s="157"/>
      <c r="AU33" s="170"/>
      <c r="AV33" s="151"/>
      <c r="AW33" s="170"/>
      <c r="AX33" s="157"/>
      <c r="AY33" s="171" t="s">
        <v>292</v>
      </c>
      <c r="AZ33" s="157"/>
      <c r="BA33" s="170"/>
      <c r="BB33" s="151"/>
      <c r="BC33" s="151"/>
      <c r="BD33" s="151"/>
    </row>
    <row r="34" spans="1:56" ht="12.75">
      <c r="A34" s="151"/>
      <c r="B34" s="151"/>
      <c r="C34" s="151"/>
      <c r="D34" s="151"/>
      <c r="E34" s="151">
        <v>882.3</v>
      </c>
      <c r="F34" s="151"/>
      <c r="G34" s="151"/>
      <c r="H34" s="151"/>
      <c r="I34" s="151"/>
      <c r="J34" s="151"/>
      <c r="K34" s="151">
        <v>895.2</v>
      </c>
      <c r="L34" s="151"/>
      <c r="M34" s="151"/>
      <c r="N34" s="151"/>
      <c r="O34" s="151"/>
      <c r="P34" s="151"/>
      <c r="Q34" s="151">
        <v>938</v>
      </c>
      <c r="R34" s="151"/>
      <c r="S34" s="151"/>
      <c r="T34" s="151"/>
      <c r="U34" s="151"/>
      <c r="V34" s="151"/>
      <c r="W34" s="151">
        <v>943.7</v>
      </c>
      <c r="X34" s="151"/>
      <c r="Y34" s="151"/>
      <c r="Z34" s="151"/>
      <c r="AA34" s="151"/>
      <c r="AB34" s="151"/>
      <c r="AC34" s="151"/>
      <c r="AD34" s="151"/>
      <c r="AE34" s="84"/>
      <c r="AF34" s="151"/>
      <c r="AG34" s="84">
        <v>1250</v>
      </c>
      <c r="AH34" s="151"/>
      <c r="AI34" s="84"/>
      <c r="AJ34" s="151"/>
      <c r="AK34" s="84"/>
      <c r="AL34" s="151"/>
      <c r="AM34" s="84">
        <v>1319.2</v>
      </c>
      <c r="AN34" s="151"/>
      <c r="AO34" s="84"/>
      <c r="AP34" s="151"/>
      <c r="AQ34" s="84"/>
      <c r="AR34" s="151"/>
      <c r="AS34" s="84">
        <v>1342.4</v>
      </c>
      <c r="AT34" s="151"/>
      <c r="AU34" s="84"/>
      <c r="AV34" s="151"/>
      <c r="AW34" s="84"/>
      <c r="AX34" s="151"/>
      <c r="AY34" s="84">
        <v>1436</v>
      </c>
      <c r="AZ34" s="151"/>
      <c r="BA34" s="84"/>
      <c r="BB34" s="151"/>
      <c r="BC34" s="84"/>
      <c r="BD34" s="151"/>
    </row>
    <row r="35" spans="1:56" ht="12.75">
      <c r="A35" s="153" t="s">
        <v>285</v>
      </c>
      <c r="B35" s="151"/>
      <c r="C35" s="151"/>
      <c r="D35" s="151"/>
      <c r="E35" s="15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3" t="s">
        <v>285</v>
      </c>
      <c r="AD35" s="151"/>
      <c r="AE35" s="84"/>
      <c r="AF35" s="151"/>
      <c r="AG35" s="84"/>
      <c r="AH35" s="151"/>
      <c r="AI35" s="84"/>
      <c r="AJ35" s="151"/>
      <c r="AK35" s="84"/>
      <c r="AL35" s="151"/>
      <c r="AM35" s="84"/>
      <c r="AN35" s="151"/>
      <c r="AO35" s="84"/>
      <c r="AP35" s="151"/>
      <c r="AQ35" s="84"/>
      <c r="AR35" s="151"/>
      <c r="AS35" s="84"/>
      <c r="AT35" s="151"/>
      <c r="AU35" s="84"/>
      <c r="AV35" s="151"/>
      <c r="AW35" s="84"/>
      <c r="AX35" s="151"/>
      <c r="AY35" s="84"/>
      <c r="AZ35" s="151"/>
      <c r="BA35" s="84"/>
      <c r="BB35" s="151"/>
      <c r="BC35" s="84"/>
      <c r="BD35" s="151"/>
    </row>
    <row r="36" spans="1:56" ht="12.75">
      <c r="A36" s="153" t="s">
        <v>286</v>
      </c>
      <c r="B36" s="151"/>
      <c r="C36" s="151"/>
      <c r="D36" s="151"/>
      <c r="E36" s="156">
        <v>-0.5186605028751567</v>
      </c>
      <c r="F36" s="151"/>
      <c r="G36" s="151"/>
      <c r="H36" s="151"/>
      <c r="I36" s="151"/>
      <c r="J36" s="151"/>
      <c r="K36" s="156">
        <v>-3.845327604726101</v>
      </c>
      <c r="L36" s="151"/>
      <c r="M36" s="151"/>
      <c r="N36" s="151"/>
      <c r="O36" s="151"/>
      <c r="P36" s="151"/>
      <c r="Q36" s="156">
        <v>-2.6466009340944563</v>
      </c>
      <c r="R36" s="151"/>
      <c r="S36" s="151"/>
      <c r="T36" s="151"/>
      <c r="U36" s="151"/>
      <c r="V36" s="151"/>
      <c r="W36" s="156">
        <v>1.135998285285611</v>
      </c>
      <c r="X36" s="151"/>
      <c r="Y36" s="151"/>
      <c r="Z36" s="151"/>
      <c r="AA36" s="151"/>
      <c r="AB36" s="151"/>
      <c r="AC36" s="153" t="s">
        <v>286</v>
      </c>
      <c r="AD36" s="151"/>
      <c r="AE36" s="84"/>
      <c r="AF36" s="151"/>
      <c r="AG36" s="84">
        <v>-0.10389195236955029</v>
      </c>
      <c r="AH36" s="151"/>
      <c r="AI36" s="84"/>
      <c r="AJ36" s="151"/>
      <c r="AK36" s="84"/>
      <c r="AL36" s="151"/>
      <c r="AM36" s="84">
        <v>2.653490000778147</v>
      </c>
      <c r="AN36" s="151"/>
      <c r="AO36" s="84"/>
      <c r="AP36" s="151"/>
      <c r="AQ36" s="84"/>
      <c r="AR36" s="151"/>
      <c r="AS36" s="84">
        <v>4.475056424624491</v>
      </c>
      <c r="AT36" s="151"/>
      <c r="AU36" s="84"/>
      <c r="AV36" s="151"/>
      <c r="AW36" s="84"/>
      <c r="AX36" s="151"/>
      <c r="AY36" s="84">
        <v>2.7696271380519555</v>
      </c>
      <c r="AZ36" s="151"/>
      <c r="BA36" s="84"/>
      <c r="BB36" s="151"/>
      <c r="BC36" s="84"/>
      <c r="BD36" s="151"/>
    </row>
    <row r="37" spans="1:56" ht="13.5" thickBo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72"/>
      <c r="AF37" s="159"/>
      <c r="AG37" s="172"/>
      <c r="AH37" s="159"/>
      <c r="AI37" s="172"/>
      <c r="AJ37" s="159"/>
      <c r="AK37" s="172"/>
      <c r="AL37" s="159"/>
      <c r="AM37" s="172"/>
      <c r="AN37" s="159"/>
      <c r="AO37" s="172"/>
      <c r="AP37" s="159"/>
      <c r="AQ37" s="172"/>
      <c r="AR37" s="159"/>
      <c r="AS37" s="172"/>
      <c r="AT37" s="159"/>
      <c r="AU37" s="172"/>
      <c r="AV37" s="159"/>
      <c r="AW37" s="172"/>
      <c r="AX37" s="159"/>
      <c r="AY37" s="172"/>
      <c r="AZ37" s="159"/>
      <c r="BA37" s="172"/>
      <c r="BB37" s="159"/>
      <c r="BC37" s="172"/>
      <c r="BD37" s="159"/>
    </row>
    <row r="38" spans="1:56" ht="13.5" thickTop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</row>
    <row r="39" spans="1:56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</row>
    <row r="40" spans="1:56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</row>
    <row r="41" spans="1:56" ht="20.25" thickBot="1">
      <c r="A41" s="150" t="s">
        <v>313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10"/>
      <c r="X41" s="151"/>
      <c r="Y41" s="151"/>
      <c r="Z41" s="151"/>
      <c r="AA41" s="151"/>
      <c r="AB41" s="151"/>
      <c r="AC41" s="150" t="s">
        <v>314</v>
      </c>
      <c r="AD41" s="151"/>
      <c r="AE41" s="84"/>
      <c r="AF41" s="151"/>
      <c r="AG41" s="84"/>
      <c r="AH41" s="151"/>
      <c r="AI41" s="84"/>
      <c r="AJ41" s="151"/>
      <c r="AK41" s="84"/>
      <c r="AL41" s="151"/>
      <c r="AM41" s="84"/>
      <c r="AN41" s="151"/>
      <c r="AO41" s="84"/>
      <c r="AP41" s="151"/>
      <c r="AQ41" s="84"/>
      <c r="AR41" s="151"/>
      <c r="AS41" s="84"/>
      <c r="AT41" s="151"/>
      <c r="AU41" s="84"/>
      <c r="AV41" s="151"/>
      <c r="AW41" s="84"/>
      <c r="AX41" s="151"/>
      <c r="AY41" s="110"/>
      <c r="AZ41" s="151"/>
      <c r="BA41" s="84"/>
      <c r="BB41" s="151"/>
      <c r="BC41" s="84"/>
      <c r="BD41" s="151"/>
    </row>
    <row r="42" spans="1:56" ht="13.5" thickTop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60"/>
      <c r="AF42" s="152"/>
      <c r="AG42" s="160"/>
      <c r="AH42" s="152"/>
      <c r="AI42" s="160"/>
      <c r="AJ42" s="152"/>
      <c r="AK42" s="160"/>
      <c r="AL42" s="152"/>
      <c r="AM42" s="160"/>
      <c r="AN42" s="152"/>
      <c r="AO42" s="160"/>
      <c r="AP42" s="152"/>
      <c r="AQ42" s="160"/>
      <c r="AR42" s="152"/>
      <c r="AS42" s="160"/>
      <c r="AT42" s="152"/>
      <c r="AU42" s="160"/>
      <c r="AV42" s="152"/>
      <c r="AW42" s="160"/>
      <c r="AX42" s="152"/>
      <c r="AY42" s="160"/>
      <c r="AZ42" s="152"/>
      <c r="BA42" s="160"/>
      <c r="BB42" s="152"/>
      <c r="BC42" s="160"/>
      <c r="BD42" s="152"/>
    </row>
    <row r="43" spans="1:56" ht="12.75">
      <c r="A43" s="153" t="s">
        <v>257</v>
      </c>
      <c r="B43" s="153"/>
      <c r="C43" s="154" t="s">
        <v>258</v>
      </c>
      <c r="D43" s="153"/>
      <c r="E43" s="154" t="s">
        <v>259</v>
      </c>
      <c r="F43" s="153"/>
      <c r="G43" s="154" t="s">
        <v>260</v>
      </c>
      <c r="H43" s="153"/>
      <c r="I43" s="154" t="s">
        <v>261</v>
      </c>
      <c r="J43" s="153"/>
      <c r="K43" s="154" t="s">
        <v>262</v>
      </c>
      <c r="L43" s="153"/>
      <c r="M43" s="154" t="s">
        <v>263</v>
      </c>
      <c r="N43" s="153"/>
      <c r="O43" s="154" t="s">
        <v>264</v>
      </c>
      <c r="P43" s="153"/>
      <c r="Q43" s="154" t="s">
        <v>265</v>
      </c>
      <c r="R43" s="153"/>
      <c r="S43" s="154" t="s">
        <v>266</v>
      </c>
      <c r="T43" s="153"/>
      <c r="U43" s="154" t="s">
        <v>267</v>
      </c>
      <c r="V43" s="153"/>
      <c r="W43" s="154" t="s">
        <v>268</v>
      </c>
      <c r="X43" s="153"/>
      <c r="Y43" s="154" t="s">
        <v>269</v>
      </c>
      <c r="Z43" s="153"/>
      <c r="AA43" s="154" t="s">
        <v>133</v>
      </c>
      <c r="AB43" s="153"/>
      <c r="AC43" s="153" t="s">
        <v>257</v>
      </c>
      <c r="AD43" s="153"/>
      <c r="AE43" s="161" t="s">
        <v>258</v>
      </c>
      <c r="AF43" s="153"/>
      <c r="AG43" s="161" t="s">
        <v>259</v>
      </c>
      <c r="AH43" s="153"/>
      <c r="AI43" s="161" t="s">
        <v>260</v>
      </c>
      <c r="AJ43" s="153"/>
      <c r="AK43" s="161" t="s">
        <v>261</v>
      </c>
      <c r="AL43" s="153"/>
      <c r="AM43" s="161" t="s">
        <v>262</v>
      </c>
      <c r="AN43" s="153"/>
      <c r="AO43" s="161" t="s">
        <v>263</v>
      </c>
      <c r="AP43" s="153"/>
      <c r="AQ43" s="161" t="s">
        <v>264</v>
      </c>
      <c r="AR43" s="153"/>
      <c r="AS43" s="161" t="s">
        <v>265</v>
      </c>
      <c r="AT43" s="153"/>
      <c r="AU43" s="161" t="s">
        <v>266</v>
      </c>
      <c r="AV43" s="153"/>
      <c r="AW43" s="161" t="s">
        <v>267</v>
      </c>
      <c r="AX43" s="153"/>
      <c r="AY43" s="161" t="s">
        <v>268</v>
      </c>
      <c r="AZ43" s="153"/>
      <c r="BA43" s="161" t="s">
        <v>269</v>
      </c>
      <c r="BB43" s="153"/>
      <c r="BC43" s="161" t="s">
        <v>133</v>
      </c>
      <c r="BD43" s="153"/>
    </row>
    <row r="44" spans="1:56" ht="13.5" thickBo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62"/>
      <c r="AF44" s="155"/>
      <c r="AG44" s="162"/>
      <c r="AH44" s="155"/>
      <c r="AI44" s="162"/>
      <c r="AJ44" s="155"/>
      <c r="AK44" s="162"/>
      <c r="AL44" s="155"/>
      <c r="AM44" s="162"/>
      <c r="AN44" s="155"/>
      <c r="AO44" s="162"/>
      <c r="AP44" s="155"/>
      <c r="AQ44" s="162"/>
      <c r="AR44" s="155"/>
      <c r="AS44" s="162"/>
      <c r="AT44" s="155"/>
      <c r="AU44" s="162"/>
      <c r="AV44" s="155"/>
      <c r="AW44" s="162"/>
      <c r="AX44" s="155"/>
      <c r="AY44" s="162"/>
      <c r="AZ44" s="155"/>
      <c r="BA44" s="162"/>
      <c r="BB44" s="155"/>
      <c r="BC44" s="162"/>
      <c r="BD44" s="155"/>
    </row>
    <row r="45" spans="1:56" ht="12.75">
      <c r="A45" s="151"/>
      <c r="B45" s="153"/>
      <c r="C45" s="151"/>
      <c r="D45" s="153"/>
      <c r="E45" s="151"/>
      <c r="F45" s="153"/>
      <c r="G45" s="151"/>
      <c r="H45" s="153"/>
      <c r="I45" s="151"/>
      <c r="J45" s="153"/>
      <c r="K45" s="151"/>
      <c r="L45" s="153"/>
      <c r="M45" s="151"/>
      <c r="N45" s="153"/>
      <c r="O45" s="151"/>
      <c r="P45" s="153"/>
      <c r="Q45" s="151"/>
      <c r="R45" s="153"/>
      <c r="S45" s="151"/>
      <c r="T45" s="153"/>
      <c r="U45" s="151"/>
      <c r="V45" s="153"/>
      <c r="W45" s="151"/>
      <c r="X45" s="153"/>
      <c r="Y45" s="151"/>
      <c r="Z45" s="153"/>
      <c r="AA45" s="151"/>
      <c r="AB45" s="153"/>
      <c r="AC45" s="151"/>
      <c r="AD45" s="153"/>
      <c r="AE45" s="84"/>
      <c r="AF45" s="153"/>
      <c r="AG45" s="84"/>
      <c r="AH45" s="153"/>
      <c r="AI45" s="84"/>
      <c r="AJ45" s="153"/>
      <c r="AK45" s="84"/>
      <c r="AL45" s="153"/>
      <c r="AM45" s="84"/>
      <c r="AN45" s="153"/>
      <c r="AO45" s="84"/>
      <c r="AP45" s="153"/>
      <c r="AQ45" s="84"/>
      <c r="AR45" s="153"/>
      <c r="AS45" s="84"/>
      <c r="AT45" s="153"/>
      <c r="AU45" s="84"/>
      <c r="AV45" s="153"/>
      <c r="AW45" s="84"/>
      <c r="AX45" s="153"/>
      <c r="AY45" s="84"/>
      <c r="AZ45" s="153"/>
      <c r="BA45" s="84"/>
      <c r="BB45" s="153"/>
      <c r="BC45" s="84"/>
      <c r="BD45" s="153"/>
    </row>
    <row r="46" spans="1:56" ht="12.75">
      <c r="A46" s="151"/>
      <c r="B46" s="153"/>
      <c r="C46" s="151"/>
      <c r="D46" s="153"/>
      <c r="E46" s="151"/>
      <c r="F46" s="153"/>
      <c r="G46" s="151"/>
      <c r="H46" s="153"/>
      <c r="I46" s="151"/>
      <c r="J46" s="153"/>
      <c r="K46" s="151"/>
      <c r="L46" s="153"/>
      <c r="M46" s="151" t="s">
        <v>270</v>
      </c>
      <c r="N46" s="153"/>
      <c r="O46" s="151"/>
      <c r="P46" s="153"/>
      <c r="Q46" s="151"/>
      <c r="R46" s="153"/>
      <c r="S46" s="151"/>
      <c r="T46" s="153"/>
      <c r="U46" s="151"/>
      <c r="V46" s="153"/>
      <c r="W46" s="151"/>
      <c r="X46" s="153"/>
      <c r="Y46" s="151"/>
      <c r="Z46" s="153"/>
      <c r="AA46" s="151"/>
      <c r="AB46" s="153"/>
      <c r="AC46" s="151"/>
      <c r="AD46" s="153"/>
      <c r="AE46" s="84"/>
      <c r="AF46" s="153"/>
      <c r="AG46" s="84"/>
      <c r="AH46" s="153"/>
      <c r="AI46" s="84"/>
      <c r="AJ46" s="153"/>
      <c r="AK46" s="84"/>
      <c r="AL46" s="153"/>
      <c r="AM46" s="84"/>
      <c r="AN46" s="153"/>
      <c r="AO46" s="84" t="s">
        <v>270</v>
      </c>
      <c r="AP46" s="153"/>
      <c r="AQ46" s="84"/>
      <c r="AR46" s="153"/>
      <c r="AS46" s="84"/>
      <c r="AT46" s="153"/>
      <c r="AU46" s="84"/>
      <c r="AV46" s="153"/>
      <c r="AW46" s="84"/>
      <c r="AX46" s="153"/>
      <c r="AY46" s="84"/>
      <c r="AZ46" s="153"/>
      <c r="BA46" s="84"/>
      <c r="BB46" s="153"/>
      <c r="BC46" s="84"/>
      <c r="BD46" s="153"/>
    </row>
    <row r="47" spans="1:56" ht="12.75">
      <c r="A47" s="153" t="s">
        <v>271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3" t="s">
        <v>271</v>
      </c>
      <c r="AD47" s="151"/>
      <c r="AE47" s="84"/>
      <c r="AF47" s="151"/>
      <c r="AG47" s="84"/>
      <c r="AH47" s="151"/>
      <c r="AI47" s="84"/>
      <c r="AJ47" s="151"/>
      <c r="AK47" s="84"/>
      <c r="AL47" s="151"/>
      <c r="AM47" s="84"/>
      <c r="AN47" s="151"/>
      <c r="AO47" s="84"/>
      <c r="AP47" s="151"/>
      <c r="AQ47" s="84"/>
      <c r="AR47" s="151"/>
      <c r="AS47" s="84"/>
      <c r="AT47" s="151"/>
      <c r="AU47" s="84"/>
      <c r="AV47" s="151"/>
      <c r="AW47" s="84"/>
      <c r="AX47" s="151"/>
      <c r="AY47" s="84"/>
      <c r="AZ47" s="151"/>
      <c r="BA47" s="84"/>
      <c r="BB47" s="151"/>
      <c r="BC47" s="84"/>
      <c r="BD47" s="151"/>
    </row>
    <row r="48" spans="1:56" ht="12.75">
      <c r="A48" s="153" t="s">
        <v>272</v>
      </c>
      <c r="B48" s="151"/>
      <c r="C48" s="156">
        <v>319</v>
      </c>
      <c r="D48" s="151"/>
      <c r="E48" s="156">
        <v>296</v>
      </c>
      <c r="F48" s="151"/>
      <c r="G48" s="156">
        <v>324.2</v>
      </c>
      <c r="H48" s="151"/>
      <c r="I48" s="156">
        <v>325.1</v>
      </c>
      <c r="J48" s="151"/>
      <c r="K48" s="156">
        <v>332.5</v>
      </c>
      <c r="L48" s="151"/>
      <c r="M48" s="156">
        <v>308.5</v>
      </c>
      <c r="N48" s="151"/>
      <c r="O48" s="156">
        <v>302.7</v>
      </c>
      <c r="P48" s="151"/>
      <c r="Q48" s="156">
        <v>300.4</v>
      </c>
      <c r="R48" s="151"/>
      <c r="S48" s="156">
        <v>294.4</v>
      </c>
      <c r="T48" s="151"/>
      <c r="U48" s="156">
        <v>309.2</v>
      </c>
      <c r="V48" s="151"/>
      <c r="W48" s="156">
        <v>302.6</v>
      </c>
      <c r="X48" s="151"/>
      <c r="Y48" s="156">
        <v>324.3</v>
      </c>
      <c r="Z48" s="151"/>
      <c r="AA48" s="156">
        <v>3738.8</v>
      </c>
      <c r="AB48" s="151"/>
      <c r="AC48" s="153" t="s">
        <v>272</v>
      </c>
      <c r="AD48" s="151"/>
      <c r="AE48" s="163">
        <v>419</v>
      </c>
      <c r="AF48" s="144"/>
      <c r="AG48" s="163">
        <v>409.5</v>
      </c>
      <c r="AH48" s="144"/>
      <c r="AI48" s="163">
        <v>461.4</v>
      </c>
      <c r="AJ48" s="144"/>
      <c r="AK48" s="163">
        <v>436</v>
      </c>
      <c r="AL48" s="144"/>
      <c r="AM48" s="163">
        <v>419.6</v>
      </c>
      <c r="AN48" s="144"/>
      <c r="AO48" s="163">
        <v>406.8</v>
      </c>
      <c r="AP48" s="144"/>
      <c r="AQ48" s="163">
        <v>406</v>
      </c>
      <c r="AR48" s="144"/>
      <c r="AS48" s="163">
        <v>419.2</v>
      </c>
      <c r="AT48" s="144"/>
      <c r="AU48" s="163">
        <v>420.8</v>
      </c>
      <c r="AV48" s="144"/>
      <c r="AW48" s="163">
        <v>438.9</v>
      </c>
      <c r="AX48" s="144"/>
      <c r="AY48" s="163">
        <v>451.7</v>
      </c>
      <c r="AZ48" s="144"/>
      <c r="BA48" s="163">
        <v>449.6</v>
      </c>
      <c r="BB48" s="144"/>
      <c r="BC48" s="164">
        <v>5137.7</v>
      </c>
      <c r="BD48" s="151"/>
    </row>
    <row r="49" spans="1:56" ht="12.75">
      <c r="A49" s="153" t="s">
        <v>275</v>
      </c>
      <c r="B49" s="151"/>
      <c r="C49" s="153"/>
      <c r="D49" s="151"/>
      <c r="E49" s="156"/>
      <c r="F49" s="151"/>
      <c r="G49" s="156"/>
      <c r="H49" s="151"/>
      <c r="I49" s="153"/>
      <c r="J49" s="151"/>
      <c r="K49" s="156"/>
      <c r="L49" s="151"/>
      <c r="M49" s="156"/>
      <c r="N49" s="151"/>
      <c r="O49" s="156"/>
      <c r="P49" s="151"/>
      <c r="Q49" s="156"/>
      <c r="R49" s="151"/>
      <c r="S49" s="156"/>
      <c r="T49" s="151"/>
      <c r="U49" s="156"/>
      <c r="V49" s="151"/>
      <c r="W49" s="156"/>
      <c r="X49" s="151"/>
      <c r="Y49" s="156"/>
      <c r="Z49" s="151"/>
      <c r="AA49" s="153"/>
      <c r="AB49" s="151"/>
      <c r="AC49" s="153" t="s">
        <v>275</v>
      </c>
      <c r="AD49" s="151"/>
      <c r="AE49" s="163"/>
      <c r="AF49" s="144"/>
      <c r="AG49" s="163"/>
      <c r="AH49" s="144"/>
      <c r="AI49" s="163"/>
      <c r="AJ49" s="144"/>
      <c r="AK49" s="163"/>
      <c r="AL49" s="144"/>
      <c r="AM49" s="163"/>
      <c r="AN49" s="144"/>
      <c r="AO49" s="163"/>
      <c r="AP49" s="144"/>
      <c r="AQ49" s="163"/>
      <c r="AR49" s="144"/>
      <c r="AS49" s="163"/>
      <c r="AT49" s="144"/>
      <c r="AU49" s="163"/>
      <c r="AV49" s="144"/>
      <c r="AW49" s="163"/>
      <c r="AX49" s="144"/>
      <c r="AY49" s="163"/>
      <c r="AZ49" s="144"/>
      <c r="BA49" s="163"/>
      <c r="BB49" s="144"/>
      <c r="BC49" s="163"/>
      <c r="BD49" s="151"/>
    </row>
    <row r="50" spans="1:56" ht="12.75">
      <c r="A50" s="153" t="s">
        <v>276</v>
      </c>
      <c r="B50" s="151"/>
      <c r="C50" s="156">
        <v>481.8</v>
      </c>
      <c r="D50" s="151"/>
      <c r="E50" s="156">
        <v>508.5</v>
      </c>
      <c r="F50" s="151"/>
      <c r="G50" s="156">
        <v>523</v>
      </c>
      <c r="H50" s="151"/>
      <c r="I50" s="156">
        <v>511.2</v>
      </c>
      <c r="J50" s="151"/>
      <c r="K50" s="156">
        <v>516.7</v>
      </c>
      <c r="L50" s="151"/>
      <c r="M50" s="156">
        <v>549</v>
      </c>
      <c r="N50" s="151"/>
      <c r="O50" s="156">
        <v>581.9</v>
      </c>
      <c r="P50" s="151"/>
      <c r="Q50" s="156">
        <v>608.8</v>
      </c>
      <c r="R50" s="151"/>
      <c r="S50" s="156">
        <v>561.7</v>
      </c>
      <c r="T50" s="151"/>
      <c r="U50" s="156">
        <v>547.4</v>
      </c>
      <c r="V50" s="151"/>
      <c r="W50" s="156">
        <v>521.4</v>
      </c>
      <c r="X50" s="151"/>
      <c r="Y50" s="156">
        <v>476.3</v>
      </c>
      <c r="Z50" s="151"/>
      <c r="AA50" s="156">
        <v>481.8</v>
      </c>
      <c r="AB50" s="151"/>
      <c r="AC50" s="153" t="s">
        <v>276</v>
      </c>
      <c r="AD50" s="151"/>
      <c r="AE50" s="163">
        <v>233</v>
      </c>
      <c r="AF50" s="144"/>
      <c r="AG50" s="163">
        <v>238.8</v>
      </c>
      <c r="AH50" s="163"/>
      <c r="AI50" s="163">
        <v>233.5</v>
      </c>
      <c r="AJ50" s="144"/>
      <c r="AK50" s="163">
        <v>238.7</v>
      </c>
      <c r="AL50" s="144"/>
      <c r="AM50" s="163">
        <v>241.2</v>
      </c>
      <c r="AN50" s="144"/>
      <c r="AO50" s="163">
        <v>245.6</v>
      </c>
      <c r="AP50" s="144"/>
      <c r="AQ50" s="163">
        <v>251.5</v>
      </c>
      <c r="AR50" s="144"/>
      <c r="AS50" s="163">
        <v>254.1</v>
      </c>
      <c r="AT50" s="144"/>
      <c r="AU50" s="163">
        <v>242.7</v>
      </c>
      <c r="AV50" s="144"/>
      <c r="AW50" s="163">
        <v>236.8</v>
      </c>
      <c r="AX50" s="144"/>
      <c r="AY50" s="163">
        <v>227.9</v>
      </c>
      <c r="AZ50" s="144"/>
      <c r="BA50" s="163">
        <v>223</v>
      </c>
      <c r="BB50" s="144"/>
      <c r="BC50" s="163">
        <v>233</v>
      </c>
      <c r="BD50" s="151"/>
    </row>
    <row r="51" spans="1:56" ht="12.75">
      <c r="A51" s="153" t="s">
        <v>277</v>
      </c>
      <c r="B51" s="151"/>
      <c r="C51" s="156">
        <v>8.1</v>
      </c>
      <c r="D51" s="151"/>
      <c r="E51" s="156">
        <v>2.4</v>
      </c>
      <c r="F51" s="151"/>
      <c r="G51" s="156">
        <v>9</v>
      </c>
      <c r="H51" s="151"/>
      <c r="I51" s="156">
        <v>8.1</v>
      </c>
      <c r="J51" s="151"/>
      <c r="K51" s="156">
        <v>9.1</v>
      </c>
      <c r="L51" s="151"/>
      <c r="M51" s="156">
        <v>9.5</v>
      </c>
      <c r="N51" s="151"/>
      <c r="O51" s="156">
        <v>2.4</v>
      </c>
      <c r="P51" s="151"/>
      <c r="Q51" s="156">
        <v>2.4</v>
      </c>
      <c r="R51" s="151"/>
      <c r="S51" s="156">
        <v>1.9</v>
      </c>
      <c r="T51" s="151"/>
      <c r="U51" s="156">
        <v>6.5</v>
      </c>
      <c r="V51" s="151"/>
      <c r="W51" s="156">
        <v>5.2</v>
      </c>
      <c r="X51" s="151"/>
      <c r="Y51" s="156">
        <v>2</v>
      </c>
      <c r="Z51" s="151"/>
      <c r="AA51" s="156">
        <v>66.6</v>
      </c>
      <c r="AB51" s="151"/>
      <c r="AC51" s="153" t="s">
        <v>277</v>
      </c>
      <c r="AD51" s="151"/>
      <c r="AE51" s="163">
        <v>21.4</v>
      </c>
      <c r="AF51" s="144"/>
      <c r="AG51" s="163">
        <v>23.7</v>
      </c>
      <c r="AH51" s="144"/>
      <c r="AI51" s="163">
        <v>30.7</v>
      </c>
      <c r="AJ51" s="144"/>
      <c r="AK51" s="163">
        <v>37.5</v>
      </c>
      <c r="AL51" s="144"/>
      <c r="AM51" s="163">
        <v>36.1</v>
      </c>
      <c r="AN51" s="144"/>
      <c r="AO51" s="163">
        <v>35.2</v>
      </c>
      <c r="AP51" s="144"/>
      <c r="AQ51" s="163">
        <v>32.2</v>
      </c>
      <c r="AR51" s="144"/>
      <c r="AS51" s="163">
        <v>31.4</v>
      </c>
      <c r="AT51" s="144"/>
      <c r="AU51" s="163">
        <v>31.7</v>
      </c>
      <c r="AV51" s="144"/>
      <c r="AW51" s="163">
        <v>31.5</v>
      </c>
      <c r="AX51" s="144"/>
      <c r="AY51" s="163">
        <v>40.8</v>
      </c>
      <c r="AZ51" s="144"/>
      <c r="BA51" s="163">
        <v>41.6</v>
      </c>
      <c r="BB51" s="144"/>
      <c r="BC51" s="163">
        <v>393.9</v>
      </c>
      <c r="BD51" s="151"/>
    </row>
    <row r="52" spans="1:56" ht="12.75">
      <c r="A52" s="151"/>
      <c r="B52" s="151"/>
      <c r="C52" s="156"/>
      <c r="D52" s="151"/>
      <c r="E52" s="156"/>
      <c r="F52" s="151"/>
      <c r="G52" s="156"/>
      <c r="H52" s="151"/>
      <c r="I52" s="156"/>
      <c r="J52" s="151"/>
      <c r="K52" s="156"/>
      <c r="L52" s="151"/>
      <c r="M52" s="156"/>
      <c r="N52" s="151"/>
      <c r="O52" s="156"/>
      <c r="P52" s="151"/>
      <c r="Q52" s="156"/>
      <c r="R52" s="151"/>
      <c r="S52" s="156"/>
      <c r="T52" s="151"/>
      <c r="U52" s="156"/>
      <c r="V52" s="151"/>
      <c r="W52" s="156"/>
      <c r="X52" s="151"/>
      <c r="Y52" s="156"/>
      <c r="Z52" s="151"/>
      <c r="AA52" s="156"/>
      <c r="AB52" s="151"/>
      <c r="AC52" s="151"/>
      <c r="AD52" s="151"/>
      <c r="AE52" s="163"/>
      <c r="AF52" s="144"/>
      <c r="AG52" s="163"/>
      <c r="AH52" s="144"/>
      <c r="AI52" s="163"/>
      <c r="AJ52" s="144"/>
      <c r="AK52" s="163"/>
      <c r="AL52" s="144"/>
      <c r="AM52" s="163"/>
      <c r="AN52" s="144"/>
      <c r="AO52" s="163"/>
      <c r="AP52" s="144"/>
      <c r="AQ52" s="163"/>
      <c r="AR52" s="144"/>
      <c r="AS52" s="144"/>
      <c r="AT52" s="144"/>
      <c r="AU52" s="163"/>
      <c r="AV52" s="144"/>
      <c r="AW52" s="163"/>
      <c r="AX52" s="144"/>
      <c r="AY52" s="163"/>
      <c r="AZ52" s="144"/>
      <c r="BA52" s="163"/>
      <c r="BB52" s="144"/>
      <c r="BC52" s="163"/>
      <c r="BD52" s="151"/>
    </row>
    <row r="53" spans="1:56" ht="12.75">
      <c r="A53" s="153" t="s">
        <v>278</v>
      </c>
      <c r="B53" s="151"/>
      <c r="C53" s="156">
        <v>808.9</v>
      </c>
      <c r="D53" s="151"/>
      <c r="E53" s="156">
        <v>806.9</v>
      </c>
      <c r="F53" s="151"/>
      <c r="G53" s="156">
        <v>856.2</v>
      </c>
      <c r="H53" s="151"/>
      <c r="I53" s="156">
        <v>844.4</v>
      </c>
      <c r="J53" s="151"/>
      <c r="K53" s="156">
        <v>858.3</v>
      </c>
      <c r="L53" s="151"/>
      <c r="M53" s="156">
        <v>867</v>
      </c>
      <c r="N53" s="151"/>
      <c r="O53" s="156">
        <v>887</v>
      </c>
      <c r="P53" s="151"/>
      <c r="Q53" s="156">
        <v>911.6</v>
      </c>
      <c r="R53" s="156"/>
      <c r="S53" s="156">
        <v>858</v>
      </c>
      <c r="T53" s="156"/>
      <c r="U53" s="156">
        <v>863.1</v>
      </c>
      <c r="V53" s="156"/>
      <c r="W53" s="156">
        <v>829.2</v>
      </c>
      <c r="X53" s="151"/>
      <c r="Y53" s="156">
        <v>802.6</v>
      </c>
      <c r="Z53" s="151"/>
      <c r="AA53" s="156">
        <v>4287.2</v>
      </c>
      <c r="AB53" s="151"/>
      <c r="AC53" s="153" t="s">
        <v>278</v>
      </c>
      <c r="AD53" s="151"/>
      <c r="AE53" s="163">
        <v>673.4</v>
      </c>
      <c r="AF53" s="144"/>
      <c r="AG53" s="163">
        <v>672</v>
      </c>
      <c r="AH53" s="163"/>
      <c r="AI53" s="163">
        <v>725.6</v>
      </c>
      <c r="AJ53" s="163"/>
      <c r="AK53" s="163">
        <v>712.2</v>
      </c>
      <c r="AL53" s="163"/>
      <c r="AM53" s="163">
        <v>696.9</v>
      </c>
      <c r="AN53" s="163"/>
      <c r="AO53" s="163">
        <v>687.6</v>
      </c>
      <c r="AP53" s="163"/>
      <c r="AQ53" s="163">
        <v>689.7</v>
      </c>
      <c r="AR53" s="163"/>
      <c r="AS53" s="163">
        <v>704.7</v>
      </c>
      <c r="AT53" s="163"/>
      <c r="AU53" s="163">
        <v>695.2</v>
      </c>
      <c r="AV53" s="144"/>
      <c r="AW53" s="144">
        <v>707.2</v>
      </c>
      <c r="AX53" s="144"/>
      <c r="AY53" s="144">
        <v>720.4</v>
      </c>
      <c r="AZ53" s="144"/>
      <c r="BA53" s="144">
        <v>714.2</v>
      </c>
      <c r="BB53" s="144"/>
      <c r="BC53" s="144">
        <v>5764.6</v>
      </c>
      <c r="BD53" s="151"/>
    </row>
    <row r="54" spans="1:56" ht="12.75">
      <c r="A54" s="151"/>
      <c r="B54" s="151"/>
      <c r="C54" s="156"/>
      <c r="D54" s="151"/>
      <c r="E54" s="156"/>
      <c r="F54" s="151"/>
      <c r="G54" s="156"/>
      <c r="H54" s="151"/>
      <c r="I54" s="156"/>
      <c r="J54" s="151"/>
      <c r="K54" s="156"/>
      <c r="L54" s="151"/>
      <c r="M54" s="156"/>
      <c r="N54" s="151"/>
      <c r="O54" s="156"/>
      <c r="P54" s="151"/>
      <c r="Q54" s="156"/>
      <c r="R54" s="151"/>
      <c r="S54" s="156"/>
      <c r="T54" s="151"/>
      <c r="U54" s="156"/>
      <c r="V54" s="151"/>
      <c r="W54" s="156"/>
      <c r="X54" s="151"/>
      <c r="Y54" s="156"/>
      <c r="Z54" s="151"/>
      <c r="AA54" s="156"/>
      <c r="AB54" s="151"/>
      <c r="AC54" s="151"/>
      <c r="AD54" s="151"/>
      <c r="AE54" s="163"/>
      <c r="AF54" s="144"/>
      <c r="AG54" s="163"/>
      <c r="AH54" s="144"/>
      <c r="AI54" s="163"/>
      <c r="AJ54" s="144"/>
      <c r="AK54" s="163"/>
      <c r="AL54" s="144"/>
      <c r="AM54" s="163"/>
      <c r="AN54" s="144"/>
      <c r="AO54" s="163"/>
      <c r="AP54" s="144"/>
      <c r="AQ54" s="163"/>
      <c r="AR54" s="144"/>
      <c r="AS54" s="163"/>
      <c r="AT54" s="144"/>
      <c r="AU54" s="163"/>
      <c r="AV54" s="144"/>
      <c r="AW54" s="163"/>
      <c r="AX54" s="144"/>
      <c r="AY54" s="163"/>
      <c r="AZ54" s="144"/>
      <c r="BA54" s="163"/>
      <c r="BB54" s="144"/>
      <c r="BC54" s="163"/>
      <c r="BD54" s="151"/>
    </row>
    <row r="55" spans="1:56" ht="12.75">
      <c r="A55" s="151"/>
      <c r="B55" s="151"/>
      <c r="C55" s="156"/>
      <c r="D55" s="151"/>
      <c r="E55" s="156"/>
      <c r="F55" s="151"/>
      <c r="G55" s="156"/>
      <c r="H55" s="151"/>
      <c r="I55" s="156"/>
      <c r="J55" s="151"/>
      <c r="K55" s="156"/>
      <c r="L55" s="151"/>
      <c r="M55" s="156"/>
      <c r="N55" s="151"/>
      <c r="O55" s="156"/>
      <c r="P55" s="151"/>
      <c r="Q55" s="156"/>
      <c r="R55" s="151"/>
      <c r="S55" s="156"/>
      <c r="T55" s="151"/>
      <c r="U55" s="156"/>
      <c r="V55" s="151"/>
      <c r="W55" s="156"/>
      <c r="X55" s="151"/>
      <c r="Y55" s="156"/>
      <c r="Z55" s="151"/>
      <c r="AA55" s="156"/>
      <c r="AB55" s="151"/>
      <c r="AC55" s="151"/>
      <c r="AD55" s="151"/>
      <c r="AV55" s="144"/>
      <c r="AW55" s="163"/>
      <c r="AX55" s="144"/>
      <c r="AY55" s="163"/>
      <c r="AZ55" s="144"/>
      <c r="BA55" s="163"/>
      <c r="BB55" s="144"/>
      <c r="BC55" s="163"/>
      <c r="BD55" s="151"/>
    </row>
    <row r="56" spans="1:56" ht="12.75">
      <c r="A56" s="153" t="s">
        <v>279</v>
      </c>
      <c r="B56" s="151"/>
      <c r="C56" s="156"/>
      <c r="D56" s="151"/>
      <c r="E56" s="156"/>
      <c r="F56" s="151"/>
      <c r="G56" s="156"/>
      <c r="H56" s="151"/>
      <c r="I56" s="156"/>
      <c r="J56" s="151"/>
      <c r="K56" s="156"/>
      <c r="L56" s="151"/>
      <c r="M56" s="156"/>
      <c r="N56" s="151"/>
      <c r="O56" s="156"/>
      <c r="P56" s="151"/>
      <c r="Q56" s="156"/>
      <c r="R56" s="151"/>
      <c r="S56" s="156"/>
      <c r="T56" s="151"/>
      <c r="U56" s="156"/>
      <c r="V56" s="151"/>
      <c r="W56" s="156"/>
      <c r="X56" s="151"/>
      <c r="Y56" s="156"/>
      <c r="Z56" s="151"/>
      <c r="AA56" s="156"/>
      <c r="AB56" s="151"/>
      <c r="AC56" s="153" t="s">
        <v>279</v>
      </c>
      <c r="AD56" s="151"/>
      <c r="AE56" s="163"/>
      <c r="AF56" s="144"/>
      <c r="AG56" s="163"/>
      <c r="AH56" s="144"/>
      <c r="AI56" s="163"/>
      <c r="AJ56" s="144"/>
      <c r="AK56" s="163"/>
      <c r="AL56" s="144"/>
      <c r="AM56" s="163"/>
      <c r="AN56" s="144"/>
      <c r="AO56" s="163"/>
      <c r="AP56" s="144"/>
      <c r="AQ56" s="163"/>
      <c r="AR56" s="144"/>
      <c r="AS56" s="163"/>
      <c r="AT56" s="144"/>
      <c r="AU56" s="163"/>
      <c r="AV56" s="144"/>
      <c r="AW56" s="163"/>
      <c r="AX56" s="144"/>
      <c r="AY56" s="163"/>
      <c r="AZ56" s="144"/>
      <c r="BA56" s="163"/>
      <c r="BB56" s="144"/>
      <c r="BC56" s="163"/>
      <c r="BD56" s="151"/>
    </row>
    <row r="57" spans="1:56" ht="12.75">
      <c r="A57" s="153" t="s">
        <v>280</v>
      </c>
      <c r="B57" s="151"/>
      <c r="C57" s="156"/>
      <c r="D57" s="151"/>
      <c r="E57" s="156"/>
      <c r="F57" s="151"/>
      <c r="G57" s="156"/>
      <c r="H57" s="151"/>
      <c r="I57" s="156"/>
      <c r="J57" s="151"/>
      <c r="K57" s="156"/>
      <c r="L57" s="151"/>
      <c r="M57" s="156"/>
      <c r="N57" s="151"/>
      <c r="O57" s="156"/>
      <c r="P57" s="151"/>
      <c r="Q57" s="156"/>
      <c r="R57" s="151"/>
      <c r="S57" s="156"/>
      <c r="T57" s="151"/>
      <c r="U57" s="156"/>
      <c r="V57" s="151"/>
      <c r="W57" s="156"/>
      <c r="X57" s="151"/>
      <c r="Y57" s="156"/>
      <c r="Z57" s="151"/>
      <c r="AA57" s="156"/>
      <c r="AB57" s="151"/>
      <c r="AC57" s="153" t="s">
        <v>280</v>
      </c>
      <c r="AD57" s="151"/>
      <c r="AE57" s="163"/>
      <c r="AF57" s="144"/>
      <c r="AG57" s="163"/>
      <c r="AH57" s="144"/>
      <c r="AI57" s="163"/>
      <c r="AJ57" s="144"/>
      <c r="AK57" s="163"/>
      <c r="AL57" s="144"/>
      <c r="AM57" s="163"/>
      <c r="AN57" s="144"/>
      <c r="AO57" s="163"/>
      <c r="AP57" s="144"/>
      <c r="AQ57" s="163"/>
      <c r="AR57" s="144"/>
      <c r="AS57" s="163"/>
      <c r="AT57" s="144"/>
      <c r="AU57" s="163"/>
      <c r="AV57" s="144"/>
      <c r="AW57" s="163"/>
      <c r="AX57" s="144"/>
      <c r="AY57" s="163"/>
      <c r="AZ57" s="144"/>
      <c r="BA57" s="163"/>
      <c r="BB57" s="144"/>
      <c r="BC57" s="163"/>
      <c r="BD57" s="151"/>
    </row>
    <row r="58" spans="1:56" ht="12.75">
      <c r="A58" s="153" t="s">
        <v>281</v>
      </c>
      <c r="B58" s="151"/>
      <c r="C58" s="156">
        <v>508.5</v>
      </c>
      <c r="D58" s="151"/>
      <c r="E58" s="156">
        <v>523</v>
      </c>
      <c r="F58" s="151"/>
      <c r="G58" s="156">
        <v>511.2</v>
      </c>
      <c r="H58" s="151"/>
      <c r="I58" s="151">
        <v>516.7</v>
      </c>
      <c r="J58" s="151"/>
      <c r="K58" s="165">
        <v>549</v>
      </c>
      <c r="L58" s="151"/>
      <c r="M58" s="156">
        <v>581.9</v>
      </c>
      <c r="N58" s="151"/>
      <c r="O58" s="156">
        <v>608.8</v>
      </c>
      <c r="P58" s="151"/>
      <c r="Q58" s="156">
        <v>561.7</v>
      </c>
      <c r="R58" s="151"/>
      <c r="S58" s="156">
        <v>547.4</v>
      </c>
      <c r="T58" s="151"/>
      <c r="U58" s="156">
        <v>521.4</v>
      </c>
      <c r="V58" s="151"/>
      <c r="W58" s="156">
        <v>476.3</v>
      </c>
      <c r="X58" s="151"/>
      <c r="Y58" s="156">
        <v>476</v>
      </c>
      <c r="Z58" s="151"/>
      <c r="AA58" s="156">
        <v>476</v>
      </c>
      <c r="AB58" s="151"/>
      <c r="AC58" s="153" t="s">
        <v>281</v>
      </c>
      <c r="AD58" s="151"/>
      <c r="AE58" s="163">
        <v>238.8</v>
      </c>
      <c r="AF58" s="144"/>
      <c r="AG58" s="163">
        <v>233.5</v>
      </c>
      <c r="AH58" s="144"/>
      <c r="AI58" s="163">
        <v>238.7</v>
      </c>
      <c r="AJ58" s="144"/>
      <c r="AK58" s="163">
        <v>241.2</v>
      </c>
      <c r="AL58" s="144"/>
      <c r="AM58" s="163">
        <v>245.6</v>
      </c>
      <c r="AN58" s="144"/>
      <c r="AO58" s="163">
        <v>251.5</v>
      </c>
      <c r="AP58" s="144"/>
      <c r="AQ58" s="163">
        <v>254.1</v>
      </c>
      <c r="AR58" s="144"/>
      <c r="AS58" s="163">
        <v>242.7</v>
      </c>
      <c r="AT58" s="144"/>
      <c r="AU58" s="163">
        <v>236.8</v>
      </c>
      <c r="AV58" s="144"/>
      <c r="AW58" s="163">
        <v>227.9</v>
      </c>
      <c r="AX58" s="144"/>
      <c r="AY58" s="163">
        <v>223</v>
      </c>
      <c r="AZ58" s="144"/>
      <c r="BA58" s="163">
        <v>224.7</v>
      </c>
      <c r="BB58" s="144"/>
      <c r="BC58" s="156">
        <v>224.7</v>
      </c>
      <c r="BD58" s="151"/>
    </row>
    <row r="59" spans="1:56" ht="12.75">
      <c r="A59" s="153"/>
      <c r="B59" s="151"/>
      <c r="C59" s="156"/>
      <c r="D59" s="151"/>
      <c r="E59" s="156"/>
      <c r="F59" s="151"/>
      <c r="G59" s="156"/>
      <c r="H59" s="151"/>
      <c r="I59" s="151"/>
      <c r="J59" s="151"/>
      <c r="K59" s="156"/>
      <c r="L59" s="151"/>
      <c r="M59" s="156"/>
      <c r="N59" s="151"/>
      <c r="O59" s="156"/>
      <c r="P59" s="151"/>
      <c r="Q59" s="156"/>
      <c r="R59" s="151"/>
      <c r="S59" s="156"/>
      <c r="T59" s="151"/>
      <c r="U59" s="156"/>
      <c r="V59" s="151"/>
      <c r="W59" s="156"/>
      <c r="X59" s="151"/>
      <c r="Y59" s="156"/>
      <c r="Z59" s="151"/>
      <c r="AA59" s="156"/>
      <c r="AB59" s="151"/>
      <c r="AC59" s="153"/>
      <c r="AD59" s="151"/>
      <c r="AE59" s="163"/>
      <c r="AF59" s="144"/>
      <c r="AG59" s="163"/>
      <c r="AH59" s="144"/>
      <c r="AI59" s="163"/>
      <c r="AJ59" s="144"/>
      <c r="AK59" s="163"/>
      <c r="AL59" s="144"/>
      <c r="AM59" s="163"/>
      <c r="AN59" s="144"/>
      <c r="AO59" s="163"/>
      <c r="AP59" s="144"/>
      <c r="AQ59" s="163"/>
      <c r="AR59" s="144"/>
      <c r="AS59" s="163"/>
      <c r="AT59" s="144"/>
      <c r="AU59" s="163"/>
      <c r="AV59" s="144"/>
      <c r="AW59" s="163"/>
      <c r="AX59" s="144"/>
      <c r="AY59" s="163"/>
      <c r="AZ59" s="144"/>
      <c r="BA59" s="163"/>
      <c r="BB59" s="144"/>
      <c r="BC59" s="163"/>
      <c r="BD59" s="151"/>
    </row>
    <row r="60" spans="1:56" ht="12.75">
      <c r="A60" s="153" t="s">
        <v>282</v>
      </c>
      <c r="B60" s="151"/>
      <c r="C60" s="156">
        <v>0.7</v>
      </c>
      <c r="D60" s="151"/>
      <c r="E60" s="156">
        <v>0.7</v>
      </c>
      <c r="F60" s="151"/>
      <c r="G60" s="156">
        <v>0.7</v>
      </c>
      <c r="H60" s="151"/>
      <c r="I60" s="151">
        <v>0.7</v>
      </c>
      <c r="J60" s="151"/>
      <c r="K60" s="156">
        <v>0.7</v>
      </c>
      <c r="L60" s="151"/>
      <c r="M60" s="156">
        <v>0.7</v>
      </c>
      <c r="N60" s="151"/>
      <c r="O60" s="156">
        <v>0.7</v>
      </c>
      <c r="P60" s="151"/>
      <c r="Q60" s="156">
        <v>0.7</v>
      </c>
      <c r="R60" s="151"/>
      <c r="S60" s="156">
        <v>0</v>
      </c>
      <c r="T60" s="151"/>
      <c r="U60" s="156">
        <v>0</v>
      </c>
      <c r="V60" s="151"/>
      <c r="W60" s="156">
        <v>0</v>
      </c>
      <c r="X60" s="151"/>
      <c r="Y60" s="156">
        <v>0</v>
      </c>
      <c r="Z60" s="151"/>
      <c r="AA60" s="156">
        <v>5.9</v>
      </c>
      <c r="AB60" s="151"/>
      <c r="AC60" s="153"/>
      <c r="AD60" s="151"/>
      <c r="AE60" s="163"/>
      <c r="AF60" s="144"/>
      <c r="AG60" s="163"/>
      <c r="AH60" s="144"/>
      <c r="AI60" s="163"/>
      <c r="AJ60" s="144"/>
      <c r="AK60" s="163"/>
      <c r="AL60" s="144"/>
      <c r="AM60" s="163"/>
      <c r="AN60" s="144"/>
      <c r="AO60" s="163"/>
      <c r="AP60" s="144"/>
      <c r="AQ60" s="163"/>
      <c r="AR60" s="144"/>
      <c r="AS60" s="163"/>
      <c r="AT60" s="144"/>
      <c r="AU60" s="163"/>
      <c r="AV60" s="144"/>
      <c r="AW60" s="163"/>
      <c r="AX60" s="144"/>
      <c r="AY60" s="163"/>
      <c r="AZ60" s="144"/>
      <c r="BA60" s="163"/>
      <c r="BB60" s="144"/>
      <c r="BC60" s="163"/>
      <c r="BD60" s="151"/>
    </row>
    <row r="61" spans="1:56" ht="12.75">
      <c r="A61" s="151"/>
      <c r="B61" s="151"/>
      <c r="C61" s="156"/>
      <c r="D61" s="151"/>
      <c r="E61" s="156"/>
      <c r="F61" s="151"/>
      <c r="G61" s="156"/>
      <c r="H61" s="151"/>
      <c r="I61" s="151"/>
      <c r="J61" s="151"/>
      <c r="K61" s="156"/>
      <c r="L61" s="151"/>
      <c r="M61" s="156"/>
      <c r="N61" s="151"/>
      <c r="O61" s="156"/>
      <c r="P61" s="151"/>
      <c r="Q61" s="156"/>
      <c r="R61" s="151"/>
      <c r="S61" s="156"/>
      <c r="T61" s="151"/>
      <c r="U61" s="156"/>
      <c r="V61" s="151"/>
      <c r="W61" s="156"/>
      <c r="X61" s="151"/>
      <c r="Y61" s="156"/>
      <c r="Z61" s="151"/>
      <c r="AA61" s="156"/>
      <c r="AB61" s="151"/>
      <c r="AC61" s="151"/>
      <c r="AD61" s="151"/>
      <c r="AE61" s="163"/>
      <c r="AF61" s="151"/>
      <c r="AG61" s="163"/>
      <c r="AH61" s="151"/>
      <c r="AI61" s="163"/>
      <c r="AJ61" s="151"/>
      <c r="AK61" s="163"/>
      <c r="AL61" s="151"/>
      <c r="AM61" s="163"/>
      <c r="AN61" s="151"/>
      <c r="AO61" s="163"/>
      <c r="AP61" s="151"/>
      <c r="AQ61" s="163"/>
      <c r="AR61" s="151"/>
      <c r="AS61" s="163"/>
      <c r="AT61" s="151"/>
      <c r="AU61" s="163"/>
      <c r="AV61" s="151"/>
      <c r="AW61" s="163"/>
      <c r="AX61" s="151"/>
      <c r="AY61" s="163"/>
      <c r="AZ61" s="151"/>
      <c r="BA61" s="163"/>
      <c r="BB61" s="151"/>
      <c r="BC61" s="163"/>
      <c r="BD61" s="151"/>
    </row>
    <row r="62" spans="1:56" ht="12.75">
      <c r="A62" s="151"/>
      <c r="B62" s="151"/>
      <c r="C62" s="156"/>
      <c r="D62" s="151"/>
      <c r="E62" s="156"/>
      <c r="F62" s="151"/>
      <c r="G62" s="156"/>
      <c r="H62" s="151"/>
      <c r="I62" s="151"/>
      <c r="J62" s="151"/>
      <c r="K62" s="156"/>
      <c r="L62" s="151"/>
      <c r="M62" s="156"/>
      <c r="N62" s="151"/>
      <c r="O62" s="156"/>
      <c r="P62" s="151"/>
      <c r="Q62" s="156"/>
      <c r="R62" s="151"/>
      <c r="S62" s="156"/>
      <c r="T62" s="151"/>
      <c r="U62" s="156"/>
      <c r="V62" s="151"/>
      <c r="W62" s="156"/>
      <c r="X62" s="151"/>
      <c r="Y62" s="156"/>
      <c r="Z62" s="151"/>
      <c r="AA62" s="156"/>
      <c r="AB62" s="151"/>
      <c r="AC62" s="151"/>
      <c r="AD62" s="151"/>
      <c r="AE62" s="163"/>
      <c r="AF62" s="151"/>
      <c r="AG62" s="163"/>
      <c r="AH62" s="151"/>
      <c r="AI62" s="163"/>
      <c r="AJ62" s="151"/>
      <c r="AK62" s="163"/>
      <c r="AL62" s="151"/>
      <c r="AM62" s="163"/>
      <c r="AN62" s="151"/>
      <c r="AO62" s="163"/>
      <c r="AP62" s="151"/>
      <c r="AQ62" s="163"/>
      <c r="AR62" s="151"/>
      <c r="AS62" s="163"/>
      <c r="AT62" s="151"/>
      <c r="AU62" s="163"/>
      <c r="AV62" s="151"/>
      <c r="AW62" s="163"/>
      <c r="AX62" s="151"/>
      <c r="AY62" s="163"/>
      <c r="AZ62" s="151"/>
      <c r="BA62" s="163"/>
      <c r="BB62" s="151"/>
      <c r="BC62" s="163"/>
      <c r="BD62" s="151"/>
    </row>
    <row r="63" spans="1:56" ht="12.75">
      <c r="A63" s="153" t="s">
        <v>283</v>
      </c>
      <c r="B63" s="151"/>
      <c r="C63" s="156"/>
      <c r="D63" s="151"/>
      <c r="E63" s="156"/>
      <c r="F63" s="151"/>
      <c r="G63" s="156"/>
      <c r="H63" s="151"/>
      <c r="I63" s="151"/>
      <c r="J63" s="151"/>
      <c r="K63" s="156"/>
      <c r="L63" s="151"/>
      <c r="M63" s="156"/>
      <c r="N63" s="151"/>
      <c r="O63" s="156"/>
      <c r="P63" s="151"/>
      <c r="Q63" s="156"/>
      <c r="R63" s="151"/>
      <c r="S63" s="156"/>
      <c r="T63" s="151"/>
      <c r="U63" s="156"/>
      <c r="V63" s="151"/>
      <c r="W63" s="156"/>
      <c r="X63" s="151"/>
      <c r="Y63" s="156"/>
      <c r="Z63" s="151"/>
      <c r="AA63" s="156"/>
      <c r="AB63" s="151"/>
      <c r="AC63" s="153" t="s">
        <v>283</v>
      </c>
      <c r="AD63" s="151"/>
      <c r="AE63" s="163"/>
      <c r="AF63" s="151"/>
      <c r="AG63" s="163"/>
      <c r="AH63" s="151"/>
      <c r="AI63" s="163"/>
      <c r="AJ63" s="151"/>
      <c r="AK63" s="163"/>
      <c r="AL63" s="151"/>
      <c r="AM63" s="163"/>
      <c r="AN63" s="151"/>
      <c r="AO63" s="163"/>
      <c r="AP63" s="151"/>
      <c r="AQ63" s="163"/>
      <c r="AR63" s="151"/>
      <c r="AS63" s="163"/>
      <c r="AT63" s="151"/>
      <c r="AU63" s="163"/>
      <c r="AV63" s="151"/>
      <c r="AW63" s="163"/>
      <c r="AX63" s="151"/>
      <c r="AY63" s="163"/>
      <c r="AZ63" s="151"/>
      <c r="BA63" s="163"/>
      <c r="BB63" s="151"/>
      <c r="BC63" s="163"/>
      <c r="BD63" s="151"/>
    </row>
    <row r="64" spans="1:56" ht="12.75">
      <c r="A64" s="153" t="s">
        <v>284</v>
      </c>
      <c r="B64" s="151"/>
      <c r="C64" s="156">
        <v>299.7</v>
      </c>
      <c r="D64" s="151"/>
      <c r="E64" s="156">
        <v>283.2</v>
      </c>
      <c r="F64" s="151"/>
      <c r="G64" s="156">
        <v>344.3</v>
      </c>
      <c r="H64" s="151"/>
      <c r="I64" s="156">
        <v>327</v>
      </c>
      <c r="J64" s="151"/>
      <c r="K64" s="156">
        <v>308.6</v>
      </c>
      <c r="L64" s="151"/>
      <c r="M64" s="156">
        <v>284.4</v>
      </c>
      <c r="N64" s="151"/>
      <c r="O64" s="156">
        <v>277.5</v>
      </c>
      <c r="P64" s="151"/>
      <c r="Q64" s="156">
        <v>349.2</v>
      </c>
      <c r="R64" s="156"/>
      <c r="S64" s="156">
        <v>310.6</v>
      </c>
      <c r="T64" s="151"/>
      <c r="U64" s="156">
        <v>341.7</v>
      </c>
      <c r="V64" s="156"/>
      <c r="W64" s="156">
        <v>352.9</v>
      </c>
      <c r="X64" s="151"/>
      <c r="Y64" s="156">
        <v>326.6</v>
      </c>
      <c r="Z64" s="151"/>
      <c r="AA64" s="156">
        <v>3805.3</v>
      </c>
      <c r="AB64" s="151"/>
      <c r="AC64" s="153" t="s">
        <v>284</v>
      </c>
      <c r="AD64" s="151"/>
      <c r="AE64" s="163">
        <v>434.6</v>
      </c>
      <c r="AF64" s="151"/>
      <c r="AG64" s="163">
        <v>438.5</v>
      </c>
      <c r="AH64" s="151"/>
      <c r="AI64" s="163">
        <v>486.9</v>
      </c>
      <c r="AJ64" s="151"/>
      <c r="AK64" s="163">
        <v>471</v>
      </c>
      <c r="AL64" s="151"/>
      <c r="AM64" s="163">
        <v>451.3</v>
      </c>
      <c r="AN64" s="151"/>
      <c r="AO64" s="163">
        <v>436.1</v>
      </c>
      <c r="AP64" s="151"/>
      <c r="AQ64" s="163">
        <v>435.6</v>
      </c>
      <c r="AR64" s="151"/>
      <c r="AS64" s="163">
        <v>462</v>
      </c>
      <c r="AT64" s="163"/>
      <c r="AU64" s="163">
        <v>458.4</v>
      </c>
      <c r="AV64" s="163"/>
      <c r="AW64" s="163">
        <v>479.3</v>
      </c>
      <c r="AX64" s="163"/>
      <c r="AY64" s="163">
        <v>497.4</v>
      </c>
      <c r="AZ64" s="151"/>
      <c r="BA64" s="163">
        <v>489.5</v>
      </c>
      <c r="BB64" s="151"/>
      <c r="BC64" s="163">
        <v>5539.9</v>
      </c>
      <c r="BD64" s="151"/>
    </row>
    <row r="65" spans="1:56" ht="12.75">
      <c r="A65" s="151"/>
      <c r="B65" s="151"/>
      <c r="C65" s="151"/>
      <c r="D65" s="151"/>
      <c r="E65" s="151"/>
      <c r="F65" s="151"/>
      <c r="G65" s="151"/>
      <c r="H65" s="151"/>
      <c r="I65" s="156"/>
      <c r="J65" s="151"/>
      <c r="K65" s="156"/>
      <c r="L65" s="151"/>
      <c r="M65" s="156"/>
      <c r="N65" s="151"/>
      <c r="O65" s="156"/>
      <c r="P65" s="151"/>
      <c r="Q65" s="156"/>
      <c r="R65" s="151"/>
      <c r="S65" s="156"/>
      <c r="T65" s="151"/>
      <c r="U65" s="156"/>
      <c r="V65" s="151"/>
      <c r="W65" s="156"/>
      <c r="X65" s="151"/>
      <c r="Y65" s="156"/>
      <c r="Z65" s="151"/>
      <c r="AA65" s="151"/>
      <c r="AB65" s="151"/>
      <c r="AC65" s="151"/>
      <c r="AD65" s="151"/>
      <c r="AE65" s="84"/>
      <c r="AF65" s="151"/>
      <c r="AG65" s="84"/>
      <c r="AH65" s="151"/>
      <c r="AI65" s="163"/>
      <c r="AJ65" s="151"/>
      <c r="AK65" s="84"/>
      <c r="AL65" s="151"/>
      <c r="AM65" s="84"/>
      <c r="AN65" s="151"/>
      <c r="AO65" s="84"/>
      <c r="AP65" s="151"/>
      <c r="AQ65" s="84"/>
      <c r="AR65" s="151"/>
      <c r="AS65" s="84"/>
      <c r="AT65" s="151"/>
      <c r="AU65" s="84"/>
      <c r="AV65" s="151"/>
      <c r="AW65" s="84"/>
      <c r="AX65" s="151"/>
      <c r="AY65" s="84"/>
      <c r="AZ65" s="151"/>
      <c r="BA65" s="84"/>
      <c r="BB65" s="151"/>
      <c r="BC65" s="84"/>
      <c r="BD65" s="151"/>
    </row>
    <row r="66" spans="1:56" ht="12.75">
      <c r="A66" s="153" t="s">
        <v>285</v>
      </c>
      <c r="B66" s="151"/>
      <c r="C66" s="151"/>
      <c r="D66" s="151" t="s">
        <v>296</v>
      </c>
      <c r="E66" s="156">
        <v>3.143901455534004</v>
      </c>
      <c r="F66" s="151" t="s">
        <v>297</v>
      </c>
      <c r="G66" s="151"/>
      <c r="H66" s="151"/>
      <c r="I66" s="151"/>
      <c r="J66" s="151"/>
      <c r="K66" s="156"/>
      <c r="L66" s="151"/>
      <c r="M66" s="156"/>
      <c r="N66" s="151"/>
      <c r="O66" s="156"/>
      <c r="P66" s="151"/>
      <c r="Q66" s="156"/>
      <c r="R66" s="151"/>
      <c r="S66" s="156"/>
      <c r="T66" s="151"/>
      <c r="U66" s="156"/>
      <c r="V66" s="151"/>
      <c r="W66" s="156"/>
      <c r="X66" s="151"/>
      <c r="Y66" s="156"/>
      <c r="Z66" s="151" t="s">
        <v>296</v>
      </c>
      <c r="AA66" s="151">
        <v>3.717296973865869</v>
      </c>
      <c r="AB66" s="151" t="s">
        <v>297</v>
      </c>
      <c r="AC66" s="153" t="s">
        <v>285</v>
      </c>
      <c r="AD66" s="151"/>
      <c r="AE66" s="84"/>
      <c r="AF66" s="151" t="s">
        <v>296</v>
      </c>
      <c r="AG66" s="163">
        <v>4.66732023357912</v>
      </c>
      <c r="AH66" s="151" t="s">
        <v>297</v>
      </c>
      <c r="AI66" s="163"/>
      <c r="AJ66" s="151"/>
      <c r="AK66" s="84"/>
      <c r="AL66" s="151"/>
      <c r="AM66" s="84"/>
      <c r="AN66" s="151"/>
      <c r="AO66" s="84"/>
      <c r="AP66" s="151"/>
      <c r="AQ66" s="84"/>
      <c r="AR66" s="151"/>
      <c r="AS66" s="84"/>
      <c r="AT66" s="151"/>
      <c r="AU66" s="84"/>
      <c r="AV66" s="151"/>
      <c r="AW66" s="84"/>
      <c r="AX66" s="151"/>
      <c r="AY66" s="84"/>
      <c r="AZ66" s="151"/>
      <c r="BA66" s="84"/>
      <c r="BB66" s="151" t="s">
        <v>296</v>
      </c>
      <c r="BC66" s="84">
        <v>3.3055218837850786</v>
      </c>
      <c r="BD66" s="151" t="s">
        <v>297</v>
      </c>
    </row>
    <row r="67" spans="1:56" ht="12.75">
      <c r="A67" s="153" t="s">
        <v>286</v>
      </c>
      <c r="B67" s="151"/>
      <c r="C67" s="156">
        <v>1.2158054711246091</v>
      </c>
      <c r="D67" s="151"/>
      <c r="E67" s="156">
        <v>6.827612221803081</v>
      </c>
      <c r="F67" s="151"/>
      <c r="G67" s="156">
        <v>7.225163500467158</v>
      </c>
      <c r="H67" s="151"/>
      <c r="I67" s="156">
        <v>9.768378650553867</v>
      </c>
      <c r="J67" s="151"/>
      <c r="K67" s="156">
        <v>0.45572916666667407</v>
      </c>
      <c r="L67" s="151"/>
      <c r="M67" s="156">
        <v>-1.9648397104446658</v>
      </c>
      <c r="N67" s="151"/>
      <c r="O67" s="156">
        <v>-9.195026178010535</v>
      </c>
      <c r="P67" s="151"/>
      <c r="Q67" s="156">
        <v>12.5362552368675</v>
      </c>
      <c r="R67" s="151"/>
      <c r="S67" s="156">
        <v>-3.5703197764669237</v>
      </c>
      <c r="T67" s="151"/>
      <c r="U67" s="156">
        <v>2.7051397655545317</v>
      </c>
      <c r="V67" s="151"/>
      <c r="W67" s="156">
        <v>12.138544645694328</v>
      </c>
      <c r="X67" s="151"/>
      <c r="Y67" s="156">
        <v>10.226122173472806</v>
      </c>
      <c r="Z67" s="151"/>
      <c r="AA67" s="156">
        <v>3.984150840278744</v>
      </c>
      <c r="AB67" s="151"/>
      <c r="AC67" s="153" t="s">
        <v>286</v>
      </c>
      <c r="AD67" s="151"/>
      <c r="AE67" s="163">
        <v>6.025859965845304</v>
      </c>
      <c r="AF67" s="151"/>
      <c r="AG67" s="163">
        <v>8.405438813349807</v>
      </c>
      <c r="AH67" s="151"/>
      <c r="AI67" s="163">
        <v>11.776859504132231</v>
      </c>
      <c r="AJ67" s="151"/>
      <c r="AK67" s="163">
        <v>7.6079506511309125</v>
      </c>
      <c r="AL67" s="151"/>
      <c r="AM67" s="163">
        <v>1.8965906525174603</v>
      </c>
      <c r="AN67" s="151"/>
      <c r="AO67" s="163">
        <v>-0.5699954400364526</v>
      </c>
      <c r="AP67" s="151"/>
      <c r="AQ67" s="163">
        <v>-2.9627979505457924</v>
      </c>
      <c r="AR67" s="151"/>
      <c r="AS67" s="163">
        <v>4.619565217391286</v>
      </c>
      <c r="AT67" s="151"/>
      <c r="AU67" s="163">
        <v>1.4383713210887716</v>
      </c>
      <c r="AV67" s="151"/>
      <c r="AW67" s="163">
        <v>-1.9836400817995647</v>
      </c>
      <c r="AX67" s="151"/>
      <c r="AY67" s="163">
        <v>6.28205128205126</v>
      </c>
      <c r="AZ67" s="151"/>
      <c r="BA67" s="163">
        <v>2.192066805845516</v>
      </c>
      <c r="BB67" s="151"/>
      <c r="BC67" s="163">
        <v>3.58825729244574</v>
      </c>
      <c r="BD67" s="151"/>
    </row>
    <row r="68" spans="1:56" ht="12.7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6"/>
      <c r="L68" s="151"/>
      <c r="M68" s="156"/>
      <c r="N68" s="151"/>
      <c r="O68" s="156"/>
      <c r="P68" s="151"/>
      <c r="Q68" s="156"/>
      <c r="R68" s="151"/>
      <c r="S68" s="156"/>
      <c r="T68" s="151"/>
      <c r="U68" s="156"/>
      <c r="V68" s="151"/>
      <c r="W68" s="156"/>
      <c r="X68" s="151"/>
      <c r="Y68" s="156"/>
      <c r="Z68" s="151"/>
      <c r="AA68" s="151"/>
      <c r="AB68" s="151"/>
      <c r="AC68" s="151"/>
      <c r="AD68" s="151"/>
      <c r="AE68" s="84"/>
      <c r="AF68" s="151"/>
      <c r="AG68" s="84"/>
      <c r="AH68" s="151"/>
      <c r="AI68" s="163"/>
      <c r="AJ68" s="151"/>
      <c r="AK68" s="84"/>
      <c r="AL68" s="151"/>
      <c r="AM68" s="84"/>
      <c r="AN68" s="151"/>
      <c r="AO68" s="84"/>
      <c r="AP68" s="151"/>
      <c r="AQ68" s="84"/>
      <c r="AR68" s="151"/>
      <c r="AS68" s="84"/>
      <c r="AT68" s="151"/>
      <c r="AU68" s="84"/>
      <c r="AV68" s="151"/>
      <c r="AW68" s="84"/>
      <c r="AX68" s="151"/>
      <c r="AY68" s="84"/>
      <c r="AZ68" s="151"/>
      <c r="BA68" s="84"/>
      <c r="BB68" s="151"/>
      <c r="BC68" s="84"/>
      <c r="BD68" s="151"/>
    </row>
    <row r="69" spans="1:56" ht="12.75">
      <c r="A69" s="153" t="s">
        <v>287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6"/>
      <c r="L69" s="151"/>
      <c r="M69" s="156"/>
      <c r="N69" s="151"/>
      <c r="O69" s="156"/>
      <c r="P69" s="151"/>
      <c r="Q69" s="156"/>
      <c r="R69" s="151"/>
      <c r="S69" s="156"/>
      <c r="T69" s="151"/>
      <c r="U69" s="156"/>
      <c r="V69" s="151"/>
      <c r="W69" s="156"/>
      <c r="X69" s="151"/>
      <c r="Y69" s="156"/>
      <c r="Z69" s="151"/>
      <c r="AA69" s="151"/>
      <c r="AB69" s="151"/>
      <c r="AC69" s="153" t="s">
        <v>287</v>
      </c>
      <c r="AD69" s="151"/>
      <c r="AE69" s="84"/>
      <c r="AF69" s="151"/>
      <c r="AG69" s="84"/>
      <c r="AH69" s="151"/>
      <c r="AI69" s="163"/>
      <c r="AJ69" s="151"/>
      <c r="AK69" s="84"/>
      <c r="AL69" s="151"/>
      <c r="AM69" s="84"/>
      <c r="AN69" s="151"/>
      <c r="AO69" s="84"/>
      <c r="AP69" s="151"/>
      <c r="AQ69" s="84"/>
      <c r="AR69" s="151"/>
      <c r="AS69" s="84"/>
      <c r="AT69" s="151"/>
      <c r="AU69" s="84"/>
      <c r="AV69" s="151"/>
      <c r="AW69" s="84"/>
      <c r="AX69" s="151"/>
      <c r="AY69" s="84"/>
      <c r="AZ69" s="151"/>
      <c r="BA69" s="84"/>
      <c r="BB69" s="151"/>
      <c r="BC69" s="84"/>
      <c r="BD69" s="151"/>
    </row>
    <row r="70" spans="1:56" ht="12.75">
      <c r="A70" s="153" t="s">
        <v>288</v>
      </c>
      <c r="B70" s="151"/>
      <c r="C70" s="151">
        <v>299.7</v>
      </c>
      <c r="D70" s="151"/>
      <c r="E70" s="151">
        <v>582.9</v>
      </c>
      <c r="F70" s="151"/>
      <c r="G70" s="151">
        <v>927.2</v>
      </c>
      <c r="H70" s="151"/>
      <c r="I70" s="151">
        <v>1254.2</v>
      </c>
      <c r="J70" s="151"/>
      <c r="K70" s="151">
        <v>1562.8</v>
      </c>
      <c r="L70" s="151"/>
      <c r="M70" s="151">
        <v>1847.2</v>
      </c>
      <c r="N70" s="151"/>
      <c r="O70" s="151">
        <v>2124.7</v>
      </c>
      <c r="P70" s="151"/>
      <c r="Q70" s="151">
        <v>2473.9</v>
      </c>
      <c r="R70" s="151"/>
      <c r="S70" s="151">
        <v>2784.5</v>
      </c>
      <c r="T70" s="151"/>
      <c r="U70" s="151">
        <v>3126.2</v>
      </c>
      <c r="V70" s="151"/>
      <c r="W70" s="151">
        <v>3479.1</v>
      </c>
      <c r="X70" s="151"/>
      <c r="Y70" s="156">
        <v>3805.7</v>
      </c>
      <c r="Z70" s="151"/>
      <c r="AA70" s="151"/>
      <c r="AB70" s="151"/>
      <c r="AC70" s="153" t="s">
        <v>288</v>
      </c>
      <c r="AD70" s="151"/>
      <c r="AE70" s="84">
        <v>434.6</v>
      </c>
      <c r="AF70" s="151"/>
      <c r="AG70" s="84">
        <v>873.1</v>
      </c>
      <c r="AH70" s="151"/>
      <c r="AI70" s="84">
        <v>1360</v>
      </c>
      <c r="AJ70" s="151"/>
      <c r="AK70" s="84">
        <v>1831</v>
      </c>
      <c r="AL70" s="151"/>
      <c r="AM70" s="84">
        <v>2282.3</v>
      </c>
      <c r="AN70" s="151"/>
      <c r="AO70" s="84">
        <v>2718.4</v>
      </c>
      <c r="AP70" s="151"/>
      <c r="AQ70" s="84">
        <v>3154</v>
      </c>
      <c r="AR70" s="151"/>
      <c r="AS70" s="84">
        <v>3616</v>
      </c>
      <c r="AT70" s="151"/>
      <c r="AU70" s="84">
        <v>4074.4</v>
      </c>
      <c r="AV70" s="84"/>
      <c r="AW70" s="84">
        <v>4553.7</v>
      </c>
      <c r="AX70" s="151"/>
      <c r="AY70" s="84">
        <v>5051.1</v>
      </c>
      <c r="AZ70" s="151"/>
      <c r="BA70" s="84">
        <v>5540.6</v>
      </c>
      <c r="BB70" s="151"/>
      <c r="BC70" s="84"/>
      <c r="BD70" s="151"/>
    </row>
    <row r="71" spans="1:56" ht="12.7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6"/>
      <c r="V71" s="151"/>
      <c r="W71" s="151"/>
      <c r="X71" s="151"/>
      <c r="Y71" s="156"/>
      <c r="Z71" s="151"/>
      <c r="AA71" s="151"/>
      <c r="AB71" s="151"/>
      <c r="AC71" s="151"/>
      <c r="AD71" s="151"/>
      <c r="AE71" s="84"/>
      <c r="AF71" s="151"/>
      <c r="AG71" s="84"/>
      <c r="AH71" s="151"/>
      <c r="AI71" s="84"/>
      <c r="AJ71" s="151"/>
      <c r="AK71" s="84"/>
      <c r="AL71" s="151"/>
      <c r="AM71" s="84"/>
      <c r="AN71" s="151"/>
      <c r="AO71" s="84"/>
      <c r="AP71" s="151"/>
      <c r="AQ71" s="84"/>
      <c r="AR71" s="151"/>
      <c r="AS71" s="84"/>
      <c r="AT71" s="151"/>
      <c r="AU71" s="84"/>
      <c r="AV71" s="151"/>
      <c r="AW71" s="84"/>
      <c r="AX71" s="151"/>
      <c r="AY71" s="84"/>
      <c r="AZ71" s="151"/>
      <c r="BA71" s="84"/>
      <c r="BB71" s="151"/>
      <c r="BC71" s="84"/>
      <c r="BD71" s="151"/>
    </row>
    <row r="72" spans="1:56" ht="12.75">
      <c r="A72" s="151"/>
      <c r="B72" s="151"/>
      <c r="C72" s="153" t="s">
        <v>135</v>
      </c>
      <c r="D72" s="151"/>
      <c r="E72" s="153"/>
      <c r="F72" s="151"/>
      <c r="G72" s="153"/>
      <c r="H72" s="151"/>
      <c r="I72" s="153"/>
      <c r="J72" s="151"/>
      <c r="K72" s="153"/>
      <c r="L72" s="151"/>
      <c r="M72" s="153"/>
      <c r="N72" s="151"/>
      <c r="O72" s="153"/>
      <c r="P72" s="151"/>
      <c r="Q72" s="153"/>
      <c r="R72" s="151"/>
      <c r="S72" s="153"/>
      <c r="T72" s="151"/>
      <c r="U72" s="156"/>
      <c r="V72" s="151"/>
      <c r="W72" s="153"/>
      <c r="X72" s="151"/>
      <c r="Y72" s="153"/>
      <c r="Z72" s="151"/>
      <c r="AA72" s="153"/>
      <c r="AB72" s="151"/>
      <c r="AC72" s="151"/>
      <c r="AD72" s="151"/>
      <c r="AE72" s="167" t="s">
        <v>135</v>
      </c>
      <c r="AF72" s="151"/>
      <c r="AG72" s="167"/>
      <c r="AH72" s="151"/>
      <c r="AI72" s="167"/>
      <c r="AJ72" s="151"/>
      <c r="AK72" s="167"/>
      <c r="AL72" s="151"/>
      <c r="AM72" s="167"/>
      <c r="AN72" s="151"/>
      <c r="AO72" s="167"/>
      <c r="AP72" s="151"/>
      <c r="AQ72" s="167"/>
      <c r="AR72" s="151"/>
      <c r="AS72" s="167"/>
      <c r="AT72" s="151"/>
      <c r="AU72" s="167"/>
      <c r="AV72" s="151"/>
      <c r="AW72" s="167"/>
      <c r="AX72" s="151"/>
      <c r="AY72" s="167"/>
      <c r="AZ72" s="151"/>
      <c r="BA72" s="167"/>
      <c r="BB72" s="151"/>
      <c r="BC72" s="167"/>
      <c r="BD72" s="151"/>
    </row>
    <row r="73" spans="1:56" ht="12.75">
      <c r="A73" s="151"/>
      <c r="B73" s="151"/>
      <c r="C73" s="157"/>
      <c r="D73" s="157"/>
      <c r="E73" s="168" t="s">
        <v>289</v>
      </c>
      <c r="F73" s="168"/>
      <c r="G73" s="168"/>
      <c r="H73" s="169"/>
      <c r="I73" s="168"/>
      <c r="J73" s="168"/>
      <c r="K73" s="168" t="s">
        <v>290</v>
      </c>
      <c r="L73" s="168"/>
      <c r="M73" s="168"/>
      <c r="N73" s="169"/>
      <c r="O73" s="168"/>
      <c r="P73" s="168"/>
      <c r="Q73" s="168" t="s">
        <v>291</v>
      </c>
      <c r="R73" s="168"/>
      <c r="S73" s="168"/>
      <c r="T73" s="169"/>
      <c r="U73" s="168"/>
      <c r="V73" s="168"/>
      <c r="W73" s="168" t="s">
        <v>292</v>
      </c>
      <c r="X73" s="157"/>
      <c r="Y73" s="157"/>
      <c r="Z73" s="151"/>
      <c r="AA73" s="158"/>
      <c r="AB73" s="151"/>
      <c r="AC73" s="151"/>
      <c r="AD73" s="151"/>
      <c r="AE73" s="170"/>
      <c r="AF73" s="157"/>
      <c r="AG73" s="171" t="s">
        <v>289</v>
      </c>
      <c r="AH73" s="157"/>
      <c r="AI73" s="170"/>
      <c r="AJ73" s="151"/>
      <c r="AK73" s="170"/>
      <c r="AL73" s="157"/>
      <c r="AM73" s="171" t="s">
        <v>290</v>
      </c>
      <c r="AN73" s="157"/>
      <c r="AO73" s="170"/>
      <c r="AP73" s="151"/>
      <c r="AQ73" s="170"/>
      <c r="AR73" s="157"/>
      <c r="AS73" s="171" t="s">
        <v>291</v>
      </c>
      <c r="AT73" s="157"/>
      <c r="AU73" s="170"/>
      <c r="AV73" s="151"/>
      <c r="AW73" s="170"/>
      <c r="AX73" s="157"/>
      <c r="AY73" s="171" t="s">
        <v>292</v>
      </c>
      <c r="AZ73" s="157"/>
      <c r="BA73" s="170"/>
      <c r="BB73" s="151"/>
      <c r="BC73" s="151"/>
      <c r="BD73" s="151"/>
    </row>
    <row r="74" spans="1:56" ht="12.75">
      <c r="A74" s="151"/>
      <c r="B74" s="151"/>
      <c r="C74" s="151"/>
      <c r="D74" s="151"/>
      <c r="E74" s="151">
        <v>927.2</v>
      </c>
      <c r="F74" s="151"/>
      <c r="G74" s="151"/>
      <c r="H74" s="151"/>
      <c r="I74" s="151"/>
      <c r="J74" s="151"/>
      <c r="K74" s="151">
        <v>920</v>
      </c>
      <c r="L74" s="151"/>
      <c r="M74" s="151"/>
      <c r="N74" s="151"/>
      <c r="O74" s="151"/>
      <c r="P74" s="151"/>
      <c r="Q74" s="151">
        <v>937.3</v>
      </c>
      <c r="R74" s="151"/>
      <c r="S74" s="151"/>
      <c r="T74" s="151"/>
      <c r="U74" s="151"/>
      <c r="V74" s="151"/>
      <c r="W74" s="151">
        <v>1021.2</v>
      </c>
      <c r="X74" s="151"/>
      <c r="Y74" s="151"/>
      <c r="Z74" s="151"/>
      <c r="AA74" s="151"/>
      <c r="AB74" s="151"/>
      <c r="AC74" s="151"/>
      <c r="AD74" s="151"/>
      <c r="AE74" s="84"/>
      <c r="AF74" s="151"/>
      <c r="AG74" s="84">
        <v>1360</v>
      </c>
      <c r="AH74" s="151"/>
      <c r="AI74" s="84"/>
      <c r="AJ74" s="151"/>
      <c r="AK74" s="84"/>
      <c r="AL74" s="151"/>
      <c r="AM74" s="84">
        <v>1358.4</v>
      </c>
      <c r="AN74" s="151"/>
      <c r="AO74" s="84"/>
      <c r="AP74" s="151"/>
      <c r="AQ74" s="84"/>
      <c r="AR74" s="151"/>
      <c r="AS74" s="84">
        <v>1356</v>
      </c>
      <c r="AT74" s="151"/>
      <c r="AU74" s="84"/>
      <c r="AV74" s="151"/>
      <c r="AW74" s="84"/>
      <c r="AX74" s="151"/>
      <c r="AY74" s="84">
        <v>1466.2</v>
      </c>
      <c r="AZ74" s="151"/>
      <c r="BA74" s="84"/>
      <c r="BB74" s="151"/>
      <c r="BC74" s="84"/>
      <c r="BD74" s="151"/>
    </row>
    <row r="75" spans="1:56" ht="12.75">
      <c r="A75" s="153" t="s">
        <v>285</v>
      </c>
      <c r="B75" s="151"/>
      <c r="C75" s="151"/>
      <c r="D75" s="151" t="s">
        <v>296</v>
      </c>
      <c r="E75" s="156">
        <v>3.9821469747955085</v>
      </c>
      <c r="F75" s="151" t="s">
        <v>297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3" t="s">
        <v>285</v>
      </c>
      <c r="AD75" s="151"/>
      <c r="AE75" s="84"/>
      <c r="AF75" s="151" t="s">
        <v>296</v>
      </c>
      <c r="AG75" s="84">
        <v>7.590344827586204</v>
      </c>
      <c r="AH75" s="151" t="s">
        <v>297</v>
      </c>
      <c r="AI75" s="84"/>
      <c r="AJ75" s="151"/>
      <c r="AK75" s="84"/>
      <c r="AL75" s="151"/>
      <c r="AM75" s="84"/>
      <c r="AN75" s="151"/>
      <c r="AO75" s="84"/>
      <c r="AP75" s="151"/>
      <c r="AQ75" s="84"/>
      <c r="AR75" s="151"/>
      <c r="AS75" s="84"/>
      <c r="AT75" s="151"/>
      <c r="AU75" s="84"/>
      <c r="AV75" s="151"/>
      <c r="AW75" s="84"/>
      <c r="AX75" s="151"/>
      <c r="AY75" s="84"/>
      <c r="AZ75" s="151"/>
      <c r="BA75" s="84"/>
      <c r="BB75" s="151"/>
      <c r="BC75" s="84"/>
      <c r="BD75" s="151"/>
    </row>
    <row r="76" spans="1:56" ht="12.75">
      <c r="A76" s="153" t="s">
        <v>286</v>
      </c>
      <c r="B76" s="151"/>
      <c r="C76" s="151"/>
      <c r="D76" s="151"/>
      <c r="E76" s="156">
        <v>5.088972004986969</v>
      </c>
      <c r="F76" s="151"/>
      <c r="G76" s="151"/>
      <c r="H76" s="151"/>
      <c r="I76" s="151"/>
      <c r="J76" s="151"/>
      <c r="K76" s="156">
        <v>2.7703306523681803</v>
      </c>
      <c r="L76" s="151"/>
      <c r="M76" s="151"/>
      <c r="N76" s="151"/>
      <c r="O76" s="151"/>
      <c r="P76" s="151"/>
      <c r="Q76" s="156">
        <v>-0.07462686567165644</v>
      </c>
      <c r="R76" s="151"/>
      <c r="S76" s="151"/>
      <c r="T76" s="151"/>
      <c r="U76" s="151"/>
      <c r="V76" s="151"/>
      <c r="W76" s="156">
        <v>8.212355621489875</v>
      </c>
      <c r="X76" s="151"/>
      <c r="Y76" s="151"/>
      <c r="Z76" s="151"/>
      <c r="AA76" s="151"/>
      <c r="AB76" s="151"/>
      <c r="AC76" s="153" t="s">
        <v>286</v>
      </c>
      <c r="AD76" s="151"/>
      <c r="AE76" s="84"/>
      <c r="AF76" s="151"/>
      <c r="AG76" s="84">
        <v>8.800000000000008</v>
      </c>
      <c r="AH76" s="151"/>
      <c r="AI76" s="84"/>
      <c r="AJ76" s="151"/>
      <c r="AK76" s="84"/>
      <c r="AL76" s="151"/>
      <c r="AM76" s="84">
        <v>2.9714978775015277</v>
      </c>
      <c r="AN76" s="151"/>
      <c r="AO76" s="84"/>
      <c r="AP76" s="151"/>
      <c r="AQ76" s="84"/>
      <c r="AR76" s="151"/>
      <c r="AS76" s="84">
        <v>1.013110846245513</v>
      </c>
      <c r="AT76" s="151"/>
      <c r="AU76" s="84"/>
      <c r="AV76" s="151"/>
      <c r="AW76" s="84"/>
      <c r="AX76" s="151"/>
      <c r="AY76" s="84">
        <v>2.103064066852367</v>
      </c>
      <c r="AZ76" s="151"/>
      <c r="BA76" s="84"/>
      <c r="BB76" s="151"/>
      <c r="BC76" s="84"/>
      <c r="BD76" s="151"/>
    </row>
    <row r="77" spans="1:56" ht="13.5" thickBo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72"/>
      <c r="AF77" s="159"/>
      <c r="AG77" s="172"/>
      <c r="AH77" s="159"/>
      <c r="AI77" s="172"/>
      <c r="AJ77" s="159"/>
      <c r="AK77" s="172"/>
      <c r="AL77" s="159"/>
      <c r="AM77" s="172"/>
      <c r="AN77" s="159"/>
      <c r="AO77" s="172"/>
      <c r="AP77" s="159"/>
      <c r="AQ77" s="172"/>
      <c r="AR77" s="159"/>
      <c r="AS77" s="172"/>
      <c r="AT77" s="159"/>
      <c r="AU77" s="172"/>
      <c r="AV77" s="159"/>
      <c r="AW77" s="172"/>
      <c r="AX77" s="159"/>
      <c r="AY77" s="172"/>
      <c r="AZ77" s="159"/>
      <c r="BA77" s="172"/>
      <c r="BB77" s="159"/>
      <c r="BC77" s="172"/>
      <c r="BD77" s="159"/>
    </row>
    <row r="78" spans="1:56" ht="13.5" thickTop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</row>
    <row r="79" spans="1:56" ht="12.75">
      <c r="A79" s="151"/>
      <c r="B79" s="151" t="s">
        <v>298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 t="s">
        <v>298</v>
      </c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</row>
    <row r="80" spans="1:56" ht="12.7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</row>
    <row r="81" spans="1:56" ht="12.75">
      <c r="A81" t="s">
        <v>299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</row>
    <row r="82" spans="1:56" ht="12.75">
      <c r="A82" t="s">
        <v>109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</row>
    <row r="83" spans="1:56" ht="12.7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</row>
    <row r="84" spans="1:56" ht="20.25" thickBot="1">
      <c r="A84" s="150" t="s">
        <v>315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10"/>
      <c r="X84" s="151"/>
      <c r="Y84" s="151"/>
      <c r="Z84" s="151"/>
      <c r="AA84" s="151"/>
      <c r="AB84" s="151"/>
      <c r="AC84" s="150" t="s">
        <v>316</v>
      </c>
      <c r="AD84" s="151"/>
      <c r="AE84" s="84"/>
      <c r="AF84" s="151"/>
      <c r="AG84" s="84"/>
      <c r="AH84" s="151"/>
      <c r="AI84" s="84"/>
      <c r="AJ84" s="151"/>
      <c r="AK84" s="84"/>
      <c r="AL84" s="151"/>
      <c r="AM84" s="84"/>
      <c r="AN84" s="151"/>
      <c r="AO84" s="84"/>
      <c r="AP84" s="151"/>
      <c r="AQ84" s="84"/>
      <c r="AR84" s="151"/>
      <c r="AS84" s="84"/>
      <c r="AT84" s="151"/>
      <c r="AU84" s="84"/>
      <c r="AV84" s="151"/>
      <c r="AW84" s="84"/>
      <c r="AX84" s="151"/>
      <c r="AY84" s="110"/>
      <c r="AZ84" s="151"/>
      <c r="BA84" s="84"/>
      <c r="BB84" s="151"/>
      <c r="BC84" s="84"/>
      <c r="BD84" s="151"/>
    </row>
    <row r="85" spans="1:56" ht="13.5" thickTop="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60"/>
      <c r="AF85" s="152"/>
      <c r="AG85" s="160"/>
      <c r="AH85" s="152"/>
      <c r="AI85" s="160"/>
      <c r="AJ85" s="152"/>
      <c r="AK85" s="160"/>
      <c r="AL85" s="152"/>
      <c r="AM85" s="160"/>
      <c r="AN85" s="152"/>
      <c r="AO85" s="160"/>
      <c r="AP85" s="152"/>
      <c r="AQ85" s="160"/>
      <c r="AR85" s="152"/>
      <c r="AS85" s="160"/>
      <c r="AT85" s="152"/>
      <c r="AU85" s="160"/>
      <c r="AV85" s="152"/>
      <c r="AW85" s="160"/>
      <c r="AX85" s="152"/>
      <c r="AY85" s="160"/>
      <c r="AZ85" s="152"/>
      <c r="BA85" s="160"/>
      <c r="BB85" s="152"/>
      <c r="BC85" s="160"/>
      <c r="BD85" s="152"/>
    </row>
    <row r="86" spans="1:56" ht="12.75">
      <c r="A86" s="153" t="s">
        <v>257</v>
      </c>
      <c r="B86" s="153"/>
      <c r="C86" s="154" t="s">
        <v>258</v>
      </c>
      <c r="D86" s="153"/>
      <c r="E86" s="154" t="s">
        <v>259</v>
      </c>
      <c r="F86" s="153"/>
      <c r="G86" s="154" t="s">
        <v>260</v>
      </c>
      <c r="H86" s="153"/>
      <c r="I86" s="154" t="s">
        <v>261</v>
      </c>
      <c r="J86" s="153"/>
      <c r="K86" s="154" t="s">
        <v>262</v>
      </c>
      <c r="L86" s="153"/>
      <c r="M86" s="154" t="s">
        <v>263</v>
      </c>
      <c r="N86" s="153"/>
      <c r="O86" s="154" t="s">
        <v>264</v>
      </c>
      <c r="P86" s="153"/>
      <c r="Q86" s="154" t="s">
        <v>265</v>
      </c>
      <c r="R86" s="153"/>
      <c r="S86" s="154" t="s">
        <v>266</v>
      </c>
      <c r="T86" s="153"/>
      <c r="U86" s="154" t="s">
        <v>267</v>
      </c>
      <c r="V86" s="153"/>
      <c r="W86" s="154" t="s">
        <v>268</v>
      </c>
      <c r="X86" s="153"/>
      <c r="Y86" s="154" t="s">
        <v>269</v>
      </c>
      <c r="Z86" s="153"/>
      <c r="AA86" s="154" t="s">
        <v>133</v>
      </c>
      <c r="AB86" s="153"/>
      <c r="AC86" s="153" t="s">
        <v>257</v>
      </c>
      <c r="AD86" s="153"/>
      <c r="AE86" s="161" t="s">
        <v>258</v>
      </c>
      <c r="AF86" s="153"/>
      <c r="AG86" s="161" t="s">
        <v>259</v>
      </c>
      <c r="AH86" s="153"/>
      <c r="AI86" s="161" t="s">
        <v>260</v>
      </c>
      <c r="AJ86" s="153"/>
      <c r="AK86" s="161" t="s">
        <v>261</v>
      </c>
      <c r="AL86" s="153"/>
      <c r="AM86" s="161" t="s">
        <v>262</v>
      </c>
      <c r="AN86" s="153"/>
      <c r="AO86" s="161" t="s">
        <v>263</v>
      </c>
      <c r="AP86" s="153"/>
      <c r="AQ86" s="161" t="s">
        <v>264</v>
      </c>
      <c r="AR86" s="153"/>
      <c r="AS86" s="161" t="s">
        <v>265</v>
      </c>
      <c r="AT86" s="153"/>
      <c r="AU86" s="161" t="s">
        <v>266</v>
      </c>
      <c r="AV86" s="153"/>
      <c r="AW86" s="161" t="s">
        <v>267</v>
      </c>
      <c r="AX86" s="153"/>
      <c r="AY86" s="161" t="s">
        <v>268</v>
      </c>
      <c r="AZ86" s="153"/>
      <c r="BA86" s="161" t="s">
        <v>269</v>
      </c>
      <c r="BB86" s="153"/>
      <c r="BC86" s="161" t="s">
        <v>133</v>
      </c>
      <c r="BD86" s="153"/>
    </row>
    <row r="87" spans="1:56" ht="13.5" thickBot="1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62"/>
      <c r="AF87" s="155"/>
      <c r="AG87" s="162"/>
      <c r="AH87" s="155"/>
      <c r="AI87" s="162"/>
      <c r="AJ87" s="155"/>
      <c r="AK87" s="162"/>
      <c r="AL87" s="155"/>
      <c r="AM87" s="162"/>
      <c r="AN87" s="155"/>
      <c r="AO87" s="162"/>
      <c r="AP87" s="155"/>
      <c r="AQ87" s="162"/>
      <c r="AR87" s="155"/>
      <c r="AS87" s="162"/>
      <c r="AT87" s="155"/>
      <c r="AU87" s="162"/>
      <c r="AV87" s="155"/>
      <c r="AW87" s="162"/>
      <c r="AX87" s="155"/>
      <c r="AY87" s="162"/>
      <c r="AZ87" s="155"/>
      <c r="BA87" s="162"/>
      <c r="BB87" s="155"/>
      <c r="BC87" s="162"/>
      <c r="BD87" s="155"/>
    </row>
    <row r="88" spans="1:56" ht="12.75">
      <c r="A88" s="151"/>
      <c r="B88" s="153"/>
      <c r="C88" s="151"/>
      <c r="D88" s="153"/>
      <c r="E88" s="151"/>
      <c r="F88" s="153"/>
      <c r="G88" s="151"/>
      <c r="H88" s="153"/>
      <c r="I88" s="151"/>
      <c r="J88" s="153"/>
      <c r="K88" s="151"/>
      <c r="L88" s="153"/>
      <c r="M88" s="151"/>
      <c r="N88" s="153"/>
      <c r="O88" s="151"/>
      <c r="P88" s="153"/>
      <c r="Q88" s="151"/>
      <c r="R88" s="153"/>
      <c r="S88" s="151"/>
      <c r="T88" s="153"/>
      <c r="U88" s="151"/>
      <c r="V88" s="153"/>
      <c r="W88" s="151"/>
      <c r="X88" s="153"/>
      <c r="Y88" s="151"/>
      <c r="Z88" s="153"/>
      <c r="AA88" s="151"/>
      <c r="AB88" s="153"/>
      <c r="AC88" s="151"/>
      <c r="AD88" s="153"/>
      <c r="AE88" s="84"/>
      <c r="AF88" s="153"/>
      <c r="AG88" s="84"/>
      <c r="AH88" s="153"/>
      <c r="AI88" s="84"/>
      <c r="AJ88" s="153"/>
      <c r="AK88" s="84"/>
      <c r="AL88" s="153"/>
      <c r="AM88" s="84"/>
      <c r="AN88" s="153"/>
      <c r="AO88" s="84"/>
      <c r="AP88" s="153"/>
      <c r="AQ88" s="84"/>
      <c r="AR88" s="153"/>
      <c r="AS88" s="84"/>
      <c r="AT88" s="153"/>
      <c r="AU88" s="84"/>
      <c r="AV88" s="153"/>
      <c r="AW88" s="84"/>
      <c r="AX88" s="153"/>
      <c r="AY88" s="84"/>
      <c r="AZ88" s="153"/>
      <c r="BA88" s="84"/>
      <c r="BB88" s="153"/>
      <c r="BC88" s="84"/>
      <c r="BD88" s="153"/>
    </row>
    <row r="89" spans="1:56" ht="12.75">
      <c r="A89" s="151"/>
      <c r="B89" s="153"/>
      <c r="C89" s="151"/>
      <c r="D89" s="153"/>
      <c r="E89" s="151"/>
      <c r="F89" s="153"/>
      <c r="G89" s="151"/>
      <c r="H89" s="153"/>
      <c r="I89" s="151"/>
      <c r="J89" s="153"/>
      <c r="K89" s="151"/>
      <c r="L89" s="153"/>
      <c r="M89" s="151" t="s">
        <v>270</v>
      </c>
      <c r="N89" s="153"/>
      <c r="O89" s="151"/>
      <c r="P89" s="153"/>
      <c r="Q89" s="151"/>
      <c r="R89" s="153"/>
      <c r="S89" s="151"/>
      <c r="T89" s="153"/>
      <c r="U89" s="151"/>
      <c r="V89" s="153"/>
      <c r="W89" s="151"/>
      <c r="X89" s="153"/>
      <c r="Y89" s="151"/>
      <c r="Z89" s="153"/>
      <c r="AA89" s="151"/>
      <c r="AB89" s="153"/>
      <c r="AC89" s="151"/>
      <c r="AD89" s="153"/>
      <c r="AE89" s="84"/>
      <c r="AF89" s="153"/>
      <c r="AG89" s="84"/>
      <c r="AH89" s="153"/>
      <c r="AI89" s="84"/>
      <c r="AJ89" s="153"/>
      <c r="AK89" s="84"/>
      <c r="AL89" s="153"/>
      <c r="AM89" s="84"/>
      <c r="AN89" s="153"/>
      <c r="AO89" s="84" t="s">
        <v>270</v>
      </c>
      <c r="AP89" s="153"/>
      <c r="AQ89" s="84"/>
      <c r="AR89" s="153"/>
      <c r="AS89" s="84"/>
      <c r="AT89" s="153"/>
      <c r="AU89" s="84"/>
      <c r="AV89" s="153"/>
      <c r="AW89" s="84"/>
      <c r="AX89" s="153"/>
      <c r="AY89" s="84"/>
      <c r="AZ89" s="153"/>
      <c r="BA89" s="84"/>
      <c r="BB89" s="153"/>
      <c r="BC89" s="84"/>
      <c r="BD89" s="153"/>
    </row>
    <row r="90" spans="1:56" ht="12.75">
      <c r="A90" s="153" t="s">
        <v>271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3" t="s">
        <v>271</v>
      </c>
      <c r="AD90" s="151"/>
      <c r="AE90" s="84"/>
      <c r="AF90" s="151"/>
      <c r="AG90" s="84"/>
      <c r="AH90" s="151"/>
      <c r="AI90" s="84"/>
      <c r="AJ90" s="151"/>
      <c r="AK90" s="84"/>
      <c r="AL90" s="151"/>
      <c r="AM90" s="84"/>
      <c r="AN90" s="151"/>
      <c r="AO90" s="84"/>
      <c r="AP90" s="151"/>
      <c r="AQ90" s="84"/>
      <c r="AR90" s="151"/>
      <c r="AS90" s="84"/>
      <c r="AT90" s="151"/>
      <c r="AU90" s="84"/>
      <c r="AV90" s="151"/>
      <c r="AW90" s="84"/>
      <c r="AX90" s="151"/>
      <c r="AY90" s="84"/>
      <c r="AZ90" s="151"/>
      <c r="BA90" s="84"/>
      <c r="BB90" s="151"/>
      <c r="BC90" s="84"/>
      <c r="BD90" s="151"/>
    </row>
    <row r="91" spans="1:56" ht="12.75">
      <c r="A91" s="153" t="s">
        <v>272</v>
      </c>
      <c r="B91" s="151"/>
      <c r="C91" s="156">
        <v>322.2</v>
      </c>
      <c r="D91" s="151"/>
      <c r="E91" s="156">
        <v>293.1</v>
      </c>
      <c r="F91" s="151"/>
      <c r="G91" s="156">
        <v>328.6</v>
      </c>
      <c r="H91" s="151"/>
      <c r="I91" s="156"/>
      <c r="J91" s="151"/>
      <c r="K91" s="156"/>
      <c r="L91" s="151"/>
      <c r="M91" s="156"/>
      <c r="N91" s="151"/>
      <c r="O91" s="156"/>
      <c r="P91" s="151"/>
      <c r="Q91" s="156"/>
      <c r="R91" s="151"/>
      <c r="S91" s="156"/>
      <c r="T91" s="151"/>
      <c r="U91" s="156"/>
      <c r="V91" s="151"/>
      <c r="W91" s="156"/>
      <c r="X91" s="151"/>
      <c r="Y91" s="156"/>
      <c r="Z91" s="151"/>
      <c r="AA91" s="156"/>
      <c r="AB91" s="151"/>
      <c r="AC91" s="153" t="s">
        <v>272</v>
      </c>
      <c r="AD91" s="151"/>
      <c r="AE91" s="163">
        <v>432.5</v>
      </c>
      <c r="AF91" s="144"/>
      <c r="AG91" s="163">
        <v>415.3</v>
      </c>
      <c r="AH91" s="144"/>
      <c r="AI91" s="163">
        <v>467.9</v>
      </c>
      <c r="AJ91" s="144"/>
      <c r="AK91" s="163"/>
      <c r="AL91" s="144"/>
      <c r="AM91" s="163"/>
      <c r="AN91" s="144"/>
      <c r="AO91" s="163"/>
      <c r="AP91" s="144"/>
      <c r="AQ91" s="163"/>
      <c r="AR91" s="144"/>
      <c r="AS91" s="163"/>
      <c r="AT91" s="144"/>
      <c r="AU91" s="163"/>
      <c r="AV91" s="144"/>
      <c r="AW91" s="163"/>
      <c r="AX91" s="144"/>
      <c r="AY91" s="163"/>
      <c r="AZ91" s="144"/>
      <c r="BA91" s="163"/>
      <c r="BB91" s="144"/>
      <c r="BC91" s="164"/>
      <c r="BD91" s="151"/>
    </row>
    <row r="92" spans="1:56" ht="12.75">
      <c r="A92" s="153" t="s">
        <v>275</v>
      </c>
      <c r="B92" s="151"/>
      <c r="C92" s="153"/>
      <c r="D92" s="151"/>
      <c r="E92" s="156"/>
      <c r="F92" s="151"/>
      <c r="G92" s="156"/>
      <c r="H92" s="151"/>
      <c r="I92" s="153"/>
      <c r="J92" s="151"/>
      <c r="K92" s="156"/>
      <c r="L92" s="151"/>
      <c r="M92" s="156"/>
      <c r="N92" s="151"/>
      <c r="O92" s="156"/>
      <c r="P92" s="151"/>
      <c r="Q92" s="156"/>
      <c r="R92" s="151"/>
      <c r="S92" s="156"/>
      <c r="T92" s="151"/>
      <c r="U92" s="156"/>
      <c r="V92" s="151"/>
      <c r="W92" s="156"/>
      <c r="X92" s="151"/>
      <c r="Y92" s="156"/>
      <c r="Z92" s="151"/>
      <c r="AA92" s="153"/>
      <c r="AB92" s="151"/>
      <c r="AC92" s="153" t="s">
        <v>275</v>
      </c>
      <c r="AD92" s="151"/>
      <c r="AE92" s="163"/>
      <c r="AF92" s="144"/>
      <c r="AG92" s="163"/>
      <c r="AH92" s="144"/>
      <c r="AI92" s="163"/>
      <c r="AJ92" s="144"/>
      <c r="AK92" s="163"/>
      <c r="AL92" s="144"/>
      <c r="AM92" s="163"/>
      <c r="AN92" s="144"/>
      <c r="AO92" s="163"/>
      <c r="AP92" s="144"/>
      <c r="AQ92" s="163"/>
      <c r="AR92" s="144"/>
      <c r="AS92" s="163"/>
      <c r="AT92" s="144"/>
      <c r="AU92" s="163"/>
      <c r="AV92" s="144"/>
      <c r="AW92" s="163"/>
      <c r="AX92" s="144"/>
      <c r="AY92" s="163"/>
      <c r="AZ92" s="144"/>
      <c r="BA92" s="163"/>
      <c r="BB92" s="144"/>
      <c r="BC92" s="163"/>
      <c r="BD92" s="151"/>
    </row>
    <row r="93" spans="1:56" ht="12.75">
      <c r="A93" s="153" t="s">
        <v>276</v>
      </c>
      <c r="B93" s="151"/>
      <c r="C93" s="156">
        <v>476</v>
      </c>
      <c r="D93" s="151"/>
      <c r="E93" s="156">
        <v>475.5</v>
      </c>
      <c r="F93" s="151"/>
      <c r="G93" s="156">
        <v>493.9</v>
      </c>
      <c r="H93" s="151"/>
      <c r="I93" s="156">
        <v>516.9</v>
      </c>
      <c r="J93" s="151"/>
      <c r="K93" s="156"/>
      <c r="L93" s="151"/>
      <c r="M93" s="156"/>
      <c r="N93" s="151"/>
      <c r="O93" s="156"/>
      <c r="P93" s="151"/>
      <c r="Q93" s="156"/>
      <c r="R93" s="151"/>
      <c r="S93" s="156"/>
      <c r="T93" s="151"/>
      <c r="U93" s="156"/>
      <c r="V93" s="151"/>
      <c r="W93" s="156"/>
      <c r="X93" s="151"/>
      <c r="Y93" s="156"/>
      <c r="Z93" s="151"/>
      <c r="AA93" s="156"/>
      <c r="AB93" s="151"/>
      <c r="AC93" s="153" t="s">
        <v>276</v>
      </c>
      <c r="AD93" s="151"/>
      <c r="AE93" s="163">
        <v>224.7</v>
      </c>
      <c r="AF93" s="144"/>
      <c r="AG93" s="163">
        <v>229.6</v>
      </c>
      <c r="AH93" s="163"/>
      <c r="AI93" s="163">
        <v>219.2</v>
      </c>
      <c r="AJ93" s="144"/>
      <c r="AK93" s="163">
        <v>223.3</v>
      </c>
      <c r="AL93" s="144"/>
      <c r="AM93" s="163"/>
      <c r="AN93" s="144"/>
      <c r="AO93" s="163"/>
      <c r="AP93" s="144"/>
      <c r="AQ93" s="163"/>
      <c r="AR93" s="144"/>
      <c r="AS93" s="163"/>
      <c r="AT93" s="144"/>
      <c r="AU93" s="163"/>
      <c r="AV93" s="144"/>
      <c r="AW93" s="163"/>
      <c r="AX93" s="144"/>
      <c r="AY93" s="163"/>
      <c r="AZ93" s="144"/>
      <c r="BA93" s="163"/>
      <c r="BB93" s="144"/>
      <c r="BC93" s="163"/>
      <c r="BD93" s="151"/>
    </row>
    <row r="94" spans="1:56" ht="12.75">
      <c r="A94" s="153" t="s">
        <v>277</v>
      </c>
      <c r="B94" s="151"/>
      <c r="C94" s="156">
        <v>8.7</v>
      </c>
      <c r="D94" s="151"/>
      <c r="E94" s="156">
        <v>4.8</v>
      </c>
      <c r="F94" s="151"/>
      <c r="G94" s="156">
        <v>5.2</v>
      </c>
      <c r="H94" s="151"/>
      <c r="I94" s="156"/>
      <c r="J94" s="151"/>
      <c r="K94" s="156"/>
      <c r="L94" s="151"/>
      <c r="M94" s="156"/>
      <c r="N94" s="151"/>
      <c r="O94" s="156"/>
      <c r="P94" s="151"/>
      <c r="Q94" s="156"/>
      <c r="R94" s="151"/>
      <c r="S94" s="156"/>
      <c r="T94" s="151"/>
      <c r="U94" s="156"/>
      <c r="V94" s="151"/>
      <c r="W94" s="156"/>
      <c r="X94" s="151"/>
      <c r="Y94" s="156"/>
      <c r="Z94" s="151"/>
      <c r="AA94" s="156"/>
      <c r="AB94" s="151"/>
      <c r="AC94" s="153" t="s">
        <v>277</v>
      </c>
      <c r="AD94" s="151"/>
      <c r="AE94" s="163">
        <v>28.8</v>
      </c>
      <c r="AF94" s="144"/>
      <c r="AG94" s="163">
        <v>29.9</v>
      </c>
      <c r="AH94" s="144"/>
      <c r="AI94" s="163">
        <v>33.1</v>
      </c>
      <c r="AJ94" s="144"/>
      <c r="AK94" s="163"/>
      <c r="AL94" s="144"/>
      <c r="AM94" s="163"/>
      <c r="AN94" s="144"/>
      <c r="AO94" s="163"/>
      <c r="AP94" s="144"/>
      <c r="AQ94" s="163"/>
      <c r="AR94" s="144"/>
      <c r="AS94" s="163"/>
      <c r="AT94" s="144"/>
      <c r="AU94" s="163"/>
      <c r="AV94" s="144"/>
      <c r="AW94" s="163"/>
      <c r="AX94" s="144"/>
      <c r="AY94" s="163"/>
      <c r="AZ94" s="144"/>
      <c r="BA94" s="163"/>
      <c r="BB94" s="144"/>
      <c r="BC94" s="163"/>
      <c r="BD94" s="151"/>
    </row>
    <row r="95" spans="1:56" ht="12.75">
      <c r="A95" s="151"/>
      <c r="B95" s="151"/>
      <c r="C95" s="156"/>
      <c r="D95" s="151"/>
      <c r="E95" s="156"/>
      <c r="F95" s="151"/>
      <c r="G95" s="156"/>
      <c r="H95" s="151"/>
      <c r="I95" s="156"/>
      <c r="J95" s="151"/>
      <c r="K95" s="156"/>
      <c r="L95" s="151"/>
      <c r="M95" s="156"/>
      <c r="N95" s="151"/>
      <c r="O95" s="156"/>
      <c r="P95" s="151"/>
      <c r="Q95" s="156"/>
      <c r="R95" s="151"/>
      <c r="S95" s="156"/>
      <c r="T95" s="151"/>
      <c r="U95" s="156"/>
      <c r="V95" s="151"/>
      <c r="W95" s="156"/>
      <c r="X95" s="151"/>
      <c r="Y95" s="156"/>
      <c r="Z95" s="151"/>
      <c r="AA95" s="156"/>
      <c r="AB95" s="151"/>
      <c r="AC95" s="151"/>
      <c r="AD95" s="151"/>
      <c r="AE95" s="163"/>
      <c r="AF95" s="144"/>
      <c r="AG95" s="163"/>
      <c r="AH95" s="144"/>
      <c r="AI95" s="163"/>
      <c r="AJ95" s="144"/>
      <c r="AK95" s="163"/>
      <c r="AL95" s="144"/>
      <c r="AM95" s="163"/>
      <c r="AN95" s="144"/>
      <c r="AO95" s="163"/>
      <c r="AP95" s="144"/>
      <c r="AQ95" s="163"/>
      <c r="AR95" s="144"/>
      <c r="AS95" s="144"/>
      <c r="AT95" s="144"/>
      <c r="AU95" s="163"/>
      <c r="AV95" s="144"/>
      <c r="AW95" s="163"/>
      <c r="AX95" s="144"/>
      <c r="AY95" s="163"/>
      <c r="AZ95" s="144"/>
      <c r="BA95" s="163"/>
      <c r="BB95" s="144"/>
      <c r="BC95" s="163"/>
      <c r="BD95" s="151"/>
    </row>
    <row r="96" spans="1:56" ht="12.75">
      <c r="A96" s="153" t="s">
        <v>278</v>
      </c>
      <c r="B96" s="151"/>
      <c r="C96" s="156">
        <v>806.9</v>
      </c>
      <c r="D96" s="151"/>
      <c r="E96" s="156">
        <v>773.4</v>
      </c>
      <c r="F96" s="151"/>
      <c r="G96" s="156">
        <v>827.7</v>
      </c>
      <c r="H96" s="151"/>
      <c r="I96" s="156"/>
      <c r="J96" s="151"/>
      <c r="K96" s="156"/>
      <c r="L96" s="151"/>
      <c r="M96" s="156"/>
      <c r="N96" s="151"/>
      <c r="O96" s="156"/>
      <c r="P96" s="151"/>
      <c r="Q96" s="156"/>
      <c r="R96" s="156"/>
      <c r="S96" s="156"/>
      <c r="T96" s="156"/>
      <c r="U96" s="156"/>
      <c r="V96" s="156"/>
      <c r="W96" s="156"/>
      <c r="X96" s="151"/>
      <c r="Y96" s="156"/>
      <c r="Z96" s="151"/>
      <c r="AA96" s="156"/>
      <c r="AB96" s="151"/>
      <c r="AC96" s="153" t="s">
        <v>278</v>
      </c>
      <c r="AD96" s="151"/>
      <c r="AE96" s="163">
        <v>686</v>
      </c>
      <c r="AF96" s="144"/>
      <c r="AG96" s="163">
        <v>674.8</v>
      </c>
      <c r="AH96" s="163"/>
      <c r="AI96" s="163">
        <v>720.2</v>
      </c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44"/>
      <c r="AW96" s="144"/>
      <c r="AX96" s="144"/>
      <c r="AY96" s="144"/>
      <c r="AZ96" s="144"/>
      <c r="BA96" s="144"/>
      <c r="BB96" s="144"/>
      <c r="BC96" s="144"/>
      <c r="BD96" s="151"/>
    </row>
    <row r="97" spans="1:56" ht="12.75">
      <c r="A97" s="151"/>
      <c r="B97" s="151"/>
      <c r="C97" s="156"/>
      <c r="D97" s="151"/>
      <c r="E97" s="156"/>
      <c r="F97" s="151"/>
      <c r="G97" s="156"/>
      <c r="H97" s="151"/>
      <c r="I97" s="156"/>
      <c r="J97" s="151"/>
      <c r="K97" s="156"/>
      <c r="L97" s="151"/>
      <c r="M97" s="156"/>
      <c r="N97" s="151"/>
      <c r="O97" s="156"/>
      <c r="P97" s="151"/>
      <c r="Q97" s="156"/>
      <c r="R97" s="151"/>
      <c r="S97" s="156"/>
      <c r="T97" s="151"/>
      <c r="U97" s="156"/>
      <c r="V97" s="151"/>
      <c r="W97" s="156"/>
      <c r="X97" s="151"/>
      <c r="Y97" s="156"/>
      <c r="Z97" s="151"/>
      <c r="AA97" s="156"/>
      <c r="AB97" s="151"/>
      <c r="AC97" s="151"/>
      <c r="AD97" s="151"/>
      <c r="AE97" s="163"/>
      <c r="AF97" s="144"/>
      <c r="AG97" s="163"/>
      <c r="AH97" s="144"/>
      <c r="AI97" s="163"/>
      <c r="AJ97" s="144"/>
      <c r="AK97" s="163"/>
      <c r="AL97" s="144"/>
      <c r="AM97" s="163"/>
      <c r="AN97" s="144"/>
      <c r="AO97" s="163"/>
      <c r="AP97" s="144"/>
      <c r="AQ97" s="163"/>
      <c r="AR97" s="144"/>
      <c r="AS97" s="163"/>
      <c r="AT97" s="144"/>
      <c r="AU97" s="163"/>
      <c r="AV97" s="144"/>
      <c r="AW97" s="163"/>
      <c r="AX97" s="144"/>
      <c r="AY97" s="163"/>
      <c r="AZ97" s="144"/>
      <c r="BA97" s="163"/>
      <c r="BB97" s="144"/>
      <c r="BC97" s="163"/>
      <c r="BD97" s="151"/>
    </row>
    <row r="98" spans="1:56" ht="12.75">
      <c r="A98" s="151"/>
      <c r="B98" s="151"/>
      <c r="C98" s="156"/>
      <c r="D98" s="151"/>
      <c r="E98" s="156"/>
      <c r="F98" s="151"/>
      <c r="G98" s="156"/>
      <c r="H98" s="151"/>
      <c r="I98" s="156"/>
      <c r="J98" s="151"/>
      <c r="K98" s="156"/>
      <c r="L98" s="151"/>
      <c r="M98" s="156"/>
      <c r="N98" s="151"/>
      <c r="O98" s="156"/>
      <c r="P98" s="151"/>
      <c r="Q98" s="156"/>
      <c r="R98" s="151"/>
      <c r="S98" s="156"/>
      <c r="T98" s="151"/>
      <c r="U98" s="156"/>
      <c r="V98" s="151"/>
      <c r="W98" s="156"/>
      <c r="X98" s="151"/>
      <c r="Y98" s="156"/>
      <c r="Z98" s="151"/>
      <c r="AA98" s="156"/>
      <c r="AB98" s="151"/>
      <c r="AC98" s="151"/>
      <c r="AD98" s="151"/>
      <c r="AV98" s="144"/>
      <c r="AW98" s="163"/>
      <c r="AX98" s="144"/>
      <c r="AY98" s="163"/>
      <c r="AZ98" s="144"/>
      <c r="BA98" s="163"/>
      <c r="BB98" s="144"/>
      <c r="BC98" s="163"/>
      <c r="BD98" s="151"/>
    </row>
    <row r="99" spans="1:56" ht="12.75">
      <c r="A99" s="153" t="s">
        <v>279</v>
      </c>
      <c r="B99" s="151"/>
      <c r="C99" s="156"/>
      <c r="D99" s="151"/>
      <c r="E99" s="156"/>
      <c r="F99" s="151"/>
      <c r="G99" s="156"/>
      <c r="H99" s="151"/>
      <c r="I99" s="156"/>
      <c r="J99" s="151"/>
      <c r="K99" s="156"/>
      <c r="L99" s="151"/>
      <c r="M99" s="156"/>
      <c r="N99" s="151"/>
      <c r="O99" s="156"/>
      <c r="P99" s="151"/>
      <c r="Q99" s="156"/>
      <c r="R99" s="151"/>
      <c r="S99" s="156"/>
      <c r="T99" s="151"/>
      <c r="U99" s="156"/>
      <c r="V99" s="151"/>
      <c r="W99" s="156"/>
      <c r="X99" s="151"/>
      <c r="Y99" s="156"/>
      <c r="Z99" s="151"/>
      <c r="AA99" s="156"/>
      <c r="AB99" s="151"/>
      <c r="AC99" s="153" t="s">
        <v>279</v>
      </c>
      <c r="AD99" s="151"/>
      <c r="AE99" s="163"/>
      <c r="AF99" s="144"/>
      <c r="AG99" s="163"/>
      <c r="AH99" s="144"/>
      <c r="AI99" s="163"/>
      <c r="AJ99" s="144"/>
      <c r="AK99" s="163"/>
      <c r="AL99" s="144"/>
      <c r="AM99" s="163"/>
      <c r="AN99" s="144"/>
      <c r="AO99" s="163"/>
      <c r="AP99" s="144"/>
      <c r="AQ99" s="163"/>
      <c r="AR99" s="144"/>
      <c r="AS99" s="163"/>
      <c r="AT99" s="144"/>
      <c r="AU99" s="163"/>
      <c r="AV99" s="144"/>
      <c r="AW99" s="163"/>
      <c r="AX99" s="144"/>
      <c r="AY99" s="163"/>
      <c r="AZ99" s="144"/>
      <c r="BA99" s="163"/>
      <c r="BB99" s="144"/>
      <c r="BC99" s="163"/>
      <c r="BD99" s="151"/>
    </row>
    <row r="100" spans="1:56" ht="12.75">
      <c r="A100" s="153" t="s">
        <v>280</v>
      </c>
      <c r="B100" s="151"/>
      <c r="C100" s="156"/>
      <c r="D100" s="151"/>
      <c r="E100" s="156"/>
      <c r="F100" s="151"/>
      <c r="G100" s="156"/>
      <c r="H100" s="151"/>
      <c r="I100" s="156"/>
      <c r="J100" s="151"/>
      <c r="K100" s="156"/>
      <c r="L100" s="151"/>
      <c r="M100" s="156"/>
      <c r="N100" s="151"/>
      <c r="O100" s="156"/>
      <c r="P100" s="151"/>
      <c r="Q100" s="156"/>
      <c r="R100" s="151"/>
      <c r="S100" s="156"/>
      <c r="T100" s="151"/>
      <c r="U100" s="156"/>
      <c r="V100" s="151"/>
      <c r="W100" s="156"/>
      <c r="X100" s="151"/>
      <c r="Y100" s="156"/>
      <c r="Z100" s="151"/>
      <c r="AA100" s="156"/>
      <c r="AB100" s="151"/>
      <c r="AC100" s="153" t="s">
        <v>280</v>
      </c>
      <c r="AD100" s="151"/>
      <c r="AE100" s="163"/>
      <c r="AF100" s="144"/>
      <c r="AG100" s="163"/>
      <c r="AH100" s="144"/>
      <c r="AI100" s="163"/>
      <c r="AJ100" s="144"/>
      <c r="AK100" s="163"/>
      <c r="AL100" s="144"/>
      <c r="AM100" s="163"/>
      <c r="AN100" s="144"/>
      <c r="AO100" s="163"/>
      <c r="AP100" s="144"/>
      <c r="AQ100" s="163"/>
      <c r="AR100" s="144"/>
      <c r="AS100" s="163"/>
      <c r="AT100" s="144"/>
      <c r="AU100" s="163"/>
      <c r="AV100" s="144"/>
      <c r="AW100" s="163"/>
      <c r="AX100" s="144"/>
      <c r="AY100" s="163"/>
      <c r="AZ100" s="144"/>
      <c r="BA100" s="163"/>
      <c r="BB100" s="144"/>
      <c r="BC100" s="163"/>
      <c r="BD100" s="151"/>
    </row>
    <row r="101" spans="1:56" ht="12.75">
      <c r="A101" s="153" t="s">
        <v>281</v>
      </c>
      <c r="B101" s="151"/>
      <c r="C101" s="156">
        <v>475.5</v>
      </c>
      <c r="D101" s="151"/>
      <c r="E101" s="156">
        <v>493.9</v>
      </c>
      <c r="F101" s="151"/>
      <c r="G101" s="156">
        <v>516.9</v>
      </c>
      <c r="H101" s="151"/>
      <c r="I101" s="151">
        <v>546.7</v>
      </c>
      <c r="J101" s="151"/>
      <c r="K101" s="165"/>
      <c r="L101" s="151"/>
      <c r="M101" s="156"/>
      <c r="N101" s="151"/>
      <c r="O101" s="156"/>
      <c r="P101" s="151"/>
      <c r="Q101" s="156"/>
      <c r="R101" s="151"/>
      <c r="S101" s="156"/>
      <c r="T101" s="151"/>
      <c r="U101" s="156"/>
      <c r="V101" s="151"/>
      <c r="W101" s="156"/>
      <c r="X101" s="151"/>
      <c r="Y101" s="156"/>
      <c r="Z101" s="151"/>
      <c r="AA101" s="156"/>
      <c r="AB101" s="151"/>
      <c r="AC101" s="153" t="s">
        <v>281</v>
      </c>
      <c r="AD101" s="151"/>
      <c r="AE101" s="163">
        <v>229.6</v>
      </c>
      <c r="AF101" s="144"/>
      <c r="AG101" s="163">
        <v>219.2</v>
      </c>
      <c r="AH101" s="144"/>
      <c r="AI101" s="163">
        <v>223.3</v>
      </c>
      <c r="AJ101" s="144"/>
      <c r="AK101" s="163">
        <v>224.2</v>
      </c>
      <c r="AL101" s="144"/>
      <c r="AM101" s="163"/>
      <c r="AN101" s="144"/>
      <c r="AO101" s="163"/>
      <c r="AP101" s="144"/>
      <c r="AQ101" s="163"/>
      <c r="AR101" s="144"/>
      <c r="AS101" s="163"/>
      <c r="AT101" s="144"/>
      <c r="AU101" s="163"/>
      <c r="AV101" s="144"/>
      <c r="AW101" s="163"/>
      <c r="AX101" s="144"/>
      <c r="AY101" s="163"/>
      <c r="AZ101" s="144"/>
      <c r="BA101" s="163"/>
      <c r="BB101" s="144"/>
      <c r="BC101" s="156"/>
      <c r="BD101" s="151"/>
    </row>
    <row r="102" spans="1:56" ht="12.75">
      <c r="A102" s="153"/>
      <c r="B102" s="151"/>
      <c r="C102" s="156"/>
      <c r="D102" s="151"/>
      <c r="E102" s="156"/>
      <c r="F102" s="151"/>
      <c r="G102" s="156"/>
      <c r="H102" s="151"/>
      <c r="I102" s="151"/>
      <c r="J102" s="151"/>
      <c r="K102" s="156"/>
      <c r="L102" s="151"/>
      <c r="M102" s="156"/>
      <c r="N102" s="151"/>
      <c r="O102" s="156"/>
      <c r="P102" s="151"/>
      <c r="Q102" s="156"/>
      <c r="R102" s="151"/>
      <c r="S102" s="156"/>
      <c r="T102" s="151"/>
      <c r="U102" s="156"/>
      <c r="V102" s="151"/>
      <c r="W102" s="156"/>
      <c r="X102" s="151"/>
      <c r="Y102" s="156"/>
      <c r="Z102" s="151"/>
      <c r="AA102" s="156"/>
      <c r="AB102" s="151"/>
      <c r="AC102" s="153"/>
      <c r="AD102" s="151"/>
      <c r="AE102" s="163"/>
      <c r="AF102" s="144"/>
      <c r="AG102" s="163"/>
      <c r="AH102" s="144"/>
      <c r="AI102" s="163"/>
      <c r="AJ102" s="144"/>
      <c r="AK102" s="163"/>
      <c r="AL102" s="144"/>
      <c r="AM102" s="163"/>
      <c r="AN102" s="144"/>
      <c r="AO102" s="163"/>
      <c r="AP102" s="144"/>
      <c r="AQ102" s="163"/>
      <c r="AR102" s="144"/>
      <c r="AS102" s="163"/>
      <c r="AT102" s="144"/>
      <c r="AU102" s="163"/>
      <c r="AV102" s="144"/>
      <c r="AW102" s="163"/>
      <c r="AX102" s="144"/>
      <c r="AY102" s="163"/>
      <c r="AZ102" s="144"/>
      <c r="BA102" s="163"/>
      <c r="BB102" s="144"/>
      <c r="BC102" s="163"/>
      <c r="BD102" s="151"/>
    </row>
    <row r="103" spans="1:56" ht="12.75">
      <c r="A103" s="153" t="s">
        <v>282</v>
      </c>
      <c r="B103" s="151"/>
      <c r="C103" s="156">
        <v>-0.2</v>
      </c>
      <c r="D103" s="151"/>
      <c r="E103" s="156">
        <v>-2</v>
      </c>
      <c r="F103" s="151"/>
      <c r="G103" s="156">
        <v>0</v>
      </c>
      <c r="H103" s="151"/>
      <c r="I103" s="151"/>
      <c r="J103" s="151"/>
      <c r="K103" s="156"/>
      <c r="L103" s="151"/>
      <c r="M103" s="156"/>
      <c r="N103" s="151"/>
      <c r="O103" s="156"/>
      <c r="P103" s="151"/>
      <c r="Q103" s="156"/>
      <c r="R103" s="151"/>
      <c r="S103" s="156"/>
      <c r="T103" s="151"/>
      <c r="U103" s="156"/>
      <c r="V103" s="151"/>
      <c r="W103" s="156"/>
      <c r="X103" s="151"/>
      <c r="Y103" s="156"/>
      <c r="Z103" s="151"/>
      <c r="AA103" s="156"/>
      <c r="AB103" s="151"/>
      <c r="AC103" s="153"/>
      <c r="AD103" s="151"/>
      <c r="AE103" s="163"/>
      <c r="AF103" s="144"/>
      <c r="AG103" s="163"/>
      <c r="AH103" s="144"/>
      <c r="AI103" s="163"/>
      <c r="AJ103" s="144"/>
      <c r="AK103" s="163"/>
      <c r="AL103" s="144"/>
      <c r="AM103" s="163"/>
      <c r="AN103" s="144"/>
      <c r="AO103" s="163"/>
      <c r="AP103" s="144"/>
      <c r="AQ103" s="163"/>
      <c r="AR103" s="144"/>
      <c r="AS103" s="163"/>
      <c r="AT103" s="144"/>
      <c r="AU103" s="163"/>
      <c r="AV103" s="144"/>
      <c r="AW103" s="163"/>
      <c r="AX103" s="144"/>
      <c r="AY103" s="163"/>
      <c r="AZ103" s="144"/>
      <c r="BA103" s="163"/>
      <c r="BB103" s="144"/>
      <c r="BC103" s="163"/>
      <c r="BD103" s="151"/>
    </row>
    <row r="104" spans="1:56" ht="12.75">
      <c r="A104" s="151"/>
      <c r="B104" s="151"/>
      <c r="C104" s="156"/>
      <c r="D104" s="151"/>
      <c r="E104" s="156"/>
      <c r="F104" s="151"/>
      <c r="G104" s="156"/>
      <c r="H104" s="151"/>
      <c r="I104" s="151"/>
      <c r="J104" s="151"/>
      <c r="K104" s="156"/>
      <c r="L104" s="151"/>
      <c r="M104" s="156"/>
      <c r="N104" s="151"/>
      <c r="O104" s="156"/>
      <c r="P104" s="151"/>
      <c r="Q104" s="156"/>
      <c r="R104" s="151"/>
      <c r="S104" s="156"/>
      <c r="T104" s="151"/>
      <c r="U104" s="156"/>
      <c r="V104" s="151"/>
      <c r="W104" s="156"/>
      <c r="X104" s="151"/>
      <c r="Y104" s="156"/>
      <c r="Z104" s="151"/>
      <c r="AA104" s="156"/>
      <c r="AB104" s="151"/>
      <c r="AC104" s="151"/>
      <c r="AD104" s="151"/>
      <c r="AE104" s="163"/>
      <c r="AF104" s="151"/>
      <c r="AG104" s="163"/>
      <c r="AH104" s="151"/>
      <c r="AI104" s="163"/>
      <c r="AJ104" s="151"/>
      <c r="AK104" s="163"/>
      <c r="AL104" s="151"/>
      <c r="AM104" s="163"/>
      <c r="AN104" s="151"/>
      <c r="AO104" s="163"/>
      <c r="AP104" s="151"/>
      <c r="AQ104" s="163"/>
      <c r="AR104" s="151"/>
      <c r="AS104" s="163"/>
      <c r="AT104" s="151"/>
      <c r="AU104" s="163"/>
      <c r="AV104" s="151"/>
      <c r="AW104" s="163"/>
      <c r="AX104" s="151"/>
      <c r="AY104" s="163"/>
      <c r="AZ104" s="151"/>
      <c r="BA104" s="163"/>
      <c r="BB104" s="151"/>
      <c r="BC104" s="163"/>
      <c r="BD104" s="151"/>
    </row>
    <row r="105" spans="1:56" ht="12.75">
      <c r="A105" s="151"/>
      <c r="B105" s="151"/>
      <c r="C105" s="156"/>
      <c r="D105" s="151"/>
      <c r="E105" s="156"/>
      <c r="F105" s="151"/>
      <c r="G105" s="156"/>
      <c r="H105" s="151"/>
      <c r="I105" s="151"/>
      <c r="J105" s="151"/>
      <c r="K105" s="156"/>
      <c r="L105" s="151"/>
      <c r="M105" s="156"/>
      <c r="N105" s="151"/>
      <c r="O105" s="156"/>
      <c r="P105" s="151"/>
      <c r="Q105" s="156"/>
      <c r="R105" s="151"/>
      <c r="S105" s="156"/>
      <c r="T105" s="151"/>
      <c r="U105" s="156"/>
      <c r="V105" s="151"/>
      <c r="W105" s="156"/>
      <c r="X105" s="151"/>
      <c r="Y105" s="156"/>
      <c r="Z105" s="151"/>
      <c r="AA105" s="156"/>
      <c r="AB105" s="151"/>
      <c r="AC105" s="151"/>
      <c r="AD105" s="151"/>
      <c r="AE105" s="163"/>
      <c r="AF105" s="151"/>
      <c r="AG105" s="163"/>
      <c r="AH105" s="151"/>
      <c r="AI105" s="163"/>
      <c r="AJ105" s="151"/>
      <c r="AK105" s="163"/>
      <c r="AL105" s="151"/>
      <c r="AM105" s="163"/>
      <c r="AN105" s="151"/>
      <c r="AO105" s="163"/>
      <c r="AP105" s="151"/>
      <c r="AQ105" s="163"/>
      <c r="AR105" s="151"/>
      <c r="AS105" s="163"/>
      <c r="AT105" s="151"/>
      <c r="AU105" s="163"/>
      <c r="AV105" s="151"/>
      <c r="AW105" s="163"/>
      <c r="AX105" s="151"/>
      <c r="AY105" s="163"/>
      <c r="AZ105" s="151"/>
      <c r="BA105" s="163"/>
      <c r="BB105" s="151"/>
      <c r="BC105" s="163"/>
      <c r="BD105" s="151"/>
    </row>
    <row r="106" spans="1:56" ht="12.75">
      <c r="A106" s="153" t="s">
        <v>283</v>
      </c>
      <c r="B106" s="151"/>
      <c r="C106" s="156"/>
      <c r="D106" s="151"/>
      <c r="E106" s="156"/>
      <c r="F106" s="151"/>
      <c r="G106" s="156"/>
      <c r="H106" s="151"/>
      <c r="I106" s="151"/>
      <c r="J106" s="151"/>
      <c r="K106" s="156"/>
      <c r="L106" s="151"/>
      <c r="M106" s="156"/>
      <c r="N106" s="151"/>
      <c r="O106" s="156"/>
      <c r="P106" s="151"/>
      <c r="Q106" s="156"/>
      <c r="R106" s="151"/>
      <c r="S106" s="156"/>
      <c r="T106" s="151"/>
      <c r="U106" s="156"/>
      <c r="V106" s="151"/>
      <c r="W106" s="156"/>
      <c r="X106" s="151"/>
      <c r="Y106" s="156"/>
      <c r="Z106" s="151"/>
      <c r="AA106" s="156"/>
      <c r="AB106" s="151"/>
      <c r="AC106" s="153" t="s">
        <v>283</v>
      </c>
      <c r="AD106" s="151"/>
      <c r="AE106" s="163"/>
      <c r="AF106" s="151"/>
      <c r="AG106" s="163"/>
      <c r="AH106" s="151"/>
      <c r="AI106" s="163"/>
      <c r="AJ106" s="151"/>
      <c r="AK106" s="163"/>
      <c r="AL106" s="151"/>
      <c r="AM106" s="163"/>
      <c r="AN106" s="151"/>
      <c r="AO106" s="163"/>
      <c r="AP106" s="151"/>
      <c r="AQ106" s="163"/>
      <c r="AR106" s="151"/>
      <c r="AS106" s="163"/>
      <c r="AT106" s="151"/>
      <c r="AU106" s="163"/>
      <c r="AV106" s="151"/>
      <c r="AW106" s="163"/>
      <c r="AX106" s="151"/>
      <c r="AY106" s="163"/>
      <c r="AZ106" s="151"/>
      <c r="BA106" s="163"/>
      <c r="BB106" s="151"/>
      <c r="BC106" s="163"/>
      <c r="BD106" s="151"/>
    </row>
    <row r="107" spans="1:56" ht="12.75">
      <c r="A107" s="153" t="s">
        <v>284</v>
      </c>
      <c r="B107" s="151"/>
      <c r="C107" s="156">
        <v>331.6</v>
      </c>
      <c r="D107" s="151"/>
      <c r="E107" s="156">
        <v>281.5</v>
      </c>
      <c r="F107" s="151"/>
      <c r="G107" s="156">
        <v>310.8</v>
      </c>
      <c r="H107" s="151"/>
      <c r="I107" s="156"/>
      <c r="J107" s="151"/>
      <c r="K107" s="156"/>
      <c r="L107" s="151"/>
      <c r="M107" s="156"/>
      <c r="N107" s="151"/>
      <c r="O107" s="156"/>
      <c r="P107" s="151"/>
      <c r="Q107" s="156"/>
      <c r="R107" s="156"/>
      <c r="S107" s="156"/>
      <c r="T107" s="151"/>
      <c r="U107" s="156"/>
      <c r="V107" s="156"/>
      <c r="W107" s="156"/>
      <c r="X107" s="151"/>
      <c r="Y107" s="156"/>
      <c r="Z107" s="151"/>
      <c r="AA107" s="156"/>
      <c r="AB107" s="151"/>
      <c r="AC107" s="153" t="s">
        <v>284</v>
      </c>
      <c r="AD107" s="151"/>
      <c r="AE107" s="163">
        <v>456.4</v>
      </c>
      <c r="AF107" s="151"/>
      <c r="AG107" s="163">
        <v>455.6</v>
      </c>
      <c r="AH107" s="151"/>
      <c r="AI107" s="163">
        <v>496.9</v>
      </c>
      <c r="AJ107" s="151"/>
      <c r="AK107" s="163"/>
      <c r="AL107" s="151"/>
      <c r="AM107" s="163"/>
      <c r="AN107" s="151"/>
      <c r="AO107" s="163"/>
      <c r="AP107" s="151"/>
      <c r="AQ107" s="163"/>
      <c r="AR107" s="151"/>
      <c r="AS107" s="163"/>
      <c r="AT107" s="163"/>
      <c r="AU107" s="163"/>
      <c r="AV107" s="163"/>
      <c r="AW107" s="163"/>
      <c r="AX107" s="163"/>
      <c r="AY107" s="163"/>
      <c r="AZ107" s="151"/>
      <c r="BA107" s="163"/>
      <c r="BB107" s="151"/>
      <c r="BC107" s="163"/>
      <c r="BD107" s="151"/>
    </row>
    <row r="108" spans="1:56" ht="12.75">
      <c r="A108" s="151"/>
      <c r="B108" s="151"/>
      <c r="C108" s="151"/>
      <c r="D108" s="151"/>
      <c r="E108" s="151"/>
      <c r="F108" s="151"/>
      <c r="G108" s="151"/>
      <c r="H108" s="151"/>
      <c r="I108" s="156"/>
      <c r="J108" s="151"/>
      <c r="K108" s="156"/>
      <c r="L108" s="151"/>
      <c r="M108" s="156"/>
      <c r="N108" s="151"/>
      <c r="O108" s="156"/>
      <c r="P108" s="151"/>
      <c r="Q108" s="156"/>
      <c r="R108" s="151"/>
      <c r="S108" s="156"/>
      <c r="T108" s="151"/>
      <c r="U108" s="156"/>
      <c r="V108" s="151"/>
      <c r="W108" s="156"/>
      <c r="X108" s="151"/>
      <c r="Y108" s="156"/>
      <c r="Z108" s="151"/>
      <c r="AA108" s="151"/>
      <c r="AB108" s="151"/>
      <c r="AC108" s="151"/>
      <c r="AD108" s="151"/>
      <c r="AE108" s="84"/>
      <c r="AF108" s="151"/>
      <c r="AG108" s="84"/>
      <c r="AH108" s="151"/>
      <c r="AI108" s="163"/>
      <c r="AJ108" s="151"/>
      <c r="AK108" s="84"/>
      <c r="AL108" s="151"/>
      <c r="AM108" s="84"/>
      <c r="AN108" s="151"/>
      <c r="AO108" s="84"/>
      <c r="AP108" s="151"/>
      <c r="AQ108" s="84"/>
      <c r="AR108" s="151"/>
      <c r="AS108" s="84"/>
      <c r="AT108" s="151"/>
      <c r="AU108" s="84"/>
      <c r="AV108" s="151"/>
      <c r="AW108" s="84"/>
      <c r="AX108" s="151"/>
      <c r="AY108" s="84"/>
      <c r="AZ108" s="151"/>
      <c r="BA108" s="84"/>
      <c r="BB108" s="151"/>
      <c r="BC108" s="84"/>
      <c r="BD108" s="151"/>
    </row>
    <row r="109" spans="1:56" ht="12.75">
      <c r="A109" s="153" t="s">
        <v>285</v>
      </c>
      <c r="B109" s="151"/>
      <c r="C109" s="151"/>
      <c r="D109" s="151" t="s">
        <v>296</v>
      </c>
      <c r="E109" s="156">
        <v>2.9497074253430178</v>
      </c>
      <c r="F109" s="151" t="s">
        <v>297</v>
      </c>
      <c r="G109" s="151"/>
      <c r="H109" s="151"/>
      <c r="I109" s="151"/>
      <c r="J109" s="151"/>
      <c r="K109" s="156"/>
      <c r="L109" s="151"/>
      <c r="M109" s="156"/>
      <c r="N109" s="151"/>
      <c r="O109" s="156"/>
      <c r="P109" s="151"/>
      <c r="Q109" s="156"/>
      <c r="R109" s="151"/>
      <c r="S109" s="156"/>
      <c r="T109" s="151"/>
      <c r="U109" s="156"/>
      <c r="V109" s="151"/>
      <c r="W109" s="156"/>
      <c r="X109" s="151"/>
      <c r="Y109" s="156"/>
      <c r="Z109" s="151"/>
      <c r="AA109" s="151"/>
      <c r="AB109" s="151"/>
      <c r="AC109" s="153" t="s">
        <v>285</v>
      </c>
      <c r="AD109" s="151"/>
      <c r="AE109" s="84"/>
      <c r="AF109" s="151" t="s">
        <v>296</v>
      </c>
      <c r="AG109" s="163">
        <v>7.6103599934842725</v>
      </c>
      <c r="AH109" s="151" t="s">
        <v>297</v>
      </c>
      <c r="AI109" s="163"/>
      <c r="AJ109" s="151"/>
      <c r="AK109" s="84"/>
      <c r="AL109" s="151"/>
      <c r="AM109" s="84"/>
      <c r="AN109" s="151"/>
      <c r="AO109" s="84"/>
      <c r="AP109" s="151"/>
      <c r="AQ109" s="84"/>
      <c r="AR109" s="151"/>
      <c r="AS109" s="84"/>
      <c r="AT109" s="151"/>
      <c r="AU109" s="84"/>
      <c r="AV109" s="151"/>
      <c r="AW109" s="84"/>
      <c r="AX109" s="151"/>
      <c r="AY109" s="84"/>
      <c r="AZ109" s="151"/>
      <c r="BA109" s="84"/>
      <c r="BB109" s="151"/>
      <c r="BC109" s="84"/>
      <c r="BD109" s="151"/>
    </row>
    <row r="110" spans="1:56" ht="12.75">
      <c r="A110" s="153" t="s">
        <v>286</v>
      </c>
      <c r="B110" s="151"/>
      <c r="C110" s="156">
        <v>10.643977310644015</v>
      </c>
      <c r="D110" s="151"/>
      <c r="E110" s="156">
        <v>-0.6002824858757028</v>
      </c>
      <c r="F110" s="151"/>
      <c r="G110" s="156">
        <v>-9.729886726691838</v>
      </c>
      <c r="H110" s="151"/>
      <c r="I110" s="156" t="s">
        <v>135</v>
      </c>
      <c r="J110" s="151"/>
      <c r="K110" s="156"/>
      <c r="L110" s="151"/>
      <c r="M110" s="156"/>
      <c r="N110" s="151"/>
      <c r="O110" s="156"/>
      <c r="P110" s="151"/>
      <c r="Q110" s="156"/>
      <c r="R110" s="151"/>
      <c r="S110" s="156"/>
      <c r="T110" s="151"/>
      <c r="U110" s="156"/>
      <c r="V110" s="151"/>
      <c r="W110" s="156"/>
      <c r="X110" s="151"/>
      <c r="Y110" s="156"/>
      <c r="Z110" s="151"/>
      <c r="AA110" s="156"/>
      <c r="AB110" s="151"/>
      <c r="AC110" s="153" t="s">
        <v>286</v>
      </c>
      <c r="AD110" s="151"/>
      <c r="AE110" s="163">
        <v>5.016106764841233</v>
      </c>
      <c r="AF110" s="151"/>
      <c r="AG110" s="163">
        <v>3.899657924743427</v>
      </c>
      <c r="AH110" s="151"/>
      <c r="AI110" s="163">
        <v>2.0538098172109054</v>
      </c>
      <c r="AJ110" s="151"/>
      <c r="AK110" s="163" t="s">
        <v>135</v>
      </c>
      <c r="AL110" s="151"/>
      <c r="AM110" s="163"/>
      <c r="AN110" s="151"/>
      <c r="AO110" s="163"/>
      <c r="AP110" s="151"/>
      <c r="AQ110" s="163"/>
      <c r="AR110" s="151"/>
      <c r="AS110" s="163"/>
      <c r="AT110" s="151"/>
      <c r="AU110" s="163"/>
      <c r="AV110" s="151"/>
      <c r="AW110" s="163"/>
      <c r="AX110" s="151"/>
      <c r="AY110" s="163"/>
      <c r="AZ110" s="151"/>
      <c r="BA110" s="163"/>
      <c r="BB110" s="151"/>
      <c r="BC110" s="163"/>
      <c r="BD110" s="151"/>
    </row>
    <row r="111" spans="1:56" ht="12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6"/>
      <c r="L111" s="151"/>
      <c r="M111" s="156"/>
      <c r="N111" s="151"/>
      <c r="O111" s="156"/>
      <c r="P111" s="151"/>
      <c r="Q111" s="156"/>
      <c r="R111" s="151"/>
      <c r="S111" s="156"/>
      <c r="T111" s="151"/>
      <c r="U111" s="156"/>
      <c r="V111" s="151"/>
      <c r="W111" s="156"/>
      <c r="X111" s="151"/>
      <c r="Y111" s="156"/>
      <c r="Z111" s="151"/>
      <c r="AA111" s="151"/>
      <c r="AB111" s="151"/>
      <c r="AC111" s="151"/>
      <c r="AD111" s="151"/>
      <c r="AE111" s="84"/>
      <c r="AF111" s="151"/>
      <c r="AG111" s="84"/>
      <c r="AH111" s="151"/>
      <c r="AI111" s="163"/>
      <c r="AJ111" s="151"/>
      <c r="AK111" s="84"/>
      <c r="AL111" s="151"/>
      <c r="AM111" s="84"/>
      <c r="AN111" s="151"/>
      <c r="AO111" s="84"/>
      <c r="AP111" s="151"/>
      <c r="AQ111" s="84"/>
      <c r="AR111" s="151"/>
      <c r="AS111" s="84"/>
      <c r="AT111" s="151"/>
      <c r="AU111" s="84"/>
      <c r="AV111" s="151"/>
      <c r="AW111" s="84"/>
      <c r="AX111" s="151"/>
      <c r="AY111" s="84"/>
      <c r="AZ111" s="151"/>
      <c r="BA111" s="84"/>
      <c r="BB111" s="151"/>
      <c r="BC111" s="84"/>
      <c r="BD111" s="151"/>
    </row>
    <row r="112" spans="1:56" ht="12.75">
      <c r="A112" s="153" t="s">
        <v>287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6"/>
      <c r="L112" s="151"/>
      <c r="M112" s="156"/>
      <c r="N112" s="151"/>
      <c r="O112" s="156"/>
      <c r="P112" s="151"/>
      <c r="Q112" s="156"/>
      <c r="R112" s="151"/>
      <c r="S112" s="156"/>
      <c r="T112" s="151"/>
      <c r="U112" s="156"/>
      <c r="V112" s="151"/>
      <c r="W112" s="156"/>
      <c r="X112" s="151"/>
      <c r="Y112" s="156"/>
      <c r="Z112" s="151"/>
      <c r="AA112" s="151"/>
      <c r="AB112" s="151"/>
      <c r="AC112" s="153" t="s">
        <v>287</v>
      </c>
      <c r="AD112" s="151"/>
      <c r="AE112" s="84"/>
      <c r="AF112" s="151"/>
      <c r="AG112" s="84"/>
      <c r="AH112" s="151"/>
      <c r="AI112" s="163"/>
      <c r="AJ112" s="151"/>
      <c r="AK112" s="84"/>
      <c r="AL112" s="151"/>
      <c r="AM112" s="84"/>
      <c r="AN112" s="151"/>
      <c r="AO112" s="84"/>
      <c r="AP112" s="151"/>
      <c r="AQ112" s="84"/>
      <c r="AR112" s="151"/>
      <c r="AS112" s="84"/>
      <c r="AT112" s="151"/>
      <c r="AU112" s="84"/>
      <c r="AV112" s="151"/>
      <c r="AW112" s="84"/>
      <c r="AX112" s="151"/>
      <c r="AY112" s="84"/>
      <c r="AZ112" s="151"/>
      <c r="BA112" s="84"/>
      <c r="BB112" s="151"/>
      <c r="BC112" s="84"/>
      <c r="BD112" s="151"/>
    </row>
    <row r="113" spans="1:56" ht="12.75">
      <c r="A113" s="153" t="s">
        <v>288</v>
      </c>
      <c r="B113" s="151"/>
      <c r="C113" s="151">
        <v>331.6</v>
      </c>
      <c r="D113" s="151"/>
      <c r="E113" s="151">
        <v>613.1</v>
      </c>
      <c r="F113" s="151"/>
      <c r="G113" s="151">
        <v>923.9</v>
      </c>
      <c r="H113" s="151"/>
      <c r="I113" s="151" t="s">
        <v>135</v>
      </c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6"/>
      <c r="Z113" s="151"/>
      <c r="AA113" s="151"/>
      <c r="AB113" s="151"/>
      <c r="AC113" s="153" t="s">
        <v>288</v>
      </c>
      <c r="AD113" s="151"/>
      <c r="AE113" s="84">
        <v>456.4</v>
      </c>
      <c r="AF113" s="151"/>
      <c r="AG113" s="84">
        <v>912</v>
      </c>
      <c r="AH113" s="151"/>
      <c r="AI113" s="84"/>
      <c r="AJ113" s="151"/>
      <c r="AK113" s="84"/>
      <c r="AL113" s="151"/>
      <c r="AM113" s="84"/>
      <c r="AN113" s="151"/>
      <c r="AO113" s="84"/>
      <c r="AP113" s="151"/>
      <c r="AQ113" s="84"/>
      <c r="AR113" s="151"/>
      <c r="AS113" s="84"/>
      <c r="AT113" s="151"/>
      <c r="AU113" s="84"/>
      <c r="AV113" s="84"/>
      <c r="AW113" s="84"/>
      <c r="AX113" s="151"/>
      <c r="AY113" s="84"/>
      <c r="AZ113" s="151"/>
      <c r="BA113" s="84"/>
      <c r="BB113" s="151"/>
      <c r="BC113" s="84"/>
      <c r="BD113" s="151"/>
    </row>
    <row r="114" spans="1:56" ht="12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6"/>
      <c r="V114" s="151"/>
      <c r="W114" s="151"/>
      <c r="X114" s="151"/>
      <c r="Y114" s="156"/>
      <c r="Z114" s="151"/>
      <c r="AA114" s="151"/>
      <c r="AB114" s="151"/>
      <c r="AC114" s="151"/>
      <c r="AD114" s="151"/>
      <c r="AE114" s="84"/>
      <c r="AF114" s="151"/>
      <c r="AG114" s="84"/>
      <c r="AH114" s="151"/>
      <c r="AI114" s="84"/>
      <c r="AJ114" s="151"/>
      <c r="AK114" s="84"/>
      <c r="AL114" s="151"/>
      <c r="AM114" s="84"/>
      <c r="AN114" s="151"/>
      <c r="AO114" s="84"/>
      <c r="AP114" s="151"/>
      <c r="AQ114" s="84"/>
      <c r="AR114" s="151"/>
      <c r="AS114" s="84"/>
      <c r="AT114" s="151"/>
      <c r="AU114" s="84"/>
      <c r="AV114" s="151"/>
      <c r="AW114" s="84"/>
      <c r="AX114" s="151"/>
      <c r="AY114" s="84"/>
      <c r="AZ114" s="151"/>
      <c r="BA114" s="84"/>
      <c r="BB114" s="151"/>
      <c r="BC114" s="84"/>
      <c r="BD114" s="151"/>
    </row>
    <row r="115" spans="1:56" ht="12.75">
      <c r="A115" s="151"/>
      <c r="B115" s="151"/>
      <c r="C115" s="153" t="s">
        <v>135</v>
      </c>
      <c r="D115" s="151"/>
      <c r="E115" s="153"/>
      <c r="F115" s="151"/>
      <c r="G115" s="153"/>
      <c r="H115" s="151"/>
      <c r="I115" s="153"/>
      <c r="J115" s="151"/>
      <c r="K115" s="153"/>
      <c r="L115" s="151"/>
      <c r="M115" s="153"/>
      <c r="N115" s="151"/>
      <c r="O115" s="153"/>
      <c r="P115" s="151"/>
      <c r="Q115" s="153"/>
      <c r="R115" s="151"/>
      <c r="S115" s="153"/>
      <c r="T115" s="151"/>
      <c r="U115" s="156"/>
      <c r="V115" s="151"/>
      <c r="W115" s="153"/>
      <c r="X115" s="151"/>
      <c r="Y115" s="153"/>
      <c r="Z115" s="151"/>
      <c r="AA115" s="153"/>
      <c r="AB115" s="151"/>
      <c r="AC115" s="151"/>
      <c r="AD115" s="151"/>
      <c r="AE115" s="167" t="s">
        <v>135</v>
      </c>
      <c r="AF115" s="151"/>
      <c r="AG115" s="167"/>
      <c r="AH115" s="151"/>
      <c r="AI115" s="167"/>
      <c r="AJ115" s="151"/>
      <c r="AK115" s="167"/>
      <c r="AL115" s="151"/>
      <c r="AM115" s="167"/>
      <c r="AN115" s="151"/>
      <c r="AO115" s="167"/>
      <c r="AP115" s="151"/>
      <c r="AQ115" s="167"/>
      <c r="AR115" s="151"/>
      <c r="AS115" s="167"/>
      <c r="AT115" s="151"/>
      <c r="AU115" s="167"/>
      <c r="AV115" s="151"/>
      <c r="AW115" s="167"/>
      <c r="AX115" s="151"/>
      <c r="AY115" s="167"/>
      <c r="AZ115" s="151"/>
      <c r="BA115" s="167"/>
      <c r="BB115" s="151"/>
      <c r="BC115" s="167"/>
      <c r="BD115" s="151"/>
    </row>
    <row r="116" spans="1:56" ht="12.75">
      <c r="A116" s="151"/>
      <c r="B116" s="151"/>
      <c r="C116" s="157"/>
      <c r="D116" s="157"/>
      <c r="E116" s="168" t="s">
        <v>289</v>
      </c>
      <c r="F116" s="168"/>
      <c r="G116" s="168"/>
      <c r="H116" s="169"/>
      <c r="I116" s="168"/>
      <c r="J116" s="168"/>
      <c r="K116" s="168" t="s">
        <v>290</v>
      </c>
      <c r="L116" s="168"/>
      <c r="M116" s="168"/>
      <c r="N116" s="169"/>
      <c r="O116" s="168"/>
      <c r="P116" s="168"/>
      <c r="Q116" s="168" t="s">
        <v>291</v>
      </c>
      <c r="R116" s="168"/>
      <c r="S116" s="168"/>
      <c r="T116" s="169"/>
      <c r="U116" s="168"/>
      <c r="V116" s="168"/>
      <c r="W116" s="168" t="s">
        <v>292</v>
      </c>
      <c r="X116" s="157"/>
      <c r="Y116" s="157"/>
      <c r="Z116" s="151"/>
      <c r="AA116" s="158"/>
      <c r="AB116" s="151"/>
      <c r="AC116" s="151"/>
      <c r="AD116" s="151"/>
      <c r="AE116" s="170"/>
      <c r="AF116" s="157"/>
      <c r="AG116" s="171" t="s">
        <v>289</v>
      </c>
      <c r="AH116" s="157"/>
      <c r="AI116" s="170"/>
      <c r="AJ116" s="151"/>
      <c r="AK116" s="170"/>
      <c r="AL116" s="157"/>
      <c r="AM116" s="171" t="s">
        <v>290</v>
      </c>
      <c r="AN116" s="157"/>
      <c r="AO116" s="170"/>
      <c r="AP116" s="151"/>
      <c r="AQ116" s="170"/>
      <c r="AR116" s="157"/>
      <c r="AS116" s="171" t="s">
        <v>291</v>
      </c>
      <c r="AT116" s="157"/>
      <c r="AU116" s="170"/>
      <c r="AV116" s="151"/>
      <c r="AW116" s="170"/>
      <c r="AX116" s="157"/>
      <c r="AY116" s="171" t="s">
        <v>292</v>
      </c>
      <c r="AZ116" s="157"/>
      <c r="BA116" s="170"/>
      <c r="BB116" s="151"/>
      <c r="BC116" s="151"/>
      <c r="BD116" s="151"/>
    </row>
    <row r="117" spans="1:56" ht="12.75">
      <c r="A117" s="151"/>
      <c r="B117" s="151"/>
      <c r="C117" s="151"/>
      <c r="D117" s="151"/>
      <c r="E117" s="151">
        <v>923.9</v>
      </c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84"/>
      <c r="AF117" s="151"/>
      <c r="AG117" s="84">
        <v>1408.9</v>
      </c>
      <c r="AH117" s="151"/>
      <c r="AI117" s="84"/>
      <c r="AJ117" s="151"/>
      <c r="AK117" s="84"/>
      <c r="AL117" s="151"/>
      <c r="AM117" s="84"/>
      <c r="AN117" s="151"/>
      <c r="AO117" s="84"/>
      <c r="AP117" s="151"/>
      <c r="AQ117" s="84"/>
      <c r="AR117" s="151"/>
      <c r="AS117" s="84"/>
      <c r="AT117" s="151"/>
      <c r="AU117" s="84"/>
      <c r="AV117" s="151"/>
      <c r="AW117" s="84"/>
      <c r="AX117" s="151"/>
      <c r="AY117" s="84"/>
      <c r="AZ117" s="151"/>
      <c r="BA117" s="84"/>
      <c r="BB117" s="151"/>
      <c r="BC117" s="84"/>
      <c r="BD117" s="151"/>
    </row>
    <row r="118" spans="1:56" ht="12.75">
      <c r="A118" s="153" t="s">
        <v>285</v>
      </c>
      <c r="B118" s="151"/>
      <c r="C118" s="151"/>
      <c r="D118" s="151" t="s">
        <v>296</v>
      </c>
      <c r="E118" s="156">
        <v>0.7047388519710207</v>
      </c>
      <c r="F118" s="151" t="s">
        <v>297</v>
      </c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3" t="s">
        <v>285</v>
      </c>
      <c r="AD118" s="151"/>
      <c r="AE118" s="84"/>
      <c r="AF118" s="151" t="s">
        <v>296</v>
      </c>
      <c r="AG118" s="84">
        <v>4.760329730907764</v>
      </c>
      <c r="AH118" s="151" t="s">
        <v>297</v>
      </c>
      <c r="AI118" s="84"/>
      <c r="AJ118" s="151"/>
      <c r="AK118" s="84"/>
      <c r="AL118" s="151"/>
      <c r="AM118" s="84"/>
      <c r="AN118" s="151"/>
      <c r="AO118" s="84"/>
      <c r="AP118" s="151"/>
      <c r="AQ118" s="84"/>
      <c r="AR118" s="151"/>
      <c r="AS118" s="84"/>
      <c r="AT118" s="151"/>
      <c r="AU118" s="84"/>
      <c r="AV118" s="151"/>
      <c r="AW118" s="84"/>
      <c r="AX118" s="151"/>
      <c r="AY118" s="84"/>
      <c r="AZ118" s="151"/>
      <c r="BA118" s="84"/>
      <c r="BB118" s="151"/>
      <c r="BC118" s="84"/>
      <c r="BD118" s="151"/>
    </row>
    <row r="119" spans="1:56" ht="12.75">
      <c r="A119" s="153" t="s">
        <v>286</v>
      </c>
      <c r="B119" s="151"/>
      <c r="C119" s="151"/>
      <c r="D119" s="151"/>
      <c r="E119" s="156">
        <v>-0.3559102674719372</v>
      </c>
      <c r="F119" s="151"/>
      <c r="G119" s="151"/>
      <c r="H119" s="151"/>
      <c r="I119" s="151"/>
      <c r="J119" s="151"/>
      <c r="K119" s="156"/>
      <c r="L119" s="151"/>
      <c r="M119" s="151"/>
      <c r="N119" s="151"/>
      <c r="O119" s="151"/>
      <c r="P119" s="151"/>
      <c r="Q119" s="156"/>
      <c r="R119" s="151"/>
      <c r="S119" s="151"/>
      <c r="T119" s="151"/>
      <c r="U119" s="151"/>
      <c r="V119" s="151"/>
      <c r="W119" s="156"/>
      <c r="X119" s="151"/>
      <c r="Y119" s="151"/>
      <c r="Z119" s="151"/>
      <c r="AA119" s="151"/>
      <c r="AB119" s="151"/>
      <c r="AC119" s="153" t="s">
        <v>286</v>
      </c>
      <c r="AD119" s="151"/>
      <c r="AE119" s="84"/>
      <c r="AF119" s="151"/>
      <c r="AG119" s="84">
        <v>3.5955882352941115</v>
      </c>
      <c r="AH119" s="151"/>
      <c r="AI119" s="84"/>
      <c r="AJ119" s="151"/>
      <c r="AK119" s="84"/>
      <c r="AL119" s="151"/>
      <c r="AM119" s="84"/>
      <c r="AN119" s="151"/>
      <c r="AO119" s="84"/>
      <c r="AP119" s="151"/>
      <c r="AQ119" s="84"/>
      <c r="AR119" s="151"/>
      <c r="AS119" s="84"/>
      <c r="AT119" s="151"/>
      <c r="AU119" s="84"/>
      <c r="AV119" s="151"/>
      <c r="AW119" s="84"/>
      <c r="AX119" s="151"/>
      <c r="AY119" s="84"/>
      <c r="AZ119" s="151"/>
      <c r="BA119" s="84"/>
      <c r="BB119" s="151"/>
      <c r="BC119" s="84"/>
      <c r="BD119" s="151"/>
    </row>
    <row r="120" spans="1:56" ht="13.5" thickBo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72"/>
      <c r="AF120" s="159"/>
      <c r="AG120" s="172"/>
      <c r="AH120" s="159"/>
      <c r="AI120" s="172"/>
      <c r="AJ120" s="159"/>
      <c r="AK120" s="172"/>
      <c r="AL120" s="159"/>
      <c r="AM120" s="172"/>
      <c r="AN120" s="159"/>
      <c r="AO120" s="172"/>
      <c r="AP120" s="159"/>
      <c r="AQ120" s="172"/>
      <c r="AR120" s="159"/>
      <c r="AS120" s="172"/>
      <c r="AT120" s="159"/>
      <c r="AU120" s="172"/>
      <c r="AV120" s="159"/>
      <c r="AW120" s="172"/>
      <c r="AX120" s="159"/>
      <c r="AY120" s="172"/>
      <c r="AZ120" s="159"/>
      <c r="BA120" s="172"/>
      <c r="BB120" s="159"/>
      <c r="BC120" s="172"/>
      <c r="BD120" s="159"/>
    </row>
    <row r="121" spans="1:56" ht="13.5" thickTop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</row>
    <row r="122" spans="1:56" ht="12.75">
      <c r="A122" s="151"/>
      <c r="B122" s="151" t="s">
        <v>298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 t="s">
        <v>298</v>
      </c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</row>
    <row r="123" spans="1:56" ht="12.7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</row>
    <row r="124" spans="1:56" ht="12.75">
      <c r="A124" t="s">
        <v>299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</row>
    <row r="125" spans="1:56" ht="12.75">
      <c r="A125" t="s">
        <v>109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</row>
    <row r="126" spans="1:56" ht="12.7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</row>
  </sheetData>
  <printOptions/>
  <pageMargins left="0.75" right="0.75" top="1" bottom="1" header="0.5" footer="0.5"/>
  <pageSetup horizontalDpi="600" verticalDpi="600" orientation="landscape" scale="73" r:id="rId1"/>
  <rowBreaks count="2" manualBreakCount="2">
    <brk id="39" max="255" man="1"/>
    <brk id="83" max="255" man="1"/>
  </rowBreaks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D127"/>
  <sheetViews>
    <sheetView workbookViewId="0" topLeftCell="A1">
      <selection activeCell="A1" sqref="A1"/>
    </sheetView>
  </sheetViews>
  <sheetFormatPr defaultColWidth="9.140625" defaultRowHeight="12.75"/>
  <cols>
    <col min="4" max="4" width="2.00390625" style="0" customWidth="1"/>
    <col min="6" max="6" width="1.8515625" style="0" customWidth="1"/>
    <col min="8" max="8" width="2.140625" style="0" customWidth="1"/>
    <col min="10" max="10" width="2.140625" style="0" customWidth="1"/>
    <col min="12" max="12" width="1.8515625" style="0" customWidth="1"/>
    <col min="14" max="14" width="2.00390625" style="0" customWidth="1"/>
    <col min="16" max="16" width="2.28125" style="0" customWidth="1"/>
    <col min="18" max="18" width="1.8515625" style="0" customWidth="1"/>
    <col min="20" max="20" width="1.8515625" style="0" customWidth="1"/>
    <col min="22" max="22" width="2.421875" style="0" customWidth="1"/>
    <col min="24" max="24" width="2.00390625" style="0" customWidth="1"/>
    <col min="26" max="26" width="1.8515625" style="0" customWidth="1"/>
    <col min="28" max="28" width="2.140625" style="0" customWidth="1"/>
    <col min="32" max="32" width="2.140625" style="0" customWidth="1"/>
    <col min="34" max="34" width="2.421875" style="0" customWidth="1"/>
    <col min="36" max="36" width="2.28125" style="0" customWidth="1"/>
    <col min="38" max="38" width="2.00390625" style="0" customWidth="1"/>
    <col min="40" max="40" width="2.140625" style="0" customWidth="1"/>
    <col min="42" max="42" width="2.00390625" style="0" customWidth="1"/>
    <col min="44" max="44" width="2.00390625" style="0" customWidth="1"/>
    <col min="46" max="46" width="2.00390625" style="0" customWidth="1"/>
    <col min="48" max="48" width="2.00390625" style="0" customWidth="1"/>
    <col min="50" max="50" width="1.8515625" style="0" customWidth="1"/>
    <col min="52" max="52" width="2.00390625" style="0" customWidth="1"/>
    <col min="54" max="54" width="2.140625" style="0" customWidth="1"/>
    <col min="56" max="56" width="1.8515625" style="0" customWidth="1"/>
  </cols>
  <sheetData>
    <row r="1" spans="1:56" ht="20.25" thickBot="1">
      <c r="A1" s="150" t="s">
        <v>304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10"/>
      <c r="X1" s="151"/>
      <c r="Y1" s="151"/>
      <c r="Z1" s="151"/>
      <c r="AA1" s="151"/>
      <c r="AB1" s="151"/>
      <c r="AC1" s="150" t="s">
        <v>305</v>
      </c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10"/>
      <c r="AZ1" s="151"/>
      <c r="BA1" s="151"/>
      <c r="BB1" s="151"/>
      <c r="BC1" s="151"/>
      <c r="BD1" s="151"/>
    </row>
    <row r="2" spans="1:56" ht="13.5" thickTop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</row>
    <row r="3" spans="1:56" ht="12.75">
      <c r="A3" s="153" t="s">
        <v>257</v>
      </c>
      <c r="B3" s="153"/>
      <c r="C3" s="154" t="s">
        <v>258</v>
      </c>
      <c r="D3" s="153"/>
      <c r="E3" s="154" t="s">
        <v>259</v>
      </c>
      <c r="F3" s="153"/>
      <c r="G3" s="154" t="s">
        <v>260</v>
      </c>
      <c r="H3" s="153"/>
      <c r="I3" s="154" t="s">
        <v>261</v>
      </c>
      <c r="J3" s="153"/>
      <c r="K3" s="154" t="s">
        <v>262</v>
      </c>
      <c r="L3" s="153"/>
      <c r="M3" s="154" t="s">
        <v>263</v>
      </c>
      <c r="N3" s="153"/>
      <c r="O3" s="154" t="s">
        <v>264</v>
      </c>
      <c r="P3" s="153"/>
      <c r="Q3" s="154" t="s">
        <v>265</v>
      </c>
      <c r="R3" s="153"/>
      <c r="S3" s="154" t="s">
        <v>266</v>
      </c>
      <c r="T3" s="153"/>
      <c r="U3" s="154" t="s">
        <v>267</v>
      </c>
      <c r="V3" s="153"/>
      <c r="W3" s="154" t="s">
        <v>268</v>
      </c>
      <c r="X3" s="153"/>
      <c r="Y3" s="154" t="s">
        <v>269</v>
      </c>
      <c r="Z3" s="153"/>
      <c r="AA3" s="154" t="s">
        <v>133</v>
      </c>
      <c r="AB3" s="153"/>
      <c r="AC3" s="153" t="s">
        <v>257</v>
      </c>
      <c r="AD3" s="153"/>
      <c r="AE3" s="154" t="s">
        <v>258</v>
      </c>
      <c r="AF3" s="153"/>
      <c r="AG3" s="154" t="s">
        <v>259</v>
      </c>
      <c r="AH3" s="153"/>
      <c r="AI3" s="154" t="s">
        <v>260</v>
      </c>
      <c r="AJ3" s="153"/>
      <c r="AK3" s="154" t="s">
        <v>261</v>
      </c>
      <c r="AL3" s="153"/>
      <c r="AM3" s="154" t="s">
        <v>262</v>
      </c>
      <c r="AN3" s="153"/>
      <c r="AO3" s="154" t="s">
        <v>263</v>
      </c>
      <c r="AP3" s="153"/>
      <c r="AQ3" s="154" t="s">
        <v>264</v>
      </c>
      <c r="AR3" s="153"/>
      <c r="AS3" s="154" t="s">
        <v>265</v>
      </c>
      <c r="AT3" s="153"/>
      <c r="AU3" s="154" t="s">
        <v>266</v>
      </c>
      <c r="AV3" s="153"/>
      <c r="AW3" s="154" t="s">
        <v>267</v>
      </c>
      <c r="AX3" s="153"/>
      <c r="AY3" s="154" t="s">
        <v>268</v>
      </c>
      <c r="AZ3" s="153"/>
      <c r="BA3" s="154" t="s">
        <v>269</v>
      </c>
      <c r="BB3" s="153"/>
      <c r="BC3" s="154" t="s">
        <v>133</v>
      </c>
      <c r="BD3" s="153"/>
    </row>
    <row r="4" spans="1:56" ht="13.5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12.75">
      <c r="A5" s="151"/>
      <c r="B5" s="153"/>
      <c r="C5" s="151"/>
      <c r="D5" s="153"/>
      <c r="E5" s="151"/>
      <c r="F5" s="153"/>
      <c r="G5" s="151"/>
      <c r="H5" s="153"/>
      <c r="I5" s="151"/>
      <c r="J5" s="153"/>
      <c r="K5" s="151"/>
      <c r="L5" s="153"/>
      <c r="M5" s="151"/>
      <c r="N5" s="153"/>
      <c r="O5" s="151"/>
      <c r="P5" s="153"/>
      <c r="Q5" s="151"/>
      <c r="R5" s="153"/>
      <c r="S5" s="151"/>
      <c r="T5" s="153"/>
      <c r="U5" s="151"/>
      <c r="V5" s="153"/>
      <c r="W5" s="151"/>
      <c r="X5" s="153"/>
      <c r="Y5" s="151"/>
      <c r="Z5" s="153"/>
      <c r="AA5" s="151"/>
      <c r="AB5" s="153"/>
      <c r="AC5" s="151"/>
      <c r="AD5" s="153"/>
      <c r="AE5" s="151"/>
      <c r="AF5" s="153"/>
      <c r="AG5" s="151"/>
      <c r="AH5" s="153"/>
      <c r="AI5" s="151"/>
      <c r="AJ5" s="153"/>
      <c r="AK5" s="151"/>
      <c r="AL5" s="153"/>
      <c r="AM5" s="151"/>
      <c r="AN5" s="153"/>
      <c r="AO5" s="151"/>
      <c r="AP5" s="153"/>
      <c r="AQ5" s="151"/>
      <c r="AR5" s="153"/>
      <c r="AS5" s="151"/>
      <c r="AT5" s="153"/>
      <c r="AU5" s="151"/>
      <c r="AV5" s="153"/>
      <c r="AW5" s="151"/>
      <c r="AX5" s="153"/>
      <c r="AY5" s="151"/>
      <c r="AZ5" s="153"/>
      <c r="BA5" s="151"/>
      <c r="BB5" s="153"/>
      <c r="BC5" s="151"/>
      <c r="BD5" s="153"/>
    </row>
    <row r="6" spans="1:56" ht="12.75">
      <c r="A6" s="151"/>
      <c r="B6" s="153"/>
      <c r="C6" s="151"/>
      <c r="D6" s="153"/>
      <c r="E6" s="151"/>
      <c r="F6" s="153"/>
      <c r="G6" s="151"/>
      <c r="H6" s="153"/>
      <c r="I6" s="151"/>
      <c r="J6" s="153"/>
      <c r="K6" s="151"/>
      <c r="L6" s="153"/>
      <c r="M6" s="151"/>
      <c r="N6" s="153"/>
      <c r="O6" s="151"/>
      <c r="P6" s="153"/>
      <c r="Q6" s="151"/>
      <c r="R6" s="153"/>
      <c r="S6" s="151"/>
      <c r="T6" s="153"/>
      <c r="U6" s="151"/>
      <c r="V6" s="153"/>
      <c r="W6" s="151"/>
      <c r="X6" s="153"/>
      <c r="Y6" s="151"/>
      <c r="Z6" s="153"/>
      <c r="AA6" s="151"/>
      <c r="AB6" s="153"/>
      <c r="AC6" s="151"/>
      <c r="AD6" s="153"/>
      <c r="AE6" s="151"/>
      <c r="AF6" s="153"/>
      <c r="AG6" s="151"/>
      <c r="AH6" s="153"/>
      <c r="AI6" s="151"/>
      <c r="AJ6" s="153"/>
      <c r="AK6" s="151"/>
      <c r="AL6" s="153"/>
      <c r="AM6" s="151"/>
      <c r="AN6" s="153"/>
      <c r="AO6" s="151" t="s">
        <v>270</v>
      </c>
      <c r="AP6" s="153"/>
      <c r="AQ6" s="151"/>
      <c r="AR6" s="153"/>
      <c r="AS6" s="151"/>
      <c r="AT6" s="153"/>
      <c r="AU6" s="151"/>
      <c r="AV6" s="153"/>
      <c r="AW6" s="151"/>
      <c r="AX6" s="153"/>
      <c r="AY6" s="151"/>
      <c r="AZ6" s="153"/>
      <c r="BA6" s="151"/>
      <c r="BB6" s="153"/>
      <c r="BC6" s="151"/>
      <c r="BD6" s="153"/>
    </row>
    <row r="7" spans="1:56" ht="12.75">
      <c r="A7" s="153" t="s">
        <v>271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3" t="s">
        <v>271</v>
      </c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</row>
    <row r="8" spans="1:56" ht="12.75">
      <c r="A8" s="153" t="s">
        <v>272</v>
      </c>
      <c r="B8" s="151"/>
      <c r="C8" s="156">
        <v>141.9</v>
      </c>
      <c r="D8" s="151"/>
      <c r="E8" s="156">
        <v>128.1</v>
      </c>
      <c r="F8" s="151"/>
      <c r="G8" s="156">
        <v>126.4</v>
      </c>
      <c r="H8" s="151"/>
      <c r="I8" s="156">
        <v>122.8</v>
      </c>
      <c r="J8" s="151"/>
      <c r="K8" s="156">
        <v>114.9</v>
      </c>
      <c r="L8" s="156"/>
      <c r="M8" s="156">
        <v>84.2</v>
      </c>
      <c r="N8" s="156"/>
      <c r="O8" s="156">
        <v>80</v>
      </c>
      <c r="P8" s="156"/>
      <c r="Q8" s="156">
        <v>70.9</v>
      </c>
      <c r="R8" s="156"/>
      <c r="S8" s="156">
        <v>73.3</v>
      </c>
      <c r="T8" s="156"/>
      <c r="U8" s="156">
        <v>96.8</v>
      </c>
      <c r="V8" s="156"/>
      <c r="W8" s="156">
        <v>88.4</v>
      </c>
      <c r="X8" s="156"/>
      <c r="Y8" s="156">
        <v>114.6</v>
      </c>
      <c r="Z8" s="156"/>
      <c r="AA8" s="156">
        <v>1242.4</v>
      </c>
      <c r="AB8" s="156"/>
      <c r="AC8" s="153" t="s">
        <v>272</v>
      </c>
      <c r="AD8" s="151"/>
      <c r="AE8" s="156">
        <v>141.3</v>
      </c>
      <c r="AF8" s="144"/>
      <c r="AG8" s="156">
        <v>137.2</v>
      </c>
      <c r="AH8" s="144"/>
      <c r="AI8" s="156">
        <v>155.4</v>
      </c>
      <c r="AJ8" s="144"/>
      <c r="AK8" s="156">
        <v>160</v>
      </c>
      <c r="AL8" s="144"/>
      <c r="AM8" s="156">
        <v>163.9</v>
      </c>
      <c r="AN8" s="144"/>
      <c r="AO8" s="156">
        <v>140</v>
      </c>
      <c r="AP8" s="144"/>
      <c r="AQ8" s="156">
        <v>127.9</v>
      </c>
      <c r="AR8" s="144"/>
      <c r="AS8" s="156">
        <v>107.1</v>
      </c>
      <c r="AT8" s="144"/>
      <c r="AU8" s="156">
        <v>96.8</v>
      </c>
      <c r="AV8" s="144"/>
      <c r="AW8" s="156">
        <v>106.9</v>
      </c>
      <c r="AX8" s="144"/>
      <c r="AY8" s="156">
        <v>110.9</v>
      </c>
      <c r="AZ8" s="144"/>
      <c r="BA8" s="156">
        <v>141.7</v>
      </c>
      <c r="BB8" s="144"/>
      <c r="BC8" s="156">
        <v>1589</v>
      </c>
      <c r="BD8" s="151"/>
    </row>
    <row r="9" spans="1:56" ht="12.75">
      <c r="A9" s="153" t="s">
        <v>275</v>
      </c>
      <c r="B9" s="151"/>
      <c r="C9" s="153" t="s">
        <v>135</v>
      </c>
      <c r="D9" s="151"/>
      <c r="E9" s="156"/>
      <c r="F9" s="151"/>
      <c r="G9" s="156"/>
      <c r="H9" s="151"/>
      <c r="I9" s="156"/>
      <c r="J9" s="151"/>
      <c r="K9" s="153"/>
      <c r="L9" s="151"/>
      <c r="M9" s="153"/>
      <c r="N9" s="151"/>
      <c r="O9" s="153"/>
      <c r="P9" s="151"/>
      <c r="Q9" s="153"/>
      <c r="R9" s="151"/>
      <c r="S9" s="153"/>
      <c r="T9" s="151"/>
      <c r="U9" s="153"/>
      <c r="V9" s="151"/>
      <c r="W9" s="153"/>
      <c r="X9" s="151"/>
      <c r="Y9" s="153"/>
      <c r="Z9" s="151"/>
      <c r="AA9" s="153"/>
      <c r="AB9" s="151"/>
      <c r="AC9" s="153" t="s">
        <v>275</v>
      </c>
      <c r="AD9" s="151"/>
      <c r="AE9" s="156" t="s">
        <v>135</v>
      </c>
      <c r="AF9" s="144"/>
      <c r="AG9" s="156"/>
      <c r="AH9" s="144"/>
      <c r="AI9" s="156"/>
      <c r="AJ9" s="144"/>
      <c r="AK9" s="156"/>
      <c r="AL9" s="144"/>
      <c r="AM9" s="156"/>
      <c r="AN9" s="144"/>
      <c r="AO9" s="156"/>
      <c r="AP9" s="144"/>
      <c r="AQ9" s="156"/>
      <c r="AR9" s="144"/>
      <c r="AS9" s="156"/>
      <c r="AT9" s="144"/>
      <c r="AU9" s="156"/>
      <c r="AV9" s="144"/>
      <c r="AW9" s="156"/>
      <c r="AX9" s="144"/>
      <c r="AY9" s="156"/>
      <c r="AZ9" s="144"/>
      <c r="BA9" s="156"/>
      <c r="BB9" s="144"/>
      <c r="BC9" s="156"/>
      <c r="BD9" s="151"/>
    </row>
    <row r="10" spans="1:56" ht="12.75">
      <c r="A10" s="153" t="s">
        <v>276</v>
      </c>
      <c r="B10" s="151"/>
      <c r="C10" s="156">
        <v>157.3</v>
      </c>
      <c r="D10" s="151"/>
      <c r="E10" s="156">
        <v>204.5</v>
      </c>
      <c r="F10" s="156"/>
      <c r="G10" s="156">
        <v>238.5</v>
      </c>
      <c r="H10" s="151"/>
      <c r="I10" s="156">
        <v>242.4</v>
      </c>
      <c r="J10" s="151"/>
      <c r="K10" s="156">
        <v>258.6</v>
      </c>
      <c r="L10" s="151"/>
      <c r="M10" s="156">
        <v>289</v>
      </c>
      <c r="N10" s="151"/>
      <c r="O10" s="156">
        <v>290.6</v>
      </c>
      <c r="P10" s="151"/>
      <c r="Q10" s="156">
        <v>272.7</v>
      </c>
      <c r="R10" s="151"/>
      <c r="S10" s="156">
        <v>244.3</v>
      </c>
      <c r="T10" s="151"/>
      <c r="U10" s="156">
        <v>197</v>
      </c>
      <c r="V10" s="151"/>
      <c r="W10" s="156">
        <v>159.1</v>
      </c>
      <c r="X10" s="151"/>
      <c r="Y10" s="156">
        <v>113.8</v>
      </c>
      <c r="Z10" s="151"/>
      <c r="AA10" s="156">
        <v>157.3</v>
      </c>
      <c r="AB10" s="151"/>
      <c r="AC10" s="153" t="s">
        <v>276</v>
      </c>
      <c r="AD10" s="151"/>
      <c r="AE10" s="156">
        <v>98.9</v>
      </c>
      <c r="AF10" s="144"/>
      <c r="AG10" s="156">
        <v>102.5</v>
      </c>
      <c r="AH10" s="144"/>
      <c r="AI10" s="156">
        <v>114.4</v>
      </c>
      <c r="AJ10" s="144"/>
      <c r="AK10" s="156">
        <v>123.4</v>
      </c>
      <c r="AL10" s="144"/>
      <c r="AM10" s="156">
        <v>129.6</v>
      </c>
      <c r="AN10" s="144"/>
      <c r="AO10" s="156">
        <v>127.9</v>
      </c>
      <c r="AP10" s="144"/>
      <c r="AQ10" s="156">
        <v>120.2</v>
      </c>
      <c r="AR10" s="144"/>
      <c r="AS10" s="156">
        <v>86.1</v>
      </c>
      <c r="AT10" s="144"/>
      <c r="AU10" s="156">
        <v>72.3</v>
      </c>
      <c r="AV10" s="144"/>
      <c r="AW10" s="156">
        <v>62.3</v>
      </c>
      <c r="AX10" s="144"/>
      <c r="AY10" s="156">
        <v>70.1</v>
      </c>
      <c r="AZ10" s="144"/>
      <c r="BA10" s="156">
        <v>87.1</v>
      </c>
      <c r="BB10" s="144"/>
      <c r="BC10" s="156">
        <v>98.9</v>
      </c>
      <c r="BD10" s="151"/>
    </row>
    <row r="11" spans="1:56" ht="12.75">
      <c r="A11" s="153" t="s">
        <v>277</v>
      </c>
      <c r="B11" s="151"/>
      <c r="C11" s="156">
        <v>2.6</v>
      </c>
      <c r="D11" s="151"/>
      <c r="E11" s="156">
        <v>2.6</v>
      </c>
      <c r="F11" s="151"/>
      <c r="G11" s="156">
        <v>1.9</v>
      </c>
      <c r="H11" s="151"/>
      <c r="I11" s="156">
        <v>4.5</v>
      </c>
      <c r="J11" s="151"/>
      <c r="K11" s="156">
        <v>3.8</v>
      </c>
      <c r="L11" s="151"/>
      <c r="M11" s="156">
        <v>2.3</v>
      </c>
      <c r="N11" s="151"/>
      <c r="O11" s="156">
        <v>2.4</v>
      </c>
      <c r="P11" s="151"/>
      <c r="Q11" s="156">
        <v>1.9</v>
      </c>
      <c r="R11" s="151"/>
      <c r="S11" s="156">
        <v>1.8</v>
      </c>
      <c r="T11" s="151"/>
      <c r="U11" s="156">
        <v>2.3</v>
      </c>
      <c r="V11" s="151"/>
      <c r="W11" s="156">
        <v>2.8</v>
      </c>
      <c r="X11" s="151"/>
      <c r="Y11" s="156">
        <v>3.3</v>
      </c>
      <c r="Z11" s="151"/>
      <c r="AA11" s="156">
        <v>32.4</v>
      </c>
      <c r="AB11" s="151"/>
      <c r="AC11" s="153" t="s">
        <v>277</v>
      </c>
      <c r="AD11" s="151"/>
      <c r="AE11" s="156">
        <v>1.2</v>
      </c>
      <c r="AF11" s="144"/>
      <c r="AG11" s="156">
        <v>0</v>
      </c>
      <c r="AH11" s="144"/>
      <c r="AI11" s="156">
        <v>0.6</v>
      </c>
      <c r="AJ11" s="144"/>
      <c r="AK11" s="156">
        <v>0</v>
      </c>
      <c r="AL11" s="144"/>
      <c r="AM11" s="156">
        <v>0</v>
      </c>
      <c r="AN11" s="144"/>
      <c r="AO11" s="156">
        <v>0</v>
      </c>
      <c r="AP11" s="144"/>
      <c r="AQ11" s="156">
        <v>0</v>
      </c>
      <c r="AR11" s="144"/>
      <c r="AS11" s="156">
        <v>0</v>
      </c>
      <c r="AT11" s="144"/>
      <c r="AU11" s="156">
        <v>0</v>
      </c>
      <c r="AV11" s="144"/>
      <c r="AW11" s="156">
        <v>0</v>
      </c>
      <c r="AX11" s="144"/>
      <c r="AY11" s="156">
        <v>0</v>
      </c>
      <c r="AZ11" s="144"/>
      <c r="BA11" s="156">
        <v>0.1</v>
      </c>
      <c r="BB11" s="144"/>
      <c r="BC11" s="156">
        <v>2.3</v>
      </c>
      <c r="BD11" s="151"/>
    </row>
    <row r="12" spans="1:56" ht="12.75">
      <c r="A12" s="151"/>
      <c r="B12" s="151"/>
      <c r="C12" s="156"/>
      <c r="D12" s="151"/>
      <c r="E12" s="156"/>
      <c r="F12" s="151"/>
      <c r="G12" s="156"/>
      <c r="H12" s="151"/>
      <c r="I12" s="156"/>
      <c r="J12" s="151"/>
      <c r="K12" s="156"/>
      <c r="L12" s="151"/>
      <c r="M12" s="156"/>
      <c r="N12" s="151"/>
      <c r="O12" s="156"/>
      <c r="P12" s="151"/>
      <c r="Q12" s="156"/>
      <c r="R12" s="151"/>
      <c r="S12" s="156"/>
      <c r="T12" s="151"/>
      <c r="U12" s="156"/>
      <c r="V12" s="151"/>
      <c r="W12" s="156"/>
      <c r="X12" s="151"/>
      <c r="Y12" s="156"/>
      <c r="Z12" s="151"/>
      <c r="AA12" s="156"/>
      <c r="AB12" s="151"/>
      <c r="AC12" s="151"/>
      <c r="AD12" s="151"/>
      <c r="AE12" s="156"/>
      <c r="AF12" s="144"/>
      <c r="AG12" s="156"/>
      <c r="AH12" s="144"/>
      <c r="AI12" s="156"/>
      <c r="AJ12" s="144"/>
      <c r="AK12" s="156"/>
      <c r="AL12" s="144"/>
      <c r="AM12" s="156"/>
      <c r="AN12" s="144"/>
      <c r="AO12" s="156"/>
      <c r="AP12" s="144"/>
      <c r="AQ12" s="156"/>
      <c r="AR12" s="144"/>
      <c r="AS12" s="144"/>
      <c r="AT12" s="144"/>
      <c r="AU12" s="156"/>
      <c r="AV12" s="144"/>
      <c r="AW12" s="156"/>
      <c r="AX12" s="144"/>
      <c r="AY12" s="156"/>
      <c r="AZ12" s="144"/>
      <c r="BA12" s="156"/>
      <c r="BB12" s="144"/>
      <c r="BC12" s="156"/>
      <c r="BD12" s="151"/>
    </row>
    <row r="13" spans="1:56" ht="12.75">
      <c r="A13" s="153" t="s">
        <v>278</v>
      </c>
      <c r="B13" s="151"/>
      <c r="C13" s="156">
        <v>301.8</v>
      </c>
      <c r="D13" s="156"/>
      <c r="E13" s="156">
        <v>335.2</v>
      </c>
      <c r="F13" s="151"/>
      <c r="G13" s="156">
        <v>366.8</v>
      </c>
      <c r="H13" s="151"/>
      <c r="I13" s="156">
        <v>369.7</v>
      </c>
      <c r="J13" s="151"/>
      <c r="K13" s="156">
        <v>377.3</v>
      </c>
      <c r="L13" s="151"/>
      <c r="M13" s="156">
        <v>375.5</v>
      </c>
      <c r="N13" s="151"/>
      <c r="O13" s="156">
        <v>373</v>
      </c>
      <c r="P13" s="151"/>
      <c r="Q13" s="156">
        <v>345.5</v>
      </c>
      <c r="R13" s="156"/>
      <c r="S13" s="156">
        <v>319.4</v>
      </c>
      <c r="T13" s="156"/>
      <c r="U13" s="156">
        <v>296.1</v>
      </c>
      <c r="V13" s="156"/>
      <c r="W13" s="156">
        <v>250.3</v>
      </c>
      <c r="X13" s="156"/>
      <c r="Y13" s="156">
        <v>231.7</v>
      </c>
      <c r="Z13" s="156"/>
      <c r="AA13" s="156">
        <v>1432.1</v>
      </c>
      <c r="AB13" s="151"/>
      <c r="AC13" s="153" t="s">
        <v>278</v>
      </c>
      <c r="AD13" s="151"/>
      <c r="AE13" s="156">
        <v>241.4</v>
      </c>
      <c r="AF13" s="156"/>
      <c r="AG13" s="156">
        <v>239.7</v>
      </c>
      <c r="AH13" s="156"/>
      <c r="AI13" s="156">
        <v>270.4</v>
      </c>
      <c r="AJ13" s="156"/>
      <c r="AK13" s="156">
        <v>283.4</v>
      </c>
      <c r="AL13" s="156"/>
      <c r="AM13" s="156">
        <v>293.5</v>
      </c>
      <c r="AN13" s="156"/>
      <c r="AO13" s="156">
        <v>267.9</v>
      </c>
      <c r="AP13" s="156"/>
      <c r="AQ13" s="156">
        <v>248.1</v>
      </c>
      <c r="AR13" s="156"/>
      <c r="AS13" s="156">
        <v>193.2</v>
      </c>
      <c r="AT13" s="156"/>
      <c r="AU13" s="156">
        <v>169.1</v>
      </c>
      <c r="AV13" s="156"/>
      <c r="AW13" s="156">
        <v>169.2</v>
      </c>
      <c r="AX13" s="156"/>
      <c r="AY13" s="156">
        <v>181</v>
      </c>
      <c r="AZ13" s="156"/>
      <c r="BA13" s="156">
        <v>228.9</v>
      </c>
      <c r="BB13" s="156"/>
      <c r="BC13" s="156">
        <v>1690.2</v>
      </c>
      <c r="BD13" s="156"/>
    </row>
    <row r="14" spans="1:56" ht="12.75">
      <c r="A14" s="151"/>
      <c r="B14" s="151"/>
      <c r="C14" s="156"/>
      <c r="D14" s="151"/>
      <c r="E14" s="156"/>
      <c r="F14" s="151"/>
      <c r="G14" s="156"/>
      <c r="H14" s="151"/>
      <c r="I14" s="156"/>
      <c r="J14" s="151"/>
      <c r="K14" s="156"/>
      <c r="L14" s="151"/>
      <c r="M14" s="156"/>
      <c r="N14" s="151"/>
      <c r="O14" s="156"/>
      <c r="P14" s="151"/>
      <c r="Q14" s="156"/>
      <c r="R14" s="151"/>
      <c r="S14" s="156"/>
      <c r="T14" s="151"/>
      <c r="U14" s="156"/>
      <c r="V14" s="151"/>
      <c r="W14" s="156"/>
      <c r="X14" s="151"/>
      <c r="Y14" s="156"/>
      <c r="Z14" s="151"/>
      <c r="AA14" s="156"/>
      <c r="AB14" s="151"/>
      <c r="AC14" s="151"/>
      <c r="AD14" s="151"/>
      <c r="AE14" s="156"/>
      <c r="AF14" s="144"/>
      <c r="AG14" s="156"/>
      <c r="AH14" s="144"/>
      <c r="AI14" s="156"/>
      <c r="AJ14" s="144"/>
      <c r="AK14" s="156"/>
      <c r="AL14" s="144"/>
      <c r="AM14" s="156"/>
      <c r="AN14" s="144"/>
      <c r="AO14" s="156"/>
      <c r="AP14" s="144"/>
      <c r="AQ14" s="156"/>
      <c r="AR14" s="144"/>
      <c r="AS14" s="156"/>
      <c r="AT14" s="144"/>
      <c r="AU14" s="156"/>
      <c r="AV14" s="144"/>
      <c r="AW14" s="156"/>
      <c r="AX14" s="144"/>
      <c r="AY14" s="156"/>
      <c r="AZ14" s="144"/>
      <c r="BA14" s="156"/>
      <c r="BB14" s="144"/>
      <c r="BC14" s="156"/>
      <c r="BD14" s="151"/>
    </row>
    <row r="15" spans="1:56" ht="12.75">
      <c r="A15" s="151"/>
      <c r="B15" s="151"/>
      <c r="C15" s="156"/>
      <c r="D15" s="151"/>
      <c r="E15" s="156"/>
      <c r="F15" s="151"/>
      <c r="G15" s="156"/>
      <c r="H15" s="151"/>
      <c r="I15" s="156"/>
      <c r="J15" s="151"/>
      <c r="K15" s="156"/>
      <c r="L15" s="151"/>
      <c r="M15" s="156"/>
      <c r="N15" s="151"/>
      <c r="O15" s="156"/>
      <c r="P15" s="151"/>
      <c r="Q15" s="156"/>
      <c r="R15" s="151"/>
      <c r="S15" s="156"/>
      <c r="T15" s="151"/>
      <c r="U15" s="156"/>
      <c r="V15" s="151"/>
      <c r="W15" s="156"/>
      <c r="X15" s="151"/>
      <c r="Y15" s="156"/>
      <c r="Z15" s="151"/>
      <c r="AA15" s="156"/>
      <c r="AB15" s="151"/>
      <c r="AC15" s="151"/>
      <c r="AD15" s="151"/>
      <c r="AE15" s="156"/>
      <c r="AF15" s="144"/>
      <c r="AG15" s="156"/>
      <c r="AH15" s="144"/>
      <c r="AI15" s="156"/>
      <c r="AJ15" s="144"/>
      <c r="AK15" s="156"/>
      <c r="AL15" s="144"/>
      <c r="AM15" s="156"/>
      <c r="AN15" s="144"/>
      <c r="AO15" s="156"/>
      <c r="AP15" s="144"/>
      <c r="AQ15" s="156"/>
      <c r="AR15" s="144"/>
      <c r="AS15" s="156"/>
      <c r="AT15" s="144"/>
      <c r="AU15" s="156"/>
      <c r="AV15" s="144"/>
      <c r="AW15" s="156"/>
      <c r="AX15" s="144"/>
      <c r="AY15" s="156"/>
      <c r="AZ15" s="144"/>
      <c r="BA15" s="156"/>
      <c r="BB15" s="144"/>
      <c r="BC15" s="156"/>
      <c r="BD15" s="151"/>
    </row>
    <row r="16" spans="1:56" ht="12.75">
      <c r="A16" s="153" t="s">
        <v>279</v>
      </c>
      <c r="B16" s="151"/>
      <c r="C16" s="156"/>
      <c r="D16" s="151"/>
      <c r="E16" s="156"/>
      <c r="F16" s="151"/>
      <c r="G16" s="156"/>
      <c r="H16" s="151"/>
      <c r="I16" s="156"/>
      <c r="J16" s="151"/>
      <c r="K16" s="156"/>
      <c r="L16" s="151"/>
      <c r="M16" s="156"/>
      <c r="N16" s="151"/>
      <c r="O16" s="156"/>
      <c r="P16" s="151"/>
      <c r="Q16" s="156"/>
      <c r="R16" s="151"/>
      <c r="S16" s="156"/>
      <c r="T16" s="151"/>
      <c r="U16" s="156"/>
      <c r="V16" s="151"/>
      <c r="W16" s="156"/>
      <c r="X16" s="151"/>
      <c r="Y16" s="156"/>
      <c r="Z16" s="151"/>
      <c r="AA16" s="156"/>
      <c r="AB16" s="151"/>
      <c r="AC16" s="153" t="s">
        <v>279</v>
      </c>
      <c r="AD16" s="151"/>
      <c r="AE16" s="156"/>
      <c r="AF16" s="144"/>
      <c r="AG16" s="156"/>
      <c r="AH16" s="144"/>
      <c r="AI16" s="156"/>
      <c r="AJ16" s="144"/>
      <c r="AK16" s="156"/>
      <c r="AL16" s="144"/>
      <c r="AM16" s="156"/>
      <c r="AN16" s="144"/>
      <c r="AO16" s="156"/>
      <c r="AP16" s="144"/>
      <c r="AQ16" s="156"/>
      <c r="AR16" s="144"/>
      <c r="AS16" s="156"/>
      <c r="AT16" s="144"/>
      <c r="AU16" s="156"/>
      <c r="AV16" s="144"/>
      <c r="AW16" s="156"/>
      <c r="AX16" s="144"/>
      <c r="AY16" s="156"/>
      <c r="AZ16" s="144"/>
      <c r="BA16" s="156"/>
      <c r="BB16" s="144"/>
      <c r="BC16" s="156"/>
      <c r="BD16" s="151"/>
    </row>
    <row r="17" spans="1:56" ht="12.75">
      <c r="A17" s="153" t="s">
        <v>280</v>
      </c>
      <c r="B17" s="151"/>
      <c r="C17" s="156"/>
      <c r="D17" s="151"/>
      <c r="E17" s="156"/>
      <c r="F17" s="151"/>
      <c r="G17" s="156"/>
      <c r="H17" s="151"/>
      <c r="I17" s="156"/>
      <c r="J17" s="151"/>
      <c r="K17" s="156"/>
      <c r="L17" s="151"/>
      <c r="M17" s="156"/>
      <c r="N17" s="151"/>
      <c r="O17" s="156"/>
      <c r="P17" s="151"/>
      <c r="Q17" s="156"/>
      <c r="R17" s="151"/>
      <c r="S17" s="156"/>
      <c r="T17" s="151"/>
      <c r="U17" s="156"/>
      <c r="V17" s="151"/>
      <c r="W17" s="156"/>
      <c r="X17" s="151"/>
      <c r="Y17" s="156"/>
      <c r="Z17" s="151"/>
      <c r="AA17" s="156"/>
      <c r="AB17" s="151"/>
      <c r="AC17" s="153" t="s">
        <v>280</v>
      </c>
      <c r="AD17" s="151"/>
      <c r="AE17" s="156"/>
      <c r="AF17" s="144"/>
      <c r="AG17" s="156"/>
      <c r="AH17" s="144"/>
      <c r="AI17" s="156"/>
      <c r="AJ17" s="144"/>
      <c r="AK17" s="156"/>
      <c r="AL17" s="144"/>
      <c r="AM17" s="156"/>
      <c r="AN17" s="144"/>
      <c r="AO17" s="156"/>
      <c r="AP17" s="144"/>
      <c r="AQ17" s="156"/>
      <c r="AR17" s="144"/>
      <c r="AS17" s="156"/>
      <c r="AT17" s="144"/>
      <c r="AU17" s="156"/>
      <c r="AV17" s="144"/>
      <c r="AW17" s="156"/>
      <c r="AX17" s="144"/>
      <c r="AY17" s="156"/>
      <c r="AZ17" s="144"/>
      <c r="BA17" s="156"/>
      <c r="BB17" s="144"/>
      <c r="BC17" s="156"/>
      <c r="BD17" s="151"/>
    </row>
    <row r="18" spans="1:56" ht="12.75">
      <c r="A18" s="153" t="s">
        <v>281</v>
      </c>
      <c r="B18" s="151"/>
      <c r="C18" s="156">
        <v>204.5</v>
      </c>
      <c r="D18" s="151"/>
      <c r="E18" s="156">
        <v>238.5</v>
      </c>
      <c r="F18" s="151"/>
      <c r="G18" s="156">
        <v>242.4</v>
      </c>
      <c r="H18" s="151"/>
      <c r="I18" s="156">
        <v>258.6</v>
      </c>
      <c r="J18" s="151"/>
      <c r="K18" s="156">
        <v>289</v>
      </c>
      <c r="L18" s="151"/>
      <c r="M18" s="156">
        <v>290.6</v>
      </c>
      <c r="N18" s="151"/>
      <c r="O18" s="156">
        <v>272.7</v>
      </c>
      <c r="P18" s="151"/>
      <c r="Q18" s="156">
        <v>244.3</v>
      </c>
      <c r="R18" s="151"/>
      <c r="S18" s="156">
        <v>197</v>
      </c>
      <c r="T18" s="151"/>
      <c r="U18" s="156">
        <v>159.1</v>
      </c>
      <c r="V18" s="151"/>
      <c r="W18" s="156">
        <v>113.8</v>
      </c>
      <c r="X18" s="151"/>
      <c r="Y18" s="156">
        <v>93.4</v>
      </c>
      <c r="Z18" s="151"/>
      <c r="AA18" s="156">
        <v>93.4</v>
      </c>
      <c r="AB18" s="151"/>
      <c r="AC18" s="153" t="s">
        <v>281</v>
      </c>
      <c r="AD18" s="151"/>
      <c r="AE18" s="156">
        <v>102.5</v>
      </c>
      <c r="AF18" s="144"/>
      <c r="AG18" s="156">
        <v>114.4</v>
      </c>
      <c r="AH18" s="144"/>
      <c r="AI18" s="156">
        <v>123.4</v>
      </c>
      <c r="AJ18" s="144"/>
      <c r="AK18" s="156">
        <v>129.6</v>
      </c>
      <c r="AL18" s="144"/>
      <c r="AM18" s="156">
        <v>127.9</v>
      </c>
      <c r="AN18" s="144"/>
      <c r="AO18" s="156">
        <v>120.2</v>
      </c>
      <c r="AP18" s="144"/>
      <c r="AQ18" s="156">
        <v>86.1</v>
      </c>
      <c r="AR18" s="144"/>
      <c r="AS18" s="156">
        <v>72.3</v>
      </c>
      <c r="AT18" s="144"/>
      <c r="AU18" s="156">
        <v>62.3</v>
      </c>
      <c r="AV18" s="156"/>
      <c r="AW18" s="156">
        <v>70.1</v>
      </c>
      <c r="AX18" s="144"/>
      <c r="AY18" s="156">
        <v>87.1</v>
      </c>
      <c r="AZ18" s="144"/>
      <c r="BA18" s="156">
        <v>110.8</v>
      </c>
      <c r="BB18" s="144"/>
      <c r="BC18" s="156">
        <v>110.8</v>
      </c>
      <c r="BD18" s="151"/>
    </row>
    <row r="19" spans="1:56" ht="12.75">
      <c r="A19" s="153"/>
      <c r="B19" s="151"/>
      <c r="C19" s="156"/>
      <c r="D19" s="151"/>
      <c r="E19" s="156"/>
      <c r="F19" s="151"/>
      <c r="G19" s="156"/>
      <c r="H19" s="151"/>
      <c r="I19" s="156"/>
      <c r="J19" s="151"/>
      <c r="K19" s="156"/>
      <c r="L19" s="151"/>
      <c r="M19" s="156"/>
      <c r="N19" s="151"/>
      <c r="O19" s="156"/>
      <c r="P19" s="151"/>
      <c r="Q19" s="156"/>
      <c r="R19" s="151"/>
      <c r="S19" s="156"/>
      <c r="T19" s="151"/>
      <c r="U19" s="156"/>
      <c r="V19" s="151"/>
      <c r="W19" s="156"/>
      <c r="X19" s="151"/>
      <c r="Y19" s="156"/>
      <c r="Z19" s="151"/>
      <c r="AA19" s="156"/>
      <c r="AB19" s="151"/>
      <c r="AC19" s="153"/>
      <c r="AD19" s="151"/>
      <c r="AE19" s="156"/>
      <c r="AF19" s="144"/>
      <c r="AG19" s="156"/>
      <c r="AH19" s="144"/>
      <c r="AI19" s="156"/>
      <c r="AJ19" s="144"/>
      <c r="AK19" s="156"/>
      <c r="AL19" s="144"/>
      <c r="AM19" s="156"/>
      <c r="AN19" s="144"/>
      <c r="AO19" s="156"/>
      <c r="AP19" s="144"/>
      <c r="AQ19" s="156"/>
      <c r="AR19" s="144"/>
      <c r="AS19" s="156"/>
      <c r="AT19" s="144"/>
      <c r="AU19" s="156"/>
      <c r="AV19" s="144"/>
      <c r="AW19" s="156"/>
      <c r="AX19" s="144"/>
      <c r="AY19" s="156"/>
      <c r="AZ19" s="144"/>
      <c r="BA19" s="156"/>
      <c r="BB19" s="144"/>
      <c r="BC19" s="156"/>
      <c r="BD19" s="151"/>
    </row>
    <row r="20" spans="1:56" ht="12.75">
      <c r="A20" s="153" t="s">
        <v>282</v>
      </c>
      <c r="B20" s="151"/>
      <c r="C20" s="156">
        <v>0.6</v>
      </c>
      <c r="D20" s="151"/>
      <c r="E20" s="156">
        <v>2.9</v>
      </c>
      <c r="F20" s="151"/>
      <c r="G20" s="156">
        <v>5</v>
      </c>
      <c r="H20" s="151"/>
      <c r="I20" s="156">
        <v>5.1</v>
      </c>
      <c r="J20" s="151"/>
      <c r="K20" s="156">
        <v>5.3</v>
      </c>
      <c r="L20" s="151"/>
      <c r="M20" s="156">
        <v>3.6</v>
      </c>
      <c r="N20" s="151"/>
      <c r="O20" s="156">
        <v>2.6</v>
      </c>
      <c r="P20" s="151"/>
      <c r="Q20" s="156">
        <v>1.6</v>
      </c>
      <c r="R20" s="151"/>
      <c r="S20" s="156">
        <v>2.5</v>
      </c>
      <c r="T20" s="151"/>
      <c r="U20" s="156">
        <v>1.3</v>
      </c>
      <c r="V20" s="151"/>
      <c r="W20" s="156">
        <v>0.7</v>
      </c>
      <c r="X20" s="151"/>
      <c r="Y20" s="156">
        <v>-2</v>
      </c>
      <c r="Z20" s="151"/>
      <c r="AA20" s="156">
        <v>29.1</v>
      </c>
      <c r="AB20" s="151"/>
      <c r="AC20" s="153" t="s">
        <v>282</v>
      </c>
      <c r="AD20" s="151"/>
      <c r="AE20" s="156">
        <v>86</v>
      </c>
      <c r="AF20" s="144"/>
      <c r="AG20" s="156">
        <v>85.1</v>
      </c>
      <c r="AH20" s="144"/>
      <c r="AI20" s="156">
        <v>70.9</v>
      </c>
      <c r="AJ20" s="144"/>
      <c r="AK20" s="156">
        <v>101.1</v>
      </c>
      <c r="AL20" s="144"/>
      <c r="AM20" s="156">
        <v>77.6</v>
      </c>
      <c r="AN20" s="144"/>
      <c r="AO20" s="156">
        <v>63.2</v>
      </c>
      <c r="AP20" s="144"/>
      <c r="AQ20" s="156">
        <v>55.8</v>
      </c>
      <c r="AR20" s="144"/>
      <c r="AS20" s="156">
        <v>33</v>
      </c>
      <c r="AT20" s="144"/>
      <c r="AU20" s="156">
        <v>31</v>
      </c>
      <c r="AV20" s="144"/>
      <c r="AW20" s="156">
        <v>11.3</v>
      </c>
      <c r="AX20" s="144"/>
      <c r="AY20" s="156">
        <v>7.5</v>
      </c>
      <c r="AZ20" s="144"/>
      <c r="BA20" s="156">
        <v>41.7</v>
      </c>
      <c r="BB20" s="144"/>
      <c r="BC20" s="156">
        <v>664.1</v>
      </c>
      <c r="BD20" s="151"/>
    </row>
    <row r="21" spans="1:56" ht="12.75">
      <c r="A21" s="151"/>
      <c r="B21" s="151"/>
      <c r="C21" s="156"/>
      <c r="D21" s="151"/>
      <c r="E21" s="156"/>
      <c r="F21" s="151"/>
      <c r="G21" s="156"/>
      <c r="H21" s="151"/>
      <c r="I21" s="156"/>
      <c r="J21" s="151"/>
      <c r="K21" s="156"/>
      <c r="L21" s="151"/>
      <c r="M21" s="156"/>
      <c r="N21" s="151"/>
      <c r="O21" s="156"/>
      <c r="P21" s="151"/>
      <c r="Q21" s="156"/>
      <c r="R21" s="151"/>
      <c r="S21" s="156"/>
      <c r="T21" s="151"/>
      <c r="U21" s="156"/>
      <c r="V21" s="151"/>
      <c r="W21" s="156"/>
      <c r="X21" s="151"/>
      <c r="Y21" s="156"/>
      <c r="Z21" s="151"/>
      <c r="AA21" s="156"/>
      <c r="AB21" s="151"/>
      <c r="AC21" s="151"/>
      <c r="AD21" s="151"/>
      <c r="AE21" s="156"/>
      <c r="AF21" s="151"/>
      <c r="AG21" s="156"/>
      <c r="AH21" s="151"/>
      <c r="AI21" s="156"/>
      <c r="AJ21" s="151"/>
      <c r="AK21" s="156"/>
      <c r="AL21" s="151"/>
      <c r="AM21" s="156"/>
      <c r="AN21" s="151"/>
      <c r="AO21" s="156"/>
      <c r="AP21" s="151"/>
      <c r="AQ21" s="156"/>
      <c r="AR21" s="151"/>
      <c r="AS21" s="156"/>
      <c r="AT21" s="151"/>
      <c r="AU21" s="156"/>
      <c r="AV21" s="151"/>
      <c r="AW21" s="156"/>
      <c r="AX21" s="151"/>
      <c r="AY21" s="156"/>
      <c r="AZ21" s="151"/>
      <c r="BA21" s="156"/>
      <c r="BB21" s="151"/>
      <c r="BC21" s="156"/>
      <c r="BD21" s="151"/>
    </row>
    <row r="22" spans="1:56" ht="12.75">
      <c r="A22" s="151"/>
      <c r="B22" s="151"/>
      <c r="C22" s="156"/>
      <c r="D22" s="151"/>
      <c r="E22" s="156"/>
      <c r="F22" s="151"/>
      <c r="G22" s="156"/>
      <c r="H22" s="151"/>
      <c r="I22" s="156"/>
      <c r="J22" s="151"/>
      <c r="K22" s="156"/>
      <c r="L22" s="151"/>
      <c r="M22" s="156"/>
      <c r="N22" s="151"/>
      <c r="O22" s="156"/>
      <c r="P22" s="151"/>
      <c r="Q22" s="156"/>
      <c r="R22" s="151"/>
      <c r="S22" s="156"/>
      <c r="T22" s="151"/>
      <c r="U22" s="156"/>
      <c r="V22" s="151"/>
      <c r="W22" s="156"/>
      <c r="X22" s="151"/>
      <c r="Y22" s="156"/>
      <c r="Z22" s="151"/>
      <c r="AA22" s="156"/>
      <c r="AB22" s="151"/>
      <c r="AC22" s="151"/>
      <c r="AD22" s="151"/>
      <c r="AE22" s="156"/>
      <c r="AF22" s="151"/>
      <c r="AG22" s="156"/>
      <c r="AH22" s="151"/>
      <c r="AI22" s="156"/>
      <c r="AJ22" s="151"/>
      <c r="AK22" s="156"/>
      <c r="AL22" s="151"/>
      <c r="AM22" s="156"/>
      <c r="AN22" s="151"/>
      <c r="AO22" s="156"/>
      <c r="AP22" s="151"/>
      <c r="AQ22" s="156"/>
      <c r="AR22" s="151"/>
      <c r="AS22" s="156"/>
      <c r="AT22" s="151"/>
      <c r="AU22" s="156"/>
      <c r="AV22" s="151"/>
      <c r="AW22" s="156"/>
      <c r="AX22" s="151"/>
      <c r="AY22" s="156"/>
      <c r="AZ22" s="151"/>
      <c r="BA22" s="156"/>
      <c r="BB22" s="151"/>
      <c r="BC22" s="156"/>
      <c r="BD22" s="151"/>
    </row>
    <row r="23" spans="1:56" ht="12.75">
      <c r="A23" s="153" t="s">
        <v>283</v>
      </c>
      <c r="B23" s="151"/>
      <c r="C23" s="156"/>
      <c r="D23" s="151"/>
      <c r="E23" s="156"/>
      <c r="F23" s="151"/>
      <c r="G23" s="156"/>
      <c r="H23" s="151"/>
      <c r="I23" s="156"/>
      <c r="J23" s="151"/>
      <c r="K23" s="156"/>
      <c r="L23" s="151"/>
      <c r="M23" s="156"/>
      <c r="N23" s="151"/>
      <c r="O23" s="156"/>
      <c r="P23" s="151"/>
      <c r="Q23" s="156"/>
      <c r="R23" s="151"/>
      <c r="S23" s="156"/>
      <c r="T23" s="151"/>
      <c r="U23" s="156"/>
      <c r="V23" s="151"/>
      <c r="W23" s="156"/>
      <c r="X23" s="151"/>
      <c r="Y23" s="156"/>
      <c r="Z23" s="151"/>
      <c r="AA23" s="156"/>
      <c r="AB23" s="151"/>
      <c r="AC23" s="153" t="s">
        <v>283</v>
      </c>
      <c r="AD23" s="151"/>
      <c r="AE23" s="156"/>
      <c r="AF23" s="151"/>
      <c r="AG23" s="156"/>
      <c r="AH23" s="151"/>
      <c r="AI23" s="156"/>
      <c r="AJ23" s="151"/>
      <c r="AK23" s="156"/>
      <c r="AL23" s="151"/>
      <c r="AM23" s="156"/>
      <c r="AN23" s="151"/>
      <c r="AO23" s="156"/>
      <c r="AP23" s="151"/>
      <c r="AQ23" s="156"/>
      <c r="AR23" s="151"/>
      <c r="AS23" s="156"/>
      <c r="AT23" s="151"/>
      <c r="AU23" s="156"/>
      <c r="AV23" s="151"/>
      <c r="AW23" s="156"/>
      <c r="AX23" s="151"/>
      <c r="AY23" s="156"/>
      <c r="AZ23" s="151"/>
      <c r="BA23" s="156"/>
      <c r="BB23" s="151"/>
      <c r="BC23" s="156"/>
      <c r="BD23" s="151"/>
    </row>
    <row r="24" spans="1:56" ht="12.75">
      <c r="A24" s="153" t="s">
        <v>284</v>
      </c>
      <c r="B24" s="151"/>
      <c r="C24" s="156">
        <v>96.70000000000007</v>
      </c>
      <c r="D24" s="151"/>
      <c r="E24" s="156">
        <v>93.8</v>
      </c>
      <c r="F24" s="151"/>
      <c r="G24" s="156">
        <v>119.4</v>
      </c>
      <c r="H24" s="151"/>
      <c r="I24" s="156">
        <v>106</v>
      </c>
      <c r="J24" s="151"/>
      <c r="K24" s="156">
        <v>83</v>
      </c>
      <c r="L24" s="151"/>
      <c r="M24" s="156">
        <v>81.3</v>
      </c>
      <c r="N24" s="151"/>
      <c r="O24" s="156">
        <v>97.7</v>
      </c>
      <c r="P24" s="151"/>
      <c r="Q24" s="156">
        <v>99.6</v>
      </c>
      <c r="R24" s="156"/>
      <c r="S24" s="156">
        <v>119.9</v>
      </c>
      <c r="T24" s="151"/>
      <c r="U24" s="156">
        <v>135.7</v>
      </c>
      <c r="V24" s="156"/>
      <c r="W24" s="156">
        <v>135.8</v>
      </c>
      <c r="X24" s="151"/>
      <c r="Y24" s="156">
        <v>140.3</v>
      </c>
      <c r="Z24" s="151"/>
      <c r="AA24" s="156">
        <v>1309.6</v>
      </c>
      <c r="AB24" s="151"/>
      <c r="AC24" s="153" t="s">
        <v>284</v>
      </c>
      <c r="AD24" s="151"/>
      <c r="AE24" s="156">
        <v>52.9</v>
      </c>
      <c r="AF24" s="151"/>
      <c r="AG24" s="156">
        <v>40.2</v>
      </c>
      <c r="AH24" s="151"/>
      <c r="AI24" s="156">
        <v>76.1</v>
      </c>
      <c r="AJ24" s="151"/>
      <c r="AK24" s="156">
        <v>52.7</v>
      </c>
      <c r="AL24" s="151"/>
      <c r="AM24" s="156">
        <v>88</v>
      </c>
      <c r="AN24" s="151"/>
      <c r="AO24" s="156">
        <v>84.5</v>
      </c>
      <c r="AP24" s="151"/>
      <c r="AQ24" s="156">
        <v>106.2</v>
      </c>
      <c r="AR24" s="151"/>
      <c r="AS24" s="156">
        <v>87.9</v>
      </c>
      <c r="AT24" s="156"/>
      <c r="AU24" s="156">
        <v>75.8</v>
      </c>
      <c r="AV24" s="156"/>
      <c r="AW24" s="156">
        <v>87.8</v>
      </c>
      <c r="AX24" s="156"/>
      <c r="AY24" s="156">
        <v>86.4</v>
      </c>
      <c r="AZ24" s="151"/>
      <c r="BA24" s="156">
        <v>76.4</v>
      </c>
      <c r="BB24" s="151"/>
      <c r="BC24" s="156">
        <v>915.3</v>
      </c>
      <c r="BD24" s="151"/>
    </row>
    <row r="25" spans="1:56" ht="12.75">
      <c r="A25" s="151"/>
      <c r="B25" s="151"/>
      <c r="C25" s="151"/>
      <c r="D25" s="151"/>
      <c r="E25" s="151"/>
      <c r="F25" s="151"/>
      <c r="G25" s="156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6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6"/>
      <c r="AP25" s="151"/>
      <c r="AQ25" s="156"/>
      <c r="AR25" s="151"/>
      <c r="AS25" s="156"/>
      <c r="AT25" s="151"/>
      <c r="AU25" s="156"/>
      <c r="AV25" s="151"/>
      <c r="AW25" s="156"/>
      <c r="AX25" s="151"/>
      <c r="AY25" s="156"/>
      <c r="AZ25" s="151"/>
      <c r="BA25" s="156"/>
      <c r="BB25" s="151"/>
      <c r="BC25" s="151"/>
      <c r="BD25" s="151"/>
    </row>
    <row r="26" spans="1:56" ht="12.75">
      <c r="A26" s="153" t="s">
        <v>285</v>
      </c>
      <c r="B26" s="151"/>
      <c r="C26" s="151"/>
      <c r="D26" s="151"/>
      <c r="E26" s="156"/>
      <c r="F26" s="151"/>
      <c r="G26" s="156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3" t="s">
        <v>285</v>
      </c>
      <c r="AD26" s="151"/>
      <c r="AE26" s="151"/>
      <c r="AF26" s="151"/>
      <c r="AG26" s="156"/>
      <c r="AH26" s="151"/>
      <c r="AI26" s="156"/>
      <c r="AJ26" s="151"/>
      <c r="AK26" s="151"/>
      <c r="AL26" s="151"/>
      <c r="AM26" s="151"/>
      <c r="AN26" s="151"/>
      <c r="AO26" s="156"/>
      <c r="AP26" s="151"/>
      <c r="AQ26" s="156"/>
      <c r="AR26" s="151"/>
      <c r="AS26" s="156"/>
      <c r="AT26" s="151"/>
      <c r="AU26" s="156"/>
      <c r="AV26" s="151"/>
      <c r="AW26" s="156"/>
      <c r="AX26" s="151"/>
      <c r="AY26" s="156"/>
      <c r="AZ26" s="151"/>
      <c r="BA26" s="156"/>
      <c r="BB26" s="151"/>
      <c r="BC26" s="151"/>
      <c r="BD26" s="151"/>
    </row>
    <row r="27" spans="1:56" ht="12.75">
      <c r="A27" s="153" t="s">
        <v>286</v>
      </c>
      <c r="B27" s="151"/>
      <c r="C27" s="156">
        <v>-2.224469160768361</v>
      </c>
      <c r="D27" s="151"/>
      <c r="E27" s="156">
        <v>-4.577822990844327</v>
      </c>
      <c r="F27" s="151"/>
      <c r="G27" s="156">
        <v>2.3136246786632064</v>
      </c>
      <c r="H27" s="151"/>
      <c r="I27" s="156">
        <v>27.098321342925622</v>
      </c>
      <c r="J27" s="151"/>
      <c r="K27" s="156">
        <v>-14.871794871794886</v>
      </c>
      <c r="L27" s="151"/>
      <c r="M27" s="156">
        <v>-1.454545454545475</v>
      </c>
      <c r="N27" s="151"/>
      <c r="O27" s="156">
        <v>2.7339642481598814</v>
      </c>
      <c r="P27" s="151"/>
      <c r="Q27" s="156">
        <v>-7.692307692307732</v>
      </c>
      <c r="R27" s="151"/>
      <c r="S27" s="156">
        <v>4.807692307692313</v>
      </c>
      <c r="T27" s="151"/>
      <c r="U27" s="156">
        <v>-8.926174496644245</v>
      </c>
      <c r="V27" s="151"/>
      <c r="W27" s="156">
        <v>0.891530460624046</v>
      </c>
      <c r="X27" s="151"/>
      <c r="Y27" s="156">
        <v>27.777777777777814</v>
      </c>
      <c r="Z27" s="151"/>
      <c r="AA27" s="156">
        <v>1.6612327278372918</v>
      </c>
      <c r="AB27" s="151"/>
      <c r="AC27" s="153" t="s">
        <v>286</v>
      </c>
      <c r="AD27" s="151"/>
      <c r="AE27" s="156">
        <v>-39.40435280641466</v>
      </c>
      <c r="AF27" s="156"/>
      <c r="AG27" s="156">
        <v>75.54585152838418</v>
      </c>
      <c r="AH27" s="156"/>
      <c r="AI27" s="156">
        <v>35.65062388591802</v>
      </c>
      <c r="AJ27" s="151"/>
      <c r="AK27" s="156">
        <v>-19.295558958652393</v>
      </c>
      <c r="AL27" s="156"/>
      <c r="AM27" s="156">
        <v>80.32786885245902</v>
      </c>
      <c r="AN27" s="156"/>
      <c r="AO27" s="156">
        <v>34.98402555910536</v>
      </c>
      <c r="AP27" s="151"/>
      <c r="AQ27" s="156">
        <v>51.28205128205134</v>
      </c>
      <c r="AR27" s="156"/>
      <c r="AS27" s="156">
        <v>-14.99032882011605</v>
      </c>
      <c r="AT27" s="156"/>
      <c r="AU27" s="156">
        <v>-9.761904761904795</v>
      </c>
      <c r="AV27" s="151"/>
      <c r="AW27" s="156">
        <v>-5.793991416309008</v>
      </c>
      <c r="AX27" s="156"/>
      <c r="AY27" s="156">
        <v>63.636363636363605</v>
      </c>
      <c r="AZ27" s="156"/>
      <c r="BA27" s="156">
        <v>14.029850746268657</v>
      </c>
      <c r="BB27" s="151"/>
      <c r="BC27" s="156">
        <v>12.51382913337431</v>
      </c>
      <c r="BD27" s="151"/>
    </row>
    <row r="28" spans="1:56" ht="12.75">
      <c r="A28" s="151"/>
      <c r="B28" s="151"/>
      <c r="C28" s="151"/>
      <c r="D28" s="151"/>
      <c r="E28" s="151"/>
      <c r="F28" s="151"/>
      <c r="G28" s="156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6"/>
      <c r="AP28" s="151"/>
      <c r="AQ28" s="156"/>
      <c r="AR28" s="151"/>
      <c r="AS28" s="156"/>
      <c r="AT28" s="151"/>
      <c r="AU28" s="156"/>
      <c r="AV28" s="151"/>
      <c r="AW28" s="156"/>
      <c r="AX28" s="151"/>
      <c r="AY28" s="156"/>
      <c r="AZ28" s="151"/>
      <c r="BA28" s="156"/>
      <c r="BB28" s="151"/>
      <c r="BC28" s="151"/>
      <c r="BD28" s="151"/>
    </row>
    <row r="29" spans="1:56" ht="12.75">
      <c r="A29" s="153" t="s">
        <v>287</v>
      </c>
      <c r="B29" s="151"/>
      <c r="C29" s="151"/>
      <c r="D29" s="151"/>
      <c r="E29" s="151"/>
      <c r="F29" s="151"/>
      <c r="G29" s="156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3" t="s">
        <v>287</v>
      </c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6"/>
      <c r="AP29" s="151"/>
      <c r="AQ29" s="156"/>
      <c r="AR29" s="151"/>
      <c r="AS29" s="156"/>
      <c r="AT29" s="151"/>
      <c r="AU29" s="156"/>
      <c r="AV29" s="151"/>
      <c r="AW29" s="156"/>
      <c r="AX29" s="151"/>
      <c r="AY29" s="156"/>
      <c r="AZ29" s="151"/>
      <c r="BA29" s="156"/>
      <c r="BB29" s="151"/>
      <c r="BC29" s="151"/>
      <c r="BD29" s="151"/>
    </row>
    <row r="30" spans="1:56" ht="12.75">
      <c r="A30" s="153" t="s">
        <v>288</v>
      </c>
      <c r="B30" s="151"/>
      <c r="C30" s="151">
        <v>96.70000000000007</v>
      </c>
      <c r="D30" s="151"/>
      <c r="E30" s="151">
        <v>190.5</v>
      </c>
      <c r="F30" s="151"/>
      <c r="G30" s="151">
        <v>309.9</v>
      </c>
      <c r="H30" s="151"/>
      <c r="I30" s="151">
        <v>415.9</v>
      </c>
      <c r="J30" s="151"/>
      <c r="K30" s="151">
        <v>498.9</v>
      </c>
      <c r="L30" s="151"/>
      <c r="M30" s="151">
        <v>580.2</v>
      </c>
      <c r="N30" s="151"/>
      <c r="O30" s="151">
        <v>677.9</v>
      </c>
      <c r="P30" s="151"/>
      <c r="Q30" s="151">
        <v>777.5</v>
      </c>
      <c r="R30" s="151"/>
      <c r="S30" s="151">
        <v>897.4</v>
      </c>
      <c r="T30" s="151"/>
      <c r="U30" s="151">
        <v>1033.1</v>
      </c>
      <c r="V30" s="151"/>
      <c r="W30" s="151">
        <v>1168.9</v>
      </c>
      <c r="X30" s="151"/>
      <c r="Y30" s="151">
        <v>1309.2</v>
      </c>
      <c r="Z30" s="151"/>
      <c r="AA30" s="151"/>
      <c r="AB30" s="151"/>
      <c r="AC30" s="153" t="s">
        <v>288</v>
      </c>
      <c r="AD30" s="151"/>
      <c r="AE30" s="151">
        <v>52.9</v>
      </c>
      <c r="AF30" s="151"/>
      <c r="AG30" s="151">
        <v>93.1</v>
      </c>
      <c r="AH30" s="151"/>
      <c r="AI30" s="151">
        <v>169.2</v>
      </c>
      <c r="AJ30" s="151"/>
      <c r="AK30" s="151">
        <v>221.9</v>
      </c>
      <c r="AL30" s="151"/>
      <c r="AM30" s="151">
        <v>309.9</v>
      </c>
      <c r="AN30" s="151"/>
      <c r="AO30" s="151">
        <v>394.4</v>
      </c>
      <c r="AP30" s="151"/>
      <c r="AQ30" s="151">
        <v>500.6</v>
      </c>
      <c r="AR30" s="151"/>
      <c r="AS30" s="151">
        <v>588.5</v>
      </c>
      <c r="AT30" s="151"/>
      <c r="AU30" s="151">
        <v>664.3</v>
      </c>
      <c r="AV30" s="151"/>
      <c r="AW30" s="151">
        <v>752.1</v>
      </c>
      <c r="AX30" s="151"/>
      <c r="AY30" s="151">
        <v>838.5</v>
      </c>
      <c r="AZ30" s="151"/>
      <c r="BA30" s="151">
        <v>914.9</v>
      </c>
      <c r="BB30" s="151"/>
      <c r="BC30" s="151"/>
      <c r="BD30" s="151"/>
    </row>
    <row r="31" spans="1:56" ht="12.75">
      <c r="A31" s="151"/>
      <c r="B31" s="151"/>
      <c r="C31" s="151"/>
      <c r="D31" s="151"/>
      <c r="E31" s="151"/>
      <c r="F31" s="151"/>
      <c r="G31" s="156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6"/>
      <c r="AH31" s="151"/>
      <c r="AI31" s="151"/>
      <c r="AJ31" s="151"/>
      <c r="AK31" s="151"/>
      <c r="AL31" s="151"/>
      <c r="AM31" s="151"/>
      <c r="AN31" s="151"/>
      <c r="AO31" s="156"/>
      <c r="AP31" s="151"/>
      <c r="AQ31" s="151"/>
      <c r="AR31" s="151"/>
      <c r="AS31" s="151"/>
      <c r="AT31" s="151"/>
      <c r="AU31" s="151"/>
      <c r="AV31" s="151"/>
      <c r="AW31" s="156"/>
      <c r="AX31" s="151"/>
      <c r="AY31" s="151"/>
      <c r="AZ31" s="151"/>
      <c r="BA31" s="151"/>
      <c r="BB31" s="151"/>
      <c r="BC31" s="151"/>
      <c r="BD31" s="151"/>
    </row>
    <row r="32" spans="1:56" ht="12.75">
      <c r="A32" s="151"/>
      <c r="B32" s="151"/>
      <c r="C32" s="153" t="s">
        <v>135</v>
      </c>
      <c r="D32" s="151"/>
      <c r="E32" s="153"/>
      <c r="F32" s="151"/>
      <c r="G32" s="153"/>
      <c r="H32" s="151"/>
      <c r="I32" s="153"/>
      <c r="J32" s="151"/>
      <c r="K32" s="153"/>
      <c r="L32" s="151"/>
      <c r="M32" s="153"/>
      <c r="N32" s="151"/>
      <c r="O32" s="153"/>
      <c r="P32" s="151"/>
      <c r="Q32" s="153"/>
      <c r="R32" s="151"/>
      <c r="S32" s="153"/>
      <c r="T32" s="151"/>
      <c r="U32" s="153"/>
      <c r="V32" s="151"/>
      <c r="W32" s="153"/>
      <c r="X32" s="151"/>
      <c r="Y32" s="153"/>
      <c r="Z32" s="151"/>
      <c r="AA32" s="153"/>
      <c r="AB32" s="151"/>
      <c r="AC32" s="151"/>
      <c r="AD32" s="151"/>
      <c r="AE32" s="153" t="s">
        <v>135</v>
      </c>
      <c r="AF32" s="151"/>
      <c r="AG32" s="153"/>
      <c r="AH32" s="151"/>
      <c r="AI32" s="153"/>
      <c r="AJ32" s="151"/>
      <c r="AK32" s="153"/>
      <c r="AL32" s="151"/>
      <c r="AM32" s="153"/>
      <c r="AN32" s="151"/>
      <c r="AO32" s="153"/>
      <c r="AP32" s="151"/>
      <c r="AQ32" s="153"/>
      <c r="AR32" s="151"/>
      <c r="AS32" s="153"/>
      <c r="AT32" s="151"/>
      <c r="AU32" s="153"/>
      <c r="AV32" s="151"/>
      <c r="AW32" s="153"/>
      <c r="AX32" s="151"/>
      <c r="AY32" s="153"/>
      <c r="AZ32" s="151"/>
      <c r="BA32" s="153"/>
      <c r="BB32" s="151"/>
      <c r="BC32" s="153"/>
      <c r="BD32" s="151"/>
    </row>
    <row r="33" spans="1:56" ht="12.75">
      <c r="A33" s="151"/>
      <c r="B33" s="151"/>
      <c r="C33" s="157"/>
      <c r="D33" s="157"/>
      <c r="E33" s="157" t="s">
        <v>289</v>
      </c>
      <c r="F33" s="157"/>
      <c r="G33" s="157"/>
      <c r="H33" s="151"/>
      <c r="I33" s="157"/>
      <c r="J33" s="157"/>
      <c r="K33" s="157" t="s">
        <v>290</v>
      </c>
      <c r="L33" s="157"/>
      <c r="M33" s="157"/>
      <c r="N33" s="151"/>
      <c r="O33" s="157"/>
      <c r="P33" s="157"/>
      <c r="Q33" s="157" t="s">
        <v>291</v>
      </c>
      <c r="R33" s="157"/>
      <c r="S33" s="157"/>
      <c r="T33" s="151"/>
      <c r="U33" s="157"/>
      <c r="V33" s="157"/>
      <c r="W33" s="157" t="s">
        <v>292</v>
      </c>
      <c r="X33" s="157"/>
      <c r="Y33" s="157"/>
      <c r="Z33" s="151"/>
      <c r="AA33" s="158"/>
      <c r="AB33" s="151"/>
      <c r="AC33" s="151"/>
      <c r="AD33" s="151"/>
      <c r="AE33" s="157"/>
      <c r="AF33" s="157"/>
      <c r="AG33" s="157" t="s">
        <v>289</v>
      </c>
      <c r="AH33" s="157"/>
      <c r="AI33" s="157"/>
      <c r="AJ33" s="151"/>
      <c r="AK33" s="157"/>
      <c r="AL33" s="157"/>
      <c r="AM33" s="157" t="s">
        <v>290</v>
      </c>
      <c r="AN33" s="157"/>
      <c r="AO33" s="157"/>
      <c r="AP33" s="151"/>
      <c r="AQ33" s="157"/>
      <c r="AR33" s="157"/>
      <c r="AS33" s="157" t="s">
        <v>291</v>
      </c>
      <c r="AT33" s="157"/>
      <c r="AU33" s="157"/>
      <c r="AV33" s="151"/>
      <c r="AW33" s="157"/>
      <c r="AX33" s="157"/>
      <c r="AY33" s="157" t="s">
        <v>292</v>
      </c>
      <c r="AZ33" s="157"/>
      <c r="BA33" s="157"/>
      <c r="BB33" s="151"/>
      <c r="BC33" s="158"/>
      <c r="BD33" s="151"/>
    </row>
    <row r="34" spans="1:56" ht="12.75">
      <c r="A34" s="151"/>
      <c r="B34" s="151"/>
      <c r="C34" s="151"/>
      <c r="D34" s="151"/>
      <c r="E34" s="151">
        <v>309.9</v>
      </c>
      <c r="F34" s="151"/>
      <c r="G34" s="151"/>
      <c r="H34" s="151"/>
      <c r="I34" s="151"/>
      <c r="J34" s="151"/>
      <c r="K34" s="151">
        <v>270.3</v>
      </c>
      <c r="L34" s="151"/>
      <c r="M34" s="151"/>
      <c r="N34" s="151"/>
      <c r="O34" s="151"/>
      <c r="P34" s="151"/>
      <c r="Q34" s="151">
        <v>317.2</v>
      </c>
      <c r="R34" s="151"/>
      <c r="S34" s="151"/>
      <c r="T34" s="151"/>
      <c r="U34" s="151"/>
      <c r="V34" s="151"/>
      <c r="W34" s="151">
        <v>411.8</v>
      </c>
      <c r="X34" s="151"/>
      <c r="Y34" s="151"/>
      <c r="Z34" s="151"/>
      <c r="AA34" s="151"/>
      <c r="AB34" s="151"/>
      <c r="AC34" s="151"/>
      <c r="AD34" s="151"/>
      <c r="AE34" s="151"/>
      <c r="AF34" s="151"/>
      <c r="AG34" s="151">
        <v>169.2</v>
      </c>
      <c r="AH34" s="151"/>
      <c r="AI34" s="151"/>
      <c r="AJ34" s="151"/>
      <c r="AK34" s="151"/>
      <c r="AL34" s="151"/>
      <c r="AM34" s="151">
        <v>225.2</v>
      </c>
      <c r="AN34" s="151"/>
      <c r="AO34" s="151"/>
      <c r="AP34" s="151"/>
      <c r="AQ34" s="151"/>
      <c r="AR34" s="151"/>
      <c r="AS34" s="151">
        <v>269.9</v>
      </c>
      <c r="AT34" s="151"/>
      <c r="AU34" s="151"/>
      <c r="AV34" s="151"/>
      <c r="AW34" s="151"/>
      <c r="AX34" s="151"/>
      <c r="AY34" s="151">
        <v>250.6</v>
      </c>
      <c r="AZ34" s="151"/>
      <c r="BA34" s="151"/>
      <c r="BB34" s="151"/>
      <c r="BC34" s="151"/>
      <c r="BD34" s="151"/>
    </row>
    <row r="35" spans="1:56" ht="12.75">
      <c r="A35" s="153" t="s">
        <v>285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3" t="s">
        <v>285</v>
      </c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</row>
    <row r="36" spans="1:56" ht="12.75">
      <c r="A36" s="153" t="s">
        <v>286</v>
      </c>
      <c r="B36" s="151"/>
      <c r="C36" s="151"/>
      <c r="D36" s="151"/>
      <c r="E36" s="151">
        <v>-1.2742911755335768</v>
      </c>
      <c r="F36" s="151"/>
      <c r="G36" s="151"/>
      <c r="H36" s="151"/>
      <c r="I36" s="151"/>
      <c r="J36" s="151"/>
      <c r="K36" s="151">
        <v>2.619589977220926</v>
      </c>
      <c r="L36" s="151"/>
      <c r="M36" s="151"/>
      <c r="N36" s="151"/>
      <c r="O36" s="151"/>
      <c r="P36" s="151"/>
      <c r="Q36" s="151">
        <v>-0.06301197227473665</v>
      </c>
      <c r="R36" s="151"/>
      <c r="S36" s="151"/>
      <c r="T36" s="151"/>
      <c r="U36" s="151"/>
      <c r="V36" s="151"/>
      <c r="W36" s="151">
        <v>4.6771733604473695</v>
      </c>
      <c r="X36" s="151"/>
      <c r="Y36" s="151"/>
      <c r="Z36" s="151"/>
      <c r="AA36" s="151"/>
      <c r="AB36" s="151"/>
      <c r="AC36" s="153" t="s">
        <v>286</v>
      </c>
      <c r="AD36" s="151"/>
      <c r="AE36" s="151"/>
      <c r="AF36" s="151"/>
      <c r="AG36" s="151">
        <v>1.7438364401683781</v>
      </c>
      <c r="AH36" s="151"/>
      <c r="AI36" s="151"/>
      <c r="AJ36" s="151"/>
      <c r="AK36" s="151"/>
      <c r="AL36" s="151"/>
      <c r="AM36" s="151">
        <v>27.447651386530826</v>
      </c>
      <c r="AN36" s="151"/>
      <c r="AO36" s="151"/>
      <c r="AP36" s="151"/>
      <c r="AQ36" s="151"/>
      <c r="AR36" s="151"/>
      <c r="AS36" s="151">
        <v>4.774844720496896</v>
      </c>
      <c r="AT36" s="151"/>
      <c r="AU36" s="151"/>
      <c r="AV36" s="151"/>
      <c r="AW36" s="151"/>
      <c r="AX36" s="151"/>
      <c r="AY36" s="151">
        <v>17.652582159624398</v>
      </c>
      <c r="AZ36" s="151"/>
      <c r="BA36" s="151"/>
      <c r="BB36" s="151"/>
      <c r="BC36" s="151"/>
      <c r="BD36" s="151"/>
    </row>
    <row r="37" spans="1:56" ht="13.5" thickBo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</row>
    <row r="38" spans="1:55" ht="13.5" thickTop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</row>
    <row r="39" spans="1:55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</row>
    <row r="40" spans="1:55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</row>
    <row r="41" spans="1:56" ht="20.25" thickBot="1">
      <c r="A41" s="150" t="s">
        <v>306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10"/>
      <c r="X41" s="151"/>
      <c r="Y41" s="151"/>
      <c r="Z41" s="151"/>
      <c r="AA41" s="151"/>
      <c r="AB41" s="151"/>
      <c r="AC41" s="150" t="s">
        <v>307</v>
      </c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10"/>
      <c r="AZ41" s="151"/>
      <c r="BA41" s="151"/>
      <c r="BB41" s="151"/>
      <c r="BC41" s="151"/>
      <c r="BD41" s="151"/>
    </row>
    <row r="42" spans="1:56" ht="13.5" thickTop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</row>
    <row r="43" spans="1:56" ht="12.75">
      <c r="A43" s="153" t="s">
        <v>257</v>
      </c>
      <c r="B43" s="153"/>
      <c r="C43" s="154" t="s">
        <v>258</v>
      </c>
      <c r="D43" s="153"/>
      <c r="E43" s="154" t="s">
        <v>259</v>
      </c>
      <c r="F43" s="153"/>
      <c r="G43" s="154" t="s">
        <v>260</v>
      </c>
      <c r="H43" s="153"/>
      <c r="I43" s="154" t="s">
        <v>261</v>
      </c>
      <c r="J43" s="153"/>
      <c r="K43" s="154" t="s">
        <v>262</v>
      </c>
      <c r="L43" s="153"/>
      <c r="M43" s="154" t="s">
        <v>263</v>
      </c>
      <c r="N43" s="153"/>
      <c r="O43" s="154" t="s">
        <v>264</v>
      </c>
      <c r="P43" s="153"/>
      <c r="Q43" s="154" t="s">
        <v>265</v>
      </c>
      <c r="R43" s="153"/>
      <c r="S43" s="154" t="s">
        <v>266</v>
      </c>
      <c r="T43" s="153"/>
      <c r="U43" s="154" t="s">
        <v>267</v>
      </c>
      <c r="V43" s="153"/>
      <c r="W43" s="154" t="s">
        <v>268</v>
      </c>
      <c r="X43" s="153"/>
      <c r="Y43" s="154" t="s">
        <v>269</v>
      </c>
      <c r="Z43" s="153"/>
      <c r="AA43" s="154" t="s">
        <v>133</v>
      </c>
      <c r="AB43" s="153"/>
      <c r="AC43" s="153" t="s">
        <v>257</v>
      </c>
      <c r="AD43" s="153"/>
      <c r="AE43" s="154" t="s">
        <v>258</v>
      </c>
      <c r="AF43" s="153"/>
      <c r="AG43" s="154" t="s">
        <v>259</v>
      </c>
      <c r="AH43" s="153"/>
      <c r="AI43" s="154" t="s">
        <v>260</v>
      </c>
      <c r="AJ43" s="153"/>
      <c r="AK43" s="154" t="s">
        <v>261</v>
      </c>
      <c r="AL43" s="153"/>
      <c r="AM43" s="154" t="s">
        <v>262</v>
      </c>
      <c r="AN43" s="153"/>
      <c r="AO43" s="154" t="s">
        <v>263</v>
      </c>
      <c r="AP43" s="153"/>
      <c r="AQ43" s="154" t="s">
        <v>264</v>
      </c>
      <c r="AR43" s="153"/>
      <c r="AS43" s="154" t="s">
        <v>265</v>
      </c>
      <c r="AT43" s="153"/>
      <c r="AU43" s="154" t="s">
        <v>266</v>
      </c>
      <c r="AV43" s="153"/>
      <c r="AW43" s="154" t="s">
        <v>267</v>
      </c>
      <c r="AX43" s="153"/>
      <c r="AY43" s="154" t="s">
        <v>268</v>
      </c>
      <c r="AZ43" s="153"/>
      <c r="BA43" s="154" t="s">
        <v>269</v>
      </c>
      <c r="BB43" s="153"/>
      <c r="BC43" s="154" t="s">
        <v>133</v>
      </c>
      <c r="BD43" s="153"/>
    </row>
    <row r="44" spans="1:56" ht="13.5" thickBo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</row>
    <row r="45" spans="1:56" ht="12.75">
      <c r="A45" s="151"/>
      <c r="B45" s="153"/>
      <c r="C45" s="151"/>
      <c r="D45" s="153"/>
      <c r="E45" s="151"/>
      <c r="F45" s="153"/>
      <c r="G45" s="151"/>
      <c r="H45" s="153"/>
      <c r="I45" s="151"/>
      <c r="J45" s="153"/>
      <c r="K45" s="151"/>
      <c r="L45" s="153"/>
      <c r="M45" s="151"/>
      <c r="N45" s="153"/>
      <c r="O45" s="151"/>
      <c r="P45" s="153"/>
      <c r="Q45" s="151"/>
      <c r="R45" s="153"/>
      <c r="S45" s="151"/>
      <c r="T45" s="153"/>
      <c r="U45" s="151"/>
      <c r="V45" s="153"/>
      <c r="W45" s="151"/>
      <c r="X45" s="153"/>
      <c r="Y45" s="151"/>
      <c r="Z45" s="153"/>
      <c r="AA45" s="151"/>
      <c r="AB45" s="153"/>
      <c r="AC45" s="151"/>
      <c r="AD45" s="153"/>
      <c r="AE45" s="151"/>
      <c r="AF45" s="153"/>
      <c r="AG45" s="151"/>
      <c r="AH45" s="153"/>
      <c r="AI45" s="151"/>
      <c r="AJ45" s="153"/>
      <c r="AK45" s="151"/>
      <c r="AL45" s="153"/>
      <c r="AM45" s="151"/>
      <c r="AN45" s="153"/>
      <c r="AO45" s="151"/>
      <c r="AP45" s="153"/>
      <c r="AQ45" s="151"/>
      <c r="AR45" s="153"/>
      <c r="AS45" s="151"/>
      <c r="AT45" s="153"/>
      <c r="AU45" s="151"/>
      <c r="AV45" s="153"/>
      <c r="AW45" s="151"/>
      <c r="AX45" s="153"/>
      <c r="AY45" s="151"/>
      <c r="AZ45" s="153"/>
      <c r="BA45" s="151"/>
      <c r="BB45" s="153"/>
      <c r="BC45" s="151"/>
      <c r="BD45" s="153"/>
    </row>
    <row r="46" spans="1:56" ht="12.75">
      <c r="A46" s="151"/>
      <c r="B46" s="153"/>
      <c r="C46" s="151"/>
      <c r="D46" s="153"/>
      <c r="E46" s="151"/>
      <c r="F46" s="153"/>
      <c r="G46" s="151"/>
      <c r="H46" s="153"/>
      <c r="I46" s="151"/>
      <c r="J46" s="153"/>
      <c r="K46" s="151"/>
      <c r="L46" s="153"/>
      <c r="M46" s="151"/>
      <c r="N46" s="153"/>
      <c r="O46" s="151"/>
      <c r="P46" s="153"/>
      <c r="Q46" s="151"/>
      <c r="R46" s="153"/>
      <c r="S46" s="151"/>
      <c r="T46" s="153"/>
      <c r="U46" s="151"/>
      <c r="V46" s="153"/>
      <c r="W46" s="151"/>
      <c r="X46" s="153"/>
      <c r="Y46" s="151"/>
      <c r="Z46" s="153"/>
      <c r="AA46" s="151"/>
      <c r="AB46" s="153"/>
      <c r="AC46" s="151"/>
      <c r="AD46" s="153"/>
      <c r="AE46" s="151"/>
      <c r="AF46" s="153"/>
      <c r="AG46" s="151"/>
      <c r="AH46" s="153"/>
      <c r="AI46" s="151"/>
      <c r="AJ46" s="153"/>
      <c r="AK46" s="151"/>
      <c r="AL46" s="153"/>
      <c r="AM46" s="151"/>
      <c r="AN46" s="153"/>
      <c r="AO46" s="151" t="s">
        <v>270</v>
      </c>
      <c r="AP46" s="153"/>
      <c r="AQ46" s="151"/>
      <c r="AR46" s="153"/>
      <c r="AS46" s="151"/>
      <c r="AT46" s="153"/>
      <c r="AU46" s="151"/>
      <c r="AV46" s="153"/>
      <c r="AW46" s="151"/>
      <c r="AX46" s="153"/>
      <c r="AY46" s="151"/>
      <c r="AZ46" s="153"/>
      <c r="BA46" s="151"/>
      <c r="BB46" s="153"/>
      <c r="BC46" s="151"/>
      <c r="BD46" s="153"/>
    </row>
    <row r="47" spans="1:56" ht="12.75">
      <c r="A47" s="153" t="s">
        <v>271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3" t="s">
        <v>271</v>
      </c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</row>
    <row r="48" spans="1:56" ht="12.75">
      <c r="A48" s="153" t="s">
        <v>272</v>
      </c>
      <c r="B48" s="151"/>
      <c r="C48" s="156">
        <v>129.4</v>
      </c>
      <c r="D48" s="151"/>
      <c r="E48" s="156">
        <v>108.6</v>
      </c>
      <c r="F48" s="151"/>
      <c r="G48" s="156">
        <v>100.4</v>
      </c>
      <c r="H48" s="151"/>
      <c r="I48" s="156">
        <v>100.3</v>
      </c>
      <c r="J48" s="151"/>
      <c r="K48" s="156">
        <v>110.1</v>
      </c>
      <c r="L48" s="156"/>
      <c r="M48" s="156">
        <v>99.2</v>
      </c>
      <c r="N48" s="156"/>
      <c r="O48" s="156">
        <v>92.6</v>
      </c>
      <c r="P48" s="156"/>
      <c r="Q48" s="156">
        <v>90.3</v>
      </c>
      <c r="R48" s="156"/>
      <c r="S48" s="156">
        <v>94.2</v>
      </c>
      <c r="T48" s="156"/>
      <c r="U48" s="156">
        <v>104.4</v>
      </c>
      <c r="V48" s="156"/>
      <c r="W48" s="156">
        <v>101.4</v>
      </c>
      <c r="X48" s="156"/>
      <c r="Y48" s="156">
        <v>118.8</v>
      </c>
      <c r="Z48" s="156"/>
      <c r="AA48" s="156">
        <v>1249.7</v>
      </c>
      <c r="AB48" s="156"/>
      <c r="AC48" s="153" t="s">
        <v>272</v>
      </c>
      <c r="AD48" s="151"/>
      <c r="AE48" s="156">
        <v>129.3</v>
      </c>
      <c r="AF48" s="144"/>
      <c r="AG48" s="156">
        <v>115.8</v>
      </c>
      <c r="AH48" s="144"/>
      <c r="AI48" s="156">
        <v>118</v>
      </c>
      <c r="AJ48" s="144"/>
      <c r="AK48" s="156">
        <v>134</v>
      </c>
      <c r="AL48" s="144"/>
      <c r="AM48" s="156">
        <v>151.3</v>
      </c>
      <c r="AN48" s="144"/>
      <c r="AO48" s="156">
        <v>144.1</v>
      </c>
      <c r="AP48" s="144"/>
      <c r="AQ48" s="156">
        <v>134.6</v>
      </c>
      <c r="AR48" s="144"/>
      <c r="AS48" s="156">
        <v>113.7</v>
      </c>
      <c r="AT48" s="144"/>
      <c r="AU48" s="156">
        <v>93.9</v>
      </c>
      <c r="AV48" s="144"/>
      <c r="AW48" s="156">
        <v>94.8</v>
      </c>
      <c r="AX48" s="144"/>
      <c r="AY48" s="156">
        <v>83.8</v>
      </c>
      <c r="AZ48" s="144"/>
      <c r="BA48" s="156">
        <v>93.2</v>
      </c>
      <c r="BB48" s="144"/>
      <c r="BC48" s="156">
        <v>1406.4</v>
      </c>
      <c r="BD48" s="151"/>
    </row>
    <row r="49" spans="1:56" ht="12.75">
      <c r="A49" s="153" t="s">
        <v>275</v>
      </c>
      <c r="B49" s="151"/>
      <c r="C49" s="153" t="s">
        <v>135</v>
      </c>
      <c r="D49" s="151"/>
      <c r="E49" s="156"/>
      <c r="F49" s="151"/>
      <c r="G49" s="156"/>
      <c r="H49" s="151"/>
      <c r="I49" s="156"/>
      <c r="J49" s="151"/>
      <c r="K49" s="153"/>
      <c r="L49" s="151"/>
      <c r="M49" s="153"/>
      <c r="N49" s="151"/>
      <c r="O49" s="153"/>
      <c r="P49" s="151"/>
      <c r="Q49" s="153"/>
      <c r="R49" s="151"/>
      <c r="S49" s="153"/>
      <c r="T49" s="151"/>
      <c r="U49" s="153"/>
      <c r="V49" s="151"/>
      <c r="W49" s="153"/>
      <c r="X49" s="151"/>
      <c r="Y49" s="153"/>
      <c r="Z49" s="151"/>
      <c r="AA49" s="153" t="s">
        <v>308</v>
      </c>
      <c r="AB49" s="151"/>
      <c r="AC49" s="153" t="s">
        <v>275</v>
      </c>
      <c r="AD49" s="151"/>
      <c r="AE49" s="156" t="s">
        <v>135</v>
      </c>
      <c r="AF49" s="144"/>
      <c r="AG49" s="156"/>
      <c r="AH49" s="144"/>
      <c r="AI49" s="156"/>
      <c r="AJ49" s="144"/>
      <c r="AK49" s="156"/>
      <c r="AL49" s="144"/>
      <c r="AM49" s="156"/>
      <c r="AN49" s="144"/>
      <c r="AO49" s="156"/>
      <c r="AP49" s="144"/>
      <c r="AQ49" s="156"/>
      <c r="AR49" s="144"/>
      <c r="AS49" s="156"/>
      <c r="AT49" s="144"/>
      <c r="AU49" s="156"/>
      <c r="AV49" s="144"/>
      <c r="AW49" s="156"/>
      <c r="AX49" s="144"/>
      <c r="AY49" s="156"/>
      <c r="AZ49" s="144"/>
      <c r="BA49" s="156"/>
      <c r="BB49" s="144"/>
      <c r="BC49" s="156"/>
      <c r="BD49" s="151"/>
    </row>
    <row r="50" spans="1:56" ht="12.75">
      <c r="A50" s="153" t="s">
        <v>276</v>
      </c>
      <c r="B50" s="151"/>
      <c r="C50" s="156">
        <v>93.4</v>
      </c>
      <c r="D50" s="151"/>
      <c r="E50" s="156">
        <v>151.2</v>
      </c>
      <c r="F50" s="156"/>
      <c r="G50" s="156">
        <v>157.9</v>
      </c>
      <c r="H50" s="151"/>
      <c r="I50" s="156">
        <v>157.5</v>
      </c>
      <c r="J50" s="151"/>
      <c r="K50" s="156">
        <v>155.3</v>
      </c>
      <c r="L50" s="151"/>
      <c r="M50" s="156">
        <v>178.5</v>
      </c>
      <c r="N50" s="151"/>
      <c r="O50" s="156">
        <v>189</v>
      </c>
      <c r="P50" s="151"/>
      <c r="Q50" s="156">
        <v>193.4</v>
      </c>
      <c r="R50" s="151"/>
      <c r="S50" s="156">
        <v>161</v>
      </c>
      <c r="T50" s="151"/>
      <c r="U50" s="156">
        <v>133</v>
      </c>
      <c r="V50" s="151"/>
      <c r="W50" s="156">
        <v>107.1</v>
      </c>
      <c r="X50" s="151"/>
      <c r="Y50" s="156">
        <v>57</v>
      </c>
      <c r="Z50" s="151"/>
      <c r="AA50" s="156">
        <v>93.4</v>
      </c>
      <c r="AB50" s="151"/>
      <c r="AC50" s="153" t="s">
        <v>276</v>
      </c>
      <c r="AD50" s="151"/>
      <c r="AE50" s="156">
        <v>110.8</v>
      </c>
      <c r="AF50" s="144"/>
      <c r="AG50" s="156">
        <v>104.2</v>
      </c>
      <c r="AH50" s="144"/>
      <c r="AI50" s="156">
        <v>95.1</v>
      </c>
      <c r="AJ50" s="144"/>
      <c r="AK50" s="156">
        <v>80.3</v>
      </c>
      <c r="AL50" s="144"/>
      <c r="AM50" s="156">
        <v>104.2</v>
      </c>
      <c r="AN50" s="144"/>
      <c r="AO50" s="156">
        <v>127.3</v>
      </c>
      <c r="AP50" s="144"/>
      <c r="AQ50" s="156">
        <v>146.6</v>
      </c>
      <c r="AR50" s="144"/>
      <c r="AS50" s="156">
        <v>161.8</v>
      </c>
      <c r="AT50" s="144"/>
      <c r="AU50" s="156">
        <v>150.7</v>
      </c>
      <c r="AV50" s="144"/>
      <c r="AW50" s="156">
        <v>127.6</v>
      </c>
      <c r="AX50" s="144"/>
      <c r="AY50" s="156">
        <v>115.8</v>
      </c>
      <c r="AZ50" s="144"/>
      <c r="BA50" s="156">
        <v>94.8</v>
      </c>
      <c r="BB50" s="144"/>
      <c r="BC50" s="156">
        <v>110.8</v>
      </c>
      <c r="BD50" s="151"/>
    </row>
    <row r="51" spans="1:56" ht="12.75">
      <c r="A51" s="153" t="s">
        <v>277</v>
      </c>
      <c r="B51" s="151"/>
      <c r="C51" s="156">
        <v>2.5</v>
      </c>
      <c r="D51" s="151"/>
      <c r="E51" s="156">
        <v>2.2</v>
      </c>
      <c r="F51" s="151"/>
      <c r="G51" s="156">
        <v>5.2</v>
      </c>
      <c r="H51" s="151"/>
      <c r="I51" s="156">
        <v>7.1</v>
      </c>
      <c r="J51" s="151"/>
      <c r="K51" s="156">
        <v>11</v>
      </c>
      <c r="L51" s="151"/>
      <c r="M51" s="156">
        <v>6.6</v>
      </c>
      <c r="N51" s="151"/>
      <c r="O51" s="156">
        <v>3.5</v>
      </c>
      <c r="P51" s="151"/>
      <c r="Q51" s="156">
        <v>2.7</v>
      </c>
      <c r="R51" s="151"/>
      <c r="S51" s="156">
        <v>1.4</v>
      </c>
      <c r="T51" s="151"/>
      <c r="U51" s="156">
        <v>1.6</v>
      </c>
      <c r="V51" s="151"/>
      <c r="W51" s="156">
        <v>2.3</v>
      </c>
      <c r="X51" s="151"/>
      <c r="Y51" s="156">
        <v>4.5</v>
      </c>
      <c r="Z51" s="151"/>
      <c r="AA51" s="156">
        <v>50.7</v>
      </c>
      <c r="AB51" s="151"/>
      <c r="AC51" s="153" t="s">
        <v>277</v>
      </c>
      <c r="AD51" s="151"/>
      <c r="AE51" s="156">
        <v>0</v>
      </c>
      <c r="AF51" s="144"/>
      <c r="AG51" s="156">
        <v>0</v>
      </c>
      <c r="AH51" s="144"/>
      <c r="AI51" s="156">
        <v>0</v>
      </c>
      <c r="AJ51" s="144"/>
      <c r="AK51" s="156">
        <v>0</v>
      </c>
      <c r="AL51" s="144"/>
      <c r="AM51" s="156">
        <v>0</v>
      </c>
      <c r="AN51" s="144"/>
      <c r="AO51" s="156">
        <v>0.4</v>
      </c>
      <c r="AP51" s="144"/>
      <c r="AQ51" s="156">
        <v>0.1</v>
      </c>
      <c r="AR51" s="144"/>
      <c r="AS51" s="156">
        <v>0.4</v>
      </c>
      <c r="AT51" s="144"/>
      <c r="AU51" s="156">
        <v>0.1</v>
      </c>
      <c r="AV51" s="144"/>
      <c r="AW51" s="156">
        <v>0.1</v>
      </c>
      <c r="AX51" s="144"/>
      <c r="AY51" s="156">
        <v>0</v>
      </c>
      <c r="AZ51" s="144"/>
      <c r="BA51" s="156">
        <v>0.4</v>
      </c>
      <c r="BB51" s="144"/>
      <c r="BC51" s="156">
        <v>1.6</v>
      </c>
      <c r="BD51" s="151"/>
    </row>
    <row r="52" spans="1:56" ht="12.75">
      <c r="A52" s="151"/>
      <c r="B52" s="151"/>
      <c r="C52" s="156"/>
      <c r="D52" s="151"/>
      <c r="E52" s="156"/>
      <c r="F52" s="151"/>
      <c r="G52" s="156"/>
      <c r="H52" s="151"/>
      <c r="I52" s="156"/>
      <c r="J52" s="151"/>
      <c r="K52" s="156"/>
      <c r="L52" s="151"/>
      <c r="M52" s="156"/>
      <c r="N52" s="151"/>
      <c r="O52" s="156"/>
      <c r="P52" s="151"/>
      <c r="Q52" s="156"/>
      <c r="R52" s="151"/>
      <c r="S52" s="156"/>
      <c r="T52" s="151"/>
      <c r="U52" s="156"/>
      <c r="V52" s="151"/>
      <c r="W52" s="156"/>
      <c r="X52" s="151"/>
      <c r="Y52" s="156"/>
      <c r="Z52" s="151"/>
      <c r="AA52" s="156"/>
      <c r="AB52" s="151"/>
      <c r="AC52" s="151"/>
      <c r="AD52" s="151"/>
      <c r="AE52" s="156"/>
      <c r="AF52" s="144"/>
      <c r="AG52" s="156"/>
      <c r="AH52" s="144"/>
      <c r="AI52" s="156"/>
      <c r="AJ52" s="144"/>
      <c r="AK52" s="156"/>
      <c r="AL52" s="144"/>
      <c r="AM52" s="156"/>
      <c r="AN52" s="144"/>
      <c r="AO52" s="156"/>
      <c r="AP52" s="144"/>
      <c r="AQ52" s="156"/>
      <c r="AR52" s="144"/>
      <c r="AS52" s="144"/>
      <c r="AT52" s="144"/>
      <c r="AU52" s="156"/>
      <c r="AV52" s="144"/>
      <c r="AW52" s="156"/>
      <c r="AX52" s="144"/>
      <c r="AY52" s="156"/>
      <c r="AZ52" s="144"/>
      <c r="BA52" s="156"/>
      <c r="BB52" s="144"/>
      <c r="BC52" s="156"/>
      <c r="BD52" s="151"/>
    </row>
    <row r="53" spans="1:56" ht="12.75">
      <c r="A53" s="153" t="s">
        <v>278</v>
      </c>
      <c r="B53" s="151"/>
      <c r="C53" s="156">
        <v>225.3</v>
      </c>
      <c r="D53" s="156"/>
      <c r="E53" s="156">
        <v>262</v>
      </c>
      <c r="F53" s="151"/>
      <c r="G53" s="156">
        <v>263.5</v>
      </c>
      <c r="H53" s="151"/>
      <c r="I53" s="156">
        <v>264.9</v>
      </c>
      <c r="J53" s="151"/>
      <c r="K53" s="156">
        <v>276.4</v>
      </c>
      <c r="L53" s="151"/>
      <c r="M53" s="156">
        <v>284.3</v>
      </c>
      <c r="N53" s="151"/>
      <c r="O53" s="156">
        <v>285.1</v>
      </c>
      <c r="P53" s="151"/>
      <c r="Q53" s="156">
        <v>286.4</v>
      </c>
      <c r="R53" s="156"/>
      <c r="S53" s="156">
        <v>256.6</v>
      </c>
      <c r="T53" s="156"/>
      <c r="U53" s="156">
        <v>239</v>
      </c>
      <c r="V53" s="156"/>
      <c r="W53" s="156">
        <v>210.8</v>
      </c>
      <c r="X53" s="156"/>
      <c r="Y53" s="156">
        <v>180.3</v>
      </c>
      <c r="Z53" s="156"/>
      <c r="AA53" s="156">
        <v>1393.8</v>
      </c>
      <c r="AB53" s="151"/>
      <c r="AC53" s="153" t="s">
        <v>278</v>
      </c>
      <c r="AD53" s="151"/>
      <c r="AE53" s="156">
        <v>240.1</v>
      </c>
      <c r="AF53" s="156"/>
      <c r="AG53" s="156">
        <v>220</v>
      </c>
      <c r="AH53" s="156"/>
      <c r="AI53" s="156">
        <v>213.1</v>
      </c>
      <c r="AJ53" s="156"/>
      <c r="AK53" s="156">
        <v>214.3</v>
      </c>
      <c r="AL53" s="156"/>
      <c r="AM53" s="156">
        <v>255.5</v>
      </c>
      <c r="AN53" s="156"/>
      <c r="AO53" s="156">
        <v>271.8</v>
      </c>
      <c r="AP53" s="156"/>
      <c r="AQ53" s="156">
        <v>281.3</v>
      </c>
      <c r="AR53" s="156"/>
      <c r="AS53" s="156">
        <v>275.9</v>
      </c>
      <c r="AT53" s="156"/>
      <c r="AU53" s="156">
        <v>244.7</v>
      </c>
      <c r="AV53" s="156"/>
      <c r="AW53" s="156">
        <v>222.5</v>
      </c>
      <c r="AX53" s="156"/>
      <c r="AY53" s="156">
        <v>199.6</v>
      </c>
      <c r="AZ53" s="156"/>
      <c r="BA53" s="156">
        <v>188.4</v>
      </c>
      <c r="BB53" s="156"/>
      <c r="BC53" s="156">
        <v>1518.8</v>
      </c>
      <c r="BD53" s="156"/>
    </row>
    <row r="54" spans="1:56" ht="12.75">
      <c r="A54" s="151"/>
      <c r="B54" s="151"/>
      <c r="C54" s="156"/>
      <c r="D54" s="151"/>
      <c r="E54" s="156"/>
      <c r="F54" s="151"/>
      <c r="G54" s="156"/>
      <c r="H54" s="151"/>
      <c r="I54" s="156"/>
      <c r="J54" s="151"/>
      <c r="K54" s="156"/>
      <c r="L54" s="151"/>
      <c r="M54" s="156"/>
      <c r="N54" s="151"/>
      <c r="O54" s="156"/>
      <c r="P54" s="151"/>
      <c r="Q54" s="156"/>
      <c r="R54" s="151"/>
      <c r="S54" s="156"/>
      <c r="T54" s="151"/>
      <c r="U54" s="156"/>
      <c r="V54" s="151"/>
      <c r="W54" s="156"/>
      <c r="X54" s="151"/>
      <c r="Y54" s="156"/>
      <c r="Z54" s="151"/>
      <c r="AA54" s="156"/>
      <c r="AB54" s="151"/>
      <c r="AC54" s="151"/>
      <c r="AD54" s="151"/>
      <c r="AE54" s="156"/>
      <c r="AF54" s="144"/>
      <c r="AG54" s="156"/>
      <c r="AH54" s="144"/>
      <c r="AI54" s="156"/>
      <c r="AJ54" s="144"/>
      <c r="AK54" s="156"/>
      <c r="AL54" s="144"/>
      <c r="AM54" s="156"/>
      <c r="AN54" s="144"/>
      <c r="AO54" s="156"/>
      <c r="AP54" s="144"/>
      <c r="AQ54" s="156"/>
      <c r="AR54" s="144"/>
      <c r="AS54" s="156"/>
      <c r="AT54" s="144"/>
      <c r="AU54" s="156"/>
      <c r="AV54" s="144"/>
      <c r="AW54" s="156"/>
      <c r="AX54" s="144"/>
      <c r="AY54" s="156"/>
      <c r="AZ54" s="144"/>
      <c r="BA54" s="156"/>
      <c r="BB54" s="144"/>
      <c r="BC54" s="156"/>
      <c r="BD54" s="151"/>
    </row>
    <row r="55" spans="1:56" ht="12.75">
      <c r="A55" s="151"/>
      <c r="B55" s="151"/>
      <c r="C55" s="156"/>
      <c r="D55" s="151"/>
      <c r="E55" s="156"/>
      <c r="F55" s="151"/>
      <c r="G55" s="156"/>
      <c r="H55" s="151"/>
      <c r="I55" s="156"/>
      <c r="J55" s="151"/>
      <c r="K55" s="156"/>
      <c r="L55" s="151"/>
      <c r="M55" s="156"/>
      <c r="N55" s="151"/>
      <c r="O55" s="156"/>
      <c r="P55" s="151"/>
      <c r="Q55" s="156"/>
      <c r="R55" s="151"/>
      <c r="S55" s="156"/>
      <c r="T55" s="151"/>
      <c r="U55" s="156"/>
      <c r="V55" s="151"/>
      <c r="W55" s="156"/>
      <c r="X55" s="151"/>
      <c r="Y55" s="156"/>
      <c r="Z55" s="151"/>
      <c r="AA55" s="156"/>
      <c r="AB55" s="151"/>
      <c r="AC55" s="151"/>
      <c r="AD55" s="151"/>
      <c r="AE55" s="156"/>
      <c r="AF55" s="144"/>
      <c r="AG55" s="156"/>
      <c r="AH55" s="144"/>
      <c r="AI55" s="156"/>
      <c r="AJ55" s="144"/>
      <c r="AK55" s="156"/>
      <c r="AL55" s="144"/>
      <c r="AM55" s="156"/>
      <c r="AN55" s="144"/>
      <c r="AO55" s="156"/>
      <c r="AP55" s="144"/>
      <c r="AQ55" s="156"/>
      <c r="AR55" s="144"/>
      <c r="AS55" s="156"/>
      <c r="AT55" s="144"/>
      <c r="AU55" s="156"/>
      <c r="AV55" s="144"/>
      <c r="AW55" s="156"/>
      <c r="AX55" s="144"/>
      <c r="AY55" s="156"/>
      <c r="AZ55" s="144"/>
      <c r="BA55" s="156"/>
      <c r="BB55" s="144"/>
      <c r="BC55" s="156"/>
      <c r="BD55" s="151"/>
    </row>
    <row r="56" spans="1:56" ht="12.75">
      <c r="A56" s="153" t="s">
        <v>279</v>
      </c>
      <c r="B56" s="151"/>
      <c r="C56" s="156"/>
      <c r="D56" s="151"/>
      <c r="E56" s="156"/>
      <c r="F56" s="151"/>
      <c r="G56" s="156"/>
      <c r="H56" s="151"/>
      <c r="I56" s="156"/>
      <c r="J56" s="151"/>
      <c r="K56" s="156"/>
      <c r="L56" s="151"/>
      <c r="M56" s="156"/>
      <c r="N56" s="151"/>
      <c r="O56" s="156"/>
      <c r="P56" s="151"/>
      <c r="Q56" s="156"/>
      <c r="R56" s="151"/>
      <c r="S56" s="156"/>
      <c r="T56" s="151"/>
      <c r="U56" s="156"/>
      <c r="V56" s="151"/>
      <c r="W56" s="156"/>
      <c r="X56" s="151"/>
      <c r="Y56" s="156"/>
      <c r="Z56" s="151"/>
      <c r="AA56" s="156"/>
      <c r="AB56" s="151"/>
      <c r="AC56" s="153" t="s">
        <v>279</v>
      </c>
      <c r="AD56" s="151"/>
      <c r="AE56" s="156"/>
      <c r="AF56" s="144"/>
      <c r="AG56" s="156"/>
      <c r="AH56" s="144"/>
      <c r="AI56" s="156"/>
      <c r="AJ56" s="144"/>
      <c r="AK56" s="156"/>
      <c r="AL56" s="144"/>
      <c r="AM56" s="156"/>
      <c r="AN56" s="144"/>
      <c r="AO56" s="156"/>
      <c r="AP56" s="144"/>
      <c r="AQ56" s="156"/>
      <c r="AR56" s="144"/>
      <c r="AS56" s="156"/>
      <c r="AT56" s="144"/>
      <c r="AU56" s="156"/>
      <c r="AV56" s="144"/>
      <c r="AW56" s="156"/>
      <c r="AX56" s="144"/>
      <c r="AY56" s="156"/>
      <c r="AZ56" s="144"/>
      <c r="BA56" s="156"/>
      <c r="BB56" s="144"/>
      <c r="BC56" s="156"/>
      <c r="BD56" s="151"/>
    </row>
    <row r="57" spans="1:56" ht="12.75">
      <c r="A57" s="153" t="s">
        <v>280</v>
      </c>
      <c r="B57" s="151"/>
      <c r="C57" s="156"/>
      <c r="D57" s="151"/>
      <c r="E57" s="156"/>
      <c r="F57" s="151"/>
      <c r="G57" s="156"/>
      <c r="H57" s="151"/>
      <c r="I57" s="156"/>
      <c r="J57" s="151"/>
      <c r="K57" s="156"/>
      <c r="L57" s="151"/>
      <c r="M57" s="156"/>
      <c r="N57" s="151"/>
      <c r="O57" s="156"/>
      <c r="P57" s="151"/>
      <c r="Q57" s="156"/>
      <c r="R57" s="151"/>
      <c r="S57" s="156"/>
      <c r="T57" s="151"/>
      <c r="U57" s="156"/>
      <c r="V57" s="151"/>
      <c r="W57" s="156"/>
      <c r="X57" s="151"/>
      <c r="Y57" s="156"/>
      <c r="Z57" s="151"/>
      <c r="AA57" s="156"/>
      <c r="AB57" s="151"/>
      <c r="AC57" s="153" t="s">
        <v>280</v>
      </c>
      <c r="AD57" s="151"/>
      <c r="AE57" s="156"/>
      <c r="AF57" s="144"/>
      <c r="AG57" s="156"/>
      <c r="AH57" s="144"/>
      <c r="AI57" s="156"/>
      <c r="AJ57" s="144"/>
      <c r="AK57" s="156"/>
      <c r="AL57" s="144"/>
      <c r="AM57" s="156"/>
      <c r="AN57" s="144"/>
      <c r="AO57" s="156"/>
      <c r="AP57" s="144"/>
      <c r="AQ57" s="156"/>
      <c r="AR57" s="144"/>
      <c r="AS57" s="156"/>
      <c r="AT57" s="144"/>
      <c r="AU57" s="156"/>
      <c r="AV57" s="144"/>
      <c r="AW57" s="156"/>
      <c r="AX57" s="144"/>
      <c r="AY57" s="156"/>
      <c r="AZ57" s="144"/>
      <c r="BA57" s="156"/>
      <c r="BB57" s="144"/>
      <c r="BC57" s="156"/>
      <c r="BD57" s="151"/>
    </row>
    <row r="58" spans="1:56" ht="12.75">
      <c r="A58" s="153" t="s">
        <v>281</v>
      </c>
      <c r="B58" s="151"/>
      <c r="C58" s="156">
        <v>151.2</v>
      </c>
      <c r="D58" s="151"/>
      <c r="E58" s="156">
        <v>157.9</v>
      </c>
      <c r="F58" s="151"/>
      <c r="G58" s="156">
        <v>157.5</v>
      </c>
      <c r="H58" s="151"/>
      <c r="I58" s="156">
        <v>155.3</v>
      </c>
      <c r="J58" s="151"/>
      <c r="K58" s="156">
        <v>178.5</v>
      </c>
      <c r="L58" s="151"/>
      <c r="M58" s="156">
        <v>189</v>
      </c>
      <c r="N58" s="151"/>
      <c r="O58" s="156">
        <v>193.4</v>
      </c>
      <c r="P58" s="151"/>
      <c r="Q58" s="156">
        <v>161</v>
      </c>
      <c r="R58" s="151"/>
      <c r="S58" s="156">
        <v>133</v>
      </c>
      <c r="T58" s="151"/>
      <c r="U58" s="156">
        <v>107.1</v>
      </c>
      <c r="V58" s="151"/>
      <c r="W58" s="156">
        <v>57</v>
      </c>
      <c r="X58" s="151"/>
      <c r="Y58" s="156">
        <v>44.9</v>
      </c>
      <c r="Z58" s="151"/>
      <c r="AA58" s="156">
        <v>44.9</v>
      </c>
      <c r="AB58" s="151"/>
      <c r="AC58" s="153" t="s">
        <v>281</v>
      </c>
      <c r="AD58" s="151"/>
      <c r="AE58" s="156">
        <v>104.2</v>
      </c>
      <c r="AF58" s="144"/>
      <c r="AG58" s="156">
        <v>95.1</v>
      </c>
      <c r="AH58" s="144"/>
      <c r="AI58" s="156">
        <v>80.3</v>
      </c>
      <c r="AJ58" s="144"/>
      <c r="AK58" s="156">
        <v>104.2</v>
      </c>
      <c r="AL58" s="144"/>
      <c r="AM58" s="156">
        <v>127.3</v>
      </c>
      <c r="AN58" s="144"/>
      <c r="AO58" s="156">
        <v>146.6</v>
      </c>
      <c r="AP58" s="144"/>
      <c r="AQ58" s="156">
        <v>161.8</v>
      </c>
      <c r="AR58" s="144"/>
      <c r="AS58" s="156">
        <v>150.7</v>
      </c>
      <c r="AT58" s="144"/>
      <c r="AU58" s="156">
        <v>127.6</v>
      </c>
      <c r="AV58" s="156"/>
      <c r="AW58" s="156">
        <v>115.8</v>
      </c>
      <c r="AX58" s="144"/>
      <c r="AY58" s="156">
        <v>94.8</v>
      </c>
      <c r="AZ58" s="144"/>
      <c r="BA58" s="156">
        <v>98.2</v>
      </c>
      <c r="BB58" s="144"/>
      <c r="BC58" s="156">
        <v>98.2</v>
      </c>
      <c r="BD58" s="151"/>
    </row>
    <row r="59" spans="1:56" ht="12.75">
      <c r="A59" s="153"/>
      <c r="B59" s="151"/>
      <c r="C59" s="156"/>
      <c r="D59" s="151"/>
      <c r="E59" s="156"/>
      <c r="F59" s="151"/>
      <c r="G59" s="156"/>
      <c r="H59" s="151"/>
      <c r="I59" s="156"/>
      <c r="J59" s="151"/>
      <c r="K59" s="156"/>
      <c r="L59" s="151"/>
      <c r="M59" s="156"/>
      <c r="N59" s="151"/>
      <c r="O59" s="156"/>
      <c r="P59" s="151"/>
      <c r="Q59" s="156"/>
      <c r="R59" s="151"/>
      <c r="S59" s="156"/>
      <c r="T59" s="151"/>
      <c r="U59" s="156"/>
      <c r="V59" s="151"/>
      <c r="W59" s="156"/>
      <c r="X59" s="151"/>
      <c r="Y59" s="156"/>
      <c r="Z59" s="151"/>
      <c r="AA59" s="156"/>
      <c r="AB59" s="151"/>
      <c r="AC59" s="153"/>
      <c r="AD59" s="151"/>
      <c r="AE59" s="156"/>
      <c r="AF59" s="144"/>
      <c r="AG59" s="156"/>
      <c r="AH59" s="144"/>
      <c r="AI59" s="156"/>
      <c r="AJ59" s="144"/>
      <c r="AK59" s="156"/>
      <c r="AL59" s="144"/>
      <c r="AM59" s="156"/>
      <c r="AN59" s="144"/>
      <c r="AO59" s="156"/>
      <c r="AP59" s="144"/>
      <c r="AQ59" s="156"/>
      <c r="AR59" s="144"/>
      <c r="AS59" s="156"/>
      <c r="AT59" s="144"/>
      <c r="AU59" s="156"/>
      <c r="AV59" s="144"/>
      <c r="AW59" s="156"/>
      <c r="AX59" s="144"/>
      <c r="AY59" s="156"/>
      <c r="AZ59" s="144"/>
      <c r="BA59" s="156"/>
      <c r="BB59" s="144"/>
      <c r="BC59" s="156"/>
      <c r="BD59" s="151"/>
    </row>
    <row r="60" spans="1:56" ht="12.75">
      <c r="A60" s="153" t="s">
        <v>282</v>
      </c>
      <c r="B60" s="151"/>
      <c r="C60" s="156">
        <v>-5.6</v>
      </c>
      <c r="D60" s="151"/>
      <c r="E60" s="156">
        <v>0</v>
      </c>
      <c r="F60" s="151"/>
      <c r="G60" s="156">
        <v>-0.5</v>
      </c>
      <c r="H60" s="151"/>
      <c r="I60" s="156">
        <v>-0.2</v>
      </c>
      <c r="J60" s="151"/>
      <c r="K60" s="156">
        <v>-0.1</v>
      </c>
      <c r="L60" s="151"/>
      <c r="M60" s="156">
        <v>-0.1</v>
      </c>
      <c r="N60" s="151"/>
      <c r="O60" s="156">
        <v>0</v>
      </c>
      <c r="P60" s="151"/>
      <c r="Q60" s="156">
        <v>-0.1</v>
      </c>
      <c r="R60" s="151"/>
      <c r="S60" s="156">
        <v>0</v>
      </c>
      <c r="T60" s="151"/>
      <c r="U60" s="156">
        <v>0</v>
      </c>
      <c r="V60" s="151"/>
      <c r="W60" s="156">
        <v>0</v>
      </c>
      <c r="X60" s="151"/>
      <c r="Y60" s="156">
        <v>0</v>
      </c>
      <c r="Z60" s="151"/>
      <c r="AA60" s="156">
        <v>-6.6</v>
      </c>
      <c r="AB60" s="151"/>
      <c r="AC60" s="153" t="s">
        <v>282</v>
      </c>
      <c r="AD60" s="151"/>
      <c r="AE60" s="156">
        <v>75.5</v>
      </c>
      <c r="AF60" s="144"/>
      <c r="AG60" s="156">
        <v>39.7</v>
      </c>
      <c r="AH60" s="144"/>
      <c r="AI60" s="156">
        <v>-48.5</v>
      </c>
      <c r="AJ60" s="144"/>
      <c r="AK60" s="156">
        <v>-11.5</v>
      </c>
      <c r="AL60" s="144"/>
      <c r="AM60" s="156">
        <v>3.5</v>
      </c>
      <c r="AN60" s="144"/>
      <c r="AO60" s="156">
        <v>17.8</v>
      </c>
      <c r="AP60" s="144"/>
      <c r="AQ60" s="156">
        <v>7.2</v>
      </c>
      <c r="AR60" s="144"/>
      <c r="AS60" s="156">
        <v>25.4</v>
      </c>
      <c r="AT60" s="144"/>
      <c r="AU60" s="156">
        <v>-2</v>
      </c>
      <c r="AV60" s="144"/>
      <c r="AW60" s="156">
        <v>10.7</v>
      </c>
      <c r="AX60" s="144"/>
      <c r="AY60" s="156">
        <v>3.4</v>
      </c>
      <c r="AZ60" s="144"/>
      <c r="BA60" s="156">
        <v>-15.6</v>
      </c>
      <c r="BB60" s="144"/>
      <c r="BC60" s="156">
        <v>105.4</v>
      </c>
      <c r="BD60" s="151"/>
    </row>
    <row r="61" spans="1:56" ht="12.75">
      <c r="A61" s="151"/>
      <c r="B61" s="151"/>
      <c r="C61" s="156"/>
      <c r="D61" s="151"/>
      <c r="E61" s="156"/>
      <c r="F61" s="151"/>
      <c r="G61" s="156"/>
      <c r="H61" s="151"/>
      <c r="I61" s="156"/>
      <c r="J61" s="151"/>
      <c r="K61" s="156"/>
      <c r="L61" s="151"/>
      <c r="M61" s="156"/>
      <c r="N61" s="151"/>
      <c r="O61" s="156"/>
      <c r="P61" s="151"/>
      <c r="Q61" s="156"/>
      <c r="R61" s="151"/>
      <c r="S61" s="156"/>
      <c r="T61" s="151"/>
      <c r="U61" s="156"/>
      <c r="V61" s="151"/>
      <c r="W61" s="156"/>
      <c r="X61" s="151"/>
      <c r="Y61" s="156"/>
      <c r="Z61" s="151"/>
      <c r="AA61" s="156"/>
      <c r="AB61" s="151"/>
      <c r="AC61" s="151"/>
      <c r="AD61" s="151"/>
      <c r="AE61" s="156"/>
      <c r="AF61" s="151"/>
      <c r="AG61" s="156"/>
      <c r="AH61" s="151"/>
      <c r="AI61" s="156"/>
      <c r="AJ61" s="151"/>
      <c r="AK61" s="156"/>
      <c r="AL61" s="151"/>
      <c r="AM61" s="156"/>
      <c r="AN61" s="151"/>
      <c r="AO61" s="156"/>
      <c r="AP61" s="151"/>
      <c r="AQ61" s="156"/>
      <c r="AR61" s="151"/>
      <c r="AS61" s="156"/>
      <c r="AT61" s="151"/>
      <c r="AU61" s="156"/>
      <c r="AV61" s="151"/>
      <c r="AW61" s="156"/>
      <c r="AX61" s="151"/>
      <c r="AY61" s="156"/>
      <c r="AZ61" s="151"/>
      <c r="BA61" s="156"/>
      <c r="BB61" s="151"/>
      <c r="BC61" s="156"/>
      <c r="BD61" s="151"/>
    </row>
    <row r="62" spans="1:56" ht="12.75">
      <c r="A62" s="151"/>
      <c r="B62" s="151"/>
      <c r="C62" s="156"/>
      <c r="D62" s="151"/>
      <c r="E62" s="156"/>
      <c r="F62" s="151"/>
      <c r="G62" s="156"/>
      <c r="H62" s="151"/>
      <c r="I62" s="156"/>
      <c r="J62" s="151"/>
      <c r="K62" s="156"/>
      <c r="L62" s="151"/>
      <c r="M62" s="156"/>
      <c r="N62" s="151"/>
      <c r="O62" s="156"/>
      <c r="P62" s="151"/>
      <c r="Q62" s="156"/>
      <c r="R62" s="151"/>
      <c r="S62" s="156"/>
      <c r="T62" s="151"/>
      <c r="U62" s="156"/>
      <c r="V62" s="151"/>
      <c r="W62" s="156"/>
      <c r="X62" s="151"/>
      <c r="Y62" s="156"/>
      <c r="Z62" s="151"/>
      <c r="AA62" s="156"/>
      <c r="AB62" s="151"/>
      <c r="AC62" s="151"/>
      <c r="AD62" s="151"/>
      <c r="AE62" s="156"/>
      <c r="AF62" s="151"/>
      <c r="AG62" s="156"/>
      <c r="AH62" s="151"/>
      <c r="AI62" s="156"/>
      <c r="AJ62" s="151"/>
      <c r="AK62" s="156"/>
      <c r="AL62" s="151"/>
      <c r="AM62" s="156"/>
      <c r="AN62" s="151"/>
      <c r="AO62" s="156"/>
      <c r="AP62" s="151"/>
      <c r="AQ62" s="156"/>
      <c r="AR62" s="151"/>
      <c r="AS62" s="156"/>
      <c r="AT62" s="151"/>
      <c r="AU62" s="156"/>
      <c r="AV62" s="151"/>
      <c r="AW62" s="156"/>
      <c r="AX62" s="151"/>
      <c r="AY62" s="156"/>
      <c r="AZ62" s="151"/>
      <c r="BA62" s="156"/>
      <c r="BB62" s="151"/>
      <c r="BC62" s="156"/>
      <c r="BD62" s="151"/>
    </row>
    <row r="63" spans="1:56" ht="12.75">
      <c r="A63" s="153" t="s">
        <v>283</v>
      </c>
      <c r="B63" s="151"/>
      <c r="C63" s="156"/>
      <c r="D63" s="151"/>
      <c r="E63" s="156"/>
      <c r="F63" s="151"/>
      <c r="G63" s="156"/>
      <c r="H63" s="151"/>
      <c r="I63" s="156"/>
      <c r="J63" s="151"/>
      <c r="K63" s="156"/>
      <c r="L63" s="151"/>
      <c r="M63" s="156"/>
      <c r="N63" s="151"/>
      <c r="O63" s="156"/>
      <c r="P63" s="151"/>
      <c r="Q63" s="156"/>
      <c r="R63" s="151"/>
      <c r="S63" s="156"/>
      <c r="T63" s="151"/>
      <c r="U63" s="156"/>
      <c r="V63" s="151"/>
      <c r="W63" s="156"/>
      <c r="X63" s="151"/>
      <c r="Y63" s="156"/>
      <c r="Z63" s="151"/>
      <c r="AA63" s="156"/>
      <c r="AB63" s="151"/>
      <c r="AC63" s="153" t="s">
        <v>283</v>
      </c>
      <c r="AD63" s="151"/>
      <c r="AE63" s="156"/>
      <c r="AF63" s="151"/>
      <c r="AG63" s="156"/>
      <c r="AH63" s="151"/>
      <c r="AI63" s="156"/>
      <c r="AJ63" s="151"/>
      <c r="AK63" s="156"/>
      <c r="AL63" s="151"/>
      <c r="AM63" s="156"/>
      <c r="AN63" s="151"/>
      <c r="AO63" s="156"/>
      <c r="AP63" s="151"/>
      <c r="AQ63" s="156"/>
      <c r="AR63" s="151"/>
      <c r="AS63" s="156"/>
      <c r="AT63" s="151"/>
      <c r="AU63" s="156"/>
      <c r="AV63" s="151"/>
      <c r="AW63" s="156"/>
      <c r="AX63" s="151"/>
      <c r="AY63" s="156"/>
      <c r="AZ63" s="151"/>
      <c r="BA63" s="156"/>
      <c r="BB63" s="151"/>
      <c r="BC63" s="156"/>
      <c r="BD63" s="151"/>
    </row>
    <row r="64" spans="1:56" ht="12.75">
      <c r="A64" s="153" t="s">
        <v>284</v>
      </c>
      <c r="B64" s="151"/>
      <c r="C64" s="156">
        <v>79.7</v>
      </c>
      <c r="D64" s="151"/>
      <c r="E64" s="156">
        <v>104.1</v>
      </c>
      <c r="F64" s="151"/>
      <c r="G64" s="156">
        <v>106.5</v>
      </c>
      <c r="H64" s="151"/>
      <c r="I64" s="156">
        <v>109.8</v>
      </c>
      <c r="J64" s="151"/>
      <c r="K64" s="156">
        <v>98</v>
      </c>
      <c r="L64" s="151"/>
      <c r="M64" s="156">
        <v>95.4</v>
      </c>
      <c r="N64" s="151"/>
      <c r="O64" s="156">
        <v>91.7</v>
      </c>
      <c r="P64" s="151"/>
      <c r="Q64" s="156">
        <v>125.5</v>
      </c>
      <c r="R64" s="156"/>
      <c r="S64" s="156">
        <v>123.6</v>
      </c>
      <c r="T64" s="151"/>
      <c r="U64" s="156">
        <v>131.9</v>
      </c>
      <c r="V64" s="156"/>
      <c r="W64" s="156">
        <v>153.8</v>
      </c>
      <c r="X64" s="151"/>
      <c r="Y64" s="156">
        <v>135.4</v>
      </c>
      <c r="Z64" s="151"/>
      <c r="AA64" s="156">
        <v>1355.5</v>
      </c>
      <c r="AB64" s="151"/>
      <c r="AC64" s="153" t="s">
        <v>284</v>
      </c>
      <c r="AD64" s="151"/>
      <c r="AE64" s="156">
        <v>60.4</v>
      </c>
      <c r="AF64" s="151"/>
      <c r="AG64" s="156">
        <v>85.2</v>
      </c>
      <c r="AH64" s="151"/>
      <c r="AI64" s="156">
        <v>181.3</v>
      </c>
      <c r="AJ64" s="151"/>
      <c r="AK64" s="156">
        <v>121.6</v>
      </c>
      <c r="AL64" s="151"/>
      <c r="AM64" s="156">
        <v>124.7</v>
      </c>
      <c r="AN64" s="151"/>
      <c r="AO64" s="156">
        <v>107.4</v>
      </c>
      <c r="AP64" s="151"/>
      <c r="AQ64" s="156">
        <v>112.3</v>
      </c>
      <c r="AR64" s="151"/>
      <c r="AS64" s="156">
        <v>99.8</v>
      </c>
      <c r="AT64" s="156"/>
      <c r="AU64" s="156">
        <v>119.1</v>
      </c>
      <c r="AV64" s="156"/>
      <c r="AW64" s="156">
        <v>96</v>
      </c>
      <c r="AX64" s="156"/>
      <c r="AY64" s="156">
        <v>101.4</v>
      </c>
      <c r="AZ64" s="151"/>
      <c r="BA64" s="156">
        <v>105.8</v>
      </c>
      <c r="BB64" s="151"/>
      <c r="BC64" s="156">
        <v>1315.2</v>
      </c>
      <c r="BD64" s="151"/>
    </row>
    <row r="65" spans="1:56" ht="12.75">
      <c r="A65" s="151"/>
      <c r="B65" s="151"/>
      <c r="C65" s="151"/>
      <c r="D65" s="151"/>
      <c r="E65" s="151"/>
      <c r="F65" s="151"/>
      <c r="G65" s="156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6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6"/>
      <c r="AP65" s="151"/>
      <c r="AQ65" s="156"/>
      <c r="AR65" s="151"/>
      <c r="AS65" s="156"/>
      <c r="AT65" s="151"/>
      <c r="AU65" s="156"/>
      <c r="AV65" s="151"/>
      <c r="AW65" s="156"/>
      <c r="AX65" s="151"/>
      <c r="AY65" s="156"/>
      <c r="AZ65" s="151"/>
      <c r="BA65" s="156"/>
      <c r="BB65" s="151"/>
      <c r="BC65" s="151"/>
      <c r="BD65" s="151"/>
    </row>
    <row r="66" spans="1:56" ht="12.75">
      <c r="A66" s="153" t="s">
        <v>285</v>
      </c>
      <c r="B66" s="151"/>
      <c r="C66" s="151"/>
      <c r="D66" s="151" t="s">
        <v>296</v>
      </c>
      <c r="E66" s="156">
        <v>7.153885743695221</v>
      </c>
      <c r="F66" s="151" t="s">
        <v>297</v>
      </c>
      <c r="G66" s="156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 t="s">
        <v>296</v>
      </c>
      <c r="AA66" s="151">
        <v>3.230783813957405</v>
      </c>
      <c r="AB66" s="151" t="s">
        <v>297</v>
      </c>
      <c r="AC66" s="153" t="s">
        <v>285</v>
      </c>
      <c r="AD66" s="151"/>
      <c r="AE66" s="151"/>
      <c r="AF66" s="151" t="s">
        <v>296</v>
      </c>
      <c r="AG66" s="156">
        <v>104.63201235203302</v>
      </c>
      <c r="AH66" s="151" t="s">
        <v>297</v>
      </c>
      <c r="AI66" s="156"/>
      <c r="AJ66" s="151"/>
      <c r="AK66" s="151"/>
      <c r="AL66" s="151"/>
      <c r="AM66" s="151"/>
      <c r="AN66" s="151"/>
      <c r="AO66" s="156"/>
      <c r="AP66" s="151"/>
      <c r="AQ66" s="156"/>
      <c r="AR66" s="151"/>
      <c r="AS66" s="156"/>
      <c r="AT66" s="151"/>
      <c r="AU66" s="156"/>
      <c r="AV66" s="151"/>
      <c r="AW66" s="156"/>
      <c r="AX66" s="151"/>
      <c r="AY66" s="156"/>
      <c r="AZ66" s="151"/>
      <c r="BA66" s="156"/>
      <c r="BB66" s="151" t="s">
        <v>296</v>
      </c>
      <c r="BC66" s="151">
        <v>43.36961312853895</v>
      </c>
      <c r="BD66" s="151" t="s">
        <v>297</v>
      </c>
    </row>
    <row r="67" spans="1:56" ht="12.75">
      <c r="A67" s="153" t="s">
        <v>286</v>
      </c>
      <c r="B67" s="151"/>
      <c r="C67" s="156">
        <v>-17.58014477766292</v>
      </c>
      <c r="D67" s="151"/>
      <c r="E67" s="156">
        <v>10.980810234541472</v>
      </c>
      <c r="F67" s="151"/>
      <c r="G67" s="156">
        <v>-10.804020100502477</v>
      </c>
      <c r="H67" s="151"/>
      <c r="I67" s="156">
        <v>3.584905660377413</v>
      </c>
      <c r="J67" s="151"/>
      <c r="K67" s="156">
        <v>18.072289156626443</v>
      </c>
      <c r="L67" s="151"/>
      <c r="M67" s="156">
        <v>17.34317343173435</v>
      </c>
      <c r="N67" s="151"/>
      <c r="O67" s="156">
        <v>-6.141248720573178</v>
      </c>
      <c r="P67" s="151"/>
      <c r="Q67" s="156">
        <v>26.004016064256994</v>
      </c>
      <c r="R67" s="151"/>
      <c r="S67" s="156">
        <v>3.0859049207672573</v>
      </c>
      <c r="T67" s="151"/>
      <c r="U67" s="156">
        <v>-2.800294767870315</v>
      </c>
      <c r="V67" s="151"/>
      <c r="W67" s="156">
        <v>13.254786450662737</v>
      </c>
      <c r="X67" s="151"/>
      <c r="Y67" s="156">
        <v>-3.49251603706342</v>
      </c>
      <c r="Z67" s="151"/>
      <c r="AA67" s="156">
        <v>3.5048869883933964</v>
      </c>
      <c r="AB67" s="151"/>
      <c r="AC67" s="153" t="s">
        <v>286</v>
      </c>
      <c r="AD67" s="151"/>
      <c r="AE67" s="156">
        <v>14.17769376181479</v>
      </c>
      <c r="AF67" s="156"/>
      <c r="AG67" s="156">
        <v>111.94029850746277</v>
      </c>
      <c r="AH67" s="156"/>
      <c r="AI67" s="156">
        <v>138.239159001314</v>
      </c>
      <c r="AJ67" s="151"/>
      <c r="AK67" s="156">
        <v>130.7400379506642</v>
      </c>
      <c r="AL67" s="156"/>
      <c r="AM67" s="156">
        <v>41.70454545454545</v>
      </c>
      <c r="AN67" s="156"/>
      <c r="AO67" s="156">
        <v>27.100591715976318</v>
      </c>
      <c r="AP67" s="151"/>
      <c r="AQ67" s="156">
        <v>5.743879472692992</v>
      </c>
      <c r="AR67" s="156"/>
      <c r="AS67" s="156">
        <v>13.538111490329907</v>
      </c>
      <c r="AT67" s="156"/>
      <c r="AU67" s="156">
        <v>57.12401055408971</v>
      </c>
      <c r="AV67" s="151"/>
      <c r="AW67" s="156">
        <v>9.339407744874695</v>
      </c>
      <c r="AX67" s="156"/>
      <c r="AY67" s="156">
        <v>17.361111111111093</v>
      </c>
      <c r="AZ67" s="156"/>
      <c r="BA67" s="156">
        <v>38.4816753926702</v>
      </c>
      <c r="BB67" s="151"/>
      <c r="BC67" s="156">
        <v>43.69059324811535</v>
      </c>
      <c r="BD67" s="151"/>
    </row>
    <row r="68" spans="1:56" ht="12.75">
      <c r="A68" s="151"/>
      <c r="B68" s="151"/>
      <c r="C68" s="151"/>
      <c r="D68" s="151"/>
      <c r="E68" s="151"/>
      <c r="F68" s="151"/>
      <c r="G68" s="156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6"/>
      <c r="AP68" s="151"/>
      <c r="AQ68" s="156"/>
      <c r="AR68" s="151"/>
      <c r="AS68" s="156"/>
      <c r="AT68" s="151"/>
      <c r="AU68" s="156"/>
      <c r="AV68" s="151"/>
      <c r="AW68" s="156"/>
      <c r="AX68" s="151"/>
      <c r="AY68" s="156"/>
      <c r="AZ68" s="151"/>
      <c r="BA68" s="156"/>
      <c r="BB68" s="151"/>
      <c r="BC68" s="151"/>
      <c r="BD68" s="151"/>
    </row>
    <row r="69" spans="1:56" ht="12.75">
      <c r="A69" s="153" t="s">
        <v>287</v>
      </c>
      <c r="B69" s="151"/>
      <c r="C69" s="151"/>
      <c r="D69" s="151"/>
      <c r="E69" s="151"/>
      <c r="F69" s="151"/>
      <c r="G69" s="156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3" t="s">
        <v>287</v>
      </c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6"/>
      <c r="AP69" s="151"/>
      <c r="AQ69" s="156"/>
      <c r="AR69" s="151"/>
      <c r="AS69" s="156"/>
      <c r="AT69" s="151"/>
      <c r="AU69" s="156"/>
      <c r="AV69" s="151"/>
      <c r="AW69" s="156"/>
      <c r="AX69" s="151"/>
      <c r="AY69" s="156"/>
      <c r="AZ69" s="151"/>
      <c r="BA69" s="156"/>
      <c r="BB69" s="151"/>
      <c r="BC69" s="151"/>
      <c r="BD69" s="151"/>
    </row>
    <row r="70" spans="1:56" ht="12.75">
      <c r="A70" s="153" t="s">
        <v>288</v>
      </c>
      <c r="B70" s="151"/>
      <c r="C70" s="151">
        <v>79.7</v>
      </c>
      <c r="D70" s="151"/>
      <c r="E70" s="151">
        <v>183.8</v>
      </c>
      <c r="F70" s="151"/>
      <c r="G70" s="151">
        <v>290.3</v>
      </c>
      <c r="H70" s="151"/>
      <c r="I70" s="151">
        <v>400.1</v>
      </c>
      <c r="J70" s="151"/>
      <c r="K70" s="151">
        <v>498.1</v>
      </c>
      <c r="L70" s="151"/>
      <c r="M70" s="151">
        <v>593.5</v>
      </c>
      <c r="N70" s="151"/>
      <c r="O70" s="151">
        <v>685.2</v>
      </c>
      <c r="P70" s="151"/>
      <c r="Q70" s="151">
        <v>810.7</v>
      </c>
      <c r="R70" s="151"/>
      <c r="S70" s="151">
        <v>934.3</v>
      </c>
      <c r="T70" s="151"/>
      <c r="U70" s="151">
        <v>1066.2</v>
      </c>
      <c r="V70" s="151"/>
      <c r="W70" s="151">
        <v>1220</v>
      </c>
      <c r="X70" s="151"/>
      <c r="Y70" s="151">
        <v>1355.4</v>
      </c>
      <c r="Z70" s="151"/>
      <c r="AA70" s="151"/>
      <c r="AB70" s="151"/>
      <c r="AC70" s="153" t="s">
        <v>288</v>
      </c>
      <c r="AD70" s="151"/>
      <c r="AE70" s="151">
        <v>60.4</v>
      </c>
      <c r="AF70" s="151"/>
      <c r="AG70" s="151">
        <v>145.6</v>
      </c>
      <c r="AH70" s="151"/>
      <c r="AI70" s="151">
        <v>326.9</v>
      </c>
      <c r="AJ70" s="151"/>
      <c r="AK70" s="151">
        <v>448.5</v>
      </c>
      <c r="AL70" s="151"/>
      <c r="AM70" s="151">
        <v>573.2</v>
      </c>
      <c r="AN70" s="151"/>
      <c r="AO70" s="151">
        <v>680.6</v>
      </c>
      <c r="AP70" s="151"/>
      <c r="AQ70" s="151">
        <v>792.9</v>
      </c>
      <c r="AR70" s="151"/>
      <c r="AS70" s="151">
        <v>892.7</v>
      </c>
      <c r="AT70" s="151"/>
      <c r="AU70" s="151">
        <v>1011.8</v>
      </c>
      <c r="AV70" s="151"/>
      <c r="AW70" s="151">
        <v>1107.8</v>
      </c>
      <c r="AX70" s="151"/>
      <c r="AY70" s="151">
        <v>1209.2</v>
      </c>
      <c r="AZ70" s="151"/>
      <c r="BA70" s="151">
        <v>1315</v>
      </c>
      <c r="BB70" s="151"/>
      <c r="BC70" s="151"/>
      <c r="BD70" s="151"/>
    </row>
    <row r="71" spans="1:56" ht="12.75">
      <c r="A71" s="151"/>
      <c r="B71" s="151"/>
      <c r="C71" s="151"/>
      <c r="D71" s="151"/>
      <c r="E71" s="151"/>
      <c r="F71" s="151"/>
      <c r="G71" s="156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6"/>
      <c r="AH71" s="151"/>
      <c r="AI71" s="151"/>
      <c r="AJ71" s="151"/>
      <c r="AK71" s="151"/>
      <c r="AL71" s="151"/>
      <c r="AM71" s="151"/>
      <c r="AN71" s="151"/>
      <c r="AO71" s="156"/>
      <c r="AP71" s="151"/>
      <c r="AQ71" s="151"/>
      <c r="AR71" s="151"/>
      <c r="AS71" s="151"/>
      <c r="AT71" s="151"/>
      <c r="AU71" s="151"/>
      <c r="AV71" s="151"/>
      <c r="AW71" s="156"/>
      <c r="AX71" s="151"/>
      <c r="AY71" s="151"/>
      <c r="AZ71" s="151"/>
      <c r="BA71" s="151"/>
      <c r="BB71" s="151"/>
      <c r="BC71" s="151"/>
      <c r="BD71" s="151"/>
    </row>
    <row r="72" spans="1:56" ht="12.75">
      <c r="A72" s="151"/>
      <c r="B72" s="151"/>
      <c r="C72" s="153" t="s">
        <v>135</v>
      </c>
      <c r="D72" s="151"/>
      <c r="E72" s="153"/>
      <c r="F72" s="151"/>
      <c r="G72" s="153"/>
      <c r="H72" s="151"/>
      <c r="I72" s="153"/>
      <c r="J72" s="151"/>
      <c r="K72" s="153"/>
      <c r="L72" s="151"/>
      <c r="M72" s="153"/>
      <c r="N72" s="151"/>
      <c r="O72" s="153"/>
      <c r="P72" s="151"/>
      <c r="Q72" s="153"/>
      <c r="R72" s="151"/>
      <c r="S72" s="153"/>
      <c r="T72" s="151"/>
      <c r="U72" s="153"/>
      <c r="V72" s="151"/>
      <c r="W72" s="153"/>
      <c r="X72" s="151"/>
      <c r="Y72" s="153"/>
      <c r="Z72" s="151"/>
      <c r="AA72" s="153"/>
      <c r="AB72" s="151"/>
      <c r="AC72" s="151"/>
      <c r="AD72" s="151"/>
      <c r="AE72" s="153" t="s">
        <v>135</v>
      </c>
      <c r="AF72" s="151"/>
      <c r="AG72" s="153"/>
      <c r="AH72" s="151"/>
      <c r="AI72" s="153"/>
      <c r="AJ72" s="151"/>
      <c r="AK72" s="153"/>
      <c r="AL72" s="151"/>
      <c r="AM72" s="153"/>
      <c r="AN72" s="151"/>
      <c r="AO72" s="153"/>
      <c r="AP72" s="151"/>
      <c r="AQ72" s="153"/>
      <c r="AR72" s="151"/>
      <c r="AS72" s="153"/>
      <c r="AT72" s="151"/>
      <c r="AU72" s="153"/>
      <c r="AV72" s="151"/>
      <c r="AW72" s="153"/>
      <c r="AX72" s="151"/>
      <c r="AY72" s="153"/>
      <c r="AZ72" s="151"/>
      <c r="BA72" s="153"/>
      <c r="BB72" s="151"/>
      <c r="BC72" s="153"/>
      <c r="BD72" s="151"/>
    </row>
    <row r="73" spans="1:56" ht="12.75">
      <c r="A73" s="151"/>
      <c r="B73" s="151"/>
      <c r="C73" s="157"/>
      <c r="D73" s="157"/>
      <c r="E73" s="157" t="s">
        <v>289</v>
      </c>
      <c r="F73" s="157"/>
      <c r="G73" s="157"/>
      <c r="H73" s="151"/>
      <c r="I73" s="157"/>
      <c r="J73" s="157"/>
      <c r="K73" s="157" t="s">
        <v>290</v>
      </c>
      <c r="L73" s="157"/>
      <c r="M73" s="157"/>
      <c r="N73" s="151"/>
      <c r="O73" s="157"/>
      <c r="P73" s="157"/>
      <c r="Q73" s="157" t="s">
        <v>291</v>
      </c>
      <c r="R73" s="157"/>
      <c r="S73" s="157"/>
      <c r="T73" s="151"/>
      <c r="U73" s="157"/>
      <c r="V73" s="157"/>
      <c r="W73" s="157" t="s">
        <v>292</v>
      </c>
      <c r="X73" s="157"/>
      <c r="Y73" s="157"/>
      <c r="Z73" s="151"/>
      <c r="AA73" s="158"/>
      <c r="AB73" s="151"/>
      <c r="AC73" s="151"/>
      <c r="AD73" s="151"/>
      <c r="AE73" s="157"/>
      <c r="AF73" s="157"/>
      <c r="AG73" s="157" t="s">
        <v>289</v>
      </c>
      <c r="AH73" s="157"/>
      <c r="AI73" s="157"/>
      <c r="AJ73" s="151"/>
      <c r="AK73" s="157"/>
      <c r="AL73" s="157"/>
      <c r="AM73" s="157" t="s">
        <v>290</v>
      </c>
      <c r="AN73" s="157"/>
      <c r="AO73" s="157"/>
      <c r="AP73" s="151"/>
      <c r="AQ73" s="157"/>
      <c r="AR73" s="157"/>
      <c r="AS73" s="157" t="s">
        <v>291</v>
      </c>
      <c r="AT73" s="157"/>
      <c r="AU73" s="157"/>
      <c r="AV73" s="151"/>
      <c r="AW73" s="157"/>
      <c r="AX73" s="157"/>
      <c r="AY73" s="157" t="s">
        <v>292</v>
      </c>
      <c r="AZ73" s="157"/>
      <c r="BA73" s="157"/>
      <c r="BB73" s="151"/>
      <c r="BC73" s="158"/>
      <c r="BD73" s="151"/>
    </row>
    <row r="74" spans="1:56" ht="12.75">
      <c r="A74" s="151"/>
      <c r="B74" s="151"/>
      <c r="C74" s="151"/>
      <c r="D74" s="151"/>
      <c r="E74" s="151">
        <v>290.3</v>
      </c>
      <c r="F74" s="151"/>
      <c r="G74" s="151"/>
      <c r="H74" s="151"/>
      <c r="I74" s="151"/>
      <c r="J74" s="151"/>
      <c r="K74" s="151">
        <v>303.2</v>
      </c>
      <c r="L74" s="151"/>
      <c r="M74" s="151"/>
      <c r="N74" s="151"/>
      <c r="O74" s="151"/>
      <c r="P74" s="151"/>
      <c r="Q74" s="151">
        <v>340.8</v>
      </c>
      <c r="R74" s="151"/>
      <c r="S74" s="151"/>
      <c r="T74" s="151"/>
      <c r="U74" s="151"/>
      <c r="V74" s="151"/>
      <c r="W74" s="151">
        <v>421.1</v>
      </c>
      <c r="X74" s="151"/>
      <c r="Y74" s="151"/>
      <c r="Z74" s="151"/>
      <c r="AA74" s="151"/>
      <c r="AB74" s="151"/>
      <c r="AC74" s="151"/>
      <c r="AD74" s="151"/>
      <c r="AE74" s="151"/>
      <c r="AF74" s="151"/>
      <c r="AG74" s="151">
        <v>326.9</v>
      </c>
      <c r="AH74" s="151"/>
      <c r="AI74" s="151"/>
      <c r="AJ74" s="151"/>
      <c r="AK74" s="151"/>
      <c r="AL74" s="151"/>
      <c r="AM74" s="151">
        <v>353.7</v>
      </c>
      <c r="AN74" s="151"/>
      <c r="AO74" s="151"/>
      <c r="AP74" s="151"/>
      <c r="AQ74" s="151"/>
      <c r="AR74" s="151"/>
      <c r="AS74" s="151">
        <v>331.2</v>
      </c>
      <c r="AT74" s="151"/>
      <c r="AU74" s="151"/>
      <c r="AV74" s="151"/>
      <c r="AW74" s="151"/>
      <c r="AX74" s="151"/>
      <c r="AY74" s="151">
        <v>303.2</v>
      </c>
      <c r="AZ74" s="151"/>
      <c r="BA74" s="151"/>
      <c r="BB74" s="151"/>
      <c r="BC74" s="151"/>
      <c r="BD74" s="151"/>
    </row>
    <row r="75" spans="1:56" ht="12.75">
      <c r="A75" s="153" t="s">
        <v>285</v>
      </c>
      <c r="B75" s="151"/>
      <c r="C75" s="151"/>
      <c r="D75" s="151" t="s">
        <v>296</v>
      </c>
      <c r="E75" s="151">
        <v>-7.482947780707946</v>
      </c>
      <c r="F75" s="151" t="s">
        <v>297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3" t="s">
        <v>285</v>
      </c>
      <c r="AD75" s="151"/>
      <c r="AE75" s="151"/>
      <c r="AF75" s="151" t="s">
        <v>296</v>
      </c>
      <c r="AG75" s="151">
        <v>91.46694383304803</v>
      </c>
      <c r="AH75" s="151" t="s">
        <v>297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</row>
    <row r="76" spans="1:56" ht="12.75">
      <c r="A76" s="153" t="s">
        <v>286</v>
      </c>
      <c r="B76" s="151"/>
      <c r="C76" s="151"/>
      <c r="D76" s="151"/>
      <c r="E76" s="151">
        <v>-6.324620845434055</v>
      </c>
      <c r="F76" s="151"/>
      <c r="G76" s="151"/>
      <c r="H76" s="151"/>
      <c r="I76" s="151"/>
      <c r="J76" s="151"/>
      <c r="K76" s="151">
        <v>12.171661117277125</v>
      </c>
      <c r="L76" s="151"/>
      <c r="M76" s="151"/>
      <c r="N76" s="151"/>
      <c r="O76" s="151"/>
      <c r="P76" s="151"/>
      <c r="Q76" s="151">
        <v>7.440100882723797</v>
      </c>
      <c r="R76" s="151"/>
      <c r="S76" s="151"/>
      <c r="T76" s="151"/>
      <c r="U76" s="151"/>
      <c r="V76" s="151"/>
      <c r="W76" s="151">
        <v>2.258377853326863</v>
      </c>
      <c r="X76" s="151"/>
      <c r="Y76" s="151"/>
      <c r="Z76" s="151"/>
      <c r="AA76" s="151"/>
      <c r="AB76" s="151"/>
      <c r="AC76" s="153" t="s">
        <v>286</v>
      </c>
      <c r="AD76" s="151"/>
      <c r="AE76" s="151"/>
      <c r="AF76" s="151"/>
      <c r="AG76" s="151">
        <v>93.20330969267138</v>
      </c>
      <c r="AH76" s="151"/>
      <c r="AI76" s="151"/>
      <c r="AJ76" s="151"/>
      <c r="AK76" s="151"/>
      <c r="AL76" s="151"/>
      <c r="AM76" s="151">
        <v>57.06039076376555</v>
      </c>
      <c r="AN76" s="151"/>
      <c r="AO76" s="151"/>
      <c r="AP76" s="151"/>
      <c r="AQ76" s="151"/>
      <c r="AR76" s="151"/>
      <c r="AS76" s="151">
        <v>22.71211559836972</v>
      </c>
      <c r="AT76" s="151"/>
      <c r="AU76" s="151"/>
      <c r="AV76" s="151"/>
      <c r="AW76" s="151"/>
      <c r="AX76" s="151"/>
      <c r="AY76" s="151">
        <v>20.989624900239434</v>
      </c>
      <c r="AZ76" s="151"/>
      <c r="BA76" s="151"/>
      <c r="BB76" s="151"/>
      <c r="BC76" s="151"/>
      <c r="BD76" s="151"/>
    </row>
    <row r="77" spans="1:56" ht="13.5" thickBo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</row>
    <row r="78" spans="1:55" ht="13.5" thickTop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</row>
    <row r="79" spans="1:55" ht="12.75">
      <c r="A79" s="151"/>
      <c r="B79" s="151" t="s">
        <v>298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 t="s">
        <v>298</v>
      </c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</row>
    <row r="80" spans="1:55" ht="12.7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</row>
    <row r="81" ht="12.75">
      <c r="A81" t="s">
        <v>299</v>
      </c>
    </row>
    <row r="82" ht="12.75">
      <c r="A82" t="s">
        <v>109</v>
      </c>
    </row>
    <row r="83" ht="12.75">
      <c r="A83" t="s">
        <v>300</v>
      </c>
    </row>
    <row r="85" spans="1:56" ht="20.25" thickBot="1">
      <c r="A85" s="150" t="s">
        <v>309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10"/>
      <c r="X85" s="151"/>
      <c r="Y85" s="151"/>
      <c r="Z85" s="151"/>
      <c r="AA85" s="151"/>
      <c r="AB85" s="151"/>
      <c r="AC85" s="150" t="s">
        <v>310</v>
      </c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10"/>
      <c r="AZ85" s="151"/>
      <c r="BA85" s="151"/>
      <c r="BB85" s="151"/>
      <c r="BC85" s="151"/>
      <c r="BD85" s="151"/>
    </row>
    <row r="86" spans="1:56" ht="13.5" thickTop="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</row>
    <row r="87" spans="1:56" ht="12.75">
      <c r="A87" s="153" t="s">
        <v>257</v>
      </c>
      <c r="B87" s="153"/>
      <c r="C87" s="154" t="s">
        <v>258</v>
      </c>
      <c r="D87" s="153"/>
      <c r="E87" s="154" t="s">
        <v>259</v>
      </c>
      <c r="F87" s="153"/>
      <c r="G87" s="154" t="s">
        <v>260</v>
      </c>
      <c r="H87" s="153"/>
      <c r="I87" s="154" t="s">
        <v>261</v>
      </c>
      <c r="J87" s="153"/>
      <c r="K87" s="154" t="s">
        <v>262</v>
      </c>
      <c r="L87" s="153"/>
      <c r="M87" s="154" t="s">
        <v>263</v>
      </c>
      <c r="N87" s="153"/>
      <c r="O87" s="154" t="s">
        <v>264</v>
      </c>
      <c r="P87" s="153"/>
      <c r="Q87" s="154" t="s">
        <v>265</v>
      </c>
      <c r="R87" s="153"/>
      <c r="S87" s="154" t="s">
        <v>266</v>
      </c>
      <c r="T87" s="153"/>
      <c r="U87" s="154" t="s">
        <v>267</v>
      </c>
      <c r="V87" s="153"/>
      <c r="W87" s="154" t="s">
        <v>268</v>
      </c>
      <c r="X87" s="153"/>
      <c r="Y87" s="154" t="s">
        <v>269</v>
      </c>
      <c r="Z87" s="153"/>
      <c r="AA87" s="154" t="s">
        <v>133</v>
      </c>
      <c r="AB87" s="153"/>
      <c r="AC87" s="153" t="s">
        <v>257</v>
      </c>
      <c r="AD87" s="153"/>
      <c r="AE87" s="154" t="s">
        <v>258</v>
      </c>
      <c r="AF87" s="153"/>
      <c r="AG87" s="154" t="s">
        <v>259</v>
      </c>
      <c r="AH87" s="153"/>
      <c r="AI87" s="154" t="s">
        <v>260</v>
      </c>
      <c r="AJ87" s="153"/>
      <c r="AK87" s="154" t="s">
        <v>261</v>
      </c>
      <c r="AL87" s="153"/>
      <c r="AM87" s="154" t="s">
        <v>262</v>
      </c>
      <c r="AN87" s="153"/>
      <c r="AO87" s="154" t="s">
        <v>263</v>
      </c>
      <c r="AP87" s="153"/>
      <c r="AQ87" s="154" t="s">
        <v>264</v>
      </c>
      <c r="AR87" s="153"/>
      <c r="AS87" s="154" t="s">
        <v>265</v>
      </c>
      <c r="AT87" s="153"/>
      <c r="AU87" s="154" t="s">
        <v>266</v>
      </c>
      <c r="AV87" s="153"/>
      <c r="AW87" s="154" t="s">
        <v>267</v>
      </c>
      <c r="AX87" s="153"/>
      <c r="AY87" s="154" t="s">
        <v>268</v>
      </c>
      <c r="AZ87" s="153"/>
      <c r="BA87" s="154" t="s">
        <v>269</v>
      </c>
      <c r="BB87" s="153"/>
      <c r="BC87" s="154" t="s">
        <v>133</v>
      </c>
      <c r="BD87" s="153"/>
    </row>
    <row r="88" spans="1:56" ht="13.5" thickBo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</row>
    <row r="89" spans="1:56" ht="12.75">
      <c r="A89" s="151"/>
      <c r="B89" s="153"/>
      <c r="C89" s="151"/>
      <c r="D89" s="153"/>
      <c r="E89" s="151"/>
      <c r="F89" s="153"/>
      <c r="G89" s="151"/>
      <c r="H89" s="153"/>
      <c r="I89" s="151"/>
      <c r="J89" s="153"/>
      <c r="K89" s="151"/>
      <c r="L89" s="153"/>
      <c r="M89" s="151"/>
      <c r="N89" s="153"/>
      <c r="O89" s="151"/>
      <c r="P89" s="153"/>
      <c r="Q89" s="151"/>
      <c r="R89" s="153"/>
      <c r="S89" s="151"/>
      <c r="T89" s="153"/>
      <c r="U89" s="151"/>
      <c r="V89" s="153"/>
      <c r="W89" s="151"/>
      <c r="X89" s="153"/>
      <c r="Y89" s="151"/>
      <c r="Z89" s="153"/>
      <c r="AA89" s="151"/>
      <c r="AB89" s="153"/>
      <c r="AC89" s="151"/>
      <c r="AD89" s="153"/>
      <c r="AE89" s="151"/>
      <c r="AF89" s="153"/>
      <c r="AG89" s="151"/>
      <c r="AH89" s="153"/>
      <c r="AI89" s="151"/>
      <c r="AJ89" s="153"/>
      <c r="AK89" s="151"/>
      <c r="AL89" s="153"/>
      <c r="AM89" s="151"/>
      <c r="AN89" s="153"/>
      <c r="AO89" s="151"/>
      <c r="AP89" s="153"/>
      <c r="AQ89" s="151"/>
      <c r="AR89" s="153"/>
      <c r="AS89" s="151"/>
      <c r="AT89" s="153"/>
      <c r="AU89" s="151"/>
      <c r="AV89" s="153"/>
      <c r="AW89" s="151"/>
      <c r="AX89" s="153"/>
      <c r="AY89" s="151"/>
      <c r="AZ89" s="153"/>
      <c r="BA89" s="151"/>
      <c r="BB89" s="153"/>
      <c r="BC89" s="151"/>
      <c r="BD89" s="153"/>
    </row>
    <row r="90" spans="1:56" ht="12.75">
      <c r="A90" s="151"/>
      <c r="B90" s="153"/>
      <c r="C90" s="151"/>
      <c r="D90" s="153"/>
      <c r="E90" s="151"/>
      <c r="F90" s="153"/>
      <c r="G90" s="151"/>
      <c r="H90" s="153"/>
      <c r="I90" s="151"/>
      <c r="J90" s="153"/>
      <c r="K90" s="151"/>
      <c r="L90" s="153"/>
      <c r="M90" s="151"/>
      <c r="N90" s="153"/>
      <c r="O90" s="151"/>
      <c r="P90" s="153"/>
      <c r="Q90" s="151"/>
      <c r="R90" s="153"/>
      <c r="S90" s="151"/>
      <c r="T90" s="153"/>
      <c r="U90" s="151"/>
      <c r="V90" s="153"/>
      <c r="W90" s="151"/>
      <c r="X90" s="153"/>
      <c r="Y90" s="151"/>
      <c r="Z90" s="153"/>
      <c r="AA90" s="151"/>
      <c r="AB90" s="153"/>
      <c r="AC90" s="151"/>
      <c r="AD90" s="153"/>
      <c r="AE90" s="151"/>
      <c r="AF90" s="153"/>
      <c r="AG90" s="151"/>
      <c r="AH90" s="153"/>
      <c r="AI90" s="151"/>
      <c r="AJ90" s="153"/>
      <c r="AK90" s="151"/>
      <c r="AL90" s="153"/>
      <c r="AM90" s="151"/>
      <c r="AN90" s="153"/>
      <c r="AO90" s="151" t="s">
        <v>270</v>
      </c>
      <c r="AP90" s="153"/>
      <c r="AQ90" s="151"/>
      <c r="AR90" s="153"/>
      <c r="AS90" s="151"/>
      <c r="AT90" s="153"/>
      <c r="AU90" s="151"/>
      <c r="AV90" s="153"/>
      <c r="AW90" s="151"/>
      <c r="AX90" s="153"/>
      <c r="AY90" s="151"/>
      <c r="AZ90" s="153"/>
      <c r="BA90" s="151"/>
      <c r="BB90" s="153"/>
      <c r="BC90" s="151"/>
      <c r="BD90" s="153"/>
    </row>
    <row r="91" spans="1:56" ht="12.75">
      <c r="A91" s="153" t="s">
        <v>271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3" t="s">
        <v>271</v>
      </c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</row>
    <row r="92" spans="1:56" ht="12.75">
      <c r="A92" s="153" t="s">
        <v>272</v>
      </c>
      <c r="B92" s="151"/>
      <c r="C92" s="156">
        <v>125.7</v>
      </c>
      <c r="D92" s="151"/>
      <c r="E92" s="156">
        <v>113.5</v>
      </c>
      <c r="F92" s="151"/>
      <c r="G92" s="156">
        <v>119.8</v>
      </c>
      <c r="H92" s="151"/>
      <c r="I92" s="156"/>
      <c r="J92" s="151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3" t="s">
        <v>272</v>
      </c>
      <c r="AD92" s="151"/>
      <c r="AE92" s="156">
        <v>93.8</v>
      </c>
      <c r="AF92" s="144"/>
      <c r="AG92" s="156">
        <v>94.3</v>
      </c>
      <c r="AH92" s="144"/>
      <c r="AI92" s="156">
        <v>108.9</v>
      </c>
      <c r="AJ92" s="144"/>
      <c r="AK92" s="156"/>
      <c r="AL92" s="144"/>
      <c r="AM92" s="156"/>
      <c r="AN92" s="144"/>
      <c r="AO92" s="156"/>
      <c r="AP92" s="144"/>
      <c r="AQ92" s="156"/>
      <c r="AR92" s="144"/>
      <c r="AS92" s="156"/>
      <c r="AT92" s="144"/>
      <c r="AU92" s="156"/>
      <c r="AV92" s="144"/>
      <c r="AW92" s="156"/>
      <c r="AX92" s="144"/>
      <c r="AY92" s="156"/>
      <c r="AZ92" s="144"/>
      <c r="BA92" s="156"/>
      <c r="BB92" s="144"/>
      <c r="BC92" s="156"/>
      <c r="BD92" s="151"/>
    </row>
    <row r="93" spans="1:56" ht="12.75">
      <c r="A93" s="153" t="s">
        <v>275</v>
      </c>
      <c r="B93" s="151"/>
      <c r="C93" s="153" t="s">
        <v>135</v>
      </c>
      <c r="D93" s="151"/>
      <c r="E93" s="156"/>
      <c r="F93" s="151"/>
      <c r="G93" s="156"/>
      <c r="H93" s="151"/>
      <c r="I93" s="156"/>
      <c r="J93" s="151"/>
      <c r="K93" s="153"/>
      <c r="L93" s="151"/>
      <c r="M93" s="153"/>
      <c r="N93" s="151"/>
      <c r="O93" s="153"/>
      <c r="P93" s="151"/>
      <c r="Q93" s="153"/>
      <c r="R93" s="151"/>
      <c r="S93" s="153"/>
      <c r="T93" s="151"/>
      <c r="U93" s="153"/>
      <c r="V93" s="151"/>
      <c r="W93" s="153"/>
      <c r="X93" s="151"/>
      <c r="Y93" s="153"/>
      <c r="Z93" s="151"/>
      <c r="AA93" s="153"/>
      <c r="AB93" s="151"/>
      <c r="AC93" s="153" t="s">
        <v>275</v>
      </c>
      <c r="AD93" s="151"/>
      <c r="AE93" s="156" t="s">
        <v>135</v>
      </c>
      <c r="AF93" s="144"/>
      <c r="AG93" s="156"/>
      <c r="AH93" s="144"/>
      <c r="AI93" s="156"/>
      <c r="AJ93" s="144"/>
      <c r="AK93" s="156"/>
      <c r="AL93" s="144"/>
      <c r="AM93" s="156"/>
      <c r="AN93" s="144"/>
      <c r="AO93" s="156"/>
      <c r="AP93" s="144"/>
      <c r="AQ93" s="156"/>
      <c r="AR93" s="144"/>
      <c r="AS93" s="156"/>
      <c r="AT93" s="144"/>
      <c r="AU93" s="156"/>
      <c r="AV93" s="144"/>
      <c r="AW93" s="156"/>
      <c r="AX93" s="144"/>
      <c r="AY93" s="156"/>
      <c r="AZ93" s="144"/>
      <c r="BA93" s="156"/>
      <c r="BB93" s="144"/>
      <c r="BC93" s="156"/>
      <c r="BD93" s="151"/>
    </row>
    <row r="94" spans="1:56" ht="12.75">
      <c r="A94" s="153" t="s">
        <v>276</v>
      </c>
      <c r="B94" s="151"/>
      <c r="C94" s="156">
        <v>44.9</v>
      </c>
      <c r="D94" s="151"/>
      <c r="E94" s="156">
        <v>77.1</v>
      </c>
      <c r="F94" s="156"/>
      <c r="G94" s="156">
        <v>110.8</v>
      </c>
      <c r="H94" s="151"/>
      <c r="I94" s="156">
        <v>132.2</v>
      </c>
      <c r="J94" s="151"/>
      <c r="K94" s="156"/>
      <c r="L94" s="151"/>
      <c r="M94" s="156"/>
      <c r="N94" s="151"/>
      <c r="O94" s="156"/>
      <c r="P94" s="151"/>
      <c r="Q94" s="156"/>
      <c r="R94" s="151"/>
      <c r="S94" s="156"/>
      <c r="T94" s="151"/>
      <c r="U94" s="156"/>
      <c r="V94" s="151"/>
      <c r="W94" s="156"/>
      <c r="X94" s="151"/>
      <c r="Y94" s="156"/>
      <c r="Z94" s="151"/>
      <c r="AA94" s="156"/>
      <c r="AB94" s="151"/>
      <c r="AC94" s="153" t="s">
        <v>276</v>
      </c>
      <c r="AD94" s="151"/>
      <c r="AE94" s="156">
        <v>98.2</v>
      </c>
      <c r="AF94" s="144"/>
      <c r="AG94" s="156">
        <v>82.6</v>
      </c>
      <c r="AH94" s="144"/>
      <c r="AI94" s="156">
        <v>79.9</v>
      </c>
      <c r="AJ94" s="144"/>
      <c r="AK94" s="156"/>
      <c r="AL94" s="144"/>
      <c r="AM94" s="156"/>
      <c r="AN94" s="144"/>
      <c r="AO94" s="156"/>
      <c r="AP94" s="144"/>
      <c r="AQ94" s="156"/>
      <c r="AR94" s="144"/>
      <c r="AS94" s="156"/>
      <c r="AT94" s="144"/>
      <c r="AU94" s="156"/>
      <c r="AV94" s="144"/>
      <c r="AW94" s="156"/>
      <c r="AX94" s="144"/>
      <c r="AY94" s="156"/>
      <c r="AZ94" s="144"/>
      <c r="BA94" s="156"/>
      <c r="BB94" s="144"/>
      <c r="BC94" s="156"/>
      <c r="BD94" s="151"/>
    </row>
    <row r="95" spans="1:56" ht="12.75">
      <c r="A95" s="153" t="s">
        <v>277</v>
      </c>
      <c r="B95" s="151"/>
      <c r="C95" s="156">
        <v>1.8</v>
      </c>
      <c r="D95" s="151"/>
      <c r="E95" s="156">
        <v>3.3</v>
      </c>
      <c r="F95" s="151"/>
      <c r="G95" s="156">
        <v>4.7</v>
      </c>
      <c r="H95" s="151"/>
      <c r="I95" s="156"/>
      <c r="J95" s="151"/>
      <c r="K95" s="156"/>
      <c r="L95" s="151"/>
      <c r="M95" s="156"/>
      <c r="N95" s="151"/>
      <c r="O95" s="156"/>
      <c r="P95" s="151"/>
      <c r="Q95" s="156"/>
      <c r="R95" s="151"/>
      <c r="S95" s="156"/>
      <c r="T95" s="151"/>
      <c r="U95" s="156"/>
      <c r="V95" s="151"/>
      <c r="W95" s="156"/>
      <c r="X95" s="151"/>
      <c r="Y95" s="156"/>
      <c r="Z95" s="151"/>
      <c r="AA95" s="156"/>
      <c r="AB95" s="151"/>
      <c r="AC95" s="153" t="s">
        <v>277</v>
      </c>
      <c r="AD95" s="151"/>
      <c r="AE95" s="156">
        <v>0</v>
      </c>
      <c r="AF95" s="144"/>
      <c r="AG95" s="156">
        <v>0</v>
      </c>
      <c r="AH95" s="144"/>
      <c r="AI95" s="156">
        <v>0.5</v>
      </c>
      <c r="AJ95" s="144"/>
      <c r="AK95" s="156"/>
      <c r="AL95" s="144"/>
      <c r="AM95" s="156"/>
      <c r="AN95" s="144"/>
      <c r="AO95" s="156"/>
      <c r="AP95" s="144"/>
      <c r="AQ95" s="156"/>
      <c r="AR95" s="144"/>
      <c r="AS95" s="156"/>
      <c r="AT95" s="144"/>
      <c r="AU95" s="156"/>
      <c r="AV95" s="144"/>
      <c r="AW95" s="156"/>
      <c r="AX95" s="144"/>
      <c r="AY95" s="156"/>
      <c r="AZ95" s="144"/>
      <c r="BA95" s="156"/>
      <c r="BB95" s="144"/>
      <c r="BC95" s="156"/>
      <c r="BD95" s="151"/>
    </row>
    <row r="96" spans="1:56" ht="12.75">
      <c r="A96" s="151"/>
      <c r="B96" s="151"/>
      <c r="C96" s="156"/>
      <c r="D96" s="151"/>
      <c r="E96" s="156"/>
      <c r="F96" s="151"/>
      <c r="G96" s="156"/>
      <c r="H96" s="151"/>
      <c r="I96" s="156"/>
      <c r="J96" s="151"/>
      <c r="K96" s="156"/>
      <c r="L96" s="151"/>
      <c r="M96" s="156"/>
      <c r="N96" s="151"/>
      <c r="O96" s="156"/>
      <c r="P96" s="151"/>
      <c r="Q96" s="156"/>
      <c r="R96" s="151"/>
      <c r="S96" s="156"/>
      <c r="T96" s="151"/>
      <c r="U96" s="156"/>
      <c r="V96" s="151"/>
      <c r="W96" s="156"/>
      <c r="X96" s="151"/>
      <c r="Y96" s="156"/>
      <c r="Z96" s="151"/>
      <c r="AA96" s="156"/>
      <c r="AB96" s="151"/>
      <c r="AC96" s="151"/>
      <c r="AD96" s="151"/>
      <c r="AE96" s="156"/>
      <c r="AF96" s="144"/>
      <c r="AG96" s="156"/>
      <c r="AH96" s="144"/>
      <c r="AI96" s="156"/>
      <c r="AJ96" s="144"/>
      <c r="AK96" s="156"/>
      <c r="AL96" s="144"/>
      <c r="AM96" s="156"/>
      <c r="AN96" s="144"/>
      <c r="AO96" s="156"/>
      <c r="AP96" s="144"/>
      <c r="AQ96" s="156"/>
      <c r="AR96" s="144"/>
      <c r="AS96" s="144"/>
      <c r="AT96" s="144"/>
      <c r="AU96" s="156"/>
      <c r="AV96" s="144"/>
      <c r="AW96" s="156"/>
      <c r="AX96" s="144"/>
      <c r="AY96" s="156"/>
      <c r="AZ96" s="144"/>
      <c r="BA96" s="156"/>
      <c r="BB96" s="144"/>
      <c r="BC96" s="156"/>
      <c r="BD96" s="151"/>
    </row>
    <row r="97" spans="1:56" ht="12.75">
      <c r="A97" s="153" t="s">
        <v>278</v>
      </c>
      <c r="B97" s="151"/>
      <c r="C97" s="156">
        <v>172.4</v>
      </c>
      <c r="D97" s="156"/>
      <c r="E97" s="156">
        <v>193.9</v>
      </c>
      <c r="F97" s="151"/>
      <c r="G97" s="156">
        <v>235.3</v>
      </c>
      <c r="H97" s="151"/>
      <c r="I97" s="156"/>
      <c r="J97" s="151"/>
      <c r="K97" s="156"/>
      <c r="L97" s="151"/>
      <c r="M97" s="156"/>
      <c r="N97" s="151"/>
      <c r="O97" s="156"/>
      <c r="P97" s="151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1"/>
      <c r="AC97" s="153" t="s">
        <v>278</v>
      </c>
      <c r="AD97" s="151"/>
      <c r="AE97" s="156">
        <v>192</v>
      </c>
      <c r="AF97" s="156"/>
      <c r="AG97" s="156">
        <v>176.9</v>
      </c>
      <c r="AH97" s="156"/>
      <c r="AI97" s="156">
        <v>189.3</v>
      </c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</row>
    <row r="98" spans="1:56" ht="12.75">
      <c r="A98" s="151"/>
      <c r="B98" s="151"/>
      <c r="C98" s="156"/>
      <c r="D98" s="151"/>
      <c r="E98" s="156"/>
      <c r="F98" s="151"/>
      <c r="G98" s="156"/>
      <c r="H98" s="151"/>
      <c r="I98" s="156"/>
      <c r="J98" s="151"/>
      <c r="K98" s="156"/>
      <c r="L98" s="151"/>
      <c r="M98" s="156"/>
      <c r="N98" s="151"/>
      <c r="O98" s="156"/>
      <c r="P98" s="151"/>
      <c r="Q98" s="156"/>
      <c r="R98" s="151"/>
      <c r="S98" s="156"/>
      <c r="T98" s="151"/>
      <c r="U98" s="156"/>
      <c r="V98" s="151"/>
      <c r="W98" s="156"/>
      <c r="X98" s="151"/>
      <c r="Y98" s="156"/>
      <c r="Z98" s="151"/>
      <c r="AA98" s="156"/>
      <c r="AB98" s="151"/>
      <c r="AC98" s="151"/>
      <c r="AD98" s="151"/>
      <c r="AE98" s="156"/>
      <c r="AF98" s="144"/>
      <c r="AG98" s="156"/>
      <c r="AH98" s="144"/>
      <c r="AI98" s="156"/>
      <c r="AJ98" s="144"/>
      <c r="AK98" s="156"/>
      <c r="AL98" s="144"/>
      <c r="AM98" s="156"/>
      <c r="AN98" s="144"/>
      <c r="AO98" s="156"/>
      <c r="AP98" s="144"/>
      <c r="AQ98" s="156"/>
      <c r="AR98" s="144"/>
      <c r="AS98" s="156"/>
      <c r="AT98" s="144"/>
      <c r="AU98" s="156"/>
      <c r="AV98" s="144"/>
      <c r="AW98" s="156"/>
      <c r="AX98" s="144"/>
      <c r="AY98" s="156"/>
      <c r="AZ98" s="144"/>
      <c r="BA98" s="156"/>
      <c r="BB98" s="144"/>
      <c r="BC98" s="156"/>
      <c r="BD98" s="151"/>
    </row>
    <row r="99" spans="1:56" ht="12.75">
      <c r="A99" s="151"/>
      <c r="B99" s="151"/>
      <c r="C99" s="156"/>
      <c r="D99" s="151"/>
      <c r="E99" s="156"/>
      <c r="F99" s="151"/>
      <c r="G99" s="156"/>
      <c r="H99" s="151"/>
      <c r="I99" s="156"/>
      <c r="J99" s="151"/>
      <c r="K99" s="156"/>
      <c r="L99" s="151"/>
      <c r="M99" s="156"/>
      <c r="N99" s="151"/>
      <c r="O99" s="156"/>
      <c r="P99" s="151"/>
      <c r="Q99" s="156"/>
      <c r="R99" s="151"/>
      <c r="S99" s="156"/>
      <c r="T99" s="151"/>
      <c r="U99" s="156"/>
      <c r="V99" s="151"/>
      <c r="W99" s="156"/>
      <c r="X99" s="151"/>
      <c r="Y99" s="156"/>
      <c r="Z99" s="151"/>
      <c r="AA99" s="156"/>
      <c r="AB99" s="151"/>
      <c r="AC99" s="151"/>
      <c r="AD99" s="151"/>
      <c r="AE99" s="156"/>
      <c r="AF99" s="144"/>
      <c r="AG99" s="156"/>
      <c r="AH99" s="144"/>
      <c r="AI99" s="156"/>
      <c r="AJ99" s="144"/>
      <c r="AK99" s="156"/>
      <c r="AL99" s="144"/>
      <c r="AM99" s="156"/>
      <c r="AN99" s="144"/>
      <c r="AO99" s="156"/>
      <c r="AP99" s="144"/>
      <c r="AQ99" s="156"/>
      <c r="AR99" s="144"/>
      <c r="AS99" s="156"/>
      <c r="AT99" s="144"/>
      <c r="AU99" s="156"/>
      <c r="AV99" s="144"/>
      <c r="AW99" s="156"/>
      <c r="AX99" s="144"/>
      <c r="AY99" s="156"/>
      <c r="AZ99" s="144"/>
      <c r="BA99" s="156"/>
      <c r="BB99" s="144"/>
      <c r="BC99" s="156"/>
      <c r="BD99" s="151"/>
    </row>
    <row r="100" spans="1:56" ht="12.75">
      <c r="A100" s="153" t="s">
        <v>279</v>
      </c>
      <c r="B100" s="151"/>
      <c r="C100" s="156"/>
      <c r="D100" s="151"/>
      <c r="E100" s="156"/>
      <c r="F100" s="151"/>
      <c r="G100" s="156"/>
      <c r="H100" s="151"/>
      <c r="I100" s="156"/>
      <c r="J100" s="151"/>
      <c r="K100" s="156"/>
      <c r="L100" s="151"/>
      <c r="M100" s="156"/>
      <c r="N100" s="151"/>
      <c r="O100" s="156"/>
      <c r="P100" s="151"/>
      <c r="Q100" s="156"/>
      <c r="R100" s="151"/>
      <c r="S100" s="156"/>
      <c r="T100" s="151"/>
      <c r="U100" s="156"/>
      <c r="V100" s="151"/>
      <c r="W100" s="156"/>
      <c r="X100" s="151"/>
      <c r="Y100" s="156"/>
      <c r="Z100" s="151"/>
      <c r="AA100" s="156"/>
      <c r="AB100" s="151"/>
      <c r="AC100" s="153" t="s">
        <v>279</v>
      </c>
      <c r="AD100" s="151"/>
      <c r="AE100" s="156"/>
      <c r="AF100" s="144"/>
      <c r="AG100" s="156"/>
      <c r="AH100" s="144"/>
      <c r="AI100" s="156"/>
      <c r="AJ100" s="144"/>
      <c r="AK100" s="156"/>
      <c r="AL100" s="144"/>
      <c r="AM100" s="156"/>
      <c r="AN100" s="144"/>
      <c r="AO100" s="156"/>
      <c r="AP100" s="144"/>
      <c r="AQ100" s="156"/>
      <c r="AR100" s="144"/>
      <c r="AS100" s="156"/>
      <c r="AT100" s="144"/>
      <c r="AU100" s="156"/>
      <c r="AV100" s="144"/>
      <c r="AW100" s="156"/>
      <c r="AX100" s="144"/>
      <c r="AY100" s="156"/>
      <c r="AZ100" s="144"/>
      <c r="BA100" s="156"/>
      <c r="BB100" s="144"/>
      <c r="BC100" s="156"/>
      <c r="BD100" s="151"/>
    </row>
    <row r="101" spans="1:56" ht="12.75">
      <c r="A101" s="153" t="s">
        <v>280</v>
      </c>
      <c r="B101" s="151"/>
      <c r="C101" s="156"/>
      <c r="D101" s="151"/>
      <c r="E101" s="156"/>
      <c r="F101" s="151"/>
      <c r="G101" s="156"/>
      <c r="H101" s="151"/>
      <c r="I101" s="156"/>
      <c r="J101" s="151"/>
      <c r="K101" s="156"/>
      <c r="L101" s="151"/>
      <c r="M101" s="156"/>
      <c r="N101" s="151"/>
      <c r="O101" s="156"/>
      <c r="P101" s="151"/>
      <c r="Q101" s="156"/>
      <c r="R101" s="151"/>
      <c r="S101" s="156"/>
      <c r="T101" s="151"/>
      <c r="U101" s="156"/>
      <c r="V101" s="151"/>
      <c r="W101" s="156"/>
      <c r="X101" s="151"/>
      <c r="Y101" s="156"/>
      <c r="Z101" s="151"/>
      <c r="AA101" s="156"/>
      <c r="AB101" s="151"/>
      <c r="AC101" s="153" t="s">
        <v>280</v>
      </c>
      <c r="AD101" s="151"/>
      <c r="AE101" s="156"/>
      <c r="AF101" s="144"/>
      <c r="AG101" s="156"/>
      <c r="AH101" s="144"/>
      <c r="AI101" s="156"/>
      <c r="AJ101" s="144"/>
      <c r="AK101" s="156"/>
      <c r="AL101" s="144"/>
      <c r="AM101" s="156"/>
      <c r="AN101" s="144"/>
      <c r="AO101" s="156"/>
      <c r="AP101" s="144"/>
      <c r="AQ101" s="156"/>
      <c r="AR101" s="144"/>
      <c r="AS101" s="156"/>
      <c r="AT101" s="144"/>
      <c r="AU101" s="156"/>
      <c r="AV101" s="144"/>
      <c r="AW101" s="156"/>
      <c r="AX101" s="144"/>
      <c r="AY101" s="156"/>
      <c r="AZ101" s="144"/>
      <c r="BA101" s="156"/>
      <c r="BB101" s="144"/>
      <c r="BC101" s="156"/>
      <c r="BD101" s="151"/>
    </row>
    <row r="102" spans="1:56" ht="12.75">
      <c r="A102" s="153" t="s">
        <v>281</v>
      </c>
      <c r="B102" s="151"/>
      <c r="C102" s="156">
        <v>77.1</v>
      </c>
      <c r="D102" s="151"/>
      <c r="E102" s="156">
        <v>110.8</v>
      </c>
      <c r="F102" s="151"/>
      <c r="G102" s="156">
        <v>132.2</v>
      </c>
      <c r="H102" s="151"/>
      <c r="I102" s="156">
        <v>163.2</v>
      </c>
      <c r="J102" s="151"/>
      <c r="K102" s="156"/>
      <c r="L102" s="151"/>
      <c r="M102" s="156"/>
      <c r="N102" s="151"/>
      <c r="O102" s="156"/>
      <c r="P102" s="151"/>
      <c r="Q102" s="156"/>
      <c r="R102" s="151"/>
      <c r="S102" s="156"/>
      <c r="T102" s="151"/>
      <c r="U102" s="156"/>
      <c r="V102" s="151"/>
      <c r="W102" s="156"/>
      <c r="X102" s="151"/>
      <c r="Y102" s="156"/>
      <c r="Z102" s="151"/>
      <c r="AA102" s="156"/>
      <c r="AB102" s="151"/>
      <c r="AC102" s="153" t="s">
        <v>281</v>
      </c>
      <c r="AD102" s="151"/>
      <c r="AE102" s="156">
        <v>82.6</v>
      </c>
      <c r="AF102" s="144"/>
      <c r="AG102" s="156">
        <v>79.9</v>
      </c>
      <c r="AH102" s="144"/>
      <c r="AI102" s="156">
        <v>85.1</v>
      </c>
      <c r="AJ102" s="144"/>
      <c r="AK102" s="156"/>
      <c r="AL102" s="144"/>
      <c r="AM102" s="156"/>
      <c r="AN102" s="144"/>
      <c r="AO102" s="156"/>
      <c r="AP102" s="144"/>
      <c r="AQ102" s="156"/>
      <c r="AR102" s="144"/>
      <c r="AS102" s="156"/>
      <c r="AT102" s="144"/>
      <c r="AU102" s="156"/>
      <c r="AV102" s="156"/>
      <c r="AW102" s="156"/>
      <c r="AX102" s="144"/>
      <c r="AY102" s="156"/>
      <c r="AZ102" s="144"/>
      <c r="BA102" s="156"/>
      <c r="BB102" s="144"/>
      <c r="BC102" s="156"/>
      <c r="BD102" s="151"/>
    </row>
    <row r="103" spans="1:56" ht="12.75">
      <c r="A103" s="153"/>
      <c r="B103" s="151"/>
      <c r="C103" s="156"/>
      <c r="D103" s="151"/>
      <c r="E103" s="156"/>
      <c r="F103" s="151"/>
      <c r="G103" s="156"/>
      <c r="H103" s="151"/>
      <c r="I103" s="156"/>
      <c r="J103" s="151"/>
      <c r="K103" s="156"/>
      <c r="L103" s="151"/>
      <c r="M103" s="156"/>
      <c r="N103" s="151"/>
      <c r="O103" s="156"/>
      <c r="P103" s="151"/>
      <c r="Q103" s="156"/>
      <c r="R103" s="151"/>
      <c r="S103" s="156"/>
      <c r="T103" s="151"/>
      <c r="U103" s="156"/>
      <c r="V103" s="151"/>
      <c r="W103" s="156"/>
      <c r="X103" s="151"/>
      <c r="Y103" s="156"/>
      <c r="Z103" s="151"/>
      <c r="AA103" s="156"/>
      <c r="AB103" s="151"/>
      <c r="AC103" s="153"/>
      <c r="AD103" s="151"/>
      <c r="AE103" s="156"/>
      <c r="AF103" s="144"/>
      <c r="AG103" s="156"/>
      <c r="AH103" s="144"/>
      <c r="AI103" s="156"/>
      <c r="AJ103" s="144"/>
      <c r="AK103" s="156"/>
      <c r="AL103" s="144"/>
      <c r="AM103" s="156"/>
      <c r="AN103" s="144"/>
      <c r="AO103" s="156"/>
      <c r="AP103" s="144"/>
      <c r="AQ103" s="156"/>
      <c r="AR103" s="144"/>
      <c r="AS103" s="156"/>
      <c r="AT103" s="144"/>
      <c r="AU103" s="156"/>
      <c r="AV103" s="144"/>
      <c r="AW103" s="156"/>
      <c r="AX103" s="144"/>
      <c r="AY103" s="156"/>
      <c r="AZ103" s="144"/>
      <c r="BA103" s="156"/>
      <c r="BB103" s="144"/>
      <c r="BC103" s="156"/>
      <c r="BD103" s="151"/>
    </row>
    <row r="104" spans="1:56" ht="12.75">
      <c r="A104" s="153" t="s">
        <v>282</v>
      </c>
      <c r="B104" s="151"/>
      <c r="C104" s="156">
        <v>0</v>
      </c>
      <c r="D104" s="151"/>
      <c r="E104" s="156">
        <v>0</v>
      </c>
      <c r="F104" s="151"/>
      <c r="G104" s="156">
        <v>0</v>
      </c>
      <c r="H104" s="151"/>
      <c r="I104" s="156"/>
      <c r="J104" s="151"/>
      <c r="K104" s="156"/>
      <c r="L104" s="151"/>
      <c r="M104" s="156"/>
      <c r="N104" s="151"/>
      <c r="O104" s="156"/>
      <c r="P104" s="151"/>
      <c r="Q104" s="156"/>
      <c r="R104" s="151"/>
      <c r="S104" s="156"/>
      <c r="T104" s="151"/>
      <c r="U104" s="156"/>
      <c r="V104" s="151"/>
      <c r="W104" s="156"/>
      <c r="X104" s="151"/>
      <c r="Y104" s="156"/>
      <c r="Z104" s="151"/>
      <c r="AA104" s="156"/>
      <c r="AB104" s="151"/>
      <c r="AC104" s="153" t="s">
        <v>282</v>
      </c>
      <c r="AD104" s="151"/>
      <c r="AE104" s="156">
        <v>-11</v>
      </c>
      <c r="AF104" s="144"/>
      <c r="AG104" s="156">
        <v>-12.7</v>
      </c>
      <c r="AH104" s="144"/>
      <c r="AI104" s="156">
        <v>8.6</v>
      </c>
      <c r="AJ104" s="144"/>
      <c r="AK104" s="156"/>
      <c r="AL104" s="144"/>
      <c r="AM104" s="156"/>
      <c r="AN104" s="144"/>
      <c r="AO104" s="156"/>
      <c r="AP104" s="144"/>
      <c r="AQ104" s="156"/>
      <c r="AR104" s="144"/>
      <c r="AS104" s="156"/>
      <c r="AT104" s="144"/>
      <c r="AU104" s="156"/>
      <c r="AV104" s="144"/>
      <c r="AW104" s="156"/>
      <c r="AX104" s="144"/>
      <c r="AY104" s="156"/>
      <c r="AZ104" s="144"/>
      <c r="BA104" s="156"/>
      <c r="BB104" s="144"/>
      <c r="BC104" s="156"/>
      <c r="BD104" s="151"/>
    </row>
    <row r="105" spans="1:56" ht="12.75">
      <c r="A105" s="151"/>
      <c r="B105" s="151"/>
      <c r="C105" s="156"/>
      <c r="D105" s="151"/>
      <c r="E105" s="156"/>
      <c r="F105" s="151"/>
      <c r="G105" s="156"/>
      <c r="H105" s="151"/>
      <c r="I105" s="156"/>
      <c r="J105" s="151"/>
      <c r="K105" s="156"/>
      <c r="L105" s="151"/>
      <c r="M105" s="156"/>
      <c r="N105" s="151"/>
      <c r="O105" s="156"/>
      <c r="P105" s="151"/>
      <c r="Q105" s="156"/>
      <c r="R105" s="151"/>
      <c r="S105" s="156"/>
      <c r="T105" s="151"/>
      <c r="U105" s="156"/>
      <c r="V105" s="151"/>
      <c r="W105" s="156"/>
      <c r="X105" s="151"/>
      <c r="Y105" s="156"/>
      <c r="Z105" s="151"/>
      <c r="AA105" s="156"/>
      <c r="AB105" s="151"/>
      <c r="AC105" s="151"/>
      <c r="AD105" s="151"/>
      <c r="AE105" s="156"/>
      <c r="AF105" s="151"/>
      <c r="AG105" s="156"/>
      <c r="AH105" s="151"/>
      <c r="AI105" s="156"/>
      <c r="AJ105" s="151"/>
      <c r="AK105" s="156"/>
      <c r="AL105" s="151"/>
      <c r="AM105" s="156"/>
      <c r="AN105" s="151"/>
      <c r="AO105" s="156"/>
      <c r="AP105" s="151"/>
      <c r="AQ105" s="156"/>
      <c r="AR105" s="151"/>
      <c r="AS105" s="156"/>
      <c r="AT105" s="151"/>
      <c r="AU105" s="156"/>
      <c r="AV105" s="151"/>
      <c r="AW105" s="156"/>
      <c r="AX105" s="151"/>
      <c r="AY105" s="156"/>
      <c r="AZ105" s="151"/>
      <c r="BA105" s="156"/>
      <c r="BB105" s="151"/>
      <c r="BC105" s="156"/>
      <c r="BD105" s="151"/>
    </row>
    <row r="106" spans="1:56" ht="12.75">
      <c r="A106" s="151"/>
      <c r="B106" s="151"/>
      <c r="C106" s="156"/>
      <c r="D106" s="151"/>
      <c r="E106" s="156"/>
      <c r="F106" s="151"/>
      <c r="G106" s="156"/>
      <c r="H106" s="151"/>
      <c r="I106" s="156"/>
      <c r="J106" s="151"/>
      <c r="K106" s="156"/>
      <c r="L106" s="151"/>
      <c r="M106" s="156"/>
      <c r="N106" s="151"/>
      <c r="O106" s="156"/>
      <c r="P106" s="151"/>
      <c r="Q106" s="156"/>
      <c r="R106" s="151"/>
      <c r="S106" s="156"/>
      <c r="T106" s="151"/>
      <c r="U106" s="156"/>
      <c r="V106" s="151"/>
      <c r="W106" s="156"/>
      <c r="X106" s="151"/>
      <c r="Y106" s="156"/>
      <c r="Z106" s="151"/>
      <c r="AA106" s="156"/>
      <c r="AB106" s="151"/>
      <c r="AC106" s="151"/>
      <c r="AD106" s="151"/>
      <c r="AE106" s="156"/>
      <c r="AF106" s="151"/>
      <c r="AG106" s="156"/>
      <c r="AH106" s="151"/>
      <c r="AI106" s="156"/>
      <c r="AJ106" s="151"/>
      <c r="AK106" s="156"/>
      <c r="AL106" s="151"/>
      <c r="AM106" s="156"/>
      <c r="AN106" s="151"/>
      <c r="AO106" s="156"/>
      <c r="AP106" s="151"/>
      <c r="AQ106" s="156"/>
      <c r="AR106" s="151"/>
      <c r="AS106" s="156"/>
      <c r="AT106" s="151"/>
      <c r="AU106" s="156"/>
      <c r="AV106" s="151"/>
      <c r="AW106" s="156"/>
      <c r="AX106" s="151"/>
      <c r="AY106" s="156"/>
      <c r="AZ106" s="151"/>
      <c r="BA106" s="156"/>
      <c r="BB106" s="151"/>
      <c r="BC106" s="156"/>
      <c r="BD106" s="151"/>
    </row>
    <row r="107" spans="1:56" ht="12.75">
      <c r="A107" s="153" t="s">
        <v>283</v>
      </c>
      <c r="B107" s="151"/>
      <c r="C107" s="156"/>
      <c r="D107" s="151"/>
      <c r="E107" s="156"/>
      <c r="F107" s="151"/>
      <c r="G107" s="156"/>
      <c r="H107" s="151"/>
      <c r="I107" s="156"/>
      <c r="J107" s="151"/>
      <c r="K107" s="156"/>
      <c r="L107" s="151"/>
      <c r="M107" s="156"/>
      <c r="N107" s="151"/>
      <c r="O107" s="156"/>
      <c r="P107" s="151"/>
      <c r="Q107" s="156"/>
      <c r="R107" s="151"/>
      <c r="S107" s="156"/>
      <c r="T107" s="151"/>
      <c r="U107" s="156"/>
      <c r="V107" s="151"/>
      <c r="W107" s="156"/>
      <c r="X107" s="151"/>
      <c r="Y107" s="156"/>
      <c r="Z107" s="151"/>
      <c r="AA107" s="156"/>
      <c r="AB107" s="151"/>
      <c r="AC107" s="153" t="s">
        <v>283</v>
      </c>
      <c r="AD107" s="151"/>
      <c r="AE107" s="156"/>
      <c r="AF107" s="151"/>
      <c r="AG107" s="156"/>
      <c r="AH107" s="151"/>
      <c r="AI107" s="156"/>
      <c r="AJ107" s="151"/>
      <c r="AK107" s="156"/>
      <c r="AL107" s="151"/>
      <c r="AM107" s="156"/>
      <c r="AN107" s="151"/>
      <c r="AO107" s="156"/>
      <c r="AP107" s="151"/>
      <c r="AQ107" s="156"/>
      <c r="AR107" s="151"/>
      <c r="AS107" s="156"/>
      <c r="AT107" s="151"/>
      <c r="AU107" s="156"/>
      <c r="AV107" s="151"/>
      <c r="AW107" s="156"/>
      <c r="AX107" s="151"/>
      <c r="AY107" s="156"/>
      <c r="AZ107" s="151"/>
      <c r="BA107" s="156"/>
      <c r="BB107" s="151"/>
      <c r="BC107" s="156"/>
      <c r="BD107" s="151"/>
    </row>
    <row r="108" spans="1:56" ht="12.75">
      <c r="A108" s="153" t="s">
        <v>284</v>
      </c>
      <c r="B108" s="151"/>
      <c r="C108" s="156">
        <v>95.3</v>
      </c>
      <c r="D108" s="151"/>
      <c r="E108" s="156">
        <v>83.1</v>
      </c>
      <c r="F108" s="151"/>
      <c r="G108" s="156">
        <v>103.1</v>
      </c>
      <c r="H108" s="151"/>
      <c r="I108" s="156"/>
      <c r="J108" s="151"/>
      <c r="K108" s="156"/>
      <c r="L108" s="151"/>
      <c r="M108" s="156"/>
      <c r="N108" s="151"/>
      <c r="O108" s="156"/>
      <c r="P108" s="151"/>
      <c r="Q108" s="156"/>
      <c r="R108" s="156"/>
      <c r="S108" s="156"/>
      <c r="T108" s="151"/>
      <c r="U108" s="156"/>
      <c r="V108" s="156"/>
      <c r="W108" s="156"/>
      <c r="X108" s="151"/>
      <c r="Y108" s="156"/>
      <c r="Z108" s="151"/>
      <c r="AA108" s="156"/>
      <c r="AB108" s="151"/>
      <c r="AC108" s="153" t="s">
        <v>284</v>
      </c>
      <c r="AD108" s="151"/>
      <c r="AE108" s="156">
        <v>120.4</v>
      </c>
      <c r="AF108" s="151"/>
      <c r="AG108" s="156">
        <v>109.7</v>
      </c>
      <c r="AH108" s="151"/>
      <c r="AI108" s="156">
        <v>95.6</v>
      </c>
      <c r="AJ108" s="151"/>
      <c r="AK108" s="156"/>
      <c r="AL108" s="151"/>
      <c r="AM108" s="156"/>
      <c r="AN108" s="151"/>
      <c r="AO108" s="156"/>
      <c r="AP108" s="151"/>
      <c r="AQ108" s="156"/>
      <c r="AR108" s="151"/>
      <c r="AS108" s="156"/>
      <c r="AT108" s="156"/>
      <c r="AU108" s="156"/>
      <c r="AV108" s="156"/>
      <c r="AW108" s="156"/>
      <c r="AX108" s="156"/>
      <c r="AY108" s="156"/>
      <c r="AZ108" s="151"/>
      <c r="BA108" s="156"/>
      <c r="BB108" s="151"/>
      <c r="BC108" s="156"/>
      <c r="BD108" s="151"/>
    </row>
    <row r="109" spans="1:56" ht="12.75">
      <c r="A109" s="151"/>
      <c r="B109" s="151"/>
      <c r="C109" s="151"/>
      <c r="D109" s="151"/>
      <c r="E109" s="151"/>
      <c r="F109" s="151"/>
      <c r="G109" s="156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6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6"/>
      <c r="AP109" s="151"/>
      <c r="AQ109" s="156"/>
      <c r="AR109" s="151"/>
      <c r="AS109" s="156"/>
      <c r="AT109" s="151"/>
      <c r="AU109" s="156"/>
      <c r="AV109" s="151"/>
      <c r="AW109" s="156"/>
      <c r="AX109" s="151"/>
      <c r="AY109" s="156"/>
      <c r="AZ109" s="151"/>
      <c r="BA109" s="156"/>
      <c r="BB109" s="151"/>
      <c r="BC109" s="151"/>
      <c r="BD109" s="151"/>
    </row>
    <row r="110" spans="1:56" ht="12.75">
      <c r="A110" s="153" t="s">
        <v>285</v>
      </c>
      <c r="B110" s="151"/>
      <c r="C110" s="151"/>
      <c r="D110" s="151" t="s">
        <v>296</v>
      </c>
      <c r="E110" s="156">
        <v>-17.321943186496448</v>
      </c>
      <c r="F110" s="151" t="s">
        <v>297</v>
      </c>
      <c r="G110" s="156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3" t="s">
        <v>285</v>
      </c>
      <c r="AD110" s="151"/>
      <c r="AE110" s="151"/>
      <c r="AF110" s="151" t="s">
        <v>296</v>
      </c>
      <c r="AG110" s="156">
        <v>33.35429242119379</v>
      </c>
      <c r="AH110" s="151" t="s">
        <v>297</v>
      </c>
      <c r="AI110" s="156"/>
      <c r="AJ110" s="151"/>
      <c r="AK110" s="151"/>
      <c r="AL110" s="151"/>
      <c r="AM110" s="151"/>
      <c r="AN110" s="151"/>
      <c r="AO110" s="156"/>
      <c r="AP110" s="151"/>
      <c r="AQ110" s="156"/>
      <c r="AR110" s="151"/>
      <c r="AS110" s="156"/>
      <c r="AT110" s="151"/>
      <c r="AU110" s="156"/>
      <c r="AV110" s="151"/>
      <c r="AW110" s="156"/>
      <c r="AX110" s="151"/>
      <c r="AY110" s="156"/>
      <c r="AZ110" s="151"/>
      <c r="BA110" s="156"/>
      <c r="BB110" s="151"/>
      <c r="BC110" s="151"/>
      <c r="BD110" s="151"/>
    </row>
    <row r="111" spans="1:56" ht="12.75">
      <c r="A111" s="153" t="s">
        <v>286</v>
      </c>
      <c r="B111" s="151"/>
      <c r="C111" s="156">
        <v>19.57340025094101</v>
      </c>
      <c r="D111" s="151"/>
      <c r="E111" s="156">
        <v>-20.17291066282415</v>
      </c>
      <c r="F111" s="151"/>
      <c r="G111" s="156">
        <v>-3.1924882629108087</v>
      </c>
      <c r="H111" s="151"/>
      <c r="I111" s="156" t="s">
        <v>135</v>
      </c>
      <c r="J111" s="151"/>
      <c r="K111" s="156"/>
      <c r="L111" s="151"/>
      <c r="M111" s="156"/>
      <c r="N111" s="151"/>
      <c r="O111" s="156"/>
      <c r="P111" s="151"/>
      <c r="Q111" s="156"/>
      <c r="R111" s="151"/>
      <c r="S111" s="156"/>
      <c r="T111" s="151"/>
      <c r="U111" s="156"/>
      <c r="V111" s="151"/>
      <c r="W111" s="156"/>
      <c r="X111" s="151"/>
      <c r="Y111" s="156"/>
      <c r="Z111" s="151"/>
      <c r="AA111" s="156"/>
      <c r="AB111" s="151"/>
      <c r="AC111" s="153" t="s">
        <v>286</v>
      </c>
      <c r="AD111" s="151"/>
      <c r="AE111" s="156">
        <v>99.33774834437077</v>
      </c>
      <c r="AF111" s="156"/>
      <c r="AG111" s="156">
        <v>28.755868544600904</v>
      </c>
      <c r="AH111" s="156"/>
      <c r="AI111" s="156">
        <v>-47.26971869829012</v>
      </c>
      <c r="AJ111" s="151"/>
      <c r="AK111" s="156"/>
      <c r="AL111" s="156"/>
      <c r="AM111" s="156"/>
      <c r="AN111" s="156"/>
      <c r="AO111" s="156"/>
      <c r="AP111" s="151"/>
      <c r="AQ111" s="156"/>
      <c r="AR111" s="156"/>
      <c r="AS111" s="156"/>
      <c r="AT111" s="156"/>
      <c r="AU111" s="156"/>
      <c r="AV111" s="151"/>
      <c r="AW111" s="156"/>
      <c r="AX111" s="156"/>
      <c r="AY111" s="156"/>
      <c r="AZ111" s="156"/>
      <c r="BA111" s="156"/>
      <c r="BB111" s="151"/>
      <c r="BC111" s="156"/>
      <c r="BD111" s="151"/>
    </row>
    <row r="112" spans="1:56" ht="12.75">
      <c r="A112" s="151"/>
      <c r="B112" s="151"/>
      <c r="C112" s="151"/>
      <c r="D112" s="151"/>
      <c r="E112" s="151"/>
      <c r="F112" s="151"/>
      <c r="G112" s="156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6"/>
      <c r="AP112" s="151"/>
      <c r="AQ112" s="156"/>
      <c r="AR112" s="151"/>
      <c r="AS112" s="156"/>
      <c r="AT112" s="151"/>
      <c r="AU112" s="156"/>
      <c r="AV112" s="151"/>
      <c r="AW112" s="156"/>
      <c r="AX112" s="151"/>
      <c r="AY112" s="156"/>
      <c r="AZ112" s="151"/>
      <c r="BA112" s="156"/>
      <c r="BB112" s="151"/>
      <c r="BC112" s="151"/>
      <c r="BD112" s="151"/>
    </row>
    <row r="113" spans="1:56" ht="12.75">
      <c r="A113" s="153" t="s">
        <v>287</v>
      </c>
      <c r="B113" s="151"/>
      <c r="C113" s="151"/>
      <c r="D113" s="151"/>
      <c r="E113" s="151"/>
      <c r="F113" s="151"/>
      <c r="G113" s="156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3" t="s">
        <v>287</v>
      </c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6"/>
      <c r="AP113" s="151"/>
      <c r="AQ113" s="156"/>
      <c r="AR113" s="151"/>
      <c r="AS113" s="156"/>
      <c r="AT113" s="151"/>
      <c r="AU113" s="156"/>
      <c r="AV113" s="151"/>
      <c r="AW113" s="156"/>
      <c r="AX113" s="151"/>
      <c r="AY113" s="156"/>
      <c r="AZ113" s="151"/>
      <c r="BA113" s="156"/>
      <c r="BB113" s="151"/>
      <c r="BC113" s="151"/>
      <c r="BD113" s="151"/>
    </row>
    <row r="114" spans="1:56" ht="12.75">
      <c r="A114" s="153" t="s">
        <v>288</v>
      </c>
      <c r="B114" s="151"/>
      <c r="C114" s="151">
        <v>95.3</v>
      </c>
      <c r="D114" s="151"/>
      <c r="E114" s="151">
        <v>178.4</v>
      </c>
      <c r="F114" s="151"/>
      <c r="G114" s="151">
        <v>281.5</v>
      </c>
      <c r="H114" s="151"/>
      <c r="I114" s="151" t="s">
        <v>135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3" t="s">
        <v>288</v>
      </c>
      <c r="AD114" s="151"/>
      <c r="AE114" s="151">
        <v>120.4</v>
      </c>
      <c r="AF114" s="151"/>
      <c r="AG114" s="151">
        <v>230.1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</row>
    <row r="115" spans="1:56" ht="12.75">
      <c r="A115" s="151"/>
      <c r="B115" s="151"/>
      <c r="C115" s="151"/>
      <c r="D115" s="151"/>
      <c r="E115" s="151"/>
      <c r="F115" s="151"/>
      <c r="G115" s="156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6"/>
      <c r="AH115" s="151"/>
      <c r="AI115" s="151"/>
      <c r="AJ115" s="151"/>
      <c r="AK115" s="151"/>
      <c r="AL115" s="151"/>
      <c r="AM115" s="151"/>
      <c r="AN115" s="151"/>
      <c r="AO115" s="156"/>
      <c r="AP115" s="151"/>
      <c r="AQ115" s="151"/>
      <c r="AR115" s="151"/>
      <c r="AS115" s="151"/>
      <c r="AT115" s="151"/>
      <c r="AU115" s="151"/>
      <c r="AV115" s="151"/>
      <c r="AW115" s="156"/>
      <c r="AX115" s="151"/>
      <c r="AY115" s="151"/>
      <c r="AZ115" s="151"/>
      <c r="BA115" s="151"/>
      <c r="BB115" s="151"/>
      <c r="BC115" s="151"/>
      <c r="BD115" s="151"/>
    </row>
    <row r="116" spans="1:56" ht="12.75">
      <c r="A116" s="151"/>
      <c r="B116" s="151"/>
      <c r="C116" s="153" t="s">
        <v>135</v>
      </c>
      <c r="D116" s="151"/>
      <c r="E116" s="153"/>
      <c r="F116" s="151"/>
      <c r="G116" s="153"/>
      <c r="H116" s="151"/>
      <c r="I116" s="153"/>
      <c r="J116" s="151"/>
      <c r="K116" s="153"/>
      <c r="L116" s="151"/>
      <c r="M116" s="153"/>
      <c r="N116" s="151"/>
      <c r="O116" s="153"/>
      <c r="P116" s="151"/>
      <c r="Q116" s="153"/>
      <c r="R116" s="151"/>
      <c r="S116" s="153"/>
      <c r="T116" s="151"/>
      <c r="U116" s="153"/>
      <c r="V116" s="151"/>
      <c r="W116" s="153"/>
      <c r="X116" s="151"/>
      <c r="Y116" s="153"/>
      <c r="Z116" s="151"/>
      <c r="AA116" s="153"/>
      <c r="AB116" s="151"/>
      <c r="AC116" s="151"/>
      <c r="AD116" s="151"/>
      <c r="AE116" s="153" t="s">
        <v>135</v>
      </c>
      <c r="AF116" s="151"/>
      <c r="AG116" s="153"/>
      <c r="AH116" s="151"/>
      <c r="AI116" s="153"/>
      <c r="AJ116" s="151"/>
      <c r="AK116" s="153"/>
      <c r="AL116" s="151"/>
      <c r="AM116" s="153"/>
      <c r="AN116" s="151"/>
      <c r="AO116" s="153"/>
      <c r="AP116" s="151"/>
      <c r="AQ116" s="153"/>
      <c r="AR116" s="151"/>
      <c r="AS116" s="153"/>
      <c r="AT116" s="151"/>
      <c r="AU116" s="153"/>
      <c r="AV116" s="151"/>
      <c r="AW116" s="153"/>
      <c r="AX116" s="151"/>
      <c r="AY116" s="153"/>
      <c r="AZ116" s="151"/>
      <c r="BA116" s="153"/>
      <c r="BB116" s="151"/>
      <c r="BC116" s="153"/>
      <c r="BD116" s="151"/>
    </row>
    <row r="117" spans="1:56" ht="12.75">
      <c r="A117" s="151"/>
      <c r="B117" s="151"/>
      <c r="C117" s="157"/>
      <c r="D117" s="157"/>
      <c r="E117" s="157" t="s">
        <v>289</v>
      </c>
      <c r="F117" s="157"/>
      <c r="G117" s="157"/>
      <c r="H117" s="151"/>
      <c r="I117" s="157"/>
      <c r="J117" s="157"/>
      <c r="K117" s="157" t="s">
        <v>290</v>
      </c>
      <c r="L117" s="157"/>
      <c r="M117" s="157"/>
      <c r="N117" s="151"/>
      <c r="O117" s="157"/>
      <c r="P117" s="157"/>
      <c r="Q117" s="157" t="s">
        <v>291</v>
      </c>
      <c r="R117" s="157"/>
      <c r="S117" s="157"/>
      <c r="T117" s="151"/>
      <c r="U117" s="157"/>
      <c r="V117" s="157"/>
      <c r="W117" s="157" t="s">
        <v>292</v>
      </c>
      <c r="X117" s="157"/>
      <c r="Y117" s="157"/>
      <c r="Z117" s="151"/>
      <c r="AA117" s="158"/>
      <c r="AB117" s="151"/>
      <c r="AC117" s="151"/>
      <c r="AD117" s="151"/>
      <c r="AE117" s="157"/>
      <c r="AF117" s="157"/>
      <c r="AG117" s="157" t="s">
        <v>289</v>
      </c>
      <c r="AH117" s="157"/>
      <c r="AI117" s="157"/>
      <c r="AJ117" s="151"/>
      <c r="AK117" s="157"/>
      <c r="AL117" s="157"/>
      <c r="AM117" s="157" t="s">
        <v>290</v>
      </c>
      <c r="AN117" s="157"/>
      <c r="AO117" s="157"/>
      <c r="AP117" s="151"/>
      <c r="AQ117" s="157"/>
      <c r="AR117" s="157"/>
      <c r="AS117" s="157" t="s">
        <v>291</v>
      </c>
      <c r="AT117" s="157"/>
      <c r="AU117" s="157"/>
      <c r="AV117" s="151"/>
      <c r="AW117" s="157"/>
      <c r="AX117" s="157"/>
      <c r="AY117" s="157" t="s">
        <v>292</v>
      </c>
      <c r="AZ117" s="157"/>
      <c r="BA117" s="157"/>
      <c r="BB117" s="151"/>
      <c r="BC117" s="158"/>
      <c r="BD117" s="151"/>
    </row>
    <row r="118" spans="1:56" ht="12.75">
      <c r="A118" s="151"/>
      <c r="B118" s="151"/>
      <c r="C118" s="151"/>
      <c r="D118" s="151"/>
      <c r="E118" s="151">
        <v>281.5</v>
      </c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>
        <v>325.7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</row>
    <row r="119" spans="1:56" ht="12.75">
      <c r="A119" s="153" t="s">
        <v>285</v>
      </c>
      <c r="B119" s="151"/>
      <c r="C119" s="151"/>
      <c r="D119" s="151" t="s">
        <v>296</v>
      </c>
      <c r="E119" s="151">
        <v>-1.8172852572582912</v>
      </c>
      <c r="F119" s="151" t="s">
        <v>297</v>
      </c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3" t="s">
        <v>285</v>
      </c>
      <c r="AD119" s="151"/>
      <c r="AE119" s="151"/>
      <c r="AF119" s="151" t="s">
        <v>296</v>
      </c>
      <c r="AG119" s="151">
        <v>0.5364612715409223</v>
      </c>
      <c r="AH119" s="151" t="s">
        <v>297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</row>
    <row r="120" spans="1:56" ht="12.75">
      <c r="A120" s="153" t="s">
        <v>286</v>
      </c>
      <c r="B120" s="151"/>
      <c r="C120" s="151"/>
      <c r="D120" s="151"/>
      <c r="E120" s="151">
        <v>-3.0313468825352885</v>
      </c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3" t="s">
        <v>286</v>
      </c>
      <c r="AD120" s="151"/>
      <c r="AE120" s="151"/>
      <c r="AF120" s="151"/>
      <c r="AG120" s="151">
        <v>-0.3670847353930973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</row>
    <row r="121" spans="1:56" ht="13.5" thickBo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</row>
    <row r="122" spans="1:55" ht="13.5" thickTop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</row>
    <row r="123" spans="1:55" ht="12.75">
      <c r="A123" s="151"/>
      <c r="B123" s="151" t="s">
        <v>298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 t="s">
        <v>298</v>
      </c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</row>
    <row r="124" spans="1:55" ht="12.7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</row>
    <row r="125" ht="12.75">
      <c r="A125" t="s">
        <v>299</v>
      </c>
    </row>
    <row r="126" ht="12.75">
      <c r="A126" t="s">
        <v>109</v>
      </c>
    </row>
    <row r="127" ht="12.75">
      <c r="A127" t="s">
        <v>300</v>
      </c>
    </row>
  </sheetData>
  <printOptions/>
  <pageMargins left="0.75" right="0.75" top="1" bottom="1" header="0.5" footer="0.5"/>
  <pageSetup horizontalDpi="600" verticalDpi="600" orientation="landscape" scale="75" r:id="rId1"/>
  <rowBreaks count="2" manualBreakCount="2">
    <brk id="39" max="255" man="1"/>
    <brk id="84" max="255" man="1"/>
  </rowBreaks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F133"/>
  <sheetViews>
    <sheetView workbookViewId="0" topLeftCell="A1">
      <selection activeCell="A1" sqref="A1"/>
    </sheetView>
  </sheetViews>
  <sheetFormatPr defaultColWidth="9.140625" defaultRowHeight="12.75"/>
  <cols>
    <col min="4" max="4" width="2.7109375" style="0" customWidth="1"/>
    <col min="6" max="6" width="2.8515625" style="0" customWidth="1"/>
    <col min="8" max="8" width="2.00390625" style="0" customWidth="1"/>
    <col min="10" max="10" width="1.7109375" style="0" customWidth="1"/>
    <col min="12" max="12" width="2.28125" style="0" customWidth="1"/>
    <col min="14" max="14" width="2.140625" style="0" customWidth="1"/>
    <col min="16" max="16" width="1.57421875" style="0" customWidth="1"/>
    <col min="18" max="18" width="1.57421875" style="0" customWidth="1"/>
    <col min="20" max="20" width="1.28515625" style="0" customWidth="1"/>
    <col min="22" max="22" width="1.7109375" style="0" customWidth="1"/>
    <col min="24" max="24" width="1.28515625" style="0" customWidth="1"/>
    <col min="26" max="26" width="1.57421875" style="0" customWidth="1"/>
    <col min="28" max="28" width="2.00390625" style="0" customWidth="1"/>
    <col min="32" max="32" width="2.00390625" style="0" customWidth="1"/>
    <col min="34" max="34" width="2.140625" style="0" customWidth="1"/>
    <col min="36" max="36" width="2.140625" style="0" customWidth="1"/>
    <col min="38" max="38" width="2.28125" style="0" customWidth="1"/>
    <col min="40" max="40" width="2.140625" style="0" customWidth="1"/>
    <col min="42" max="42" width="2.421875" style="0" customWidth="1"/>
    <col min="44" max="44" width="2.421875" style="0" customWidth="1"/>
    <col min="46" max="46" width="2.421875" style="0" customWidth="1"/>
    <col min="48" max="48" width="2.421875" style="0" customWidth="1"/>
    <col min="50" max="50" width="2.140625" style="0" customWidth="1"/>
    <col min="52" max="52" width="2.28125" style="0" customWidth="1"/>
    <col min="54" max="54" width="1.8515625" style="0" customWidth="1"/>
    <col min="56" max="56" width="1.8515625" style="0" customWidth="1"/>
    <col min="60" max="60" width="1.57421875" style="0" customWidth="1"/>
    <col min="62" max="62" width="1.8515625" style="0" customWidth="1"/>
    <col min="64" max="64" width="1.7109375" style="0" customWidth="1"/>
    <col min="66" max="66" width="2.28125" style="0" customWidth="1"/>
    <col min="68" max="68" width="2.421875" style="0" customWidth="1"/>
    <col min="70" max="70" width="2.00390625" style="0" customWidth="1"/>
    <col min="72" max="72" width="2.28125" style="0" customWidth="1"/>
    <col min="74" max="74" width="2.00390625" style="0" customWidth="1"/>
    <col min="76" max="76" width="2.140625" style="0" customWidth="1"/>
    <col min="78" max="78" width="2.00390625" style="0" customWidth="1"/>
    <col min="80" max="80" width="2.28125" style="0" customWidth="1"/>
    <col min="82" max="82" width="2.00390625" style="0" customWidth="1"/>
    <col min="84" max="84" width="1.8515625" style="0" customWidth="1"/>
  </cols>
  <sheetData>
    <row r="1" spans="1:79" ht="20.25" thickBot="1">
      <c r="A1" s="128" t="s">
        <v>254</v>
      </c>
      <c r="W1" s="129"/>
      <c r="AC1" s="128" t="s">
        <v>255</v>
      </c>
      <c r="AY1" s="129"/>
      <c r="BE1" s="130" t="s">
        <v>256</v>
      </c>
      <c r="CA1" s="129"/>
    </row>
    <row r="2" spans="1:83" ht="13.5" thickTop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</row>
    <row r="3" spans="1:83" ht="12.75">
      <c r="A3" s="132" t="s">
        <v>257</v>
      </c>
      <c r="B3" s="132"/>
      <c r="C3" s="133" t="s">
        <v>258</v>
      </c>
      <c r="D3" s="132"/>
      <c r="E3" s="133" t="s">
        <v>259</v>
      </c>
      <c r="F3" s="132"/>
      <c r="G3" s="133" t="s">
        <v>260</v>
      </c>
      <c r="H3" s="132"/>
      <c r="I3" s="133" t="s">
        <v>261</v>
      </c>
      <c r="J3" s="132"/>
      <c r="K3" s="133" t="s">
        <v>262</v>
      </c>
      <c r="L3" s="132"/>
      <c r="M3" s="133" t="s">
        <v>263</v>
      </c>
      <c r="N3" s="132"/>
      <c r="O3" s="133" t="s">
        <v>264</v>
      </c>
      <c r="P3" s="132"/>
      <c r="Q3" s="133" t="s">
        <v>265</v>
      </c>
      <c r="R3" s="132"/>
      <c r="S3" s="133" t="s">
        <v>266</v>
      </c>
      <c r="T3" s="132"/>
      <c r="U3" s="133" t="s">
        <v>267</v>
      </c>
      <c r="V3" s="132"/>
      <c r="W3" s="133" t="s">
        <v>268</v>
      </c>
      <c r="X3" s="132"/>
      <c r="Y3" s="133" t="s">
        <v>269</v>
      </c>
      <c r="AA3" s="133" t="s">
        <v>133</v>
      </c>
      <c r="AC3" s="132" t="s">
        <v>257</v>
      </c>
      <c r="AD3" s="132"/>
      <c r="AE3" s="133" t="s">
        <v>258</v>
      </c>
      <c r="AF3" s="132"/>
      <c r="AG3" s="133" t="s">
        <v>259</v>
      </c>
      <c r="AH3" s="132"/>
      <c r="AI3" s="133" t="s">
        <v>260</v>
      </c>
      <c r="AJ3" s="132"/>
      <c r="AK3" s="133" t="s">
        <v>261</v>
      </c>
      <c r="AL3" s="132"/>
      <c r="AM3" s="133" t="s">
        <v>262</v>
      </c>
      <c r="AN3" s="132"/>
      <c r="AO3" s="133" t="s">
        <v>263</v>
      </c>
      <c r="AP3" s="132"/>
      <c r="AQ3" s="133" t="s">
        <v>264</v>
      </c>
      <c r="AR3" s="132"/>
      <c r="AS3" s="133" t="s">
        <v>265</v>
      </c>
      <c r="AT3" s="132"/>
      <c r="AU3" s="133" t="s">
        <v>266</v>
      </c>
      <c r="AV3" s="132"/>
      <c r="AW3" s="133" t="s">
        <v>267</v>
      </c>
      <c r="AX3" s="132"/>
      <c r="AY3" s="133" t="s">
        <v>268</v>
      </c>
      <c r="AZ3" s="132"/>
      <c r="BA3" s="133" t="s">
        <v>269</v>
      </c>
      <c r="BC3" s="133" t="s">
        <v>133</v>
      </c>
      <c r="BE3" s="132" t="s">
        <v>257</v>
      </c>
      <c r="BF3" s="132"/>
      <c r="BG3" s="133" t="s">
        <v>258</v>
      </c>
      <c r="BH3" s="132"/>
      <c r="BI3" s="133" t="s">
        <v>259</v>
      </c>
      <c r="BJ3" s="132"/>
      <c r="BK3" s="133" t="s">
        <v>260</v>
      </c>
      <c r="BL3" s="132"/>
      <c r="BM3" s="133" t="s">
        <v>261</v>
      </c>
      <c r="BN3" s="132"/>
      <c r="BO3" s="133" t="s">
        <v>262</v>
      </c>
      <c r="BP3" s="132"/>
      <c r="BQ3" s="133" t="s">
        <v>263</v>
      </c>
      <c r="BR3" s="132"/>
      <c r="BS3" s="133" t="s">
        <v>264</v>
      </c>
      <c r="BT3" s="132"/>
      <c r="BU3" s="133" t="s">
        <v>265</v>
      </c>
      <c r="BV3" s="132"/>
      <c r="BW3" s="133" t="s">
        <v>266</v>
      </c>
      <c r="BX3" s="132"/>
      <c r="BY3" s="133" t="s">
        <v>267</v>
      </c>
      <c r="BZ3" s="132"/>
      <c r="CA3" s="133" t="s">
        <v>268</v>
      </c>
      <c r="CB3" s="132"/>
      <c r="CC3" s="133" t="s">
        <v>269</v>
      </c>
      <c r="CE3" s="133" t="s">
        <v>133</v>
      </c>
    </row>
    <row r="4" spans="1:83" ht="13.5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</row>
    <row r="5" spans="2:80" ht="12.75">
      <c r="B5" s="132"/>
      <c r="D5" s="132"/>
      <c r="F5" s="132"/>
      <c r="H5" s="132"/>
      <c r="J5" s="132"/>
      <c r="L5" s="132"/>
      <c r="N5" s="132"/>
      <c r="P5" s="132"/>
      <c r="R5" s="132"/>
      <c r="T5" s="132"/>
      <c r="V5" s="132"/>
      <c r="X5" s="132"/>
      <c r="AD5" s="132"/>
      <c r="AF5" s="132"/>
      <c r="AH5" s="132"/>
      <c r="AJ5" s="132"/>
      <c r="AL5" s="132"/>
      <c r="AN5" s="132"/>
      <c r="AP5" s="132"/>
      <c r="AR5" s="132"/>
      <c r="AT5" s="132"/>
      <c r="AV5" s="132"/>
      <c r="AX5" s="132"/>
      <c r="AZ5" s="132"/>
      <c r="BF5" s="132"/>
      <c r="BH5" s="132"/>
      <c r="BJ5" s="132"/>
      <c r="BL5" s="132"/>
      <c r="BN5" s="132"/>
      <c r="BP5" s="132"/>
      <c r="BR5" s="132"/>
      <c r="BT5" s="132"/>
      <c r="BV5" s="132"/>
      <c r="BX5" s="132"/>
      <c r="BZ5" s="132"/>
      <c r="CB5" s="132"/>
    </row>
    <row r="6" spans="2:80" ht="12.75">
      <c r="B6" s="132"/>
      <c r="D6" s="132"/>
      <c r="F6" s="132"/>
      <c r="H6" s="132"/>
      <c r="J6" s="132"/>
      <c r="L6" s="132"/>
      <c r="M6" s="132"/>
      <c r="N6" s="132"/>
      <c r="P6" s="132"/>
      <c r="R6" s="132"/>
      <c r="T6" s="132"/>
      <c r="V6" s="132"/>
      <c r="X6" s="132"/>
      <c r="AD6" s="132"/>
      <c r="AF6" s="132"/>
      <c r="AH6" s="132"/>
      <c r="AJ6" s="132"/>
      <c r="AL6" s="132"/>
      <c r="AN6" s="132"/>
      <c r="AO6" s="132" t="s">
        <v>270</v>
      </c>
      <c r="AP6" s="132"/>
      <c r="AR6" s="132"/>
      <c r="AT6" s="132"/>
      <c r="AV6" s="132"/>
      <c r="AX6" s="132"/>
      <c r="AZ6" s="132"/>
      <c r="BF6" s="132"/>
      <c r="BH6" s="132"/>
      <c r="BJ6" s="132"/>
      <c r="BL6" s="132"/>
      <c r="BN6" s="132"/>
      <c r="BP6" s="132"/>
      <c r="BQ6" s="132" t="s">
        <v>270</v>
      </c>
      <c r="BR6" s="132"/>
      <c r="BT6" s="132"/>
      <c r="BV6" s="132"/>
      <c r="BX6" s="132"/>
      <c r="BZ6" s="132"/>
      <c r="CB6" s="132"/>
    </row>
    <row r="7" spans="1:83" ht="12.75">
      <c r="A7" s="132" t="s">
        <v>271</v>
      </c>
      <c r="B7" s="132"/>
      <c r="C7" s="135"/>
      <c r="D7" s="132"/>
      <c r="E7" s="136"/>
      <c r="F7" s="132"/>
      <c r="G7" s="135"/>
      <c r="H7" s="132"/>
      <c r="I7" s="135"/>
      <c r="J7" s="132"/>
      <c r="K7" s="135"/>
      <c r="L7" s="132"/>
      <c r="M7" s="135"/>
      <c r="N7" s="132"/>
      <c r="O7" s="135"/>
      <c r="P7" s="132"/>
      <c r="Q7" s="135"/>
      <c r="R7" s="132"/>
      <c r="S7" s="135"/>
      <c r="T7" s="132"/>
      <c r="U7" s="135"/>
      <c r="V7" s="132"/>
      <c r="W7" s="135"/>
      <c r="X7" s="132"/>
      <c r="Y7" s="135"/>
      <c r="Z7" s="135"/>
      <c r="AA7" s="135"/>
      <c r="AC7" s="132" t="s">
        <v>271</v>
      </c>
      <c r="AD7" s="132"/>
      <c r="AE7" s="135"/>
      <c r="AF7" s="132"/>
      <c r="AG7" s="136"/>
      <c r="AH7" s="132"/>
      <c r="AI7" s="135"/>
      <c r="AJ7" s="132"/>
      <c r="AK7" s="135"/>
      <c r="AL7" s="132"/>
      <c r="AM7" s="135"/>
      <c r="AN7" s="132"/>
      <c r="AO7" s="135"/>
      <c r="AP7" s="132"/>
      <c r="AQ7" s="135"/>
      <c r="AR7" s="132"/>
      <c r="AS7" s="135"/>
      <c r="AT7" s="132"/>
      <c r="AU7" s="135"/>
      <c r="AV7" s="132"/>
      <c r="AW7" s="135"/>
      <c r="AX7" s="132"/>
      <c r="AY7" s="135"/>
      <c r="AZ7" s="132"/>
      <c r="BA7" s="135"/>
      <c r="BB7" s="135"/>
      <c r="BC7" s="135"/>
      <c r="BE7" s="132" t="s">
        <v>271</v>
      </c>
      <c r="BF7" s="132"/>
      <c r="BG7" s="135"/>
      <c r="BH7" s="132"/>
      <c r="BI7" s="136"/>
      <c r="BJ7" s="132"/>
      <c r="BK7" s="135"/>
      <c r="BL7" s="132"/>
      <c r="BM7" s="135"/>
      <c r="BN7" s="132"/>
      <c r="BO7" s="135"/>
      <c r="BP7" s="132"/>
      <c r="BQ7" s="135"/>
      <c r="BR7" s="132"/>
      <c r="BS7" s="135"/>
      <c r="BT7" s="132"/>
      <c r="BU7" s="135"/>
      <c r="BV7" s="132"/>
      <c r="BW7" s="135"/>
      <c r="BX7" s="132"/>
      <c r="BY7" s="135"/>
      <c r="BZ7" s="132"/>
      <c r="CA7" s="135"/>
      <c r="CB7" s="132"/>
      <c r="CC7" s="135"/>
      <c r="CD7" s="135"/>
      <c r="CE7" s="135"/>
    </row>
    <row r="8" spans="1:83" ht="12.75">
      <c r="A8" s="132" t="s">
        <v>272</v>
      </c>
      <c r="B8" s="132"/>
      <c r="C8" s="135">
        <v>14600</v>
      </c>
      <c r="D8" s="132"/>
      <c r="E8" s="135">
        <v>13444</v>
      </c>
      <c r="F8" s="132"/>
      <c r="G8" s="135">
        <v>15043</v>
      </c>
      <c r="H8" s="132"/>
      <c r="I8" s="135">
        <v>14647</v>
      </c>
      <c r="J8" s="132"/>
      <c r="K8" s="135">
        <v>15014</v>
      </c>
      <c r="L8" s="132"/>
      <c r="M8" s="135">
        <v>14335</v>
      </c>
      <c r="N8" s="132"/>
      <c r="O8" s="135">
        <v>14270</v>
      </c>
      <c r="P8" s="132"/>
      <c r="Q8" s="135">
        <v>14024</v>
      </c>
      <c r="R8" s="132"/>
      <c r="S8" s="135">
        <v>13467</v>
      </c>
      <c r="T8" s="132"/>
      <c r="U8" s="135">
        <v>13903</v>
      </c>
      <c r="V8" s="132"/>
      <c r="W8" s="135">
        <v>13471</v>
      </c>
      <c r="X8" s="132"/>
      <c r="Y8" s="135">
        <v>14176</v>
      </c>
      <c r="AA8" s="135">
        <v>170394</v>
      </c>
      <c r="AC8" s="132" t="s">
        <v>272</v>
      </c>
      <c r="AD8" s="132"/>
      <c r="AE8" s="135">
        <v>550.42</v>
      </c>
      <c r="AF8" s="132"/>
      <c r="AG8" s="135">
        <v>502.8056</v>
      </c>
      <c r="AH8" s="132"/>
      <c r="AI8" s="135">
        <v>559.5996</v>
      </c>
      <c r="AJ8" s="132"/>
      <c r="AK8" s="135">
        <v>537.5449</v>
      </c>
      <c r="AL8" s="132"/>
      <c r="AM8" s="135">
        <v>543.5068</v>
      </c>
      <c r="AN8" s="132"/>
      <c r="AO8" s="135">
        <v>511.75949999999995</v>
      </c>
      <c r="AP8" s="132"/>
      <c r="AQ8" s="135">
        <v>505.158</v>
      </c>
      <c r="AR8" s="132"/>
      <c r="AS8" s="135">
        <v>496.4496</v>
      </c>
      <c r="AT8" s="132"/>
      <c r="AU8" s="135">
        <v>486.15869999999995</v>
      </c>
      <c r="AV8" s="132"/>
      <c r="AW8" s="135">
        <v>515.8013</v>
      </c>
      <c r="AX8" s="132"/>
      <c r="AY8" s="135">
        <v>507.8567</v>
      </c>
      <c r="AZ8" s="132"/>
      <c r="BA8" s="135">
        <v>537.2704</v>
      </c>
      <c r="BC8" s="135">
        <v>6254.331100000001</v>
      </c>
      <c r="BE8" s="132" t="s">
        <v>272</v>
      </c>
      <c r="BF8" s="132"/>
      <c r="BG8" s="135">
        <v>1279.836</v>
      </c>
      <c r="BH8" s="132"/>
      <c r="BI8" s="135">
        <v>1165.5947999999999</v>
      </c>
      <c r="BJ8" s="132"/>
      <c r="BK8" s="135">
        <v>1307.2367</v>
      </c>
      <c r="BL8" s="132"/>
      <c r="BM8" s="135">
        <v>1272.8243</v>
      </c>
      <c r="BN8" s="132"/>
      <c r="BO8" s="135">
        <v>1303.1551439999998</v>
      </c>
      <c r="BP8" s="132"/>
      <c r="BQ8" s="135">
        <v>1236.99582</v>
      </c>
      <c r="BR8" s="132"/>
      <c r="BS8" s="135">
        <v>1217.231</v>
      </c>
      <c r="BT8" s="132"/>
      <c r="BU8" s="135">
        <v>1194.8447999999999</v>
      </c>
      <c r="BV8" s="132"/>
      <c r="BW8" s="135">
        <v>1154.1219</v>
      </c>
      <c r="BX8" s="132"/>
      <c r="BY8" s="135">
        <v>1209.561</v>
      </c>
      <c r="BZ8" s="132"/>
      <c r="CA8" s="135">
        <v>1177.3654000000001</v>
      </c>
      <c r="CB8" s="132"/>
      <c r="CC8" s="135">
        <v>1227.6416</v>
      </c>
      <c r="CE8" s="135">
        <v>14746.408464</v>
      </c>
    </row>
    <row r="9" spans="1:83" ht="12.75">
      <c r="A9" s="132" t="s">
        <v>273</v>
      </c>
      <c r="B9" s="132"/>
      <c r="C9" s="135">
        <v>95</v>
      </c>
      <c r="D9" s="132"/>
      <c r="E9" s="135">
        <v>86</v>
      </c>
      <c r="F9" s="132"/>
      <c r="G9" s="135">
        <v>95</v>
      </c>
      <c r="H9" s="132"/>
      <c r="I9" s="135">
        <v>92</v>
      </c>
      <c r="J9" s="132"/>
      <c r="K9" s="135">
        <v>95</v>
      </c>
      <c r="L9" s="132"/>
      <c r="M9" s="135">
        <v>92</v>
      </c>
      <c r="N9" s="132"/>
      <c r="O9" s="135">
        <v>95</v>
      </c>
      <c r="P9" s="132"/>
      <c r="Q9" s="135">
        <v>95</v>
      </c>
      <c r="R9" s="132"/>
      <c r="S9" s="135">
        <v>92</v>
      </c>
      <c r="T9" s="132"/>
      <c r="U9" s="137">
        <v>95</v>
      </c>
      <c r="V9" s="132"/>
      <c r="W9" s="135">
        <v>92</v>
      </c>
      <c r="X9" s="132"/>
      <c r="Y9" s="135">
        <v>95</v>
      </c>
      <c r="AA9" s="135">
        <v>1119</v>
      </c>
      <c r="AC9" s="132" t="s">
        <v>273</v>
      </c>
      <c r="AD9" s="132"/>
      <c r="AE9" s="135">
        <v>3.5814999999999997</v>
      </c>
      <c r="AF9" s="132"/>
      <c r="AG9" s="135">
        <v>3.2164000000000006</v>
      </c>
      <c r="AH9" s="132"/>
      <c r="AI9" s="135">
        <v>3.5340000000000003</v>
      </c>
      <c r="AJ9" s="132"/>
      <c r="AK9" s="135">
        <v>3.3764</v>
      </c>
      <c r="AL9" s="132"/>
      <c r="AM9" s="135">
        <v>3.4390000000000005</v>
      </c>
      <c r="AN9" s="132"/>
      <c r="AO9" s="135">
        <v>3.2843999999999998</v>
      </c>
      <c r="AP9" s="132"/>
      <c r="AQ9" s="135">
        <v>3.363</v>
      </c>
      <c r="AR9" s="132"/>
      <c r="AS9" s="135">
        <v>3.363</v>
      </c>
      <c r="AT9" s="132"/>
      <c r="AU9" s="135">
        <v>3.3212</v>
      </c>
      <c r="AV9" s="132"/>
      <c r="AW9" s="135">
        <v>3.5244999999999997</v>
      </c>
      <c r="AX9" s="132"/>
      <c r="AY9" s="135">
        <v>3.4684</v>
      </c>
      <c r="AZ9" s="132"/>
      <c r="BA9" s="135">
        <v>3.6005000000000003</v>
      </c>
      <c r="BC9" s="135">
        <v>41.0723</v>
      </c>
      <c r="BE9" s="132" t="s">
        <v>273</v>
      </c>
      <c r="BF9" s="132"/>
      <c r="BG9" s="135">
        <v>8.3277</v>
      </c>
      <c r="BH9" s="132"/>
      <c r="BI9" s="135">
        <v>7.4562</v>
      </c>
      <c r="BJ9" s="132"/>
      <c r="BK9" s="135">
        <v>8.2555</v>
      </c>
      <c r="BL9" s="132"/>
      <c r="BM9" s="135">
        <v>7.994799999999999</v>
      </c>
      <c r="BN9" s="132"/>
      <c r="BO9" s="135">
        <v>8.245619999999999</v>
      </c>
      <c r="BP9" s="132"/>
      <c r="BQ9" s="135">
        <v>7.938864000000001</v>
      </c>
      <c r="BR9" s="132"/>
      <c r="BS9" s="135">
        <v>8.103499999999999</v>
      </c>
      <c r="BT9" s="132"/>
      <c r="BU9" s="135">
        <v>8.094</v>
      </c>
      <c r="BV9" s="132"/>
      <c r="BW9" s="135">
        <v>7.8844</v>
      </c>
      <c r="BX9" s="132"/>
      <c r="BY9" s="135">
        <v>8.265</v>
      </c>
      <c r="BZ9" s="132"/>
      <c r="CA9" s="135">
        <v>8.0408</v>
      </c>
      <c r="CB9" s="132"/>
      <c r="CC9" s="135">
        <v>8.227</v>
      </c>
      <c r="CE9" s="135">
        <v>96.83338400000001</v>
      </c>
    </row>
    <row r="10" spans="1:83" ht="12.75">
      <c r="A10" s="132" t="s">
        <v>274</v>
      </c>
      <c r="B10" s="132"/>
      <c r="C10" s="135">
        <v>14505</v>
      </c>
      <c r="D10" s="132"/>
      <c r="E10" s="135">
        <v>13358</v>
      </c>
      <c r="F10" s="132"/>
      <c r="G10" s="135">
        <v>14948</v>
      </c>
      <c r="H10" s="132"/>
      <c r="I10" s="135">
        <v>14555</v>
      </c>
      <c r="J10" s="132"/>
      <c r="K10" s="135">
        <v>14919</v>
      </c>
      <c r="L10" s="132"/>
      <c r="M10" s="135">
        <v>14243</v>
      </c>
      <c r="N10" s="132"/>
      <c r="O10" s="135">
        <v>14175</v>
      </c>
      <c r="P10" s="132"/>
      <c r="Q10" s="135">
        <v>13929</v>
      </c>
      <c r="R10" s="132"/>
      <c r="S10" s="135">
        <v>13375</v>
      </c>
      <c r="T10" s="132"/>
      <c r="U10" s="135">
        <v>13808</v>
      </c>
      <c r="V10" s="132"/>
      <c r="W10" s="135">
        <v>13379</v>
      </c>
      <c r="X10" s="132"/>
      <c r="Y10" s="135">
        <v>14081</v>
      </c>
      <c r="Z10" s="135"/>
      <c r="AA10" s="135">
        <v>169275</v>
      </c>
      <c r="AC10" s="132" t="s">
        <v>274</v>
      </c>
      <c r="AD10" s="132"/>
      <c r="AE10" s="135">
        <v>546.8385</v>
      </c>
      <c r="AF10" s="132"/>
      <c r="AG10" s="135">
        <v>499.5892</v>
      </c>
      <c r="AH10" s="132"/>
      <c r="AI10" s="135">
        <v>556.0656</v>
      </c>
      <c r="AJ10" s="132"/>
      <c r="AK10" s="135">
        <v>534.1685</v>
      </c>
      <c r="AL10" s="132"/>
      <c r="AM10" s="135">
        <v>540.0678</v>
      </c>
      <c r="AN10" s="132"/>
      <c r="AO10" s="135">
        <v>508.47509999999994</v>
      </c>
      <c r="AP10" s="132"/>
      <c r="AQ10" s="135">
        <v>501.795</v>
      </c>
      <c r="AR10" s="132"/>
      <c r="AS10" s="135">
        <v>493.0866</v>
      </c>
      <c r="AT10" s="132"/>
      <c r="AU10" s="135">
        <v>482.8375</v>
      </c>
      <c r="AV10" s="132"/>
      <c r="AW10" s="135">
        <v>512.2768</v>
      </c>
      <c r="AX10" s="132"/>
      <c r="AY10" s="135">
        <v>504.3883</v>
      </c>
      <c r="AZ10" s="132"/>
      <c r="BA10" s="135">
        <v>533.6699</v>
      </c>
      <c r="BB10" s="135"/>
      <c r="BC10" s="135">
        <v>6213.258799999999</v>
      </c>
      <c r="BE10" s="132" t="s">
        <v>274</v>
      </c>
      <c r="BF10" s="132"/>
      <c r="BG10" s="135">
        <v>1271.5083</v>
      </c>
      <c r="BH10" s="132"/>
      <c r="BI10" s="135">
        <v>1158.1385999999998</v>
      </c>
      <c r="BJ10" s="132"/>
      <c r="BK10" s="135">
        <v>1298.9812</v>
      </c>
      <c r="BL10" s="132"/>
      <c r="BM10" s="135">
        <v>1264.8295</v>
      </c>
      <c r="BN10" s="132"/>
      <c r="BO10" s="135">
        <v>1294.909524</v>
      </c>
      <c r="BP10" s="132"/>
      <c r="BQ10" s="135">
        <v>1229.0569560000001</v>
      </c>
      <c r="BR10" s="132"/>
      <c r="BS10" s="135">
        <v>1209.1275</v>
      </c>
      <c r="BT10" s="132"/>
      <c r="BU10" s="135">
        <v>1186.7507999999998</v>
      </c>
      <c r="BV10" s="132"/>
      <c r="BW10" s="135">
        <v>1146.2375</v>
      </c>
      <c r="BX10" s="132"/>
      <c r="BY10" s="135">
        <v>1201.2959999999998</v>
      </c>
      <c r="BZ10" s="132"/>
      <c r="CA10" s="135">
        <v>1169.3246000000001</v>
      </c>
      <c r="CB10" s="132"/>
      <c r="CC10" s="135">
        <v>1219.4145999999998</v>
      </c>
      <c r="CD10" s="135"/>
      <c r="CE10" s="135">
        <v>14649.57508</v>
      </c>
    </row>
    <row r="11" spans="1:83" ht="12.75">
      <c r="A11" s="132" t="s">
        <v>275</v>
      </c>
      <c r="B11" s="132"/>
      <c r="C11" s="135"/>
      <c r="D11" s="132"/>
      <c r="E11" s="135"/>
      <c r="F11" s="132"/>
      <c r="G11" s="135"/>
      <c r="H11" s="132"/>
      <c r="I11" s="135"/>
      <c r="J11" s="132"/>
      <c r="K11" s="135"/>
      <c r="L11" s="132"/>
      <c r="M11" s="135"/>
      <c r="N11" s="132"/>
      <c r="O11" s="135"/>
      <c r="P11" s="132"/>
      <c r="Q11" s="135"/>
      <c r="R11" s="132"/>
      <c r="S11" s="135"/>
      <c r="T11" s="132"/>
      <c r="U11" s="135"/>
      <c r="V11" s="132"/>
      <c r="W11" s="135"/>
      <c r="X11" s="132"/>
      <c r="Y11" s="135"/>
      <c r="AA11" s="135"/>
      <c r="AC11" s="132" t="s">
        <v>275</v>
      </c>
      <c r="AD11" s="132"/>
      <c r="AE11" s="135"/>
      <c r="AF11" s="132"/>
      <c r="AG11" s="135"/>
      <c r="AH11" s="132"/>
      <c r="AI11" s="135"/>
      <c r="AJ11" s="132"/>
      <c r="AK11" s="135"/>
      <c r="AL11" s="132"/>
      <c r="AM11" s="135"/>
      <c r="AN11" s="132"/>
      <c r="AO11" s="135"/>
      <c r="AP11" s="132"/>
      <c r="AQ11" s="135"/>
      <c r="AR11" s="132"/>
      <c r="AS11" s="135"/>
      <c r="AT11" s="132"/>
      <c r="AU11" s="135"/>
      <c r="AV11" s="132"/>
      <c r="AW11" s="135"/>
      <c r="AX11" s="132"/>
      <c r="AY11" s="135"/>
      <c r="AZ11" s="132"/>
      <c r="BA11" s="135"/>
      <c r="BC11" s="135"/>
      <c r="BE11" s="132" t="s">
        <v>275</v>
      </c>
      <c r="BF11" s="132"/>
      <c r="BG11" s="135"/>
      <c r="BH11" s="132"/>
      <c r="BI11" s="135"/>
      <c r="BJ11" s="132"/>
      <c r="BK11" s="135"/>
      <c r="BL11" s="132"/>
      <c r="BM11" s="135"/>
      <c r="BN11" s="132"/>
      <c r="BO11" s="135"/>
      <c r="BP11" s="132"/>
      <c r="BQ11" s="135"/>
      <c r="BR11" s="132"/>
      <c r="BS11" s="135"/>
      <c r="BT11" s="132"/>
      <c r="BU11" s="135"/>
      <c r="BV11" s="132"/>
      <c r="BW11" s="135"/>
      <c r="BX11" s="132"/>
      <c r="BY11" s="135"/>
      <c r="BZ11" s="132"/>
      <c r="CA11" s="135"/>
      <c r="CB11" s="132"/>
      <c r="CC11" s="135"/>
      <c r="CE11" s="135"/>
    </row>
    <row r="12" spans="1:84" ht="12.75">
      <c r="A12" s="138" t="s">
        <v>276</v>
      </c>
      <c r="B12" s="132"/>
      <c r="C12" s="135">
        <v>9891</v>
      </c>
      <c r="D12" s="132"/>
      <c r="E12" s="135">
        <v>11188</v>
      </c>
      <c r="F12" s="132"/>
      <c r="G12" s="135">
        <v>12040</v>
      </c>
      <c r="H12" s="132"/>
      <c r="I12" s="135">
        <v>12112</v>
      </c>
      <c r="J12" s="132"/>
      <c r="K12" s="135">
        <v>12543</v>
      </c>
      <c r="L12" s="132"/>
      <c r="M12" s="135">
        <v>13304</v>
      </c>
      <c r="N12" s="132"/>
      <c r="O12" s="135">
        <v>13442</v>
      </c>
      <c r="P12" s="132"/>
      <c r="Q12" s="135">
        <v>13114</v>
      </c>
      <c r="R12" s="132"/>
      <c r="S12" s="135">
        <v>12353</v>
      </c>
      <c r="T12" s="132"/>
      <c r="U12" s="135">
        <v>11000</v>
      </c>
      <c r="V12" s="132"/>
      <c r="W12" s="135">
        <v>9788</v>
      </c>
      <c r="X12" s="132"/>
      <c r="Y12" s="135">
        <v>8543</v>
      </c>
      <c r="AA12" s="135">
        <v>9891</v>
      </c>
      <c r="AC12" s="132" t="s">
        <v>276</v>
      </c>
      <c r="AD12" s="132"/>
      <c r="AE12" s="135">
        <v>363</v>
      </c>
      <c r="AF12" s="132"/>
      <c r="AG12" s="135">
        <v>411</v>
      </c>
      <c r="AH12" s="132"/>
      <c r="AI12" s="135">
        <v>442</v>
      </c>
      <c r="AJ12" s="132"/>
      <c r="AK12" s="135">
        <v>445</v>
      </c>
      <c r="AL12" s="132"/>
      <c r="AM12" s="135">
        <v>460</v>
      </c>
      <c r="AN12" s="132"/>
      <c r="AO12" s="135">
        <v>488</v>
      </c>
      <c r="AP12" s="132"/>
      <c r="AQ12" s="135">
        <v>493</v>
      </c>
      <c r="AR12" s="132"/>
      <c r="AS12" s="135">
        <v>481</v>
      </c>
      <c r="AT12" s="132"/>
      <c r="AU12" s="135">
        <v>453</v>
      </c>
      <c r="AV12" s="132"/>
      <c r="AW12" s="135">
        <v>404</v>
      </c>
      <c r="AX12" s="132"/>
      <c r="AY12" s="135">
        <v>359</v>
      </c>
      <c r="AZ12" s="132"/>
      <c r="BA12" s="135">
        <v>314</v>
      </c>
      <c r="BC12" s="135">
        <v>363</v>
      </c>
      <c r="BE12" s="138" t="s">
        <v>276</v>
      </c>
      <c r="BF12" s="132"/>
      <c r="BG12" s="137">
        <v>733</v>
      </c>
      <c r="BH12" s="137"/>
      <c r="BI12" s="137">
        <v>763</v>
      </c>
      <c r="BJ12" s="139"/>
      <c r="BK12" s="137">
        <v>783</v>
      </c>
      <c r="BL12" s="139"/>
      <c r="BM12" s="137">
        <v>791</v>
      </c>
      <c r="BN12" s="139"/>
      <c r="BO12" s="137">
        <v>806</v>
      </c>
      <c r="BP12" s="139"/>
      <c r="BQ12" s="137">
        <v>814</v>
      </c>
      <c r="BR12" s="139"/>
      <c r="BS12" s="137">
        <v>816</v>
      </c>
      <c r="BT12" s="139"/>
      <c r="BU12" s="137">
        <v>789</v>
      </c>
      <c r="BV12" s="139"/>
      <c r="BW12" s="137">
        <v>761</v>
      </c>
      <c r="BX12" s="139"/>
      <c r="BY12" s="137">
        <v>721</v>
      </c>
      <c r="BZ12" s="139"/>
      <c r="CA12" s="137">
        <v>691</v>
      </c>
      <c r="CB12" s="139"/>
      <c r="CC12" s="137">
        <v>683</v>
      </c>
      <c r="CD12" s="56"/>
      <c r="CE12" s="137">
        <v>733</v>
      </c>
      <c r="CF12" s="56"/>
    </row>
    <row r="13" spans="1:83" ht="12.75">
      <c r="A13" s="132" t="s">
        <v>277</v>
      </c>
      <c r="B13" s="132"/>
      <c r="C13" s="135">
        <v>458</v>
      </c>
      <c r="D13" s="132"/>
      <c r="E13" s="135">
        <v>355</v>
      </c>
      <c r="F13" s="132"/>
      <c r="G13" s="135">
        <v>426</v>
      </c>
      <c r="H13" s="132"/>
      <c r="I13" s="135">
        <v>423</v>
      </c>
      <c r="J13" s="132"/>
      <c r="K13" s="135">
        <v>414</v>
      </c>
      <c r="L13" s="132"/>
      <c r="M13" s="135">
        <v>349</v>
      </c>
      <c r="N13" s="132"/>
      <c r="O13" s="135">
        <v>455</v>
      </c>
      <c r="P13" s="132"/>
      <c r="Q13" s="135">
        <v>362</v>
      </c>
      <c r="R13" s="132"/>
      <c r="S13" s="135">
        <v>382</v>
      </c>
      <c r="T13" s="132"/>
      <c r="U13" s="135">
        <v>465</v>
      </c>
      <c r="V13" s="132"/>
      <c r="W13" s="135">
        <v>471</v>
      </c>
      <c r="X13" s="132"/>
      <c r="Y13" s="135">
        <v>480</v>
      </c>
      <c r="AA13" s="135">
        <v>5040</v>
      </c>
      <c r="AC13" s="132" t="s">
        <v>277</v>
      </c>
      <c r="AD13" s="132"/>
      <c r="AE13" s="135">
        <v>16</v>
      </c>
      <c r="AF13" s="132"/>
      <c r="AG13" s="135">
        <v>12</v>
      </c>
      <c r="AH13" s="132"/>
      <c r="AI13" s="135">
        <v>15</v>
      </c>
      <c r="AJ13" s="132"/>
      <c r="AK13" s="135">
        <v>15</v>
      </c>
      <c r="AL13" s="132"/>
      <c r="AM13" s="135">
        <v>14</v>
      </c>
      <c r="AN13" s="132"/>
      <c r="AO13" s="135">
        <v>12</v>
      </c>
      <c r="AP13" s="132"/>
      <c r="AQ13" s="135">
        <v>15</v>
      </c>
      <c r="AR13" s="132"/>
      <c r="AS13" s="135">
        <v>12</v>
      </c>
      <c r="AT13" s="132"/>
      <c r="AU13" s="135">
        <v>13</v>
      </c>
      <c r="AV13" s="132"/>
      <c r="AW13" s="135">
        <v>16</v>
      </c>
      <c r="AX13" s="132"/>
      <c r="AY13" s="135">
        <v>16</v>
      </c>
      <c r="AZ13" s="132"/>
      <c r="BA13" s="135">
        <v>17</v>
      </c>
      <c r="BC13" s="135">
        <v>173</v>
      </c>
      <c r="BE13" s="132" t="s">
        <v>277</v>
      </c>
      <c r="BF13" s="132"/>
      <c r="BG13" s="135">
        <v>29</v>
      </c>
      <c r="BH13" s="132"/>
      <c r="BI13" s="135">
        <v>31</v>
      </c>
      <c r="BJ13" s="132"/>
      <c r="BK13" s="135">
        <v>38</v>
      </c>
      <c r="BL13" s="132"/>
      <c r="BM13" s="135">
        <v>34</v>
      </c>
      <c r="BN13" s="132"/>
      <c r="BO13" s="135">
        <v>34</v>
      </c>
      <c r="BP13" s="132"/>
      <c r="BQ13" s="135">
        <v>28</v>
      </c>
      <c r="BR13" s="132"/>
      <c r="BS13" s="135">
        <v>41</v>
      </c>
      <c r="BT13" s="132"/>
      <c r="BU13" s="135">
        <v>33</v>
      </c>
      <c r="BV13" s="132"/>
      <c r="BW13" s="135">
        <v>34</v>
      </c>
      <c r="BX13" s="132"/>
      <c r="BY13" s="135">
        <v>41</v>
      </c>
      <c r="BZ13" s="132"/>
      <c r="CA13" s="135">
        <v>43</v>
      </c>
      <c r="CB13" s="132"/>
      <c r="CC13" s="135">
        <v>43</v>
      </c>
      <c r="CE13" s="135">
        <v>430</v>
      </c>
    </row>
    <row r="14" spans="2:83" ht="12.75">
      <c r="B14" s="132"/>
      <c r="C14" s="135"/>
      <c r="D14" s="132"/>
      <c r="E14" s="135"/>
      <c r="F14" s="132"/>
      <c r="G14" s="135"/>
      <c r="H14" s="132"/>
      <c r="I14" s="135"/>
      <c r="J14" s="132"/>
      <c r="K14" s="135"/>
      <c r="L14" s="132"/>
      <c r="M14" s="135"/>
      <c r="N14" s="132"/>
      <c r="O14" s="135"/>
      <c r="P14" s="132"/>
      <c r="Q14" s="135"/>
      <c r="R14" s="132"/>
      <c r="S14" s="135"/>
      <c r="T14" s="132"/>
      <c r="U14" s="135"/>
      <c r="V14" s="132"/>
      <c r="W14" s="135"/>
      <c r="X14" s="132"/>
      <c r="Y14" s="135"/>
      <c r="AA14" s="135"/>
      <c r="AD14" s="132"/>
      <c r="AE14" s="135"/>
      <c r="AF14" s="132"/>
      <c r="AG14" s="135"/>
      <c r="AH14" s="132"/>
      <c r="AI14" s="135"/>
      <c r="AJ14" s="132"/>
      <c r="AK14" s="135"/>
      <c r="AL14" s="132"/>
      <c r="AM14" s="135"/>
      <c r="AN14" s="132"/>
      <c r="AO14" s="135"/>
      <c r="AP14" s="132"/>
      <c r="AQ14" s="135"/>
      <c r="AR14" s="132"/>
      <c r="AS14" s="135"/>
      <c r="AT14" s="132"/>
      <c r="AU14" s="135"/>
      <c r="AV14" s="132"/>
      <c r="AW14" s="135"/>
      <c r="AX14" s="132"/>
      <c r="AY14" s="135"/>
      <c r="AZ14" s="132"/>
      <c r="BA14" s="135"/>
      <c r="BC14" s="135"/>
      <c r="BF14" s="132"/>
      <c r="BG14" s="135"/>
      <c r="BH14" s="132"/>
      <c r="BI14" s="135"/>
      <c r="BJ14" s="132"/>
      <c r="BK14" s="135"/>
      <c r="BL14" s="132"/>
      <c r="BM14" s="135"/>
      <c r="BN14" s="132"/>
      <c r="BO14" s="135"/>
      <c r="BP14" s="132"/>
      <c r="BQ14" s="135"/>
      <c r="BR14" s="132"/>
      <c r="BS14" s="135"/>
      <c r="BT14" s="132"/>
      <c r="BU14" s="135"/>
      <c r="BV14" s="132"/>
      <c r="BW14" s="135"/>
      <c r="BX14" s="132"/>
      <c r="BY14" s="135"/>
      <c r="BZ14" s="132"/>
      <c r="CA14" s="135"/>
      <c r="CB14" s="132"/>
      <c r="CC14" s="135"/>
      <c r="CE14" s="135"/>
    </row>
    <row r="15" spans="1:83" ht="12.75">
      <c r="A15" s="132" t="s">
        <v>278</v>
      </c>
      <c r="B15" s="132"/>
      <c r="C15" s="135">
        <v>24854</v>
      </c>
      <c r="D15" s="132"/>
      <c r="E15" s="135">
        <v>24901</v>
      </c>
      <c r="F15" s="132"/>
      <c r="G15" s="135">
        <v>27414</v>
      </c>
      <c r="H15" s="132"/>
      <c r="I15" s="135">
        <v>27090</v>
      </c>
      <c r="J15" s="132"/>
      <c r="K15" s="135">
        <v>27876</v>
      </c>
      <c r="L15" s="132"/>
      <c r="M15" s="135">
        <v>27896</v>
      </c>
      <c r="N15" s="132"/>
      <c r="O15" s="135">
        <v>28072</v>
      </c>
      <c r="P15" s="132"/>
      <c r="Q15" s="135">
        <v>27405</v>
      </c>
      <c r="R15" s="132"/>
      <c r="S15" s="135">
        <v>26110</v>
      </c>
      <c r="T15" s="132"/>
      <c r="U15" s="135">
        <v>25273</v>
      </c>
      <c r="V15" s="132"/>
      <c r="W15" s="135">
        <v>23638</v>
      </c>
      <c r="X15" s="132"/>
      <c r="Y15" s="135">
        <v>23104</v>
      </c>
      <c r="AA15" s="135">
        <v>184206</v>
      </c>
      <c r="AC15" s="132" t="s">
        <v>278</v>
      </c>
      <c r="AD15" s="132"/>
      <c r="AE15" s="135">
        <v>925.8385</v>
      </c>
      <c r="AF15" s="132"/>
      <c r="AG15" s="135">
        <v>922.5892</v>
      </c>
      <c r="AH15" s="132"/>
      <c r="AI15" s="135">
        <v>1013.0656</v>
      </c>
      <c r="AJ15" s="132"/>
      <c r="AK15" s="135">
        <v>994.1685</v>
      </c>
      <c r="AL15" s="132"/>
      <c r="AM15" s="135">
        <v>1014.0678</v>
      </c>
      <c r="AN15" s="132"/>
      <c r="AO15" s="135">
        <v>1008.4750999999999</v>
      </c>
      <c r="AP15" s="132"/>
      <c r="AQ15" s="135">
        <v>1009.795</v>
      </c>
      <c r="AR15" s="132"/>
      <c r="AS15" s="135">
        <v>986.0866</v>
      </c>
      <c r="AT15" s="132"/>
      <c r="AU15" s="135">
        <v>948.8375</v>
      </c>
      <c r="AV15" s="132"/>
      <c r="AW15" s="135">
        <v>932.2768</v>
      </c>
      <c r="AX15" s="132"/>
      <c r="AY15" s="135">
        <v>879.3883000000001</v>
      </c>
      <c r="AZ15" s="132"/>
      <c r="BA15" s="135">
        <v>864.6699</v>
      </c>
      <c r="BC15" s="135">
        <v>6749.258799999999</v>
      </c>
      <c r="BE15" s="132" t="s">
        <v>278</v>
      </c>
      <c r="BF15" s="132"/>
      <c r="BG15" s="135">
        <v>2033.5083</v>
      </c>
      <c r="BH15" s="132"/>
      <c r="BI15" s="135">
        <v>1952.1385999999998</v>
      </c>
      <c r="BJ15" s="132"/>
      <c r="BK15" s="135">
        <v>2119.9812</v>
      </c>
      <c r="BL15" s="132"/>
      <c r="BM15" s="135">
        <v>2089.8295</v>
      </c>
      <c r="BN15" s="132"/>
      <c r="BO15" s="135">
        <v>2134.9095239999997</v>
      </c>
      <c r="BP15" s="132"/>
      <c r="BQ15" s="135">
        <v>2071.0569560000004</v>
      </c>
      <c r="BR15" s="132"/>
      <c r="BS15" s="135">
        <v>2066.1275</v>
      </c>
      <c r="BT15" s="132"/>
      <c r="BU15" s="135">
        <v>2008.7507999999998</v>
      </c>
      <c r="BV15" s="132"/>
      <c r="BW15" s="135">
        <v>1941.2375000000002</v>
      </c>
      <c r="BX15" s="132"/>
      <c r="BY15" s="135">
        <v>1963.2959999999998</v>
      </c>
      <c r="BZ15" s="132"/>
      <c r="CA15" s="135">
        <v>1903.3246000000001</v>
      </c>
      <c r="CB15" s="132"/>
      <c r="CC15" s="135">
        <v>1945.4145999999998</v>
      </c>
      <c r="CE15" s="135">
        <v>15812.57508</v>
      </c>
    </row>
    <row r="16" spans="2:83" ht="12.75">
      <c r="B16" s="132"/>
      <c r="C16" s="135"/>
      <c r="D16" s="132"/>
      <c r="E16" s="135"/>
      <c r="F16" s="132"/>
      <c r="G16" s="135"/>
      <c r="H16" s="132"/>
      <c r="I16" s="135"/>
      <c r="J16" s="132"/>
      <c r="K16" s="135"/>
      <c r="L16" s="132"/>
      <c r="M16" s="135"/>
      <c r="N16" s="132"/>
      <c r="O16" s="135"/>
      <c r="P16" s="132"/>
      <c r="Q16" s="135"/>
      <c r="R16" s="132"/>
      <c r="S16" s="135"/>
      <c r="T16" s="132"/>
      <c r="U16" s="135"/>
      <c r="V16" s="132"/>
      <c r="W16" s="135"/>
      <c r="X16" s="132"/>
      <c r="Y16" s="135"/>
      <c r="AA16" s="135"/>
      <c r="AD16" s="132"/>
      <c r="AE16" s="135"/>
      <c r="AF16" s="132"/>
      <c r="AG16" s="135"/>
      <c r="AH16" s="132"/>
      <c r="AI16" s="135"/>
      <c r="AJ16" s="132"/>
      <c r="AK16" s="135"/>
      <c r="AL16" s="132"/>
      <c r="AM16" s="135"/>
      <c r="AN16" s="132"/>
      <c r="AO16" s="135"/>
      <c r="AP16" s="132"/>
      <c r="AQ16" s="135"/>
      <c r="AR16" s="132"/>
      <c r="AS16" s="135"/>
      <c r="AT16" s="132"/>
      <c r="AU16" s="135"/>
      <c r="AV16" s="132"/>
      <c r="AW16" s="135"/>
      <c r="AX16" s="132"/>
      <c r="AY16" s="135"/>
      <c r="AZ16" s="132"/>
      <c r="BA16" s="135"/>
      <c r="BC16" s="135"/>
      <c r="BF16" s="132"/>
      <c r="BG16" s="135"/>
      <c r="BH16" s="132"/>
      <c r="BI16" s="135"/>
      <c r="BJ16" s="132"/>
      <c r="BK16" s="135"/>
      <c r="BL16" s="132"/>
      <c r="BM16" s="135"/>
      <c r="BN16" s="132"/>
      <c r="BO16" s="135"/>
      <c r="BP16" s="132"/>
      <c r="BQ16" s="135"/>
      <c r="BR16" s="132"/>
      <c r="BS16" s="135"/>
      <c r="BT16" s="132"/>
      <c r="BU16" s="135"/>
      <c r="BV16" s="132"/>
      <c r="BW16" s="135"/>
      <c r="BX16" s="132"/>
      <c r="BY16" s="135"/>
      <c r="BZ16" s="132"/>
      <c r="CA16" s="135"/>
      <c r="CB16" s="132"/>
      <c r="CC16" s="135"/>
      <c r="CE16" s="135"/>
    </row>
    <row r="17" spans="2:83" ht="12.75">
      <c r="B17" s="132"/>
      <c r="C17" s="135"/>
      <c r="D17" s="132"/>
      <c r="E17" s="135"/>
      <c r="F17" s="132"/>
      <c r="G17" s="135"/>
      <c r="H17" s="132"/>
      <c r="I17" s="135"/>
      <c r="J17" s="132"/>
      <c r="K17" s="135"/>
      <c r="L17" s="132"/>
      <c r="M17" s="135"/>
      <c r="N17" s="132"/>
      <c r="O17" s="135"/>
      <c r="P17" s="132"/>
      <c r="Q17" s="135"/>
      <c r="R17" s="132"/>
      <c r="S17" s="135"/>
      <c r="T17" s="132"/>
      <c r="U17" s="135"/>
      <c r="V17" s="132"/>
      <c r="W17" s="135"/>
      <c r="X17" s="132"/>
      <c r="Y17" s="135"/>
      <c r="AA17" s="135"/>
      <c r="AD17" s="132"/>
      <c r="AE17" s="135"/>
      <c r="AF17" s="132"/>
      <c r="AG17" s="135"/>
      <c r="AH17" s="132"/>
      <c r="AI17" s="135"/>
      <c r="AJ17" s="132"/>
      <c r="AK17" s="135"/>
      <c r="AL17" s="132"/>
      <c r="AM17" s="135"/>
      <c r="AN17" s="132"/>
      <c r="AO17" s="135"/>
      <c r="AP17" s="132"/>
      <c r="AQ17" s="135"/>
      <c r="AR17" s="132"/>
      <c r="AS17" s="135"/>
      <c r="AT17" s="132"/>
      <c r="AU17" s="135"/>
      <c r="AV17" s="132"/>
      <c r="AW17" s="135"/>
      <c r="AX17" s="132"/>
      <c r="AY17" s="135"/>
      <c r="AZ17" s="132"/>
      <c r="BA17" s="135"/>
      <c r="BC17" s="135"/>
      <c r="BF17" s="132"/>
      <c r="BG17" s="135"/>
      <c r="BH17" s="132"/>
      <c r="BI17" s="135"/>
      <c r="BJ17" s="132"/>
      <c r="BK17" s="135"/>
      <c r="BL17" s="132"/>
      <c r="BM17" s="135"/>
      <c r="BN17" s="132"/>
      <c r="BO17" s="135"/>
      <c r="BP17" s="132"/>
      <c r="BQ17" s="135"/>
      <c r="BR17" s="132"/>
      <c r="BS17" s="135"/>
      <c r="BT17" s="132"/>
      <c r="BU17" s="135"/>
      <c r="BV17" s="132"/>
      <c r="BW17" s="135"/>
      <c r="BX17" s="132"/>
      <c r="BY17" s="135"/>
      <c r="BZ17" s="132"/>
      <c r="CA17" s="135"/>
      <c r="CB17" s="132"/>
      <c r="CC17" s="135"/>
      <c r="CE17" s="135"/>
    </row>
    <row r="18" spans="1:83" ht="12.75">
      <c r="A18" s="132" t="s">
        <v>279</v>
      </c>
      <c r="B18" s="132"/>
      <c r="C18" s="135"/>
      <c r="D18" s="132"/>
      <c r="E18" s="135"/>
      <c r="F18" s="132"/>
      <c r="G18" s="135"/>
      <c r="H18" s="132"/>
      <c r="I18" s="135"/>
      <c r="J18" s="132"/>
      <c r="K18" s="135"/>
      <c r="L18" s="132"/>
      <c r="M18" s="135"/>
      <c r="N18" s="132"/>
      <c r="O18" s="135"/>
      <c r="P18" s="132"/>
      <c r="Q18" s="135"/>
      <c r="R18" s="132"/>
      <c r="S18" s="135"/>
      <c r="T18" s="132"/>
      <c r="U18" s="135"/>
      <c r="V18" s="132"/>
      <c r="W18" s="135"/>
      <c r="X18" s="132"/>
      <c r="Y18" s="135"/>
      <c r="AA18" s="135"/>
      <c r="AC18" s="132" t="s">
        <v>279</v>
      </c>
      <c r="AD18" s="132"/>
      <c r="AE18" s="135"/>
      <c r="AF18" s="132"/>
      <c r="AG18" s="135"/>
      <c r="AH18" s="132"/>
      <c r="AI18" s="135"/>
      <c r="AJ18" s="132"/>
      <c r="AK18" s="135"/>
      <c r="AL18" s="132"/>
      <c r="AM18" s="135"/>
      <c r="AN18" s="132"/>
      <c r="AO18" s="135"/>
      <c r="AP18" s="132"/>
      <c r="AQ18" s="135"/>
      <c r="AR18" s="132"/>
      <c r="AS18" s="135"/>
      <c r="AT18" s="132"/>
      <c r="AU18" s="135"/>
      <c r="AV18" s="132"/>
      <c r="AW18" s="135"/>
      <c r="AX18" s="132"/>
      <c r="AY18" s="135"/>
      <c r="AZ18" s="132"/>
      <c r="BA18" s="135"/>
      <c r="BC18" s="135"/>
      <c r="BE18" s="132" t="s">
        <v>279</v>
      </c>
      <c r="BF18" s="132"/>
      <c r="BG18" s="135"/>
      <c r="BH18" s="132"/>
      <c r="BI18" s="135"/>
      <c r="BJ18" s="132"/>
      <c r="BK18" s="135"/>
      <c r="BL18" s="132"/>
      <c r="BM18" s="135"/>
      <c r="BN18" s="132"/>
      <c r="BO18" s="135"/>
      <c r="BP18" s="132"/>
      <c r="BQ18" s="135"/>
      <c r="BR18" s="132"/>
      <c r="BS18" s="135"/>
      <c r="BT18" s="132"/>
      <c r="BU18" s="135"/>
      <c r="BV18" s="132"/>
      <c r="BW18" s="135"/>
      <c r="BX18" s="132"/>
      <c r="BY18" s="135"/>
      <c r="BZ18" s="132"/>
      <c r="CA18" s="135"/>
      <c r="CB18" s="132"/>
      <c r="CC18" s="135"/>
      <c r="CE18" s="135"/>
    </row>
    <row r="19" spans="1:83" ht="12.75">
      <c r="A19" s="132" t="s">
        <v>280</v>
      </c>
      <c r="B19" s="132"/>
      <c r="C19" s="135"/>
      <c r="D19" s="132"/>
      <c r="E19" s="135"/>
      <c r="F19" s="132"/>
      <c r="G19" s="135"/>
      <c r="H19" s="132"/>
      <c r="I19" s="135"/>
      <c r="J19" s="132"/>
      <c r="K19" s="135"/>
      <c r="L19" s="132"/>
      <c r="M19" s="135"/>
      <c r="N19" s="132"/>
      <c r="O19" s="135"/>
      <c r="P19" s="132"/>
      <c r="Q19" s="135"/>
      <c r="R19" s="132"/>
      <c r="S19" s="135"/>
      <c r="T19" s="132"/>
      <c r="U19" s="135"/>
      <c r="V19" s="132"/>
      <c r="W19" s="135"/>
      <c r="X19" s="132"/>
      <c r="Y19" s="135"/>
      <c r="AA19" s="135"/>
      <c r="AC19" s="132" t="s">
        <v>280</v>
      </c>
      <c r="AD19" s="132"/>
      <c r="AE19" s="135"/>
      <c r="AF19" s="132"/>
      <c r="AG19" s="135"/>
      <c r="AH19" s="132"/>
      <c r="AI19" s="135"/>
      <c r="AJ19" s="132"/>
      <c r="AK19" s="135"/>
      <c r="AL19" s="132"/>
      <c r="AM19" s="135"/>
      <c r="AN19" s="132"/>
      <c r="AO19" s="135"/>
      <c r="AP19" s="132"/>
      <c r="AQ19" s="135"/>
      <c r="AR19" s="132"/>
      <c r="AS19" s="135"/>
      <c r="AT19" s="132"/>
      <c r="AU19" s="135"/>
      <c r="AV19" s="132"/>
      <c r="AW19" s="135"/>
      <c r="AX19" s="132"/>
      <c r="AY19" s="135"/>
      <c r="AZ19" s="132"/>
      <c r="BA19" s="135"/>
      <c r="BC19" s="135"/>
      <c r="BE19" s="132" t="s">
        <v>280</v>
      </c>
      <c r="BF19" s="132"/>
      <c r="BG19" s="135"/>
      <c r="BH19" s="132"/>
      <c r="BI19" s="135"/>
      <c r="BJ19" s="132"/>
      <c r="BK19" s="135"/>
      <c r="BL19" s="132"/>
      <c r="BM19" s="135"/>
      <c r="BN19" s="132"/>
      <c r="BO19" s="135"/>
      <c r="BP19" s="132"/>
      <c r="BQ19" s="135"/>
      <c r="BR19" s="132"/>
      <c r="BS19" s="135"/>
      <c r="BT19" s="132"/>
      <c r="BU19" s="135"/>
      <c r="BV19" s="132"/>
      <c r="BW19" s="135"/>
      <c r="BX19" s="132"/>
      <c r="BY19" s="135"/>
      <c r="BZ19" s="132"/>
      <c r="CA19" s="135"/>
      <c r="CB19" s="132"/>
      <c r="CC19" s="135"/>
      <c r="CE19" s="135"/>
    </row>
    <row r="20" spans="1:83" ht="12.75">
      <c r="A20" s="132" t="s">
        <v>281</v>
      </c>
      <c r="B20" s="132"/>
      <c r="C20" s="135">
        <v>11188</v>
      </c>
      <c r="D20" s="132"/>
      <c r="E20" s="135">
        <v>12040</v>
      </c>
      <c r="F20" s="132"/>
      <c r="G20" s="135">
        <v>12112</v>
      </c>
      <c r="H20" s="132"/>
      <c r="I20" s="135">
        <v>12543</v>
      </c>
      <c r="J20" s="132"/>
      <c r="K20" s="135">
        <v>13304</v>
      </c>
      <c r="L20" s="132"/>
      <c r="M20" s="135">
        <v>13442</v>
      </c>
      <c r="N20" s="132"/>
      <c r="O20" s="135">
        <v>13114</v>
      </c>
      <c r="P20" s="132"/>
      <c r="Q20" s="135">
        <v>12353</v>
      </c>
      <c r="R20" s="132"/>
      <c r="S20" s="135">
        <v>11000</v>
      </c>
      <c r="T20" s="132"/>
      <c r="U20" s="135">
        <v>9788</v>
      </c>
      <c r="V20" s="132"/>
      <c r="W20" s="135">
        <v>8543</v>
      </c>
      <c r="X20" s="132"/>
      <c r="Y20" s="135">
        <v>8333</v>
      </c>
      <c r="AA20" s="135">
        <v>8333</v>
      </c>
      <c r="AC20" s="132" t="s">
        <v>281</v>
      </c>
      <c r="AD20" s="132"/>
      <c r="AE20" s="135">
        <v>411</v>
      </c>
      <c r="AF20" s="132"/>
      <c r="AG20" s="135">
        <v>442</v>
      </c>
      <c r="AH20" s="132"/>
      <c r="AI20" s="135">
        <v>445</v>
      </c>
      <c r="AJ20" s="132"/>
      <c r="AK20" s="135">
        <v>460</v>
      </c>
      <c r="AL20" s="132"/>
      <c r="AM20" s="135">
        <v>488</v>
      </c>
      <c r="AN20" s="132"/>
      <c r="AO20" s="135">
        <v>493</v>
      </c>
      <c r="AP20" s="132"/>
      <c r="AQ20" s="135">
        <v>481</v>
      </c>
      <c r="AR20" s="132"/>
      <c r="AS20" s="135">
        <v>453</v>
      </c>
      <c r="AT20" s="132"/>
      <c r="AU20" s="135">
        <v>404</v>
      </c>
      <c r="AV20" s="132"/>
      <c r="AW20" s="135">
        <v>359</v>
      </c>
      <c r="AX20" s="132"/>
      <c r="AY20" s="135">
        <v>314</v>
      </c>
      <c r="AZ20" s="132"/>
      <c r="BA20" s="135">
        <v>306</v>
      </c>
      <c r="BC20" s="135">
        <v>306</v>
      </c>
      <c r="BE20" s="132" t="s">
        <v>281</v>
      </c>
      <c r="BF20" s="132"/>
      <c r="BG20" s="135">
        <v>763</v>
      </c>
      <c r="BH20" s="132"/>
      <c r="BI20" s="135">
        <v>783</v>
      </c>
      <c r="BJ20" s="132"/>
      <c r="BK20" s="135">
        <v>791</v>
      </c>
      <c r="BL20" s="132"/>
      <c r="BM20" s="135">
        <v>806</v>
      </c>
      <c r="BN20" s="132"/>
      <c r="BO20" s="135">
        <v>814</v>
      </c>
      <c r="BP20" s="132"/>
      <c r="BQ20" s="135">
        <v>816</v>
      </c>
      <c r="BR20" s="132"/>
      <c r="BS20" s="135">
        <v>789</v>
      </c>
      <c r="BT20" s="132"/>
      <c r="BU20" s="135">
        <v>761</v>
      </c>
      <c r="BV20" s="132"/>
      <c r="BW20" s="135">
        <v>721</v>
      </c>
      <c r="BX20" s="132"/>
      <c r="BY20" s="135">
        <v>691</v>
      </c>
      <c r="BZ20" s="132"/>
      <c r="CA20" s="135">
        <v>683</v>
      </c>
      <c r="CB20" s="132"/>
      <c r="CC20" s="135">
        <v>728</v>
      </c>
      <c r="CE20" s="135">
        <v>728</v>
      </c>
    </row>
    <row r="21" spans="1:83" ht="12.75">
      <c r="A21" s="132"/>
      <c r="B21" s="132"/>
      <c r="C21" s="135"/>
      <c r="D21" s="132"/>
      <c r="E21" s="135"/>
      <c r="F21" s="132"/>
      <c r="G21" s="135"/>
      <c r="H21" s="132"/>
      <c r="I21" s="135"/>
      <c r="J21" s="132"/>
      <c r="K21" s="135"/>
      <c r="L21" s="132"/>
      <c r="M21" s="135"/>
      <c r="N21" s="132"/>
      <c r="O21" s="135"/>
      <c r="P21" s="132"/>
      <c r="Q21" s="135"/>
      <c r="R21" s="132"/>
      <c r="S21" s="135"/>
      <c r="T21" s="132"/>
      <c r="U21" s="135"/>
      <c r="V21" s="132"/>
      <c r="W21" s="135"/>
      <c r="X21" s="132"/>
      <c r="Y21" s="135"/>
      <c r="AA21" s="135"/>
      <c r="AC21" s="132"/>
      <c r="AD21" s="132"/>
      <c r="AE21" s="135"/>
      <c r="AF21" s="132"/>
      <c r="AG21" s="135"/>
      <c r="AH21" s="132"/>
      <c r="AI21" s="135"/>
      <c r="AJ21" s="132"/>
      <c r="AK21" s="135"/>
      <c r="AL21" s="132"/>
      <c r="AM21" s="135"/>
      <c r="AN21" s="132"/>
      <c r="AO21" s="135"/>
      <c r="AP21" s="132"/>
      <c r="AQ21" s="135"/>
      <c r="AR21" s="132"/>
      <c r="AS21" s="135"/>
      <c r="AT21" s="132"/>
      <c r="AU21" s="135"/>
      <c r="AV21" s="132"/>
      <c r="AW21" s="135"/>
      <c r="AX21" s="132"/>
      <c r="AY21" s="135"/>
      <c r="AZ21" s="132"/>
      <c r="BA21" s="135"/>
      <c r="BC21" s="135"/>
      <c r="BE21" s="132"/>
      <c r="BF21" s="132"/>
      <c r="BG21" s="135"/>
      <c r="BH21" s="132"/>
      <c r="BI21" s="135"/>
      <c r="BJ21" s="132"/>
      <c r="BK21" s="135"/>
      <c r="BL21" s="132"/>
      <c r="BM21" s="135"/>
      <c r="BN21" s="132"/>
      <c r="BO21" s="135"/>
      <c r="BP21" s="132"/>
      <c r="BQ21" s="135"/>
      <c r="BR21" s="132"/>
      <c r="BS21" s="135"/>
      <c r="BT21" s="132"/>
      <c r="BU21" s="135"/>
      <c r="BV21" s="132"/>
      <c r="BW21" s="135"/>
      <c r="BX21" s="132"/>
      <c r="BY21" s="135"/>
      <c r="BZ21" s="132"/>
      <c r="CA21" s="135"/>
      <c r="CB21" s="132"/>
      <c r="CC21" s="135"/>
      <c r="CE21" s="135"/>
    </row>
    <row r="22" spans="1:83" ht="12.75">
      <c r="A22" s="132" t="s">
        <v>282</v>
      </c>
      <c r="B22" s="132"/>
      <c r="C22" s="135">
        <v>48</v>
      </c>
      <c r="D22" s="132"/>
      <c r="E22" s="135">
        <v>108</v>
      </c>
      <c r="F22" s="132"/>
      <c r="G22" s="135">
        <v>221</v>
      </c>
      <c r="H22" s="132"/>
      <c r="I22" s="135">
        <v>217</v>
      </c>
      <c r="J22" s="132"/>
      <c r="K22" s="135">
        <v>231</v>
      </c>
      <c r="L22" s="132"/>
      <c r="M22" s="135">
        <v>133</v>
      </c>
      <c r="N22" s="132"/>
      <c r="O22" s="135">
        <v>73</v>
      </c>
      <c r="P22" s="132"/>
      <c r="Q22" s="135">
        <v>46</v>
      </c>
      <c r="R22" s="132"/>
      <c r="S22" s="135">
        <v>64</v>
      </c>
      <c r="T22" s="132"/>
      <c r="U22" s="135">
        <v>32</v>
      </c>
      <c r="V22" s="132"/>
      <c r="W22" s="135">
        <v>17</v>
      </c>
      <c r="X22" s="132"/>
      <c r="Y22" s="135">
        <v>-28</v>
      </c>
      <c r="AA22" s="135">
        <v>1161</v>
      </c>
      <c r="AC22" s="132" t="s">
        <v>282</v>
      </c>
      <c r="AD22" s="132"/>
      <c r="AE22" s="135">
        <v>2</v>
      </c>
      <c r="AF22" s="132"/>
      <c r="AG22" s="135">
        <v>4</v>
      </c>
      <c r="AH22" s="132"/>
      <c r="AI22" s="135">
        <v>8</v>
      </c>
      <c r="AJ22" s="132"/>
      <c r="AK22" s="135">
        <v>8</v>
      </c>
      <c r="AL22" s="132"/>
      <c r="AM22" s="135">
        <v>8</v>
      </c>
      <c r="AN22" s="132"/>
      <c r="AO22" s="135">
        <v>5</v>
      </c>
      <c r="AP22" s="132"/>
      <c r="AQ22" s="135">
        <v>3</v>
      </c>
      <c r="AR22" s="132"/>
      <c r="AS22" s="135">
        <v>2</v>
      </c>
      <c r="AT22" s="132"/>
      <c r="AU22" s="135">
        <v>2</v>
      </c>
      <c r="AV22" s="132"/>
      <c r="AW22" s="135">
        <v>1</v>
      </c>
      <c r="AX22" s="132"/>
      <c r="AY22" s="135">
        <v>1</v>
      </c>
      <c r="AZ22" s="132"/>
      <c r="BA22" s="135">
        <v>-1</v>
      </c>
      <c r="BC22" s="135">
        <v>43</v>
      </c>
      <c r="BE22" s="132" t="s">
        <v>282</v>
      </c>
      <c r="BF22" s="132"/>
      <c r="BG22" s="135">
        <v>87</v>
      </c>
      <c r="BH22" s="132"/>
      <c r="BI22" s="135">
        <v>87</v>
      </c>
      <c r="BJ22" s="132"/>
      <c r="BK22" s="135">
        <v>79</v>
      </c>
      <c r="BL22" s="132"/>
      <c r="BM22" s="135">
        <v>108</v>
      </c>
      <c r="BN22" s="132"/>
      <c r="BO22" s="135">
        <v>86</v>
      </c>
      <c r="BP22" s="132"/>
      <c r="BQ22" s="135">
        <v>67</v>
      </c>
      <c r="BR22" s="132"/>
      <c r="BS22" s="135">
        <v>56</v>
      </c>
      <c r="BT22" s="132"/>
      <c r="BU22" s="135">
        <v>33</v>
      </c>
      <c r="BV22" s="132"/>
      <c r="BW22" s="135">
        <v>31</v>
      </c>
      <c r="BX22" s="132"/>
      <c r="BY22" s="135">
        <v>11</v>
      </c>
      <c r="BZ22" s="132"/>
      <c r="CA22" s="135">
        <v>7</v>
      </c>
      <c r="CB22" s="132"/>
      <c r="CC22" s="135">
        <v>42</v>
      </c>
      <c r="CE22" s="135">
        <v>697</v>
      </c>
    </row>
    <row r="23" spans="2:83" ht="12.75">
      <c r="B23" s="132"/>
      <c r="C23" s="135"/>
      <c r="D23" s="132"/>
      <c r="E23" s="135"/>
      <c r="F23" s="132"/>
      <c r="G23" s="135"/>
      <c r="H23" s="132"/>
      <c r="I23" s="135"/>
      <c r="J23" s="132"/>
      <c r="K23" s="135"/>
      <c r="L23" s="132"/>
      <c r="M23" s="135"/>
      <c r="N23" s="132"/>
      <c r="O23" s="135"/>
      <c r="P23" s="132"/>
      <c r="Q23" s="135"/>
      <c r="R23" s="132"/>
      <c r="S23" s="135"/>
      <c r="T23" s="132"/>
      <c r="U23" s="135"/>
      <c r="V23" s="132"/>
      <c r="W23" s="135"/>
      <c r="X23" s="132"/>
      <c r="Y23" s="135"/>
      <c r="AA23" s="135"/>
      <c r="AD23" s="132"/>
      <c r="AE23" s="135"/>
      <c r="AF23" s="132"/>
      <c r="AG23" s="135"/>
      <c r="AH23" s="132"/>
      <c r="AI23" s="135"/>
      <c r="AJ23" s="132"/>
      <c r="AK23" s="135"/>
      <c r="AL23" s="132"/>
      <c r="AM23" s="135"/>
      <c r="AN23" s="132"/>
      <c r="AO23" s="135"/>
      <c r="AP23" s="132"/>
      <c r="AQ23" s="135"/>
      <c r="AR23" s="132"/>
      <c r="AS23" s="135"/>
      <c r="AT23" s="132"/>
      <c r="AU23" s="135"/>
      <c r="AV23" s="132"/>
      <c r="AW23" s="135"/>
      <c r="AX23" s="132"/>
      <c r="AY23" s="135"/>
      <c r="AZ23" s="132"/>
      <c r="BA23" s="135"/>
      <c r="BC23" s="135"/>
      <c r="BF23" s="132"/>
      <c r="BG23" s="135"/>
      <c r="BH23" s="132"/>
      <c r="BI23" s="135"/>
      <c r="BJ23" s="132"/>
      <c r="BK23" s="135"/>
      <c r="BL23" s="132"/>
      <c r="BM23" s="135"/>
      <c r="BN23" s="132"/>
      <c r="BO23" s="135"/>
      <c r="BP23" s="132"/>
      <c r="BQ23" s="135"/>
      <c r="BR23" s="132"/>
      <c r="BS23" s="135"/>
      <c r="BT23" s="132"/>
      <c r="BU23" s="135"/>
      <c r="BV23" s="132"/>
      <c r="BW23" s="135"/>
      <c r="BX23" s="132"/>
      <c r="BY23" s="135"/>
      <c r="BZ23" s="132"/>
      <c r="CA23" s="135"/>
      <c r="CB23" s="132"/>
      <c r="CC23" s="135"/>
      <c r="CE23" s="135"/>
    </row>
    <row r="24" spans="2:83" ht="12.75">
      <c r="B24" s="132"/>
      <c r="C24" s="135"/>
      <c r="D24" s="132"/>
      <c r="E24" s="135"/>
      <c r="F24" s="132"/>
      <c r="G24" s="135"/>
      <c r="H24" s="132"/>
      <c r="I24" s="135"/>
      <c r="J24" s="132"/>
      <c r="K24" s="135"/>
      <c r="L24" s="132"/>
      <c r="M24" s="135"/>
      <c r="N24" s="132"/>
      <c r="O24" s="135"/>
      <c r="P24" s="132"/>
      <c r="Q24" s="135"/>
      <c r="R24" s="132"/>
      <c r="S24" s="135"/>
      <c r="T24" s="132"/>
      <c r="U24" s="135"/>
      <c r="V24" s="132"/>
      <c r="W24" s="135"/>
      <c r="X24" s="132"/>
      <c r="Y24" s="135"/>
      <c r="AA24" s="135"/>
      <c r="AD24" s="132"/>
      <c r="AE24" s="135"/>
      <c r="AF24" s="132"/>
      <c r="AG24" s="135"/>
      <c r="AH24" s="132"/>
      <c r="AI24" s="135"/>
      <c r="AJ24" s="132"/>
      <c r="AK24" s="135"/>
      <c r="AL24" s="132"/>
      <c r="AM24" s="135"/>
      <c r="AN24" s="132"/>
      <c r="AO24" s="135"/>
      <c r="AP24" s="132"/>
      <c r="AQ24" s="135"/>
      <c r="AR24" s="132"/>
      <c r="AS24" s="135"/>
      <c r="AT24" s="132"/>
      <c r="AU24" s="135"/>
      <c r="AV24" s="132"/>
      <c r="AW24" s="135"/>
      <c r="AX24" s="132"/>
      <c r="AY24" s="135"/>
      <c r="AZ24" s="132"/>
      <c r="BA24" s="135"/>
      <c r="BC24" s="135"/>
      <c r="BF24" s="132"/>
      <c r="BG24" s="135"/>
      <c r="BH24" s="132"/>
      <c r="BI24" s="135"/>
      <c r="BJ24" s="132"/>
      <c r="BK24" s="135"/>
      <c r="BL24" s="132"/>
      <c r="BM24" s="135"/>
      <c r="BN24" s="132"/>
      <c r="BO24" s="135"/>
      <c r="BP24" s="132"/>
      <c r="BQ24" s="135"/>
      <c r="BR24" s="132"/>
      <c r="BS24" s="135"/>
      <c r="BT24" s="132"/>
      <c r="BU24" s="135"/>
      <c r="BV24" s="132"/>
      <c r="BW24" s="135"/>
      <c r="BX24" s="132"/>
      <c r="BY24" s="135"/>
      <c r="BZ24" s="132"/>
      <c r="CA24" s="135"/>
      <c r="CB24" s="132"/>
      <c r="CC24" s="135"/>
      <c r="CE24" s="135"/>
    </row>
    <row r="25" spans="1:83" ht="12.75">
      <c r="A25" s="132" t="s">
        <v>283</v>
      </c>
      <c r="B25" s="132"/>
      <c r="C25" s="135"/>
      <c r="D25" s="132"/>
      <c r="E25" s="135"/>
      <c r="F25" s="132"/>
      <c r="G25" s="135"/>
      <c r="H25" s="132"/>
      <c r="I25" s="135"/>
      <c r="J25" s="132"/>
      <c r="K25" s="135"/>
      <c r="L25" s="132"/>
      <c r="M25" s="135"/>
      <c r="N25" s="132"/>
      <c r="O25" s="135"/>
      <c r="P25" s="132"/>
      <c r="Q25" s="135"/>
      <c r="R25" s="132"/>
      <c r="S25" s="135"/>
      <c r="T25" s="132"/>
      <c r="U25" s="135"/>
      <c r="V25" s="132"/>
      <c r="W25" s="135"/>
      <c r="X25" s="132"/>
      <c r="Y25" s="135"/>
      <c r="AA25" s="135"/>
      <c r="AC25" s="132" t="s">
        <v>283</v>
      </c>
      <c r="AD25" s="132"/>
      <c r="AE25" s="135"/>
      <c r="AF25" s="132"/>
      <c r="AG25" s="135"/>
      <c r="AH25" s="132"/>
      <c r="AI25" s="135"/>
      <c r="AJ25" s="132"/>
      <c r="AK25" s="135"/>
      <c r="AL25" s="132"/>
      <c r="AM25" s="135"/>
      <c r="AN25" s="132"/>
      <c r="AO25" s="135"/>
      <c r="AP25" s="132"/>
      <c r="AQ25" s="135"/>
      <c r="AR25" s="132"/>
      <c r="AS25" s="135"/>
      <c r="AT25" s="132"/>
      <c r="AU25" s="135"/>
      <c r="AV25" s="132"/>
      <c r="AW25" s="135"/>
      <c r="AX25" s="132"/>
      <c r="AY25" s="135"/>
      <c r="AZ25" s="132"/>
      <c r="BA25" s="135"/>
      <c r="BC25" s="135"/>
      <c r="BE25" s="132" t="s">
        <v>283</v>
      </c>
      <c r="BF25" s="132"/>
      <c r="BG25" s="135"/>
      <c r="BH25" s="132"/>
      <c r="BI25" s="135"/>
      <c r="BJ25" s="132"/>
      <c r="BK25" s="135"/>
      <c r="BL25" s="132"/>
      <c r="BM25" s="135"/>
      <c r="BN25" s="132"/>
      <c r="BO25" s="135"/>
      <c r="BP25" s="132"/>
      <c r="BQ25" s="135"/>
      <c r="BR25" s="132"/>
      <c r="BS25" s="135"/>
      <c r="BT25" s="132"/>
      <c r="BU25" s="135"/>
      <c r="BV25" s="132"/>
      <c r="BW25" s="135"/>
      <c r="BX25" s="132"/>
      <c r="BY25" s="135"/>
      <c r="BZ25" s="132"/>
      <c r="CA25" s="135"/>
      <c r="CB25" s="132"/>
      <c r="CC25" s="135"/>
      <c r="CE25" s="135"/>
    </row>
    <row r="26" spans="1:83" ht="12.75">
      <c r="A26" s="132" t="s">
        <v>284</v>
      </c>
      <c r="B26" s="132"/>
      <c r="C26" s="135">
        <v>13618</v>
      </c>
      <c r="D26" s="132"/>
      <c r="E26" s="135">
        <v>12753</v>
      </c>
      <c r="F26" s="132"/>
      <c r="G26" s="135">
        <v>15081</v>
      </c>
      <c r="H26" s="132"/>
      <c r="I26" s="135">
        <v>14330</v>
      </c>
      <c r="J26" s="132"/>
      <c r="K26" s="135">
        <v>14341</v>
      </c>
      <c r="L26" s="132"/>
      <c r="M26" s="135">
        <v>14321</v>
      </c>
      <c r="N26" s="132"/>
      <c r="O26" s="135">
        <v>14885</v>
      </c>
      <c r="P26" s="132"/>
      <c r="Q26" s="135">
        <v>15006</v>
      </c>
      <c r="R26" s="132"/>
      <c r="S26" s="135">
        <v>15046</v>
      </c>
      <c r="T26" s="132"/>
      <c r="U26" s="135">
        <v>15453</v>
      </c>
      <c r="V26" s="132"/>
      <c r="W26" s="135">
        <v>15078</v>
      </c>
      <c r="X26" s="132"/>
      <c r="Y26" s="135">
        <v>14799</v>
      </c>
      <c r="AA26" s="135">
        <v>174712</v>
      </c>
      <c r="AC26" s="132" t="s">
        <v>284</v>
      </c>
      <c r="AD26" s="132"/>
      <c r="AE26" s="135">
        <v>512.8385</v>
      </c>
      <c r="AF26" s="132"/>
      <c r="AG26" s="135">
        <v>476.5892</v>
      </c>
      <c r="AH26" s="132"/>
      <c r="AI26" s="135">
        <v>560.0656</v>
      </c>
      <c r="AJ26" s="132"/>
      <c r="AK26" s="135">
        <v>526.1685</v>
      </c>
      <c r="AL26" s="132"/>
      <c r="AM26" s="135">
        <v>518.0678</v>
      </c>
      <c r="AN26" s="132"/>
      <c r="AO26" s="135">
        <v>510.4750999999999</v>
      </c>
      <c r="AP26" s="132"/>
      <c r="AQ26" s="135">
        <v>525.795</v>
      </c>
      <c r="AR26" s="132"/>
      <c r="AS26" s="135">
        <v>531.0866</v>
      </c>
      <c r="AT26" s="132"/>
      <c r="AU26" s="135">
        <v>542.8375</v>
      </c>
      <c r="AV26" s="132"/>
      <c r="AW26" s="135">
        <v>572.2768</v>
      </c>
      <c r="AX26" s="132"/>
      <c r="AY26" s="135">
        <v>564.3883000000001</v>
      </c>
      <c r="AZ26" s="132"/>
      <c r="BA26" s="135">
        <v>559.6699</v>
      </c>
      <c r="BC26" s="135">
        <v>6400.258799999999</v>
      </c>
      <c r="BE26" s="132" t="s">
        <v>284</v>
      </c>
      <c r="BF26" s="132"/>
      <c r="BG26" s="135">
        <v>1183.5083</v>
      </c>
      <c r="BH26" s="132"/>
      <c r="BI26" s="135">
        <v>1082.1385999999998</v>
      </c>
      <c r="BJ26" s="132"/>
      <c r="BK26" s="135">
        <v>1249.9812000000002</v>
      </c>
      <c r="BL26" s="132"/>
      <c r="BM26" s="135">
        <v>1175.8294999999998</v>
      </c>
      <c r="BN26" s="132"/>
      <c r="BO26" s="135">
        <v>1234.9095239999997</v>
      </c>
      <c r="BP26" s="132"/>
      <c r="BQ26" s="135">
        <v>1188.0569560000004</v>
      </c>
      <c r="BR26" s="132"/>
      <c r="BS26" s="135">
        <v>1221.1275</v>
      </c>
      <c r="BT26" s="132"/>
      <c r="BU26" s="135">
        <v>1214.7507999999998</v>
      </c>
      <c r="BV26" s="132"/>
      <c r="BW26" s="135">
        <v>1189.2375</v>
      </c>
      <c r="BX26" s="132"/>
      <c r="BY26" s="135">
        <v>1261.2959999999998</v>
      </c>
      <c r="BZ26" s="132"/>
      <c r="CA26" s="135">
        <v>1213.3246000000001</v>
      </c>
      <c r="CB26" s="132"/>
      <c r="CC26" s="135">
        <v>1175.4145999999998</v>
      </c>
      <c r="CE26" s="135">
        <v>14387.57508</v>
      </c>
    </row>
    <row r="27" spans="2:83" ht="12.75">
      <c r="B27" s="132"/>
      <c r="C27" s="135"/>
      <c r="D27" s="132"/>
      <c r="E27" s="135"/>
      <c r="F27" s="132"/>
      <c r="G27" s="135"/>
      <c r="H27" s="132"/>
      <c r="I27" s="135"/>
      <c r="J27" s="132"/>
      <c r="K27" s="135"/>
      <c r="L27" s="132"/>
      <c r="M27" s="135"/>
      <c r="N27" s="132"/>
      <c r="O27" s="135"/>
      <c r="P27" s="132"/>
      <c r="Q27" s="135"/>
      <c r="R27" s="132"/>
      <c r="S27" s="135"/>
      <c r="T27" s="132"/>
      <c r="U27" s="135"/>
      <c r="V27" s="132"/>
      <c r="W27" s="135"/>
      <c r="X27" s="132"/>
      <c r="Y27" s="135"/>
      <c r="Z27" s="135"/>
      <c r="AA27" s="135"/>
      <c r="AD27" s="132"/>
      <c r="AE27" s="135"/>
      <c r="AF27" s="132"/>
      <c r="AG27" s="135"/>
      <c r="AH27" s="132"/>
      <c r="AI27" s="135"/>
      <c r="AJ27" s="132"/>
      <c r="AK27" s="135"/>
      <c r="AL27" s="132"/>
      <c r="AM27" s="135"/>
      <c r="AN27" s="132"/>
      <c r="AO27" s="135"/>
      <c r="AP27" s="132"/>
      <c r="AQ27" s="135"/>
      <c r="AR27" s="132"/>
      <c r="AS27" s="135"/>
      <c r="AT27" s="132"/>
      <c r="AU27" s="135"/>
      <c r="AV27" s="132"/>
      <c r="AW27" s="135"/>
      <c r="AX27" s="132"/>
      <c r="AY27" s="135"/>
      <c r="AZ27" s="132"/>
      <c r="BA27" s="135"/>
      <c r="BB27" s="135"/>
      <c r="BC27" s="135"/>
      <c r="BF27" s="132"/>
      <c r="BG27" s="135"/>
      <c r="BH27" s="132"/>
      <c r="BI27" s="135"/>
      <c r="BJ27" s="132"/>
      <c r="BK27" s="135"/>
      <c r="BL27" s="132"/>
      <c r="BM27" s="135"/>
      <c r="BN27" s="132"/>
      <c r="BO27" s="135"/>
      <c r="BP27" s="132"/>
      <c r="BQ27" s="135"/>
      <c r="BR27" s="132"/>
      <c r="BS27" s="135"/>
      <c r="BT27" s="132"/>
      <c r="BU27" s="135"/>
      <c r="BV27" s="132"/>
      <c r="BW27" s="135"/>
      <c r="BX27" s="132"/>
      <c r="BY27" s="135"/>
      <c r="BZ27" s="132"/>
      <c r="CA27" s="135"/>
      <c r="CB27" s="132"/>
      <c r="CC27" s="135"/>
      <c r="CD27" s="135"/>
      <c r="CE27" s="135"/>
    </row>
    <row r="28" spans="1:83" ht="12.75">
      <c r="A28" s="132" t="s">
        <v>285</v>
      </c>
      <c r="B28" s="132"/>
      <c r="D28" s="132"/>
      <c r="E28" s="140"/>
      <c r="F28" s="132"/>
      <c r="H28" s="132"/>
      <c r="J28" s="132"/>
      <c r="L28" s="132"/>
      <c r="N28" s="132"/>
      <c r="P28" s="132"/>
      <c r="R28" s="132"/>
      <c r="T28" s="132"/>
      <c r="V28" s="132"/>
      <c r="X28" s="132"/>
      <c r="AA28" s="140"/>
      <c r="AC28" s="132" t="s">
        <v>285</v>
      </c>
      <c r="AD28" s="132"/>
      <c r="AF28" s="132"/>
      <c r="AG28" s="140"/>
      <c r="AH28" s="132"/>
      <c r="AJ28" s="132"/>
      <c r="AL28" s="132"/>
      <c r="AN28" s="132"/>
      <c r="AP28" s="132"/>
      <c r="AR28" s="132"/>
      <c r="AT28" s="132"/>
      <c r="AV28" s="132"/>
      <c r="AX28" s="132"/>
      <c r="AZ28" s="132"/>
      <c r="BC28" s="140"/>
      <c r="BE28" s="132" t="s">
        <v>285</v>
      </c>
      <c r="BF28" s="132"/>
      <c r="BH28" s="132"/>
      <c r="BI28" s="140"/>
      <c r="BJ28" s="132"/>
      <c r="BL28" s="132"/>
      <c r="BN28" s="132"/>
      <c r="BP28" s="132"/>
      <c r="BR28" s="132"/>
      <c r="BT28" s="132"/>
      <c r="BV28" s="132"/>
      <c r="BX28" s="132"/>
      <c r="BZ28" s="132"/>
      <c r="CB28" s="132"/>
      <c r="CE28" s="140"/>
    </row>
    <row r="29" spans="1:83" ht="12.75">
      <c r="A29" s="132" t="s">
        <v>286</v>
      </c>
      <c r="B29" s="132"/>
      <c r="C29" s="140">
        <v>1.6041184809371112</v>
      </c>
      <c r="D29" s="132"/>
      <c r="E29" s="140">
        <v>1.31077216396569</v>
      </c>
      <c r="F29" s="132"/>
      <c r="G29" s="140">
        <v>1.9951305288786747</v>
      </c>
      <c r="H29" s="132"/>
      <c r="I29" s="140">
        <v>6.163876129797008</v>
      </c>
      <c r="J29" s="132"/>
      <c r="K29" s="140">
        <v>-1.4567443138871705</v>
      </c>
      <c r="L29" s="132"/>
      <c r="M29" s="140">
        <v>0.8947442581372478</v>
      </c>
      <c r="N29" s="132"/>
      <c r="O29" s="140">
        <v>4.617655327523185</v>
      </c>
      <c r="P29" s="132"/>
      <c r="Q29" s="140">
        <v>0.04666977798519767</v>
      </c>
      <c r="R29" s="132"/>
      <c r="S29" s="140">
        <v>2.55606298139186</v>
      </c>
      <c r="T29" s="132"/>
      <c r="U29" s="140">
        <v>-0.30322580645161246</v>
      </c>
      <c r="V29" s="132"/>
      <c r="W29" s="140">
        <v>2.8092186008454867</v>
      </c>
      <c r="X29" s="132"/>
      <c r="Y29" s="140">
        <v>7.348034237632373</v>
      </c>
      <c r="AA29" s="140">
        <v>2.2484930063791264</v>
      </c>
      <c r="AC29" s="132" t="s">
        <v>286</v>
      </c>
      <c r="AD29" s="132"/>
      <c r="AE29" s="140">
        <v>0.8819822529496424</v>
      </c>
      <c r="AF29" s="132"/>
      <c r="AG29" s="140">
        <v>0.6939291551659954</v>
      </c>
      <c r="AH29" s="132"/>
      <c r="AI29" s="140">
        <v>1.3313744895577573</v>
      </c>
      <c r="AJ29" s="132"/>
      <c r="AK29" s="140">
        <v>6.025135224396028</v>
      </c>
      <c r="AL29" s="132"/>
      <c r="AM29" s="140">
        <v>-2.026500065433201</v>
      </c>
      <c r="AN29" s="132"/>
      <c r="AO29" s="140">
        <v>0.7280993999035257</v>
      </c>
      <c r="AP29" s="132"/>
      <c r="AQ29" s="140">
        <v>4.668398283565289</v>
      </c>
      <c r="AR29" s="132"/>
      <c r="AS29" s="140">
        <v>-0.5857185750472338</v>
      </c>
      <c r="AT29" s="132"/>
      <c r="AU29" s="140">
        <v>2.1028191635332316</v>
      </c>
      <c r="AV29" s="132"/>
      <c r="AW29" s="140">
        <v>-0.8841636504649086</v>
      </c>
      <c r="AX29" s="132"/>
      <c r="AY29" s="140">
        <v>1.6062729311965285</v>
      </c>
      <c r="AZ29" s="132"/>
      <c r="BA29" s="140">
        <v>7.181283230234992</v>
      </c>
      <c r="BC29" s="140">
        <v>1.7458176847174434</v>
      </c>
      <c r="BE29" s="132" t="s">
        <v>286</v>
      </c>
      <c r="BF29" s="132"/>
      <c r="BG29" s="140">
        <v>-1.2928285244954374</v>
      </c>
      <c r="BH29" s="132"/>
      <c r="BI29" s="140">
        <v>4.078898212398596</v>
      </c>
      <c r="BJ29" s="132"/>
      <c r="BK29" s="140">
        <v>3.047483065292922</v>
      </c>
      <c r="BL29" s="132"/>
      <c r="BM29" s="140">
        <v>0.8078859192138799</v>
      </c>
      <c r="BN29" s="132"/>
      <c r="BO29" s="140">
        <v>2.4287440433072405</v>
      </c>
      <c r="BP29" s="132"/>
      <c r="BQ29" s="140">
        <v>2.041951551045118</v>
      </c>
      <c r="BR29" s="132"/>
      <c r="BS29" s="140">
        <v>5.576311253155941</v>
      </c>
      <c r="BT29" s="132"/>
      <c r="BU29" s="140">
        <v>-1.7307351919499503</v>
      </c>
      <c r="BV29" s="132"/>
      <c r="BW29" s="140">
        <v>-1.4373514966223078</v>
      </c>
      <c r="BX29" s="132"/>
      <c r="BY29" s="140">
        <v>0.48493916152607675</v>
      </c>
      <c r="BZ29" s="132"/>
      <c r="CA29" s="140">
        <v>2.931254378498016</v>
      </c>
      <c r="CB29" s="132"/>
      <c r="CC29" s="140">
        <v>1.4924401418769717</v>
      </c>
      <c r="CE29" s="140">
        <v>1.4600153369762392</v>
      </c>
    </row>
    <row r="30" spans="2:83" ht="12.75">
      <c r="B30" s="132"/>
      <c r="C30" s="135"/>
      <c r="D30" s="132"/>
      <c r="E30" s="135"/>
      <c r="F30" s="132"/>
      <c r="G30" s="135"/>
      <c r="H30" s="132"/>
      <c r="I30" s="135"/>
      <c r="J30" s="132"/>
      <c r="K30" s="135"/>
      <c r="L30" s="132"/>
      <c r="M30" s="135"/>
      <c r="N30" s="132"/>
      <c r="O30" s="135"/>
      <c r="P30" s="132"/>
      <c r="Q30" s="135"/>
      <c r="R30" s="132"/>
      <c r="S30" s="135"/>
      <c r="T30" s="132"/>
      <c r="U30" s="135"/>
      <c r="V30" s="132"/>
      <c r="W30" s="135"/>
      <c r="X30" s="132"/>
      <c r="Y30" s="135"/>
      <c r="AA30" s="135"/>
      <c r="AD30" s="132"/>
      <c r="AE30" s="135"/>
      <c r="AF30" s="132"/>
      <c r="AG30" s="135"/>
      <c r="AH30" s="132"/>
      <c r="AI30" s="135"/>
      <c r="AJ30" s="132"/>
      <c r="AK30" s="135"/>
      <c r="AL30" s="132"/>
      <c r="AM30" s="135"/>
      <c r="AN30" s="132"/>
      <c r="AO30" s="135"/>
      <c r="AP30" s="132"/>
      <c r="AQ30" s="135"/>
      <c r="AR30" s="132"/>
      <c r="AS30" s="135"/>
      <c r="AT30" s="132"/>
      <c r="AU30" s="135"/>
      <c r="AV30" s="132"/>
      <c r="AW30" s="135"/>
      <c r="AX30" s="132"/>
      <c r="AY30" s="135"/>
      <c r="AZ30" s="132"/>
      <c r="BA30" s="135"/>
      <c r="BC30" s="135"/>
      <c r="BF30" s="132"/>
      <c r="BG30" s="135"/>
      <c r="BH30" s="132"/>
      <c r="BI30" s="135"/>
      <c r="BJ30" s="132"/>
      <c r="BK30" s="135"/>
      <c r="BL30" s="132"/>
      <c r="BM30" s="135"/>
      <c r="BN30" s="132"/>
      <c r="BO30" s="135"/>
      <c r="BP30" s="132"/>
      <c r="BQ30" s="135"/>
      <c r="BR30" s="132"/>
      <c r="BS30" s="135"/>
      <c r="BT30" s="132"/>
      <c r="BU30" s="135"/>
      <c r="BV30" s="132"/>
      <c r="BW30" s="135"/>
      <c r="BX30" s="132"/>
      <c r="BY30" s="135"/>
      <c r="BZ30" s="132"/>
      <c r="CA30" s="135"/>
      <c r="CB30" s="132"/>
      <c r="CC30" s="135"/>
      <c r="CE30" s="135"/>
    </row>
    <row r="31" spans="1:83" ht="12.75">
      <c r="A31" s="132" t="s">
        <v>287</v>
      </c>
      <c r="B31" s="132"/>
      <c r="C31" s="135"/>
      <c r="D31" s="132"/>
      <c r="E31" s="135"/>
      <c r="F31" s="132"/>
      <c r="G31" s="135"/>
      <c r="H31" s="132"/>
      <c r="I31" s="135"/>
      <c r="J31" s="132"/>
      <c r="K31" s="135"/>
      <c r="L31" s="132"/>
      <c r="M31" s="135"/>
      <c r="N31" s="132"/>
      <c r="O31" s="135"/>
      <c r="P31" s="132"/>
      <c r="Q31" s="135"/>
      <c r="R31" s="132"/>
      <c r="S31" s="135"/>
      <c r="T31" s="132"/>
      <c r="U31" s="135"/>
      <c r="V31" s="132"/>
      <c r="W31" s="135"/>
      <c r="X31" s="132"/>
      <c r="Y31" s="135"/>
      <c r="AA31" s="135"/>
      <c r="AC31" s="132" t="s">
        <v>287</v>
      </c>
      <c r="AD31" s="132"/>
      <c r="AE31" s="135"/>
      <c r="AF31" s="132"/>
      <c r="AG31" s="107" t="s">
        <v>135</v>
      </c>
      <c r="AH31" s="132"/>
      <c r="AI31" s="135"/>
      <c r="AJ31" s="132"/>
      <c r="AK31" s="135"/>
      <c r="AL31" s="132"/>
      <c r="AM31" s="135"/>
      <c r="AN31" s="132"/>
      <c r="AO31" s="135"/>
      <c r="AP31" s="132"/>
      <c r="AQ31" s="135"/>
      <c r="AR31" s="132"/>
      <c r="AS31" s="135"/>
      <c r="AT31" s="132"/>
      <c r="AU31" s="135"/>
      <c r="AV31" s="132"/>
      <c r="AW31" s="135"/>
      <c r="AX31" s="132"/>
      <c r="AY31" s="135"/>
      <c r="AZ31" s="132"/>
      <c r="BA31" s="135"/>
      <c r="BC31" s="135"/>
      <c r="BE31" s="132" t="s">
        <v>287</v>
      </c>
      <c r="BF31" s="132"/>
      <c r="BG31" s="135"/>
      <c r="BH31" s="132"/>
      <c r="BI31" s="135"/>
      <c r="BJ31" s="132"/>
      <c r="BK31" s="135"/>
      <c r="BL31" s="132"/>
      <c r="BM31" s="135"/>
      <c r="BN31" s="132"/>
      <c r="BO31" s="135"/>
      <c r="BP31" s="132"/>
      <c r="BQ31" s="135"/>
      <c r="BR31" s="132"/>
      <c r="BS31" s="135"/>
      <c r="BT31" s="132"/>
      <c r="BU31" s="135"/>
      <c r="BV31" s="132"/>
      <c r="BW31" s="135"/>
      <c r="BX31" s="132"/>
      <c r="BY31" s="135"/>
      <c r="BZ31" s="132"/>
      <c r="CA31" s="135"/>
      <c r="CB31" s="132"/>
      <c r="CC31" s="135"/>
      <c r="CE31" s="135"/>
    </row>
    <row r="32" spans="1:83" ht="12.75">
      <c r="A32" s="132" t="s">
        <v>288</v>
      </c>
      <c r="B32" s="132"/>
      <c r="C32" s="107">
        <v>13618</v>
      </c>
      <c r="D32" s="132" t="s">
        <v>135</v>
      </c>
      <c r="E32" s="107">
        <v>26371</v>
      </c>
      <c r="F32" s="132"/>
      <c r="G32" s="107">
        <v>41452</v>
      </c>
      <c r="H32" s="132"/>
      <c r="I32" s="107">
        <v>55782</v>
      </c>
      <c r="J32" s="132"/>
      <c r="K32" s="107">
        <v>70123</v>
      </c>
      <c r="L32" s="132"/>
      <c r="M32" s="107">
        <v>84444</v>
      </c>
      <c r="N32" s="132"/>
      <c r="O32" s="107">
        <v>99329</v>
      </c>
      <c r="P32" s="132"/>
      <c r="Q32" s="107">
        <v>114335</v>
      </c>
      <c r="R32" s="132"/>
      <c r="S32" s="107">
        <v>129381</v>
      </c>
      <c r="T32" s="132"/>
      <c r="U32" s="107">
        <v>144834</v>
      </c>
      <c r="V32" s="132"/>
      <c r="W32" s="107">
        <v>159912</v>
      </c>
      <c r="X32" s="132"/>
      <c r="Y32" s="107">
        <v>174711</v>
      </c>
      <c r="AA32" s="107"/>
      <c r="AC32" s="132" t="s">
        <v>288</v>
      </c>
      <c r="AD32" s="132"/>
      <c r="AE32" s="107">
        <v>512.8385</v>
      </c>
      <c r="AF32" s="132"/>
      <c r="AG32" s="107">
        <v>989.4277</v>
      </c>
      <c r="AH32" s="132"/>
      <c r="AI32" s="107">
        <v>1549.4933</v>
      </c>
      <c r="AJ32" s="132"/>
      <c r="AK32" s="107">
        <v>2075.6618</v>
      </c>
      <c r="AL32" s="132"/>
      <c r="AM32" s="107">
        <v>2593.7295999999997</v>
      </c>
      <c r="AN32" s="132"/>
      <c r="AO32" s="107">
        <v>3104.2046999999993</v>
      </c>
      <c r="AP32" s="132"/>
      <c r="AQ32" s="107">
        <v>3629.9996999999994</v>
      </c>
      <c r="AR32" s="132"/>
      <c r="AS32" s="107">
        <v>4161.086299999999</v>
      </c>
      <c r="AT32" s="132"/>
      <c r="AU32" s="107">
        <v>4703.923799999999</v>
      </c>
      <c r="AV32" s="132"/>
      <c r="AW32" s="107">
        <v>5276.200599999998</v>
      </c>
      <c r="AX32" s="132"/>
      <c r="AY32" s="107">
        <v>5840.588899999999</v>
      </c>
      <c r="AZ32" s="132"/>
      <c r="BA32" s="107">
        <v>6400.258799999999</v>
      </c>
      <c r="BC32" s="135"/>
      <c r="BE32" s="132" t="s">
        <v>288</v>
      </c>
      <c r="BF32" s="132"/>
      <c r="BG32" s="107">
        <v>1183.5083</v>
      </c>
      <c r="BH32" s="132"/>
      <c r="BI32" s="107">
        <v>2265.6468999999997</v>
      </c>
      <c r="BJ32" s="132"/>
      <c r="BK32" s="107">
        <v>3515.6281</v>
      </c>
      <c r="BL32" s="132"/>
      <c r="BM32" s="107">
        <v>4691.4576</v>
      </c>
      <c r="BN32" s="132"/>
      <c r="BO32" s="107">
        <v>5926.367123999999</v>
      </c>
      <c r="BP32" s="132"/>
      <c r="BQ32" s="107">
        <v>7114.42408</v>
      </c>
      <c r="BR32" s="132"/>
      <c r="BS32" s="107">
        <v>8335.55158</v>
      </c>
      <c r="BT32" s="132"/>
      <c r="BU32" s="107">
        <v>9550.30238</v>
      </c>
      <c r="BV32" s="132"/>
      <c r="BW32" s="107">
        <v>10739.53988</v>
      </c>
      <c r="BX32" s="132"/>
      <c r="BY32" s="107">
        <v>12000.83588</v>
      </c>
      <c r="BZ32" s="132"/>
      <c r="CA32" s="107">
        <v>13214.16048</v>
      </c>
      <c r="CB32" s="132"/>
      <c r="CC32" s="107">
        <v>14389.57508</v>
      </c>
      <c r="CE32" s="135"/>
    </row>
    <row r="33" spans="2:83" ht="12.75">
      <c r="B33" s="132"/>
      <c r="C33" s="141"/>
      <c r="D33" s="132"/>
      <c r="E33" s="141"/>
      <c r="F33" s="132"/>
      <c r="G33" s="141"/>
      <c r="H33" s="132"/>
      <c r="I33" s="142"/>
      <c r="J33" s="132"/>
      <c r="K33" s="142"/>
      <c r="L33" s="132"/>
      <c r="M33" s="142"/>
      <c r="N33" s="132"/>
      <c r="O33" s="142"/>
      <c r="P33" s="132"/>
      <c r="Q33" s="142"/>
      <c r="R33" s="132"/>
      <c r="S33" s="142"/>
      <c r="T33" s="132"/>
      <c r="U33" s="142"/>
      <c r="V33" s="132"/>
      <c r="W33" s="142"/>
      <c r="X33" s="132"/>
      <c r="Y33" s="142"/>
      <c r="Z33" s="142"/>
      <c r="AA33" s="142"/>
      <c r="AD33" s="132"/>
      <c r="AE33" s="141"/>
      <c r="AF33" s="132"/>
      <c r="AG33" s="141"/>
      <c r="AH33" s="132"/>
      <c r="AI33" s="141"/>
      <c r="AJ33" s="132"/>
      <c r="AK33" s="142"/>
      <c r="AL33" s="132"/>
      <c r="AM33" s="142"/>
      <c r="AN33" s="132"/>
      <c r="AO33" s="142"/>
      <c r="AP33" s="132"/>
      <c r="AQ33" s="142"/>
      <c r="AR33" s="132"/>
      <c r="AS33" s="142"/>
      <c r="AT33" s="132"/>
      <c r="AU33" s="142"/>
      <c r="AV33" s="132"/>
      <c r="AW33" s="142"/>
      <c r="AX33" s="132"/>
      <c r="AY33" s="142"/>
      <c r="AZ33" s="132"/>
      <c r="BA33" s="142"/>
      <c r="BB33" s="142"/>
      <c r="BC33" s="142"/>
      <c r="BF33" s="132"/>
      <c r="BG33" s="141"/>
      <c r="BH33" s="132"/>
      <c r="BI33" s="141"/>
      <c r="BJ33" s="132"/>
      <c r="BK33" s="141"/>
      <c r="BL33" s="132"/>
      <c r="BM33" s="142"/>
      <c r="BN33" s="132"/>
      <c r="BO33" s="142"/>
      <c r="BP33" s="132"/>
      <c r="BQ33" s="142"/>
      <c r="BR33" s="132"/>
      <c r="BS33" s="142"/>
      <c r="BT33" s="132"/>
      <c r="BU33" s="142"/>
      <c r="BV33" s="132"/>
      <c r="BW33" s="142"/>
      <c r="BX33" s="132"/>
      <c r="BY33" s="142"/>
      <c r="BZ33" s="132"/>
      <c r="CA33" s="142"/>
      <c r="CB33" s="132"/>
      <c r="CC33" s="142"/>
      <c r="CD33" s="142"/>
      <c r="CE33" s="142"/>
    </row>
    <row r="34" spans="2:80" ht="12.75">
      <c r="B34" s="132"/>
      <c r="C34" s="143" t="s">
        <v>135</v>
      </c>
      <c r="D34" s="132"/>
      <c r="F34" s="132"/>
      <c r="G34" s="144"/>
      <c r="H34" s="132"/>
      <c r="J34" s="132"/>
      <c r="L34" s="132"/>
      <c r="N34" s="132"/>
      <c r="P34" s="132"/>
      <c r="Q34" s="132"/>
      <c r="R34" s="132"/>
      <c r="T34" s="132"/>
      <c r="V34" s="132"/>
      <c r="W34" s="132"/>
      <c r="X34" s="132"/>
      <c r="AD34" s="132"/>
      <c r="AE34" s="143" t="s">
        <v>135</v>
      </c>
      <c r="AF34" s="132"/>
      <c r="AH34" s="132"/>
      <c r="AI34" s="144"/>
      <c r="AJ34" s="132"/>
      <c r="AL34" s="132"/>
      <c r="AN34" s="132"/>
      <c r="AP34" s="132"/>
      <c r="AR34" s="132"/>
      <c r="AS34" s="132"/>
      <c r="AT34" s="132"/>
      <c r="AV34" s="132"/>
      <c r="AX34" s="132"/>
      <c r="AY34" s="132"/>
      <c r="AZ34" s="132"/>
      <c r="BF34" s="132"/>
      <c r="BG34" s="143" t="s">
        <v>135</v>
      </c>
      <c r="BH34" s="132"/>
      <c r="BJ34" s="132"/>
      <c r="BK34" s="144"/>
      <c r="BL34" s="132"/>
      <c r="BN34" s="132"/>
      <c r="BP34" s="132"/>
      <c r="BR34" s="132"/>
      <c r="BT34" s="132"/>
      <c r="BU34" s="132"/>
      <c r="BV34" s="132"/>
      <c r="BX34" s="132"/>
      <c r="BZ34" s="132"/>
      <c r="CA34" s="132"/>
      <c r="CB34" s="132"/>
    </row>
    <row r="35" spans="2:83" ht="12.75">
      <c r="B35" s="132"/>
      <c r="C35" s="145"/>
      <c r="D35" s="145"/>
      <c r="E35" s="146" t="s">
        <v>289</v>
      </c>
      <c r="F35" s="145"/>
      <c r="G35" s="145"/>
      <c r="H35" s="132"/>
      <c r="I35" s="145"/>
      <c r="J35" s="145"/>
      <c r="K35" s="146" t="s">
        <v>290</v>
      </c>
      <c r="L35" s="145"/>
      <c r="M35" s="145"/>
      <c r="N35" s="132"/>
      <c r="O35" s="145"/>
      <c r="P35" s="145"/>
      <c r="Q35" s="146" t="s">
        <v>291</v>
      </c>
      <c r="R35" s="145"/>
      <c r="S35" s="145"/>
      <c r="T35" s="132"/>
      <c r="U35" s="145"/>
      <c r="V35" s="145"/>
      <c r="W35" s="146" t="s">
        <v>292</v>
      </c>
      <c r="X35" s="145"/>
      <c r="Y35" s="145"/>
      <c r="Z35" s="147"/>
      <c r="AA35" s="147"/>
      <c r="AD35" s="132"/>
      <c r="AE35" s="145"/>
      <c r="AF35" s="145"/>
      <c r="AG35" s="146" t="s">
        <v>289</v>
      </c>
      <c r="AH35" s="145"/>
      <c r="AI35" s="145"/>
      <c r="AJ35" s="132"/>
      <c r="AK35" s="145"/>
      <c r="AL35" s="145"/>
      <c r="AM35" s="146" t="s">
        <v>290</v>
      </c>
      <c r="AN35" s="145"/>
      <c r="AO35" s="145"/>
      <c r="AP35" s="132"/>
      <c r="AQ35" s="145"/>
      <c r="AR35" s="145"/>
      <c r="AS35" s="146" t="s">
        <v>291</v>
      </c>
      <c r="AT35" s="145"/>
      <c r="AU35" s="145"/>
      <c r="AV35" s="132"/>
      <c r="AW35" s="145"/>
      <c r="AX35" s="145"/>
      <c r="AY35" s="146" t="s">
        <v>292</v>
      </c>
      <c r="AZ35" s="145"/>
      <c r="BA35" s="145"/>
      <c r="BB35" s="147"/>
      <c r="BC35" s="147"/>
      <c r="BF35" s="132"/>
      <c r="BG35" s="145"/>
      <c r="BH35" s="145"/>
      <c r="BI35" s="146" t="s">
        <v>289</v>
      </c>
      <c r="BJ35" s="145"/>
      <c r="BK35" s="145"/>
      <c r="BL35" s="132"/>
      <c r="BM35" s="145"/>
      <c r="BN35" s="145"/>
      <c r="BO35" s="146" t="s">
        <v>290</v>
      </c>
      <c r="BP35" s="145"/>
      <c r="BQ35" s="145"/>
      <c r="BR35" s="132"/>
      <c r="BS35" s="145"/>
      <c r="BT35" s="145"/>
      <c r="BU35" s="146" t="s">
        <v>291</v>
      </c>
      <c r="BV35" s="145"/>
      <c r="BW35" s="145"/>
      <c r="BX35" s="132"/>
      <c r="BY35" s="145"/>
      <c r="BZ35" s="145"/>
      <c r="CA35" s="146" t="s">
        <v>292</v>
      </c>
      <c r="CB35" s="145"/>
      <c r="CC35" s="145"/>
      <c r="CD35" s="147"/>
      <c r="CE35" s="147"/>
    </row>
    <row r="36" spans="2:80" ht="12.75">
      <c r="B36" s="132"/>
      <c r="C36" s="144"/>
      <c r="D36" s="132"/>
      <c r="E36" s="135">
        <v>41452</v>
      </c>
      <c r="F36" s="132"/>
      <c r="H36" s="132"/>
      <c r="J36" s="132"/>
      <c r="K36" s="135">
        <v>42992</v>
      </c>
      <c r="L36" s="132"/>
      <c r="N36" s="132"/>
      <c r="P36" s="132"/>
      <c r="Q36" s="135">
        <v>44937</v>
      </c>
      <c r="R36" s="132"/>
      <c r="T36" s="132"/>
      <c r="V36" s="132"/>
      <c r="W36" s="135">
        <v>45330</v>
      </c>
      <c r="X36" s="132"/>
      <c r="AD36" s="132"/>
      <c r="AE36" s="144"/>
      <c r="AF36" s="132"/>
      <c r="AG36" s="135">
        <v>1549.4933</v>
      </c>
      <c r="AH36" s="132"/>
      <c r="AJ36" s="132"/>
      <c r="AL36" s="132"/>
      <c r="AM36" s="135">
        <v>1554.7114</v>
      </c>
      <c r="AN36" s="132"/>
      <c r="AP36" s="132"/>
      <c r="AR36" s="132"/>
      <c r="AS36" s="135">
        <v>1599.7191000000003</v>
      </c>
      <c r="AT36" s="132"/>
      <c r="AV36" s="132"/>
      <c r="AX36" s="132"/>
      <c r="AY36" s="135">
        <v>1696.335</v>
      </c>
      <c r="AZ36" s="132"/>
      <c r="BF36" s="132"/>
      <c r="BG36" s="144"/>
      <c r="BH36" s="132"/>
      <c r="BI36" s="135">
        <v>3515.6281</v>
      </c>
      <c r="BJ36" s="132"/>
      <c r="BL36" s="132"/>
      <c r="BN36" s="132"/>
      <c r="BO36" s="135">
        <v>3598.79598</v>
      </c>
      <c r="BP36" s="132"/>
      <c r="BR36" s="132"/>
      <c r="BT36" s="132"/>
      <c r="BU36" s="135">
        <v>3625.1158</v>
      </c>
      <c r="BV36" s="132"/>
      <c r="BX36" s="132"/>
      <c r="BZ36" s="132"/>
      <c r="CA36" s="135">
        <v>3650.0352000000003</v>
      </c>
      <c r="CB36" s="132"/>
    </row>
    <row r="37" spans="1:80" ht="12.75">
      <c r="A37" s="132" t="s">
        <v>285</v>
      </c>
      <c r="B37" s="132"/>
      <c r="D37" s="132"/>
      <c r="E37" s="140"/>
      <c r="F37" s="132"/>
      <c r="H37" s="132"/>
      <c r="J37" s="132"/>
      <c r="L37" s="132"/>
      <c r="N37" s="132"/>
      <c r="P37" s="132"/>
      <c r="R37" s="132"/>
      <c r="T37" s="132"/>
      <c r="V37" s="132"/>
      <c r="X37" s="132"/>
      <c r="AC37" s="132" t="s">
        <v>285</v>
      </c>
      <c r="AD37" s="132"/>
      <c r="AF37" s="132"/>
      <c r="AG37" s="140"/>
      <c r="AH37" s="132"/>
      <c r="AJ37" s="132"/>
      <c r="AL37" s="132"/>
      <c r="AN37" s="132"/>
      <c r="AP37" s="132"/>
      <c r="AR37" s="132"/>
      <c r="AT37" s="132"/>
      <c r="AV37" s="132"/>
      <c r="AX37" s="132"/>
      <c r="AZ37" s="132"/>
      <c r="BE37" s="132" t="s">
        <v>285</v>
      </c>
      <c r="BF37" s="132"/>
      <c r="BH37" s="132"/>
      <c r="BI37" s="140"/>
      <c r="BJ37" s="132"/>
      <c r="BL37" s="132"/>
      <c r="BN37" s="132"/>
      <c r="BP37" s="132"/>
      <c r="BR37" s="132"/>
      <c r="BT37" s="132"/>
      <c r="BV37" s="132"/>
      <c r="BX37" s="132"/>
      <c r="BZ37" s="132"/>
      <c r="CB37" s="132"/>
    </row>
    <row r="38" spans="1:80" ht="12.75">
      <c r="A38" s="132" t="s">
        <v>286</v>
      </c>
      <c r="B38" s="132"/>
      <c r="C38" s="140"/>
      <c r="D38" s="132"/>
      <c r="E38" s="140">
        <v>1.6553449248350773</v>
      </c>
      <c r="F38" s="132"/>
      <c r="H38" s="132"/>
      <c r="J38" s="132"/>
      <c r="K38" s="140">
        <v>1.7682565984140126</v>
      </c>
      <c r="L38" s="132"/>
      <c r="N38" s="132"/>
      <c r="P38" s="132"/>
      <c r="Q38" s="140">
        <v>2.366850425987522</v>
      </c>
      <c r="R38" s="132"/>
      <c r="T38" s="132"/>
      <c r="V38" s="132"/>
      <c r="W38" s="140">
        <v>3.1352384419366643</v>
      </c>
      <c r="X38" s="132"/>
      <c r="AC38" s="132" t="s">
        <v>286</v>
      </c>
      <c r="AD38" s="132"/>
      <c r="AE38" s="140"/>
      <c r="AF38" s="132"/>
      <c r="AG38" s="140">
        <v>0.9858529906833979</v>
      </c>
      <c r="AH38" s="132"/>
      <c r="AJ38" s="132"/>
      <c r="AL38" s="132"/>
      <c r="AM38" s="140">
        <v>1.4932990563940507</v>
      </c>
      <c r="AN38" s="132"/>
      <c r="AP38" s="132"/>
      <c r="AR38" s="132"/>
      <c r="AS38" s="140">
        <v>2.0087910033363556</v>
      </c>
      <c r="AT38" s="132"/>
      <c r="AV38" s="132"/>
      <c r="AX38" s="132"/>
      <c r="AY38" s="140">
        <v>2.4964001926020103</v>
      </c>
      <c r="AZ38" s="132"/>
      <c r="BE38" s="132" t="s">
        <v>286</v>
      </c>
      <c r="BF38" s="132"/>
      <c r="BG38" s="140"/>
      <c r="BH38" s="132"/>
      <c r="BI38" s="140">
        <v>1.8505023390831496</v>
      </c>
      <c r="BJ38" s="132"/>
      <c r="BL38" s="132"/>
      <c r="BN38" s="132"/>
      <c r="BO38" s="140">
        <v>1.7667799378078541</v>
      </c>
      <c r="BP38" s="132"/>
      <c r="BR38" s="132"/>
      <c r="BT38" s="132"/>
      <c r="BU38" s="140">
        <v>0.7156864213225731</v>
      </c>
      <c r="BV38" s="132"/>
      <c r="BX38" s="132"/>
      <c r="BZ38" s="132"/>
      <c r="CA38" s="140">
        <v>1.6125392561644247</v>
      </c>
      <c r="CB38" s="132"/>
    </row>
    <row r="39" spans="1:83" ht="13.5" thickBot="1">
      <c r="A39" s="148"/>
      <c r="B39" s="148"/>
      <c r="C39" s="149"/>
      <c r="D39" s="148"/>
      <c r="E39" s="149"/>
      <c r="F39" s="148"/>
      <c r="G39" s="149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C39" s="148"/>
      <c r="AD39" s="148"/>
      <c r="AE39" s="149"/>
      <c r="AF39" s="148"/>
      <c r="AG39" s="149"/>
      <c r="AH39" s="148"/>
      <c r="AI39" s="149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E39" s="148"/>
      <c r="BF39" s="148"/>
      <c r="BG39" s="149"/>
      <c r="BH39" s="148"/>
      <c r="BI39" s="149"/>
      <c r="BJ39" s="148"/>
      <c r="BK39" s="149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</row>
    <row r="40" ht="13.5" thickTop="1"/>
    <row r="43" spans="1:79" ht="20.25" thickBot="1">
      <c r="A43" s="128" t="s">
        <v>293</v>
      </c>
      <c r="W43" s="129"/>
      <c r="AC43" s="128" t="s">
        <v>294</v>
      </c>
      <c r="AY43" s="129"/>
      <c r="BE43" s="130" t="s">
        <v>295</v>
      </c>
      <c r="CA43" s="129"/>
    </row>
    <row r="44" spans="1:83" ht="13.5" thickTop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</row>
    <row r="45" spans="1:83" ht="12.75">
      <c r="A45" s="132" t="s">
        <v>257</v>
      </c>
      <c r="B45" s="132"/>
      <c r="C45" s="133" t="s">
        <v>258</v>
      </c>
      <c r="D45" s="132"/>
      <c r="E45" s="133" t="s">
        <v>259</v>
      </c>
      <c r="F45" s="132"/>
      <c r="G45" s="133" t="s">
        <v>260</v>
      </c>
      <c r="H45" s="132"/>
      <c r="I45" s="133" t="s">
        <v>261</v>
      </c>
      <c r="J45" s="132"/>
      <c r="K45" s="133" t="s">
        <v>262</v>
      </c>
      <c r="L45" s="132"/>
      <c r="M45" s="133" t="s">
        <v>263</v>
      </c>
      <c r="N45" s="132"/>
      <c r="O45" s="133" t="s">
        <v>264</v>
      </c>
      <c r="P45" s="132"/>
      <c r="Q45" s="133" t="s">
        <v>265</v>
      </c>
      <c r="R45" s="132"/>
      <c r="S45" s="133" t="s">
        <v>266</v>
      </c>
      <c r="T45" s="132"/>
      <c r="U45" s="133" t="s">
        <v>267</v>
      </c>
      <c r="V45" s="132"/>
      <c r="W45" s="133" t="s">
        <v>268</v>
      </c>
      <c r="X45" s="132"/>
      <c r="Y45" s="133" t="s">
        <v>269</v>
      </c>
      <c r="AA45" s="133" t="s">
        <v>133</v>
      </c>
      <c r="AC45" s="132" t="s">
        <v>257</v>
      </c>
      <c r="AD45" s="132"/>
      <c r="AE45" s="133" t="s">
        <v>258</v>
      </c>
      <c r="AF45" s="132"/>
      <c r="AG45" s="133" t="s">
        <v>259</v>
      </c>
      <c r="AH45" s="132"/>
      <c r="AI45" s="133" t="s">
        <v>260</v>
      </c>
      <c r="AJ45" s="132"/>
      <c r="AK45" s="133" t="s">
        <v>261</v>
      </c>
      <c r="AL45" s="132"/>
      <c r="AM45" s="133" t="s">
        <v>262</v>
      </c>
      <c r="AN45" s="132"/>
      <c r="AO45" s="133" t="s">
        <v>263</v>
      </c>
      <c r="AP45" s="132"/>
      <c r="AQ45" s="133" t="s">
        <v>264</v>
      </c>
      <c r="AR45" s="132"/>
      <c r="AS45" s="133" t="s">
        <v>265</v>
      </c>
      <c r="AT45" s="132"/>
      <c r="AU45" s="133" t="s">
        <v>266</v>
      </c>
      <c r="AV45" s="132"/>
      <c r="AW45" s="133" t="s">
        <v>267</v>
      </c>
      <c r="AX45" s="132"/>
      <c r="AY45" s="133" t="s">
        <v>268</v>
      </c>
      <c r="AZ45" s="132"/>
      <c r="BA45" s="133" t="s">
        <v>269</v>
      </c>
      <c r="BC45" s="133" t="s">
        <v>133</v>
      </c>
      <c r="BE45" s="132" t="s">
        <v>257</v>
      </c>
      <c r="BF45" s="132"/>
      <c r="BG45" s="133" t="s">
        <v>258</v>
      </c>
      <c r="BH45" s="132"/>
      <c r="BI45" s="133" t="s">
        <v>259</v>
      </c>
      <c r="BJ45" s="132"/>
      <c r="BK45" s="133" t="s">
        <v>260</v>
      </c>
      <c r="BL45" s="132"/>
      <c r="BM45" s="133" t="s">
        <v>261</v>
      </c>
      <c r="BN45" s="132"/>
      <c r="BO45" s="133" t="s">
        <v>262</v>
      </c>
      <c r="BP45" s="132"/>
      <c r="BQ45" s="133" t="s">
        <v>263</v>
      </c>
      <c r="BR45" s="132"/>
      <c r="BS45" s="133" t="s">
        <v>264</v>
      </c>
      <c r="BT45" s="132"/>
      <c r="BU45" s="133" t="s">
        <v>265</v>
      </c>
      <c r="BV45" s="132"/>
      <c r="BW45" s="133" t="s">
        <v>266</v>
      </c>
      <c r="BX45" s="132"/>
      <c r="BY45" s="133" t="s">
        <v>267</v>
      </c>
      <c r="BZ45" s="132"/>
      <c r="CA45" s="133" t="s">
        <v>268</v>
      </c>
      <c r="CB45" s="132"/>
      <c r="CC45" s="133" t="s">
        <v>269</v>
      </c>
      <c r="CE45" s="133" t="s">
        <v>133</v>
      </c>
    </row>
    <row r="46" spans="1:83" ht="13.5" thickBo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</row>
    <row r="47" spans="2:80" ht="12.75">
      <c r="B47" s="132"/>
      <c r="D47" s="132"/>
      <c r="F47" s="132"/>
      <c r="H47" s="132"/>
      <c r="J47" s="132"/>
      <c r="L47" s="132"/>
      <c r="N47" s="132"/>
      <c r="P47" s="132"/>
      <c r="R47" s="132"/>
      <c r="T47" s="132"/>
      <c r="V47" s="132"/>
      <c r="X47" s="132"/>
      <c r="AD47" s="132"/>
      <c r="AF47" s="132"/>
      <c r="AH47" s="132"/>
      <c r="AJ47" s="132"/>
      <c r="AL47" s="132"/>
      <c r="AN47" s="132"/>
      <c r="AP47" s="132"/>
      <c r="AR47" s="132"/>
      <c r="AT47" s="132"/>
      <c r="AV47" s="132"/>
      <c r="AX47" s="132"/>
      <c r="AZ47" s="132"/>
      <c r="BF47" s="132"/>
      <c r="BH47" s="132"/>
      <c r="BJ47" s="132"/>
      <c r="BL47" s="132"/>
      <c r="BN47" s="132"/>
      <c r="BP47" s="132"/>
      <c r="BR47" s="132"/>
      <c r="BT47" s="132"/>
      <c r="BV47" s="132"/>
      <c r="BX47" s="132"/>
      <c r="BZ47" s="132"/>
      <c r="CB47" s="132"/>
    </row>
    <row r="48" spans="2:80" ht="12.75">
      <c r="B48" s="132"/>
      <c r="D48" s="132"/>
      <c r="F48" s="132"/>
      <c r="H48" s="132"/>
      <c r="J48" s="132"/>
      <c r="L48" s="132"/>
      <c r="M48" s="132"/>
      <c r="N48" s="132"/>
      <c r="P48" s="132"/>
      <c r="R48" s="132"/>
      <c r="T48" s="132"/>
      <c r="V48" s="132"/>
      <c r="X48" s="132"/>
      <c r="AD48" s="132"/>
      <c r="AF48" s="132"/>
      <c r="AH48" s="132"/>
      <c r="AJ48" s="132"/>
      <c r="AL48" s="132"/>
      <c r="AN48" s="132"/>
      <c r="AO48" s="132" t="s">
        <v>270</v>
      </c>
      <c r="AP48" s="132"/>
      <c r="AR48" s="132"/>
      <c r="AT48" s="132"/>
      <c r="AV48" s="132"/>
      <c r="AX48" s="132"/>
      <c r="AZ48" s="132"/>
      <c r="BF48" s="132"/>
      <c r="BH48" s="132"/>
      <c r="BJ48" s="132"/>
      <c r="BL48" s="132"/>
      <c r="BN48" s="132"/>
      <c r="BP48" s="132"/>
      <c r="BQ48" s="132" t="s">
        <v>270</v>
      </c>
      <c r="BR48" s="132"/>
      <c r="BT48" s="132"/>
      <c r="BV48" s="132"/>
      <c r="BX48" s="132"/>
      <c r="BZ48" s="132"/>
      <c r="CB48" s="132"/>
    </row>
    <row r="49" spans="1:83" ht="12.75">
      <c r="A49" s="132" t="s">
        <v>271</v>
      </c>
      <c r="B49" s="132"/>
      <c r="C49" s="135"/>
      <c r="D49" s="132"/>
      <c r="E49" s="136"/>
      <c r="F49" s="132"/>
      <c r="G49" s="135"/>
      <c r="H49" s="132"/>
      <c r="I49" s="135"/>
      <c r="J49" s="132"/>
      <c r="K49" s="135"/>
      <c r="L49" s="132"/>
      <c r="M49" s="135"/>
      <c r="N49" s="132"/>
      <c r="O49" s="135"/>
      <c r="P49" s="132"/>
      <c r="Q49" s="135"/>
      <c r="R49" s="132"/>
      <c r="S49" s="135"/>
      <c r="T49" s="132"/>
      <c r="U49" s="135"/>
      <c r="V49" s="132"/>
      <c r="W49" s="135"/>
      <c r="X49" s="132"/>
      <c r="Y49" s="135"/>
      <c r="Z49" s="135"/>
      <c r="AA49" s="135"/>
      <c r="AC49" s="132" t="s">
        <v>271</v>
      </c>
      <c r="AD49" s="132"/>
      <c r="AE49" s="135"/>
      <c r="AF49" s="132"/>
      <c r="AG49" s="136"/>
      <c r="AH49" s="132"/>
      <c r="AI49" s="135"/>
      <c r="AJ49" s="132"/>
      <c r="AK49" s="135"/>
      <c r="AL49" s="132"/>
      <c r="AM49" s="135"/>
      <c r="AN49" s="132"/>
      <c r="AO49" s="135"/>
      <c r="AP49" s="132"/>
      <c r="AQ49" s="135"/>
      <c r="AR49" s="132"/>
      <c r="AS49" s="135"/>
      <c r="AT49" s="132"/>
      <c r="AU49" s="135"/>
      <c r="AV49" s="132"/>
      <c r="AW49" s="135"/>
      <c r="AX49" s="132"/>
      <c r="AY49" s="135"/>
      <c r="AZ49" s="132"/>
      <c r="BA49" s="135"/>
      <c r="BB49" s="135"/>
      <c r="BC49" s="135"/>
      <c r="BE49" s="132" t="s">
        <v>271</v>
      </c>
      <c r="BF49" s="132"/>
      <c r="BG49" s="135"/>
      <c r="BH49" s="132"/>
      <c r="BI49" s="136"/>
      <c r="BJ49" s="132"/>
      <c r="BK49" s="135"/>
      <c r="BL49" s="132"/>
      <c r="BM49" s="135"/>
      <c r="BN49" s="132"/>
      <c r="BO49" s="135"/>
      <c r="BP49" s="132"/>
      <c r="BQ49" s="135"/>
      <c r="BR49" s="132"/>
      <c r="BS49" s="135"/>
      <c r="BT49" s="132"/>
      <c r="BU49" s="135"/>
      <c r="BV49" s="132"/>
      <c r="BW49" s="135"/>
      <c r="BX49" s="132"/>
      <c r="BY49" s="135"/>
      <c r="BZ49" s="132"/>
      <c r="CA49" s="135"/>
      <c r="CB49" s="132"/>
      <c r="CC49" s="135"/>
      <c r="CD49" s="135"/>
      <c r="CE49" s="135"/>
    </row>
    <row r="50" spans="1:83" ht="12.75">
      <c r="A50" s="132" t="s">
        <v>272</v>
      </c>
      <c r="B50" s="132"/>
      <c r="C50" s="135">
        <v>14407</v>
      </c>
      <c r="D50" s="132"/>
      <c r="E50" s="135">
        <v>13595</v>
      </c>
      <c r="F50" s="132"/>
      <c r="G50" s="135">
        <v>14757</v>
      </c>
      <c r="H50" s="132"/>
      <c r="I50" s="135">
        <v>14525</v>
      </c>
      <c r="J50" s="132"/>
      <c r="K50" s="135">
        <v>15012</v>
      </c>
      <c r="L50" s="132"/>
      <c r="M50" s="135">
        <v>14287</v>
      </c>
      <c r="N50" s="132"/>
      <c r="O50" s="135">
        <v>14410</v>
      </c>
      <c r="P50" s="132"/>
      <c r="Q50" s="135">
        <v>14215</v>
      </c>
      <c r="R50" s="132"/>
      <c r="S50" s="135">
        <v>13614</v>
      </c>
      <c r="T50" s="132"/>
      <c r="U50" s="135">
        <v>14075</v>
      </c>
      <c r="V50" s="132"/>
      <c r="W50" s="135">
        <v>13609</v>
      </c>
      <c r="X50" s="132"/>
      <c r="Y50" s="135">
        <v>14299</v>
      </c>
      <c r="AA50" s="135">
        <v>170805</v>
      </c>
      <c r="AC50" s="132" t="s">
        <v>272</v>
      </c>
      <c r="AD50" s="132"/>
      <c r="AE50" s="135">
        <v>543.1439</v>
      </c>
      <c r="AF50" s="132"/>
      <c r="AG50" s="135">
        <v>509.8125</v>
      </c>
      <c r="AH50" s="132"/>
      <c r="AI50" s="135">
        <v>544.5333</v>
      </c>
      <c r="AJ50" s="132"/>
      <c r="AK50" s="135">
        <v>530.1625</v>
      </c>
      <c r="AL50" s="132"/>
      <c r="AM50" s="135">
        <v>538.9308</v>
      </c>
      <c r="AN50" s="132"/>
      <c r="AO50" s="135">
        <v>508.6172</v>
      </c>
      <c r="AP50" s="132"/>
      <c r="AQ50" s="135">
        <v>511.555</v>
      </c>
      <c r="AR50" s="132"/>
      <c r="AS50" s="135">
        <v>508.89700000000005</v>
      </c>
      <c r="AT50" s="132"/>
      <c r="AU50" s="135">
        <v>494.1882</v>
      </c>
      <c r="AV50" s="132"/>
      <c r="AW50" s="135">
        <v>523.59</v>
      </c>
      <c r="AX50" s="132"/>
      <c r="AY50" s="135">
        <v>514.4202</v>
      </c>
      <c r="AZ50" s="132"/>
      <c r="BA50" s="135">
        <v>540.5021999999999</v>
      </c>
      <c r="BC50" s="135">
        <v>6268.3528</v>
      </c>
      <c r="BE50" s="132" t="s">
        <v>272</v>
      </c>
      <c r="BF50" s="132"/>
      <c r="BG50" s="135">
        <v>1262.91762</v>
      </c>
      <c r="BH50" s="132"/>
      <c r="BI50" s="135">
        <v>1177.97956</v>
      </c>
      <c r="BJ50" s="132"/>
      <c r="BK50" s="135">
        <v>1284.685392</v>
      </c>
      <c r="BL50" s="132"/>
      <c r="BM50" s="135">
        <v>1263.7331</v>
      </c>
      <c r="BN50" s="132"/>
      <c r="BO50" s="135">
        <v>1305.323424</v>
      </c>
      <c r="BP50" s="132"/>
      <c r="BQ50" s="135">
        <v>1233.5967279999998</v>
      </c>
      <c r="BR50" s="132"/>
      <c r="BS50" s="135">
        <v>1229.1729999999998</v>
      </c>
      <c r="BT50" s="132"/>
      <c r="BU50" s="135">
        <v>1211.118</v>
      </c>
      <c r="BV50" s="132"/>
      <c r="BW50" s="135">
        <v>1166.7198</v>
      </c>
      <c r="BX50" s="132"/>
      <c r="BY50" s="135">
        <v>1224.525</v>
      </c>
      <c r="BZ50" s="132"/>
      <c r="CA50" s="135">
        <v>1189.4266</v>
      </c>
      <c r="CB50" s="132"/>
      <c r="CC50" s="135">
        <v>1238.2934</v>
      </c>
      <c r="CE50" s="135">
        <v>14787.491624000002</v>
      </c>
    </row>
    <row r="51" spans="1:83" ht="12.75">
      <c r="A51" s="132" t="s">
        <v>273</v>
      </c>
      <c r="B51" s="132"/>
      <c r="C51" s="135">
        <v>95</v>
      </c>
      <c r="D51" s="132"/>
      <c r="E51" s="135">
        <v>89</v>
      </c>
      <c r="F51" s="132"/>
      <c r="G51" s="135">
        <v>95</v>
      </c>
      <c r="H51" s="132"/>
      <c r="I51" s="135">
        <v>92</v>
      </c>
      <c r="J51" s="132"/>
      <c r="K51" s="135">
        <v>95</v>
      </c>
      <c r="L51" s="132"/>
      <c r="M51" s="135">
        <v>91</v>
      </c>
      <c r="N51" s="132"/>
      <c r="O51" s="135">
        <v>95</v>
      </c>
      <c r="P51" s="132"/>
      <c r="Q51" s="135">
        <v>95</v>
      </c>
      <c r="R51" s="132"/>
      <c r="S51" s="135">
        <v>91</v>
      </c>
      <c r="T51" s="132"/>
      <c r="U51" s="137">
        <v>95</v>
      </c>
      <c r="V51" s="132"/>
      <c r="W51" s="135">
        <v>91</v>
      </c>
      <c r="X51" s="132"/>
      <c r="Y51" s="135">
        <v>95</v>
      </c>
      <c r="AA51" s="135">
        <v>1119</v>
      </c>
      <c r="AC51" s="132" t="s">
        <v>273</v>
      </c>
      <c r="AD51" s="132"/>
      <c r="AE51" s="135">
        <v>3.5814999999999997</v>
      </c>
      <c r="AF51" s="132"/>
      <c r="AG51" s="135">
        <v>3.3375</v>
      </c>
      <c r="AH51" s="132"/>
      <c r="AI51" s="135">
        <v>3.5055</v>
      </c>
      <c r="AJ51" s="132"/>
      <c r="AK51" s="135">
        <v>3.358</v>
      </c>
      <c r="AL51" s="132"/>
      <c r="AM51" s="135">
        <v>3.4105000000000003</v>
      </c>
      <c r="AN51" s="132"/>
      <c r="AO51" s="135">
        <v>3.2396</v>
      </c>
      <c r="AP51" s="132"/>
      <c r="AQ51" s="135">
        <v>3.3725</v>
      </c>
      <c r="AR51" s="132"/>
      <c r="AS51" s="135">
        <v>3.4010000000000002</v>
      </c>
      <c r="AT51" s="132"/>
      <c r="AU51" s="135">
        <v>3.3032999999999997</v>
      </c>
      <c r="AV51" s="132"/>
      <c r="AW51" s="135">
        <v>3.5340000000000003</v>
      </c>
      <c r="AX51" s="132"/>
      <c r="AY51" s="135">
        <v>3.4397999999999995</v>
      </c>
      <c r="AZ51" s="132"/>
      <c r="BA51" s="135">
        <v>3.5909999999999997</v>
      </c>
      <c r="BC51" s="135">
        <v>41.0742</v>
      </c>
      <c r="BE51" s="132" t="s">
        <v>273</v>
      </c>
      <c r="BF51" s="132"/>
      <c r="BG51" s="135">
        <v>8.3277</v>
      </c>
      <c r="BH51" s="132"/>
      <c r="BI51" s="135">
        <v>7.711672</v>
      </c>
      <c r="BJ51" s="132"/>
      <c r="BK51" s="135">
        <v>8.27032</v>
      </c>
      <c r="BL51" s="132"/>
      <c r="BM51" s="135">
        <v>8.004368000000001</v>
      </c>
      <c r="BN51" s="132"/>
      <c r="BO51" s="135">
        <v>8.26044</v>
      </c>
      <c r="BP51" s="132"/>
      <c r="BQ51" s="135">
        <v>7.857303999999999</v>
      </c>
      <c r="BR51" s="132"/>
      <c r="BS51" s="135">
        <v>8.103499999999999</v>
      </c>
      <c r="BT51" s="132"/>
      <c r="BU51" s="135">
        <v>8.094</v>
      </c>
      <c r="BV51" s="132"/>
      <c r="BW51" s="135">
        <v>7.7987</v>
      </c>
      <c r="BX51" s="132"/>
      <c r="BY51" s="135">
        <v>8.265</v>
      </c>
      <c r="BZ51" s="132"/>
      <c r="CA51" s="135">
        <v>7.9534</v>
      </c>
      <c r="CB51" s="132"/>
      <c r="CC51" s="135">
        <v>8.227</v>
      </c>
      <c r="CE51" s="135">
        <v>96.873404</v>
      </c>
    </row>
    <row r="52" spans="1:83" ht="12.75">
      <c r="A52" s="132" t="s">
        <v>274</v>
      </c>
      <c r="B52" s="132"/>
      <c r="C52" s="135">
        <v>14312</v>
      </c>
      <c r="D52" s="132"/>
      <c r="E52" s="135">
        <v>13506</v>
      </c>
      <c r="F52" s="132"/>
      <c r="G52" s="135">
        <v>14662</v>
      </c>
      <c r="H52" s="132"/>
      <c r="I52" s="135">
        <v>14433</v>
      </c>
      <c r="J52" s="132"/>
      <c r="K52" s="135">
        <v>14917</v>
      </c>
      <c r="L52" s="132"/>
      <c r="M52" s="135">
        <v>14196</v>
      </c>
      <c r="N52" s="132"/>
      <c r="O52" s="135">
        <v>14315</v>
      </c>
      <c r="P52" s="132"/>
      <c r="Q52" s="135">
        <v>14120</v>
      </c>
      <c r="R52" s="132"/>
      <c r="S52" s="135">
        <v>13523</v>
      </c>
      <c r="T52" s="132"/>
      <c r="U52" s="135">
        <v>13980</v>
      </c>
      <c r="V52" s="132"/>
      <c r="W52" s="135">
        <v>13518</v>
      </c>
      <c r="X52" s="132"/>
      <c r="Y52" s="135">
        <v>14204</v>
      </c>
      <c r="Z52" s="135"/>
      <c r="AA52" s="135">
        <v>169686</v>
      </c>
      <c r="AC52" s="132" t="s">
        <v>274</v>
      </c>
      <c r="AD52" s="132"/>
      <c r="AE52" s="135">
        <v>539.5624</v>
      </c>
      <c r="AF52" s="132"/>
      <c r="AG52" s="135">
        <v>506.475</v>
      </c>
      <c r="AH52" s="132"/>
      <c r="AI52" s="135">
        <v>541.0278000000001</v>
      </c>
      <c r="AJ52" s="132"/>
      <c r="AK52" s="135">
        <v>526.8045000000001</v>
      </c>
      <c r="AL52" s="132"/>
      <c r="AM52" s="135">
        <v>535.5203</v>
      </c>
      <c r="AN52" s="132"/>
      <c r="AO52" s="135">
        <v>505.37760000000003</v>
      </c>
      <c r="AP52" s="132"/>
      <c r="AQ52" s="135">
        <v>508.1825</v>
      </c>
      <c r="AR52" s="132"/>
      <c r="AS52" s="135">
        <v>505.49600000000004</v>
      </c>
      <c r="AT52" s="132"/>
      <c r="AU52" s="135">
        <v>490.8849</v>
      </c>
      <c r="AV52" s="132"/>
      <c r="AW52" s="135">
        <v>520.056</v>
      </c>
      <c r="AX52" s="132"/>
      <c r="AY52" s="135">
        <v>510.98040000000003</v>
      </c>
      <c r="AZ52" s="132"/>
      <c r="BA52" s="135">
        <v>536.9111999999999</v>
      </c>
      <c r="BB52" s="135"/>
      <c r="BC52" s="135">
        <v>6227.278600000001</v>
      </c>
      <c r="BE52" s="132" t="s">
        <v>274</v>
      </c>
      <c r="BF52" s="132"/>
      <c r="BG52" s="135">
        <v>1254.58992</v>
      </c>
      <c r="BH52" s="132"/>
      <c r="BI52" s="135">
        <v>1170.267888</v>
      </c>
      <c r="BJ52" s="132"/>
      <c r="BK52" s="135">
        <v>1276.415072</v>
      </c>
      <c r="BL52" s="132"/>
      <c r="BM52" s="135">
        <v>1255.7287319999998</v>
      </c>
      <c r="BN52" s="132"/>
      <c r="BO52" s="135">
        <v>1297.062984</v>
      </c>
      <c r="BP52" s="132"/>
      <c r="BQ52" s="135">
        <v>1225.7394239999999</v>
      </c>
      <c r="BR52" s="132"/>
      <c r="BS52" s="135">
        <v>1221.0694999999998</v>
      </c>
      <c r="BT52" s="132"/>
      <c r="BU52" s="135">
        <v>1203.024</v>
      </c>
      <c r="BV52" s="132"/>
      <c r="BW52" s="135">
        <v>1158.9211</v>
      </c>
      <c r="BX52" s="132"/>
      <c r="BY52" s="135">
        <v>1216.26</v>
      </c>
      <c r="BZ52" s="132"/>
      <c r="CA52" s="135">
        <v>1181.4732</v>
      </c>
      <c r="CB52" s="132"/>
      <c r="CC52" s="135">
        <v>1230.0664</v>
      </c>
      <c r="CD52" s="135"/>
      <c r="CE52" s="135">
        <v>14690.618219999998</v>
      </c>
    </row>
    <row r="53" spans="1:83" ht="12.75">
      <c r="A53" s="132" t="s">
        <v>275</v>
      </c>
      <c r="B53" s="132"/>
      <c r="C53" s="135"/>
      <c r="D53" s="132"/>
      <c r="E53" s="135"/>
      <c r="F53" s="132"/>
      <c r="G53" s="135"/>
      <c r="H53" s="132"/>
      <c r="I53" s="135"/>
      <c r="J53" s="132"/>
      <c r="K53" s="135"/>
      <c r="L53" s="132"/>
      <c r="M53" s="135"/>
      <c r="N53" s="132"/>
      <c r="O53" s="135"/>
      <c r="P53" s="132"/>
      <c r="Q53" s="135"/>
      <c r="R53" s="132"/>
      <c r="S53" s="135"/>
      <c r="T53" s="132"/>
      <c r="U53" s="135"/>
      <c r="V53" s="132"/>
      <c r="W53" s="135"/>
      <c r="X53" s="132"/>
      <c r="Y53" s="135"/>
      <c r="AA53" s="135"/>
      <c r="AC53" s="132" t="s">
        <v>275</v>
      </c>
      <c r="AD53" s="132"/>
      <c r="AE53" s="135"/>
      <c r="AF53" s="132"/>
      <c r="AG53" s="135"/>
      <c r="AH53" s="132"/>
      <c r="AI53" s="135"/>
      <c r="AJ53" s="132"/>
      <c r="AK53" s="135"/>
      <c r="AL53" s="132"/>
      <c r="AM53" s="135"/>
      <c r="AN53" s="132"/>
      <c r="AO53" s="135"/>
      <c r="AP53" s="132"/>
      <c r="AQ53" s="135"/>
      <c r="AR53" s="132"/>
      <c r="AS53" s="135"/>
      <c r="AT53" s="132"/>
      <c r="AU53" s="135"/>
      <c r="AV53" s="132"/>
      <c r="AW53" s="135"/>
      <c r="AX53" s="132"/>
      <c r="AY53" s="135"/>
      <c r="AZ53" s="132"/>
      <c r="BA53" s="135"/>
      <c r="BC53" s="135"/>
      <c r="BE53" s="132" t="s">
        <v>275</v>
      </c>
      <c r="BF53" s="132"/>
      <c r="BG53" s="135"/>
      <c r="BH53" s="132"/>
      <c r="BI53" s="135"/>
      <c r="BJ53" s="132"/>
      <c r="BK53" s="135"/>
      <c r="BL53" s="132"/>
      <c r="BM53" s="135"/>
      <c r="BN53" s="132"/>
      <c r="BO53" s="135"/>
      <c r="BP53" s="132"/>
      <c r="BQ53" s="135"/>
      <c r="BR53" s="132"/>
      <c r="BS53" s="135"/>
      <c r="BT53" s="132"/>
      <c r="BU53" s="135"/>
      <c r="BV53" s="132"/>
      <c r="BW53" s="135"/>
      <c r="BX53" s="132"/>
      <c r="BY53" s="135"/>
      <c r="BZ53" s="132"/>
      <c r="CA53" s="135"/>
      <c r="CB53" s="132"/>
      <c r="CC53" s="135"/>
      <c r="CE53" s="135"/>
    </row>
    <row r="54" spans="1:84" ht="12.75">
      <c r="A54" s="138" t="s">
        <v>276</v>
      </c>
      <c r="B54" s="132"/>
      <c r="C54" s="135">
        <v>8333</v>
      </c>
      <c r="D54" s="132"/>
      <c r="E54" s="135">
        <v>9895</v>
      </c>
      <c r="F54" s="132"/>
      <c r="G54" s="135">
        <v>10137</v>
      </c>
      <c r="H54" s="132"/>
      <c r="I54" s="135">
        <v>10065</v>
      </c>
      <c r="J54" s="132"/>
      <c r="K54" s="135">
        <v>10094</v>
      </c>
      <c r="L54" s="132"/>
      <c r="M54" s="135">
        <v>10945</v>
      </c>
      <c r="N54" s="132"/>
      <c r="O54" s="135">
        <v>11554</v>
      </c>
      <c r="P54" s="132"/>
      <c r="Q54" s="135">
        <v>11951</v>
      </c>
      <c r="R54" s="132"/>
      <c r="S54" s="135">
        <v>10733</v>
      </c>
      <c r="T54" s="132"/>
      <c r="U54" s="135">
        <v>9920</v>
      </c>
      <c r="V54" s="132"/>
      <c r="W54" s="135">
        <v>8995</v>
      </c>
      <c r="X54" s="132"/>
      <c r="Y54" s="135">
        <v>7411</v>
      </c>
      <c r="AA54" s="135">
        <v>8333</v>
      </c>
      <c r="AC54" s="132" t="s">
        <v>276</v>
      </c>
      <c r="AD54" s="132"/>
      <c r="AE54" s="135">
        <v>306</v>
      </c>
      <c r="AF54" s="132"/>
      <c r="AG54" s="135">
        <v>363</v>
      </c>
      <c r="AH54" s="132"/>
      <c r="AI54" s="135">
        <v>372</v>
      </c>
      <c r="AJ54" s="132"/>
      <c r="AK54" s="135">
        <v>370</v>
      </c>
      <c r="AL54" s="132"/>
      <c r="AM54" s="135">
        <v>371</v>
      </c>
      <c r="AN54" s="132"/>
      <c r="AO54" s="135">
        <v>402</v>
      </c>
      <c r="AP54" s="132"/>
      <c r="AQ54" s="135">
        <v>424</v>
      </c>
      <c r="AR54" s="132"/>
      <c r="AS54" s="135">
        <v>439</v>
      </c>
      <c r="AT54" s="132"/>
      <c r="AU54" s="135">
        <v>394</v>
      </c>
      <c r="AV54" s="132"/>
      <c r="AW54" s="135">
        <v>364</v>
      </c>
      <c r="AX54" s="132"/>
      <c r="AY54" s="135">
        <v>330</v>
      </c>
      <c r="AZ54" s="132"/>
      <c r="BA54" s="135">
        <v>272</v>
      </c>
      <c r="BC54" s="135">
        <v>306</v>
      </c>
      <c r="BE54" s="138" t="s">
        <v>276</v>
      </c>
      <c r="BF54" s="132"/>
      <c r="BG54" s="137">
        <v>728</v>
      </c>
      <c r="BH54" s="137"/>
      <c r="BI54" s="137">
        <v>751</v>
      </c>
      <c r="BJ54" s="139"/>
      <c r="BK54" s="137">
        <v>751</v>
      </c>
      <c r="BL54" s="139"/>
      <c r="BM54" s="137">
        <v>731</v>
      </c>
      <c r="BN54" s="139"/>
      <c r="BO54" s="137">
        <v>761</v>
      </c>
      <c r="BP54" s="139"/>
      <c r="BQ54" s="137">
        <v>817</v>
      </c>
      <c r="BR54" s="139"/>
      <c r="BS54" s="137">
        <v>871</v>
      </c>
      <c r="BT54" s="139"/>
      <c r="BU54" s="137">
        <v>914</v>
      </c>
      <c r="BV54" s="139"/>
      <c r="BW54" s="137">
        <v>854</v>
      </c>
      <c r="BX54" s="139"/>
      <c r="BY54" s="137">
        <v>812</v>
      </c>
      <c r="BZ54" s="139"/>
      <c r="CA54" s="137">
        <v>766</v>
      </c>
      <c r="CB54" s="139"/>
      <c r="CC54" s="137">
        <v>699</v>
      </c>
      <c r="CD54" s="56"/>
      <c r="CE54" s="137">
        <v>728</v>
      </c>
      <c r="CF54" s="56"/>
    </row>
    <row r="55" spans="1:83" ht="12.75">
      <c r="A55" s="132" t="s">
        <v>277</v>
      </c>
      <c r="B55" s="132"/>
      <c r="C55" s="135">
        <v>453</v>
      </c>
      <c r="D55" s="132"/>
      <c r="E55" s="135">
        <v>295</v>
      </c>
      <c r="F55" s="132"/>
      <c r="G55" s="135">
        <v>447</v>
      </c>
      <c r="H55" s="132"/>
      <c r="I55" s="135">
        <v>600</v>
      </c>
      <c r="J55" s="132"/>
      <c r="K55" s="135">
        <v>633</v>
      </c>
      <c r="L55" s="132"/>
      <c r="M55" s="135">
        <v>535</v>
      </c>
      <c r="N55" s="132"/>
      <c r="O55" s="135">
        <v>371</v>
      </c>
      <c r="P55" s="132"/>
      <c r="Q55" s="135">
        <v>348</v>
      </c>
      <c r="R55" s="132"/>
      <c r="S55" s="135">
        <v>324</v>
      </c>
      <c r="T55" s="132"/>
      <c r="U55" s="135">
        <v>370</v>
      </c>
      <c r="V55" s="132"/>
      <c r="W55" s="135">
        <v>442</v>
      </c>
      <c r="X55" s="132"/>
      <c r="Y55" s="135">
        <v>461</v>
      </c>
      <c r="AA55" s="135">
        <v>5278</v>
      </c>
      <c r="AC55" s="132" t="s">
        <v>277</v>
      </c>
      <c r="AD55" s="132"/>
      <c r="AE55" s="135">
        <v>16</v>
      </c>
      <c r="AF55" s="132"/>
      <c r="AG55" s="135">
        <v>10</v>
      </c>
      <c r="AH55" s="132"/>
      <c r="AI55" s="135">
        <v>15</v>
      </c>
      <c r="AJ55" s="132"/>
      <c r="AK55" s="135">
        <v>21</v>
      </c>
      <c r="AL55" s="132"/>
      <c r="AM55" s="135">
        <v>22</v>
      </c>
      <c r="AN55" s="132"/>
      <c r="AO55" s="135">
        <v>19</v>
      </c>
      <c r="AP55" s="132"/>
      <c r="AQ55" s="135">
        <v>13</v>
      </c>
      <c r="AR55" s="132"/>
      <c r="AS55" s="135">
        <v>12</v>
      </c>
      <c r="AT55" s="132"/>
      <c r="AU55" s="135">
        <v>11</v>
      </c>
      <c r="AV55" s="132"/>
      <c r="AW55" s="135">
        <v>13</v>
      </c>
      <c r="AX55" s="132"/>
      <c r="AY55" s="135">
        <v>15</v>
      </c>
      <c r="AZ55" s="132"/>
      <c r="BA55" s="135">
        <v>16</v>
      </c>
      <c r="BC55" s="135">
        <v>184</v>
      </c>
      <c r="BE55" s="132" t="s">
        <v>277</v>
      </c>
      <c r="BF55" s="132"/>
      <c r="BG55" s="135">
        <v>28</v>
      </c>
      <c r="BH55" s="132"/>
      <c r="BI55" s="135">
        <v>25</v>
      </c>
      <c r="BJ55" s="132"/>
      <c r="BK55" s="135">
        <v>34</v>
      </c>
      <c r="BL55" s="132"/>
      <c r="BM55" s="135">
        <v>44</v>
      </c>
      <c r="BN55" s="132"/>
      <c r="BO55" s="135">
        <v>40</v>
      </c>
      <c r="BP55" s="132"/>
      <c r="BQ55" s="135">
        <v>40</v>
      </c>
      <c r="BR55" s="132"/>
      <c r="BS55" s="135">
        <v>31</v>
      </c>
      <c r="BT55" s="132"/>
      <c r="BU55" s="135">
        <v>30</v>
      </c>
      <c r="BV55" s="132"/>
      <c r="BW55" s="135">
        <v>30</v>
      </c>
      <c r="BX55" s="132"/>
      <c r="BY55" s="135">
        <v>34</v>
      </c>
      <c r="BZ55" s="132"/>
      <c r="CA55" s="135">
        <v>41</v>
      </c>
      <c r="CB55" s="132"/>
      <c r="CC55" s="135">
        <v>39</v>
      </c>
      <c r="CE55" s="135">
        <v>416</v>
      </c>
    </row>
    <row r="56" spans="2:83" ht="12.75">
      <c r="B56" s="132"/>
      <c r="C56" s="135"/>
      <c r="D56" s="132"/>
      <c r="E56" s="135"/>
      <c r="F56" s="132"/>
      <c r="G56" s="135"/>
      <c r="H56" s="132"/>
      <c r="I56" s="135"/>
      <c r="J56" s="132"/>
      <c r="K56" s="135"/>
      <c r="L56" s="132"/>
      <c r="M56" s="135"/>
      <c r="N56" s="132"/>
      <c r="O56" s="135"/>
      <c r="P56" s="132"/>
      <c r="Q56" s="135"/>
      <c r="R56" s="132"/>
      <c r="S56" s="135"/>
      <c r="T56" s="132"/>
      <c r="U56" s="135"/>
      <c r="V56" s="132"/>
      <c r="W56" s="135"/>
      <c r="X56" s="132"/>
      <c r="Y56" s="135"/>
      <c r="AA56" s="135"/>
      <c r="AD56" s="132"/>
      <c r="AE56" s="135"/>
      <c r="AF56" s="132"/>
      <c r="AG56" s="135"/>
      <c r="AH56" s="132"/>
      <c r="AI56" s="135"/>
      <c r="AJ56" s="132"/>
      <c r="AK56" s="135"/>
      <c r="AL56" s="132"/>
      <c r="AM56" s="135"/>
      <c r="AN56" s="132"/>
      <c r="AO56" s="135"/>
      <c r="AP56" s="132"/>
      <c r="AQ56" s="135"/>
      <c r="AR56" s="132"/>
      <c r="AS56" s="135"/>
      <c r="AT56" s="132"/>
      <c r="AU56" s="135"/>
      <c r="AV56" s="132"/>
      <c r="AW56" s="135"/>
      <c r="AX56" s="132"/>
      <c r="AY56" s="135"/>
      <c r="AZ56" s="132"/>
      <c r="BA56" s="135"/>
      <c r="BC56" s="135"/>
      <c r="BF56" s="132"/>
      <c r="BG56" s="135"/>
      <c r="BH56" s="132"/>
      <c r="BI56" s="135"/>
      <c r="BJ56" s="132"/>
      <c r="BK56" s="135"/>
      <c r="BL56" s="132"/>
      <c r="BM56" s="135"/>
      <c r="BN56" s="132"/>
      <c r="BO56" s="135"/>
      <c r="BP56" s="132"/>
      <c r="BQ56" s="135"/>
      <c r="BR56" s="132"/>
      <c r="BS56" s="135"/>
      <c r="BT56" s="132"/>
      <c r="BU56" s="135"/>
      <c r="BV56" s="132"/>
      <c r="BW56" s="135"/>
      <c r="BX56" s="132"/>
      <c r="BY56" s="135"/>
      <c r="BZ56" s="132"/>
      <c r="CA56" s="135"/>
      <c r="CB56" s="132"/>
      <c r="CC56" s="135"/>
      <c r="CE56" s="135"/>
    </row>
    <row r="57" spans="1:83" ht="12.75">
      <c r="A57" s="132" t="s">
        <v>278</v>
      </c>
      <c r="B57" s="132"/>
      <c r="C57" s="135">
        <v>23098</v>
      </c>
      <c r="D57" s="132"/>
      <c r="E57" s="135">
        <v>23696</v>
      </c>
      <c r="F57" s="132"/>
      <c r="G57" s="135">
        <v>25246</v>
      </c>
      <c r="H57" s="132"/>
      <c r="I57" s="135">
        <v>25098</v>
      </c>
      <c r="J57" s="132"/>
      <c r="K57" s="135">
        <v>25644</v>
      </c>
      <c r="L57" s="132"/>
      <c r="M57" s="135">
        <v>25676</v>
      </c>
      <c r="N57" s="132"/>
      <c r="O57" s="135">
        <v>26240</v>
      </c>
      <c r="P57" s="132"/>
      <c r="Q57" s="135">
        <v>26419</v>
      </c>
      <c r="R57" s="132"/>
      <c r="S57" s="135">
        <v>24580</v>
      </c>
      <c r="T57" s="132"/>
      <c r="U57" s="135">
        <v>24270</v>
      </c>
      <c r="V57" s="132"/>
      <c r="W57" s="135">
        <v>22955</v>
      </c>
      <c r="X57" s="132"/>
      <c r="Y57" s="135">
        <v>22076</v>
      </c>
      <c r="AA57" s="135">
        <v>183297</v>
      </c>
      <c r="AC57" s="132" t="s">
        <v>278</v>
      </c>
      <c r="AD57" s="132"/>
      <c r="AE57" s="135">
        <v>861.5624</v>
      </c>
      <c r="AF57" s="132"/>
      <c r="AG57" s="135">
        <v>879.475</v>
      </c>
      <c r="AH57" s="132"/>
      <c r="AI57" s="135">
        <v>928.0278000000001</v>
      </c>
      <c r="AJ57" s="132"/>
      <c r="AK57" s="135">
        <v>917.8045000000001</v>
      </c>
      <c r="AL57" s="132"/>
      <c r="AM57" s="135">
        <v>928.5203</v>
      </c>
      <c r="AN57" s="132"/>
      <c r="AO57" s="135">
        <v>926.3776</v>
      </c>
      <c r="AP57" s="132"/>
      <c r="AQ57" s="135">
        <v>945.1825</v>
      </c>
      <c r="AR57" s="132"/>
      <c r="AS57" s="135">
        <v>956.4960000000001</v>
      </c>
      <c r="AT57" s="132"/>
      <c r="AU57" s="135">
        <v>895.8849</v>
      </c>
      <c r="AV57" s="132"/>
      <c r="AW57" s="135">
        <v>897.056</v>
      </c>
      <c r="AX57" s="132"/>
      <c r="AY57" s="135">
        <v>855.9804</v>
      </c>
      <c r="AZ57" s="132"/>
      <c r="BA57" s="135">
        <v>824.9111999999999</v>
      </c>
      <c r="BC57" s="135">
        <v>6717.278600000001</v>
      </c>
      <c r="BE57" s="132" t="s">
        <v>278</v>
      </c>
      <c r="BF57" s="132"/>
      <c r="BG57" s="135">
        <v>2010.58992</v>
      </c>
      <c r="BH57" s="132"/>
      <c r="BI57" s="135">
        <v>1946.267888</v>
      </c>
      <c r="BJ57" s="132"/>
      <c r="BK57" s="135">
        <v>2061.415072</v>
      </c>
      <c r="BL57" s="132"/>
      <c r="BM57" s="135">
        <v>2030.7287319999998</v>
      </c>
      <c r="BN57" s="132"/>
      <c r="BO57" s="135">
        <v>2098.062984</v>
      </c>
      <c r="BP57" s="132"/>
      <c r="BQ57" s="135">
        <v>2082.739424</v>
      </c>
      <c r="BR57" s="132"/>
      <c r="BS57" s="135">
        <v>2123.0694999999996</v>
      </c>
      <c r="BT57" s="132"/>
      <c r="BU57" s="135">
        <v>2147.024</v>
      </c>
      <c r="BV57" s="132"/>
      <c r="BW57" s="135">
        <v>2042.9211</v>
      </c>
      <c r="BX57" s="132"/>
      <c r="BY57" s="135">
        <v>2062.26</v>
      </c>
      <c r="BZ57" s="132"/>
      <c r="CA57" s="135">
        <v>1988.4732</v>
      </c>
      <c r="CB57" s="132"/>
      <c r="CC57" s="135">
        <v>1968.0664</v>
      </c>
      <c r="CE57" s="135">
        <v>15834.618219999998</v>
      </c>
    </row>
    <row r="58" spans="2:83" ht="12.75">
      <c r="B58" s="132"/>
      <c r="C58" s="135"/>
      <c r="D58" s="132"/>
      <c r="E58" s="135"/>
      <c r="F58" s="132"/>
      <c r="G58" s="135"/>
      <c r="H58" s="132"/>
      <c r="I58" s="135"/>
      <c r="J58" s="132"/>
      <c r="K58" s="135"/>
      <c r="L58" s="132"/>
      <c r="M58" s="135"/>
      <c r="N58" s="132"/>
      <c r="O58" s="135"/>
      <c r="P58" s="132"/>
      <c r="Q58" s="135"/>
      <c r="R58" s="132"/>
      <c r="S58" s="135"/>
      <c r="T58" s="132"/>
      <c r="U58" s="135"/>
      <c r="V58" s="132"/>
      <c r="W58" s="135"/>
      <c r="X58" s="132"/>
      <c r="Y58" s="135"/>
      <c r="AA58" s="135"/>
      <c r="AD58" s="132"/>
      <c r="AE58" s="135"/>
      <c r="AF58" s="132"/>
      <c r="AG58" s="135"/>
      <c r="AH58" s="132"/>
      <c r="AI58" s="135"/>
      <c r="AJ58" s="132"/>
      <c r="AK58" s="135"/>
      <c r="AL58" s="132"/>
      <c r="AM58" s="135"/>
      <c r="AN58" s="132"/>
      <c r="AO58" s="135"/>
      <c r="AP58" s="132"/>
      <c r="AQ58" s="135"/>
      <c r="AR58" s="132"/>
      <c r="AS58" s="135"/>
      <c r="AT58" s="132"/>
      <c r="AU58" s="135"/>
      <c r="AV58" s="132"/>
      <c r="AW58" s="135"/>
      <c r="AX58" s="132"/>
      <c r="AY58" s="135"/>
      <c r="AZ58" s="132"/>
      <c r="BA58" s="135"/>
      <c r="BC58" s="135"/>
      <c r="BF58" s="132"/>
      <c r="BG58" s="135"/>
      <c r="BH58" s="132"/>
      <c r="BI58" s="135"/>
      <c r="BJ58" s="132"/>
      <c r="BK58" s="135"/>
      <c r="BL58" s="132"/>
      <c r="BM58" s="135"/>
      <c r="BN58" s="132"/>
      <c r="BO58" s="135"/>
      <c r="BP58" s="132"/>
      <c r="BQ58" s="135"/>
      <c r="BR58" s="132"/>
      <c r="BS58" s="135"/>
      <c r="BT58" s="132"/>
      <c r="BU58" s="135"/>
      <c r="BV58" s="132"/>
      <c r="BW58" s="135"/>
      <c r="BX58" s="132"/>
      <c r="BY58" s="135"/>
      <c r="BZ58" s="132"/>
      <c r="CA58" s="135"/>
      <c r="CB58" s="132"/>
      <c r="CC58" s="135"/>
      <c r="CE58" s="135"/>
    </row>
    <row r="59" spans="2:83" ht="12.75">
      <c r="B59" s="132"/>
      <c r="C59" s="135"/>
      <c r="D59" s="132"/>
      <c r="E59" s="135"/>
      <c r="F59" s="132"/>
      <c r="G59" s="135"/>
      <c r="H59" s="132"/>
      <c r="I59" s="135"/>
      <c r="J59" s="132"/>
      <c r="K59" s="135"/>
      <c r="L59" s="132"/>
      <c r="M59" s="135"/>
      <c r="N59" s="132"/>
      <c r="O59" s="135"/>
      <c r="P59" s="132"/>
      <c r="Q59" s="135"/>
      <c r="R59" s="132"/>
      <c r="S59" s="135"/>
      <c r="T59" s="132"/>
      <c r="U59" s="135"/>
      <c r="V59" s="132"/>
      <c r="W59" s="135"/>
      <c r="X59" s="132"/>
      <c r="Y59" s="135"/>
      <c r="AA59" s="135"/>
      <c r="AD59" s="132"/>
      <c r="AE59" s="135"/>
      <c r="AF59" s="132"/>
      <c r="AG59" s="135"/>
      <c r="AH59" s="132"/>
      <c r="AI59" s="135"/>
      <c r="AJ59" s="132"/>
      <c r="AK59" s="135"/>
      <c r="AL59" s="132"/>
      <c r="AM59" s="135"/>
      <c r="AN59" s="132"/>
      <c r="AO59" s="135"/>
      <c r="AP59" s="132"/>
      <c r="AQ59" s="135"/>
      <c r="AR59" s="132"/>
      <c r="AS59" s="135"/>
      <c r="AT59" s="132"/>
      <c r="AU59" s="135"/>
      <c r="AV59" s="132"/>
      <c r="AW59" s="135"/>
      <c r="AX59" s="132"/>
      <c r="AY59" s="135"/>
      <c r="AZ59" s="132"/>
      <c r="BA59" s="135"/>
      <c r="BC59" s="135"/>
      <c r="BF59" s="132"/>
      <c r="BG59" s="135"/>
      <c r="BH59" s="132"/>
      <c r="BI59" s="135"/>
      <c r="BJ59" s="132"/>
      <c r="BK59" s="135"/>
      <c r="BL59" s="132"/>
      <c r="BM59" s="135"/>
      <c r="BN59" s="132"/>
      <c r="BO59" s="135"/>
      <c r="BP59" s="132"/>
      <c r="BQ59" s="135"/>
      <c r="BR59" s="132"/>
      <c r="BS59" s="135"/>
      <c r="BT59" s="132"/>
      <c r="BU59" s="135"/>
      <c r="BV59" s="132"/>
      <c r="BW59" s="135"/>
      <c r="BX59" s="132"/>
      <c r="BY59" s="135"/>
      <c r="BZ59" s="132"/>
      <c r="CA59" s="135"/>
      <c r="CB59" s="132"/>
      <c r="CC59" s="135"/>
      <c r="CE59" s="135"/>
    </row>
    <row r="60" spans="1:83" ht="12.75">
      <c r="A60" s="132" t="s">
        <v>279</v>
      </c>
      <c r="B60" s="132"/>
      <c r="C60" s="135"/>
      <c r="D60" s="132"/>
      <c r="E60" s="135"/>
      <c r="F60" s="132"/>
      <c r="G60" s="135"/>
      <c r="H60" s="132"/>
      <c r="I60" s="135"/>
      <c r="J60" s="132"/>
      <c r="K60" s="135"/>
      <c r="L60" s="132"/>
      <c r="M60" s="135"/>
      <c r="N60" s="132"/>
      <c r="O60" s="135"/>
      <c r="P60" s="132"/>
      <c r="Q60" s="135"/>
      <c r="R60" s="132"/>
      <c r="S60" s="135"/>
      <c r="T60" s="132"/>
      <c r="U60" s="135"/>
      <c r="V60" s="132"/>
      <c r="W60" s="135"/>
      <c r="X60" s="132"/>
      <c r="Y60" s="135"/>
      <c r="AA60" s="135"/>
      <c r="AC60" s="132" t="s">
        <v>279</v>
      </c>
      <c r="AD60" s="132"/>
      <c r="AE60" s="135"/>
      <c r="AF60" s="132"/>
      <c r="AG60" s="135"/>
      <c r="AH60" s="132"/>
      <c r="AI60" s="135"/>
      <c r="AJ60" s="132"/>
      <c r="AK60" s="135"/>
      <c r="AL60" s="132"/>
      <c r="AM60" s="135"/>
      <c r="AN60" s="132"/>
      <c r="AO60" s="135"/>
      <c r="AP60" s="132"/>
      <c r="AQ60" s="135"/>
      <c r="AR60" s="132"/>
      <c r="AS60" s="135"/>
      <c r="AT60" s="132"/>
      <c r="AU60" s="135"/>
      <c r="AV60" s="132"/>
      <c r="AW60" s="135"/>
      <c r="AX60" s="132"/>
      <c r="AY60" s="135"/>
      <c r="AZ60" s="132"/>
      <c r="BA60" s="135"/>
      <c r="BC60" s="135"/>
      <c r="BE60" s="132" t="s">
        <v>279</v>
      </c>
      <c r="BF60" s="132"/>
      <c r="BG60" s="135"/>
      <c r="BH60" s="132"/>
      <c r="BI60" s="135"/>
      <c r="BJ60" s="132"/>
      <c r="BK60" s="135"/>
      <c r="BL60" s="132"/>
      <c r="BM60" s="135"/>
      <c r="BN60" s="132"/>
      <c r="BO60" s="135"/>
      <c r="BP60" s="132"/>
      <c r="BQ60" s="135"/>
      <c r="BR60" s="132"/>
      <c r="BS60" s="135"/>
      <c r="BT60" s="132"/>
      <c r="BU60" s="135"/>
      <c r="BV60" s="132"/>
      <c r="BW60" s="135"/>
      <c r="BX60" s="132"/>
      <c r="BY60" s="135"/>
      <c r="BZ60" s="132"/>
      <c r="CA60" s="135"/>
      <c r="CB60" s="132"/>
      <c r="CC60" s="135"/>
      <c r="CE60" s="135"/>
    </row>
    <row r="61" spans="1:83" ht="12.75">
      <c r="A61" s="132" t="s">
        <v>280</v>
      </c>
      <c r="B61" s="132"/>
      <c r="C61" s="135"/>
      <c r="D61" s="132"/>
      <c r="E61" s="135"/>
      <c r="F61" s="132"/>
      <c r="G61" s="135"/>
      <c r="H61" s="132"/>
      <c r="I61" s="135"/>
      <c r="J61" s="132"/>
      <c r="K61" s="135"/>
      <c r="L61" s="132"/>
      <c r="M61" s="135"/>
      <c r="N61" s="132"/>
      <c r="O61" s="135"/>
      <c r="P61" s="132"/>
      <c r="Q61" s="135"/>
      <c r="R61" s="132"/>
      <c r="S61" s="135"/>
      <c r="T61" s="132"/>
      <c r="U61" s="135"/>
      <c r="V61" s="132"/>
      <c r="W61" s="135"/>
      <c r="X61" s="132"/>
      <c r="Y61" s="135"/>
      <c r="AA61" s="135"/>
      <c r="AC61" s="132" t="s">
        <v>280</v>
      </c>
      <c r="AD61" s="132"/>
      <c r="AE61" s="135"/>
      <c r="AF61" s="132"/>
      <c r="AG61" s="135"/>
      <c r="AH61" s="132"/>
      <c r="AI61" s="135"/>
      <c r="AJ61" s="132"/>
      <c r="AK61" s="135"/>
      <c r="AL61" s="132"/>
      <c r="AM61" s="135"/>
      <c r="AN61" s="132"/>
      <c r="AO61" s="135"/>
      <c r="AP61" s="132"/>
      <c r="AQ61" s="135"/>
      <c r="AR61" s="132"/>
      <c r="AS61" s="135"/>
      <c r="AT61" s="132"/>
      <c r="AU61" s="135"/>
      <c r="AV61" s="132"/>
      <c r="AW61" s="135"/>
      <c r="AX61" s="132"/>
      <c r="AY61" s="135"/>
      <c r="AZ61" s="132"/>
      <c r="BA61" s="135"/>
      <c r="BC61" s="135"/>
      <c r="BE61" s="132" t="s">
        <v>280</v>
      </c>
      <c r="BF61" s="132"/>
      <c r="BG61" s="135"/>
      <c r="BH61" s="132"/>
      <c r="BI61" s="135"/>
      <c r="BJ61" s="132"/>
      <c r="BK61" s="135"/>
      <c r="BL61" s="132"/>
      <c r="BM61" s="135"/>
      <c r="BN61" s="132"/>
      <c r="BO61" s="135"/>
      <c r="BP61" s="132"/>
      <c r="BQ61" s="135"/>
      <c r="BR61" s="132"/>
      <c r="BS61" s="135"/>
      <c r="BT61" s="132"/>
      <c r="BU61" s="135"/>
      <c r="BV61" s="132"/>
      <c r="BW61" s="135"/>
      <c r="BX61" s="132"/>
      <c r="BY61" s="135"/>
      <c r="BZ61" s="132"/>
      <c r="CA61" s="135"/>
      <c r="CB61" s="132"/>
      <c r="CC61" s="135"/>
      <c r="CE61" s="135"/>
    </row>
    <row r="62" spans="1:83" ht="12.75">
      <c r="A62" s="132" t="s">
        <v>281</v>
      </c>
      <c r="B62" s="132"/>
      <c r="C62" s="135">
        <v>9895</v>
      </c>
      <c r="D62" s="132"/>
      <c r="E62" s="135">
        <v>10137</v>
      </c>
      <c r="F62" s="132"/>
      <c r="G62" s="135">
        <v>10065</v>
      </c>
      <c r="H62" s="132"/>
      <c r="I62" s="135">
        <v>10094</v>
      </c>
      <c r="J62" s="132"/>
      <c r="K62" s="135">
        <v>10945</v>
      </c>
      <c r="L62" s="132"/>
      <c r="M62" s="135">
        <v>11554</v>
      </c>
      <c r="N62" s="132"/>
      <c r="O62" s="135">
        <v>11951</v>
      </c>
      <c r="P62" s="132"/>
      <c r="Q62" s="135">
        <v>10733</v>
      </c>
      <c r="R62" s="132"/>
      <c r="S62" s="135">
        <v>9920</v>
      </c>
      <c r="T62" s="132"/>
      <c r="U62" s="135">
        <v>8995</v>
      </c>
      <c r="V62" s="132"/>
      <c r="W62" s="135">
        <v>7411</v>
      </c>
      <c r="X62" s="132"/>
      <c r="Y62" s="135">
        <v>7154</v>
      </c>
      <c r="AA62" s="135">
        <v>7151</v>
      </c>
      <c r="AC62" s="132" t="s">
        <v>281</v>
      </c>
      <c r="AD62" s="132"/>
      <c r="AE62" s="135">
        <v>363</v>
      </c>
      <c r="AF62" s="132"/>
      <c r="AG62" s="135">
        <v>372</v>
      </c>
      <c r="AH62" s="132"/>
      <c r="AI62" s="135">
        <v>370</v>
      </c>
      <c r="AJ62" s="132"/>
      <c r="AK62" s="135">
        <v>371</v>
      </c>
      <c r="AL62" s="132"/>
      <c r="AM62" s="135">
        <v>402</v>
      </c>
      <c r="AN62" s="132"/>
      <c r="AO62" s="135">
        <v>424</v>
      </c>
      <c r="AP62" s="132"/>
      <c r="AQ62" s="135">
        <v>439</v>
      </c>
      <c r="AR62" s="132"/>
      <c r="AS62" s="135">
        <v>394</v>
      </c>
      <c r="AT62" s="132"/>
      <c r="AU62" s="135">
        <v>364</v>
      </c>
      <c r="AV62" s="132"/>
      <c r="AW62" s="135">
        <v>330</v>
      </c>
      <c r="AX62" s="132"/>
      <c r="AY62" s="135">
        <v>272</v>
      </c>
      <c r="AZ62" s="132"/>
      <c r="BA62" s="135">
        <v>263</v>
      </c>
      <c r="BC62" s="135">
        <v>263</v>
      </c>
      <c r="BE62" s="132" t="s">
        <v>281</v>
      </c>
      <c r="BF62" s="132"/>
      <c r="BG62" s="135">
        <v>751</v>
      </c>
      <c r="BH62" s="132"/>
      <c r="BI62" s="135">
        <v>751</v>
      </c>
      <c r="BJ62" s="132"/>
      <c r="BK62" s="135">
        <v>731</v>
      </c>
      <c r="BL62" s="132"/>
      <c r="BM62" s="135">
        <v>761</v>
      </c>
      <c r="BN62" s="132"/>
      <c r="BO62" s="135">
        <v>817</v>
      </c>
      <c r="BP62" s="132"/>
      <c r="BQ62" s="135">
        <v>871</v>
      </c>
      <c r="BR62" s="132"/>
      <c r="BS62" s="135">
        <v>914</v>
      </c>
      <c r="BT62" s="132"/>
      <c r="BU62" s="135">
        <v>854</v>
      </c>
      <c r="BV62" s="132"/>
      <c r="BW62" s="135">
        <v>812</v>
      </c>
      <c r="BX62" s="132"/>
      <c r="BY62" s="135">
        <v>766</v>
      </c>
      <c r="BZ62" s="132"/>
      <c r="CA62" s="135">
        <v>699</v>
      </c>
      <c r="CB62" s="132"/>
      <c r="CC62" s="135">
        <v>703</v>
      </c>
      <c r="CE62" s="135">
        <v>703</v>
      </c>
    </row>
    <row r="63" spans="1:83" ht="12.75">
      <c r="A63" s="132"/>
      <c r="B63" s="132"/>
      <c r="C63" s="135"/>
      <c r="D63" s="132"/>
      <c r="E63" s="135"/>
      <c r="F63" s="132"/>
      <c r="G63" s="135"/>
      <c r="H63" s="132"/>
      <c r="I63" s="135"/>
      <c r="J63" s="132"/>
      <c r="K63" s="135"/>
      <c r="L63" s="132"/>
      <c r="M63" s="135"/>
      <c r="N63" s="132"/>
      <c r="O63" s="135"/>
      <c r="P63" s="132"/>
      <c r="Q63" s="135"/>
      <c r="R63" s="132"/>
      <c r="S63" s="135"/>
      <c r="T63" s="132"/>
      <c r="U63" s="135"/>
      <c r="V63" s="132"/>
      <c r="W63" s="135"/>
      <c r="X63" s="132"/>
      <c r="Y63" s="135"/>
      <c r="AA63" s="135"/>
      <c r="AC63" s="132"/>
      <c r="AD63" s="132"/>
      <c r="AE63" s="135"/>
      <c r="AF63" s="132"/>
      <c r="AG63" s="135"/>
      <c r="AH63" s="132"/>
      <c r="AI63" s="135"/>
      <c r="AJ63" s="132"/>
      <c r="AK63" s="135"/>
      <c r="AL63" s="132"/>
      <c r="AM63" s="135"/>
      <c r="AN63" s="132"/>
      <c r="AO63" s="135"/>
      <c r="AP63" s="132"/>
      <c r="AQ63" s="135"/>
      <c r="AR63" s="132"/>
      <c r="AS63" s="135"/>
      <c r="AT63" s="132"/>
      <c r="AU63" s="135"/>
      <c r="AV63" s="132"/>
      <c r="AW63" s="135"/>
      <c r="AX63" s="132"/>
      <c r="AY63" s="135"/>
      <c r="AZ63" s="132"/>
      <c r="BA63" s="135"/>
      <c r="BC63" s="135"/>
      <c r="BE63" s="132"/>
      <c r="BF63" s="132"/>
      <c r="BG63" s="135"/>
      <c r="BH63" s="132"/>
      <c r="BI63" s="135"/>
      <c r="BJ63" s="132"/>
      <c r="BK63" s="135"/>
      <c r="BL63" s="132"/>
      <c r="BM63" s="135"/>
      <c r="BN63" s="132"/>
      <c r="BO63" s="135"/>
      <c r="BP63" s="132"/>
      <c r="BQ63" s="135"/>
      <c r="BR63" s="132"/>
      <c r="BS63" s="135"/>
      <c r="BT63" s="132"/>
      <c r="BU63" s="135"/>
      <c r="BV63" s="132"/>
      <c r="BW63" s="135"/>
      <c r="BX63" s="132"/>
      <c r="BY63" s="135"/>
      <c r="BZ63" s="132"/>
      <c r="CA63" s="135"/>
      <c r="CB63" s="132"/>
      <c r="CC63" s="135"/>
      <c r="CE63" s="135"/>
    </row>
    <row r="64" spans="1:83" ht="12.75">
      <c r="A64" s="132" t="s">
        <v>282</v>
      </c>
      <c r="B64" s="132"/>
      <c r="C64" s="135">
        <v>-100</v>
      </c>
      <c r="D64" s="132"/>
      <c r="E64" s="135">
        <v>16</v>
      </c>
      <c r="F64" s="132"/>
      <c r="G64" s="135">
        <v>-15</v>
      </c>
      <c r="H64" s="132"/>
      <c r="I64" s="135">
        <v>1</v>
      </c>
      <c r="J64" s="132"/>
      <c r="K64" s="135">
        <v>6</v>
      </c>
      <c r="L64" s="132"/>
      <c r="M64" s="135">
        <v>9</v>
      </c>
      <c r="N64" s="132"/>
      <c r="O64" s="135">
        <v>8</v>
      </c>
      <c r="P64" s="132"/>
      <c r="Q64" s="135">
        <v>11</v>
      </c>
      <c r="R64" s="132"/>
      <c r="S64" s="135">
        <v>0</v>
      </c>
      <c r="T64" s="132"/>
      <c r="U64" s="135">
        <v>2</v>
      </c>
      <c r="V64" s="132"/>
      <c r="W64" s="135">
        <v>1</v>
      </c>
      <c r="X64" s="132"/>
      <c r="Y64" s="135">
        <v>-3</v>
      </c>
      <c r="AA64" s="135">
        <v>-65</v>
      </c>
      <c r="AC64" s="132" t="s">
        <v>282</v>
      </c>
      <c r="AD64" s="132"/>
      <c r="AE64" s="135">
        <v>-4</v>
      </c>
      <c r="AF64" s="132"/>
      <c r="AG64" s="135">
        <v>1</v>
      </c>
      <c r="AH64" s="132"/>
      <c r="AI64" s="135">
        <v>-1</v>
      </c>
      <c r="AJ64" s="132"/>
      <c r="AK64" s="135">
        <v>0</v>
      </c>
      <c r="AL64" s="132"/>
      <c r="AM64" s="135">
        <v>0</v>
      </c>
      <c r="AN64" s="132"/>
      <c r="AO64" s="135">
        <v>0</v>
      </c>
      <c r="AP64" s="132"/>
      <c r="AQ64" s="135">
        <v>0</v>
      </c>
      <c r="AR64" s="132"/>
      <c r="AS64" s="135">
        <v>0</v>
      </c>
      <c r="AT64" s="132"/>
      <c r="AU64" s="135">
        <v>0</v>
      </c>
      <c r="AV64" s="132"/>
      <c r="AW64" s="135">
        <v>0</v>
      </c>
      <c r="AX64" s="132"/>
      <c r="AY64" s="135">
        <v>0</v>
      </c>
      <c r="AZ64" s="132"/>
      <c r="BA64" s="135">
        <v>0</v>
      </c>
      <c r="BC64" s="135">
        <v>-2</v>
      </c>
      <c r="BE64" s="132" t="s">
        <v>282</v>
      </c>
      <c r="BF64" s="132"/>
      <c r="BG64" s="135">
        <v>76</v>
      </c>
      <c r="BH64" s="132"/>
      <c r="BI64" s="135">
        <v>40</v>
      </c>
      <c r="BJ64" s="132"/>
      <c r="BK64" s="135">
        <v>-48</v>
      </c>
      <c r="BL64" s="132"/>
      <c r="BM64" s="135">
        <v>-11</v>
      </c>
      <c r="BN64" s="132"/>
      <c r="BO64" s="135">
        <v>4</v>
      </c>
      <c r="BP64" s="132"/>
      <c r="BQ64" s="135">
        <v>18</v>
      </c>
      <c r="BR64" s="132"/>
      <c r="BS64" s="135">
        <v>8</v>
      </c>
      <c r="BT64" s="132"/>
      <c r="BU64" s="135">
        <v>26</v>
      </c>
      <c r="BV64" s="132"/>
      <c r="BW64" s="135">
        <v>-2</v>
      </c>
      <c r="BX64" s="132"/>
      <c r="BY64" s="135">
        <v>11</v>
      </c>
      <c r="BZ64" s="132"/>
      <c r="CA64" s="135">
        <v>3</v>
      </c>
      <c r="CB64" s="132"/>
      <c r="CC64" s="135">
        <v>-16</v>
      </c>
      <c r="CE64" s="135">
        <v>110</v>
      </c>
    </row>
    <row r="65" spans="2:83" ht="12.75">
      <c r="B65" s="132"/>
      <c r="C65" s="135"/>
      <c r="D65" s="132"/>
      <c r="E65" s="135"/>
      <c r="F65" s="132"/>
      <c r="G65" s="135"/>
      <c r="H65" s="132"/>
      <c r="I65" s="135"/>
      <c r="J65" s="132"/>
      <c r="K65" s="135"/>
      <c r="L65" s="132"/>
      <c r="M65" s="135"/>
      <c r="N65" s="132"/>
      <c r="O65" s="135"/>
      <c r="P65" s="132"/>
      <c r="Q65" s="135"/>
      <c r="R65" s="132"/>
      <c r="S65" s="135"/>
      <c r="T65" s="132"/>
      <c r="U65" s="135"/>
      <c r="V65" s="132"/>
      <c r="W65" s="135"/>
      <c r="X65" s="132"/>
      <c r="Y65" s="135"/>
      <c r="AA65" s="135"/>
      <c r="AD65" s="132"/>
      <c r="AE65" s="135"/>
      <c r="AF65" s="132"/>
      <c r="AG65" s="135"/>
      <c r="AH65" s="132"/>
      <c r="AI65" s="135"/>
      <c r="AJ65" s="132"/>
      <c r="AK65" s="135"/>
      <c r="AL65" s="132"/>
      <c r="AM65" s="135"/>
      <c r="AN65" s="132"/>
      <c r="AO65" s="135"/>
      <c r="AP65" s="132"/>
      <c r="AQ65" s="135"/>
      <c r="AR65" s="132"/>
      <c r="AS65" s="135"/>
      <c r="AT65" s="132"/>
      <c r="AU65" s="135"/>
      <c r="AV65" s="132"/>
      <c r="AW65" s="135"/>
      <c r="AX65" s="132"/>
      <c r="AY65" s="135"/>
      <c r="AZ65" s="132"/>
      <c r="BA65" s="135"/>
      <c r="BC65" s="135"/>
      <c r="BF65" s="132"/>
      <c r="BG65" s="135"/>
      <c r="BH65" s="132"/>
      <c r="BI65" s="135"/>
      <c r="BJ65" s="132"/>
      <c r="BK65" s="135"/>
      <c r="BL65" s="132"/>
      <c r="BM65" s="135"/>
      <c r="BN65" s="132"/>
      <c r="BO65" s="135"/>
      <c r="BP65" s="132"/>
      <c r="BQ65" s="135"/>
      <c r="BR65" s="132"/>
      <c r="BS65" s="135"/>
      <c r="BT65" s="132"/>
      <c r="BU65" s="135"/>
      <c r="BV65" s="132"/>
      <c r="BW65" s="135"/>
      <c r="BX65" s="132"/>
      <c r="BY65" s="135"/>
      <c r="BZ65" s="132"/>
      <c r="CA65" s="135"/>
      <c r="CB65" s="132"/>
      <c r="CC65" s="135"/>
      <c r="CE65" s="135"/>
    </row>
    <row r="66" spans="2:83" ht="12.75">
      <c r="B66" s="132"/>
      <c r="C66" s="135"/>
      <c r="D66" s="132"/>
      <c r="E66" s="135"/>
      <c r="F66" s="132"/>
      <c r="G66" s="135"/>
      <c r="H66" s="132"/>
      <c r="I66" s="135"/>
      <c r="J66" s="132"/>
      <c r="K66" s="135"/>
      <c r="L66" s="132"/>
      <c r="M66" s="135"/>
      <c r="N66" s="132"/>
      <c r="O66" s="135"/>
      <c r="P66" s="132"/>
      <c r="Q66" s="135"/>
      <c r="R66" s="132"/>
      <c r="S66" s="135"/>
      <c r="T66" s="132"/>
      <c r="U66" s="135"/>
      <c r="V66" s="132"/>
      <c r="W66" s="135"/>
      <c r="X66" s="132"/>
      <c r="Y66" s="135"/>
      <c r="AA66" s="135"/>
      <c r="AD66" s="132"/>
      <c r="AE66" s="135"/>
      <c r="AF66" s="132"/>
      <c r="AG66" s="135"/>
      <c r="AH66" s="132"/>
      <c r="AI66" s="135"/>
      <c r="AJ66" s="132"/>
      <c r="AK66" s="135"/>
      <c r="AL66" s="132"/>
      <c r="AM66" s="135"/>
      <c r="AN66" s="132"/>
      <c r="AO66" s="135"/>
      <c r="AP66" s="132"/>
      <c r="AQ66" s="135"/>
      <c r="AR66" s="132"/>
      <c r="AS66" s="135"/>
      <c r="AT66" s="132"/>
      <c r="AU66" s="135"/>
      <c r="AV66" s="132"/>
      <c r="AW66" s="135"/>
      <c r="AX66" s="132"/>
      <c r="AY66" s="135"/>
      <c r="AZ66" s="132"/>
      <c r="BA66" s="135"/>
      <c r="BC66" s="135"/>
      <c r="BF66" s="132"/>
      <c r="BG66" s="135"/>
      <c r="BH66" s="132"/>
      <c r="BI66" s="135"/>
      <c r="BJ66" s="132"/>
      <c r="BK66" s="135"/>
      <c r="BL66" s="132"/>
      <c r="BM66" s="135"/>
      <c r="BN66" s="132"/>
      <c r="BO66" s="135"/>
      <c r="BP66" s="132"/>
      <c r="BQ66" s="135"/>
      <c r="BR66" s="132"/>
      <c r="BS66" s="135"/>
      <c r="BT66" s="132"/>
      <c r="BU66" s="135"/>
      <c r="BV66" s="132"/>
      <c r="BW66" s="135"/>
      <c r="BX66" s="132"/>
      <c r="BY66" s="135"/>
      <c r="BZ66" s="132"/>
      <c r="CA66" s="135"/>
      <c r="CB66" s="132"/>
      <c r="CC66" s="135"/>
      <c r="CE66" s="135"/>
    </row>
    <row r="67" spans="1:83" ht="12.75">
      <c r="A67" s="132" t="s">
        <v>283</v>
      </c>
      <c r="B67" s="132"/>
      <c r="C67" s="135"/>
      <c r="D67" s="132"/>
      <c r="E67" s="135"/>
      <c r="F67" s="132"/>
      <c r="G67" s="135"/>
      <c r="H67" s="132"/>
      <c r="I67" s="135"/>
      <c r="J67" s="132"/>
      <c r="K67" s="135"/>
      <c r="L67" s="132"/>
      <c r="M67" s="135"/>
      <c r="N67" s="132"/>
      <c r="O67" s="135"/>
      <c r="P67" s="132"/>
      <c r="Q67" s="135"/>
      <c r="R67" s="132"/>
      <c r="S67" s="135"/>
      <c r="T67" s="132"/>
      <c r="U67" s="135"/>
      <c r="V67" s="132"/>
      <c r="W67" s="135"/>
      <c r="X67" s="132"/>
      <c r="Y67" s="135"/>
      <c r="AA67" s="135"/>
      <c r="AC67" s="132" t="s">
        <v>283</v>
      </c>
      <c r="AD67" s="132"/>
      <c r="AE67" s="135"/>
      <c r="AF67" s="132"/>
      <c r="AG67" s="135"/>
      <c r="AH67" s="132"/>
      <c r="AI67" s="135"/>
      <c r="AJ67" s="132"/>
      <c r="AK67" s="135"/>
      <c r="AL67" s="132"/>
      <c r="AM67" s="135"/>
      <c r="AN67" s="132"/>
      <c r="AO67" s="135"/>
      <c r="AP67" s="132"/>
      <c r="AQ67" s="135"/>
      <c r="AR67" s="132"/>
      <c r="AS67" s="135"/>
      <c r="AT67" s="132"/>
      <c r="AU67" s="135"/>
      <c r="AV67" s="132"/>
      <c r="AW67" s="135"/>
      <c r="AX67" s="132"/>
      <c r="AY67" s="135"/>
      <c r="AZ67" s="132"/>
      <c r="BA67" s="135"/>
      <c r="BC67" s="135"/>
      <c r="BE67" s="132" t="s">
        <v>283</v>
      </c>
      <c r="BF67" s="132"/>
      <c r="BG67" s="135"/>
      <c r="BH67" s="132"/>
      <c r="BI67" s="135"/>
      <c r="BJ67" s="132"/>
      <c r="BK67" s="135"/>
      <c r="BL67" s="132"/>
      <c r="BM67" s="135"/>
      <c r="BN67" s="132"/>
      <c r="BO67" s="135"/>
      <c r="BP67" s="132"/>
      <c r="BQ67" s="135"/>
      <c r="BR67" s="132"/>
      <c r="BS67" s="135"/>
      <c r="BT67" s="132"/>
      <c r="BU67" s="135"/>
      <c r="BV67" s="132"/>
      <c r="BW67" s="135"/>
      <c r="BX67" s="132"/>
      <c r="BY67" s="135"/>
      <c r="BZ67" s="132"/>
      <c r="CA67" s="135"/>
      <c r="CB67" s="132"/>
      <c r="CC67" s="135"/>
      <c r="CE67" s="135"/>
    </row>
    <row r="68" spans="1:83" ht="12.75">
      <c r="A68" s="132" t="s">
        <v>284</v>
      </c>
      <c r="B68" s="132"/>
      <c r="C68" s="135">
        <v>13303</v>
      </c>
      <c r="D68" s="132"/>
      <c r="E68" s="135">
        <v>13543</v>
      </c>
      <c r="F68" s="132"/>
      <c r="G68" s="135">
        <v>15196</v>
      </c>
      <c r="H68" s="132"/>
      <c r="I68" s="135">
        <v>15003</v>
      </c>
      <c r="J68" s="132"/>
      <c r="K68" s="135">
        <v>14693</v>
      </c>
      <c r="L68" s="132"/>
      <c r="M68" s="135">
        <v>14113</v>
      </c>
      <c r="N68" s="132"/>
      <c r="O68" s="135">
        <v>14281</v>
      </c>
      <c r="P68" s="132"/>
      <c r="Q68" s="135">
        <v>15675</v>
      </c>
      <c r="R68" s="132"/>
      <c r="S68" s="135">
        <v>14660</v>
      </c>
      <c r="T68" s="132"/>
      <c r="U68" s="135">
        <v>15273</v>
      </c>
      <c r="V68" s="132"/>
      <c r="W68" s="135">
        <v>15543</v>
      </c>
      <c r="X68" s="132"/>
      <c r="Y68" s="135">
        <v>14925</v>
      </c>
      <c r="AA68" s="135">
        <v>176211</v>
      </c>
      <c r="AC68" s="132" t="s">
        <v>284</v>
      </c>
      <c r="AD68" s="132"/>
      <c r="AE68" s="135">
        <v>502.5624</v>
      </c>
      <c r="AF68" s="132"/>
      <c r="AG68" s="135">
        <v>506.475</v>
      </c>
      <c r="AH68" s="132"/>
      <c r="AI68" s="135">
        <v>559.0278000000001</v>
      </c>
      <c r="AJ68" s="132"/>
      <c r="AK68" s="135">
        <v>546.8045000000001</v>
      </c>
      <c r="AL68" s="132"/>
      <c r="AM68" s="135">
        <v>526.5203</v>
      </c>
      <c r="AN68" s="132"/>
      <c r="AO68" s="135">
        <v>502.37760000000003</v>
      </c>
      <c r="AP68" s="132"/>
      <c r="AQ68" s="135">
        <v>506.1825</v>
      </c>
      <c r="AR68" s="132"/>
      <c r="AS68" s="135">
        <v>562.4960000000001</v>
      </c>
      <c r="AT68" s="132"/>
      <c r="AU68" s="135">
        <v>531.8849</v>
      </c>
      <c r="AV68" s="132"/>
      <c r="AW68" s="135">
        <v>567.056</v>
      </c>
      <c r="AX68" s="132"/>
      <c r="AY68" s="135">
        <v>583.9804</v>
      </c>
      <c r="AZ68" s="132"/>
      <c r="BA68" s="135">
        <v>561.9111999999999</v>
      </c>
      <c r="BC68" s="135">
        <v>6456.278600000001</v>
      </c>
      <c r="BE68" s="132" t="s">
        <v>284</v>
      </c>
      <c r="BF68" s="132"/>
      <c r="BG68" s="135">
        <v>1183.58992</v>
      </c>
      <c r="BH68" s="132"/>
      <c r="BI68" s="135">
        <v>1155.267888</v>
      </c>
      <c r="BJ68" s="132"/>
      <c r="BK68" s="135">
        <v>1378.4150719999998</v>
      </c>
      <c r="BL68" s="132"/>
      <c r="BM68" s="135">
        <v>1280.7287319999998</v>
      </c>
      <c r="BN68" s="132"/>
      <c r="BO68" s="135">
        <v>1277.0629840000001</v>
      </c>
      <c r="BP68" s="132"/>
      <c r="BQ68" s="135">
        <v>1193.7394239999999</v>
      </c>
      <c r="BR68" s="132"/>
      <c r="BS68" s="135">
        <v>1201.0694999999996</v>
      </c>
      <c r="BT68" s="132"/>
      <c r="BU68" s="135">
        <v>1267.024</v>
      </c>
      <c r="BV68" s="132"/>
      <c r="BW68" s="135">
        <v>1232.9211</v>
      </c>
      <c r="BX68" s="132"/>
      <c r="BY68" s="135">
        <v>1285.26</v>
      </c>
      <c r="BZ68" s="132"/>
      <c r="CA68" s="135">
        <v>1286.4732</v>
      </c>
      <c r="CB68" s="132"/>
      <c r="CC68" s="135">
        <v>1281.0664</v>
      </c>
      <c r="CE68" s="135">
        <v>15021.618219999998</v>
      </c>
    </row>
    <row r="69" spans="2:83" ht="12.75">
      <c r="B69" s="132"/>
      <c r="C69" s="135"/>
      <c r="D69" s="132"/>
      <c r="E69" s="135"/>
      <c r="F69" s="132"/>
      <c r="G69" s="135"/>
      <c r="H69" s="132"/>
      <c r="I69" s="135"/>
      <c r="J69" s="132"/>
      <c r="K69" s="135"/>
      <c r="L69" s="132"/>
      <c r="M69" s="135"/>
      <c r="N69" s="132"/>
      <c r="O69" s="135"/>
      <c r="P69" s="132"/>
      <c r="Q69" s="135"/>
      <c r="R69" s="132"/>
      <c r="S69" s="135"/>
      <c r="T69" s="132"/>
      <c r="U69" s="135"/>
      <c r="V69" s="132"/>
      <c r="W69" s="135"/>
      <c r="X69" s="132"/>
      <c r="Y69" s="135"/>
      <c r="Z69" s="135"/>
      <c r="AA69" s="135"/>
      <c r="AD69" s="132"/>
      <c r="AE69" s="135"/>
      <c r="AF69" s="132"/>
      <c r="AG69" s="135"/>
      <c r="AH69" s="132"/>
      <c r="AI69" s="135"/>
      <c r="AJ69" s="132"/>
      <c r="AK69" s="135"/>
      <c r="AL69" s="132"/>
      <c r="AM69" s="135"/>
      <c r="AN69" s="132"/>
      <c r="AO69" s="135"/>
      <c r="AP69" s="132"/>
      <c r="AQ69" s="135"/>
      <c r="AR69" s="132"/>
      <c r="AS69" s="135"/>
      <c r="AT69" s="132"/>
      <c r="AU69" s="135"/>
      <c r="AV69" s="132"/>
      <c r="AW69" s="135"/>
      <c r="AX69" s="132"/>
      <c r="AY69" s="135"/>
      <c r="AZ69" s="132"/>
      <c r="BA69" s="135"/>
      <c r="BB69" s="135"/>
      <c r="BC69" s="135"/>
      <c r="BF69" s="132"/>
      <c r="BG69" s="135"/>
      <c r="BH69" s="132"/>
      <c r="BI69" s="135"/>
      <c r="BJ69" s="132"/>
      <c r="BK69" s="135"/>
      <c r="BL69" s="132"/>
      <c r="BM69" s="135"/>
      <c r="BN69" s="132"/>
      <c r="BO69" s="135"/>
      <c r="BP69" s="132"/>
      <c r="BQ69" s="135"/>
      <c r="BR69" s="132"/>
      <c r="BS69" s="135"/>
      <c r="BT69" s="132"/>
      <c r="BU69" s="135"/>
      <c r="BV69" s="132"/>
      <c r="BW69" s="135"/>
      <c r="BX69" s="132"/>
      <c r="BY69" s="135"/>
      <c r="BZ69" s="132"/>
      <c r="CA69" s="135"/>
      <c r="CB69" s="132"/>
      <c r="CC69" s="135"/>
      <c r="CD69" s="135"/>
      <c r="CE69" s="135"/>
    </row>
    <row r="70" spans="1:84" ht="12.75">
      <c r="A70" s="132" t="s">
        <v>285</v>
      </c>
      <c r="B70" s="132"/>
      <c r="D70" s="132" t="s">
        <v>296</v>
      </c>
      <c r="E70" s="140">
        <v>2.5327373951227194</v>
      </c>
      <c r="F70" s="132" t="s">
        <v>297</v>
      </c>
      <c r="H70" s="132"/>
      <c r="J70" s="132"/>
      <c r="L70" s="132"/>
      <c r="N70" s="132"/>
      <c r="P70" s="132"/>
      <c r="R70" s="132"/>
      <c r="T70" s="132"/>
      <c r="V70" s="132"/>
      <c r="X70" s="132"/>
      <c r="Z70" t="s">
        <v>296</v>
      </c>
      <c r="AA70" s="140">
        <v>0.5906863867393142</v>
      </c>
      <c r="AB70" t="s">
        <v>297</v>
      </c>
      <c r="AC70" s="132" t="s">
        <v>285</v>
      </c>
      <c r="AD70" s="132"/>
      <c r="AF70" s="132" t="s">
        <v>296</v>
      </c>
      <c r="AG70" s="140">
        <v>2.606258141725881</v>
      </c>
      <c r="AH70" s="132" t="s">
        <v>297</v>
      </c>
      <c r="AJ70" s="132"/>
      <c r="AL70" s="132"/>
      <c r="AN70" s="132"/>
      <c r="AP70" s="132"/>
      <c r="AR70" s="132"/>
      <c r="AT70" s="132"/>
      <c r="AV70" s="132"/>
      <c r="AX70" s="132"/>
      <c r="AZ70" s="132"/>
      <c r="BB70" t="s">
        <v>296</v>
      </c>
      <c r="BC70" s="140">
        <v>0.6023997783900281</v>
      </c>
      <c r="BD70" t="s">
        <v>297</v>
      </c>
      <c r="BE70" s="132" t="s">
        <v>285</v>
      </c>
      <c r="BF70" s="132"/>
      <c r="BH70" s="132" t="s">
        <v>296</v>
      </c>
      <c r="BI70" s="140">
        <v>3.0765434553265525</v>
      </c>
      <c r="BJ70" s="132" t="s">
        <v>297</v>
      </c>
      <c r="BL70" s="132"/>
      <c r="BN70" s="132"/>
      <c r="BP70" s="132"/>
      <c r="BR70" s="132"/>
      <c r="BT70" s="132"/>
      <c r="BV70" s="132"/>
      <c r="BX70" s="132"/>
      <c r="BZ70" s="132"/>
      <c r="CB70" s="132"/>
      <c r="CD70" t="s">
        <v>296</v>
      </c>
      <c r="CE70" s="140">
        <v>4.129996284793402</v>
      </c>
      <c r="CF70" t="s">
        <v>297</v>
      </c>
    </row>
    <row r="71" spans="1:83" ht="12.75">
      <c r="A71" s="132" t="s">
        <v>286</v>
      </c>
      <c r="B71" s="132"/>
      <c r="C71" s="140">
        <v>-2.313114994859744</v>
      </c>
      <c r="D71" s="132"/>
      <c r="E71" s="140">
        <v>6.194620873519963</v>
      </c>
      <c r="F71" s="132"/>
      <c r="G71" s="140">
        <v>0.7625489025926635</v>
      </c>
      <c r="H71" s="132"/>
      <c r="I71" s="140">
        <v>4.696441032798315</v>
      </c>
      <c r="J71" s="132"/>
      <c r="K71" s="140">
        <v>2.4545010808172396</v>
      </c>
      <c r="L71" s="132"/>
      <c r="M71" s="140">
        <v>-1.4524125410236732</v>
      </c>
      <c r="N71" s="132"/>
      <c r="O71" s="140">
        <v>-4.057776284850522</v>
      </c>
      <c r="P71" s="132"/>
      <c r="Q71" s="140">
        <v>4.458216713314678</v>
      </c>
      <c r="R71" s="132"/>
      <c r="S71" s="140">
        <v>-2.5654659045593498</v>
      </c>
      <c r="T71" s="132"/>
      <c r="U71" s="140">
        <v>-1.1648223645894018</v>
      </c>
      <c r="V71" s="132"/>
      <c r="W71" s="140">
        <v>3.0839633903700703</v>
      </c>
      <c r="X71" s="132"/>
      <c r="Y71" s="140">
        <v>0.8514088789782992</v>
      </c>
      <c r="AA71" s="140">
        <v>0.8579834241494666</v>
      </c>
      <c r="AC71" s="132" t="s">
        <v>286</v>
      </c>
      <c r="AD71" s="132"/>
      <c r="AE71" s="140">
        <v>-2.003769217794671</v>
      </c>
      <c r="AF71" s="132"/>
      <c r="AG71" s="140">
        <v>6.270767361073237</v>
      </c>
      <c r="AH71" s="132"/>
      <c r="AI71" s="140">
        <v>-0.1852997220325503</v>
      </c>
      <c r="AJ71" s="132"/>
      <c r="AK71" s="140">
        <v>3.921937554224564</v>
      </c>
      <c r="AL71" s="132"/>
      <c r="AM71" s="140">
        <v>1.6315432072790514</v>
      </c>
      <c r="AN71" s="132"/>
      <c r="AO71" s="140">
        <v>-1.5862673811121941</v>
      </c>
      <c r="AP71" s="132"/>
      <c r="AQ71" s="140">
        <v>-3.730065900208268</v>
      </c>
      <c r="AR71" s="132"/>
      <c r="AS71" s="140">
        <v>5.914176708657326</v>
      </c>
      <c r="AT71" s="132"/>
      <c r="AU71" s="140">
        <v>-2.0176572178598473</v>
      </c>
      <c r="AV71" s="132"/>
      <c r="AW71" s="140">
        <v>-0.9122858029540826</v>
      </c>
      <c r="AX71" s="132"/>
      <c r="AY71" s="140">
        <v>3.4713866322175546</v>
      </c>
      <c r="AZ71" s="132"/>
      <c r="BA71" s="140">
        <v>0.4004682045612773</v>
      </c>
      <c r="BC71" s="140">
        <v>0.8752739811084265</v>
      </c>
      <c r="BE71" s="132" t="s">
        <v>286</v>
      </c>
      <c r="BF71" s="132"/>
      <c r="BG71" s="140">
        <v>0.006896445086179703</v>
      </c>
      <c r="BH71" s="132"/>
      <c r="BI71" s="140">
        <v>6.757848578731074</v>
      </c>
      <c r="BJ71" s="132"/>
      <c r="BK71" s="140">
        <v>10.274864293958942</v>
      </c>
      <c r="BL71" s="132"/>
      <c r="BM71" s="140">
        <v>8.921296157308522</v>
      </c>
      <c r="BN71" s="132"/>
      <c r="BO71" s="140">
        <v>3.4134856992163343</v>
      </c>
      <c r="BP71" s="132"/>
      <c r="BQ71" s="140">
        <v>0.47829929123359705</v>
      </c>
      <c r="BR71" s="132"/>
      <c r="BS71" s="140">
        <v>-1.6425803202368638</v>
      </c>
      <c r="BT71" s="132"/>
      <c r="BU71" s="140">
        <v>4.303203587106097</v>
      </c>
      <c r="BV71" s="132"/>
      <c r="BW71" s="140">
        <v>3.6732444108094287</v>
      </c>
      <c r="BX71" s="132"/>
      <c r="BY71" s="140">
        <v>1.899950527076899</v>
      </c>
      <c r="BZ71" s="132"/>
      <c r="CA71" s="140">
        <v>6.02877416315466</v>
      </c>
      <c r="CB71" s="132"/>
      <c r="CC71" s="140">
        <v>8.988470961650474</v>
      </c>
      <c r="CE71" s="140">
        <v>4.406879800623065</v>
      </c>
    </row>
    <row r="72" spans="2:83" ht="12.75">
      <c r="B72" s="132"/>
      <c r="C72" s="135"/>
      <c r="D72" s="132"/>
      <c r="E72" s="135"/>
      <c r="F72" s="132"/>
      <c r="G72" s="135"/>
      <c r="H72" s="132"/>
      <c r="I72" s="135"/>
      <c r="J72" s="132"/>
      <c r="K72" s="135"/>
      <c r="L72" s="132"/>
      <c r="M72" s="135"/>
      <c r="N72" s="132"/>
      <c r="O72" s="135"/>
      <c r="P72" s="132"/>
      <c r="Q72" s="135"/>
      <c r="R72" s="132"/>
      <c r="S72" s="135"/>
      <c r="T72" s="132"/>
      <c r="U72" s="135"/>
      <c r="V72" s="132"/>
      <c r="W72" s="135"/>
      <c r="X72" s="132"/>
      <c r="Y72" s="135"/>
      <c r="AA72" s="135"/>
      <c r="AD72" s="132"/>
      <c r="AE72" s="135"/>
      <c r="AF72" s="132"/>
      <c r="AG72" s="135"/>
      <c r="AH72" s="132"/>
      <c r="AI72" s="135"/>
      <c r="AJ72" s="132"/>
      <c r="AK72" s="135"/>
      <c r="AL72" s="132"/>
      <c r="AM72" s="135"/>
      <c r="AN72" s="132"/>
      <c r="AO72" s="135"/>
      <c r="AP72" s="132"/>
      <c r="AQ72" s="135"/>
      <c r="AR72" s="132"/>
      <c r="AS72" s="135"/>
      <c r="AT72" s="132"/>
      <c r="AU72" s="135"/>
      <c r="AV72" s="132"/>
      <c r="AW72" s="135"/>
      <c r="AX72" s="132"/>
      <c r="AY72" s="135"/>
      <c r="AZ72" s="132"/>
      <c r="BA72" s="135"/>
      <c r="BC72" s="135"/>
      <c r="BF72" s="132"/>
      <c r="BG72" s="135"/>
      <c r="BH72" s="132"/>
      <c r="BI72" s="135"/>
      <c r="BJ72" s="132"/>
      <c r="BK72" s="135"/>
      <c r="BL72" s="132"/>
      <c r="BM72" s="135"/>
      <c r="BN72" s="132"/>
      <c r="BO72" s="135"/>
      <c r="BP72" s="132"/>
      <c r="BQ72" s="135"/>
      <c r="BR72" s="132"/>
      <c r="BS72" s="135"/>
      <c r="BT72" s="132"/>
      <c r="BU72" s="135"/>
      <c r="BV72" s="132"/>
      <c r="BW72" s="135"/>
      <c r="BX72" s="132"/>
      <c r="BY72" s="135"/>
      <c r="BZ72" s="132"/>
      <c r="CA72" s="135"/>
      <c r="CB72" s="132"/>
      <c r="CC72" s="135"/>
      <c r="CE72" s="135"/>
    </row>
    <row r="73" spans="1:83" ht="12.75">
      <c r="A73" s="132" t="s">
        <v>287</v>
      </c>
      <c r="B73" s="132"/>
      <c r="C73" s="135"/>
      <c r="D73" s="132"/>
      <c r="E73" s="135"/>
      <c r="F73" s="132"/>
      <c r="G73" s="135"/>
      <c r="H73" s="132"/>
      <c r="I73" s="135"/>
      <c r="J73" s="132"/>
      <c r="K73" s="135"/>
      <c r="L73" s="132"/>
      <c r="M73" s="135"/>
      <c r="N73" s="132"/>
      <c r="O73" s="135"/>
      <c r="P73" s="132"/>
      <c r="Q73" s="135"/>
      <c r="R73" s="132"/>
      <c r="S73" s="135"/>
      <c r="T73" s="132"/>
      <c r="U73" s="135"/>
      <c r="V73" s="132"/>
      <c r="W73" s="135"/>
      <c r="X73" s="132"/>
      <c r="Y73" s="135"/>
      <c r="AA73" s="135"/>
      <c r="AC73" s="132" t="s">
        <v>287</v>
      </c>
      <c r="AD73" s="132"/>
      <c r="AE73" s="135"/>
      <c r="AF73" s="132"/>
      <c r="AG73" s="107" t="s">
        <v>135</v>
      </c>
      <c r="AH73" s="132"/>
      <c r="AI73" s="135"/>
      <c r="AJ73" s="132"/>
      <c r="AK73" s="135"/>
      <c r="AL73" s="132"/>
      <c r="AM73" s="135"/>
      <c r="AN73" s="132"/>
      <c r="AO73" s="135"/>
      <c r="AP73" s="132"/>
      <c r="AQ73" s="135"/>
      <c r="AR73" s="132"/>
      <c r="AS73" s="135"/>
      <c r="AT73" s="132"/>
      <c r="AU73" s="135"/>
      <c r="AV73" s="132"/>
      <c r="AW73" s="135"/>
      <c r="AX73" s="132"/>
      <c r="AY73" s="135"/>
      <c r="AZ73" s="132"/>
      <c r="BA73" s="135"/>
      <c r="BC73" s="135"/>
      <c r="BE73" s="132" t="s">
        <v>287</v>
      </c>
      <c r="BF73" s="132"/>
      <c r="BG73" s="135"/>
      <c r="BH73" s="132"/>
      <c r="BI73" s="135"/>
      <c r="BJ73" s="132"/>
      <c r="BK73" s="135"/>
      <c r="BL73" s="132"/>
      <c r="BM73" s="135"/>
      <c r="BN73" s="132"/>
      <c r="BO73" s="135"/>
      <c r="BP73" s="132"/>
      <c r="BQ73" s="135"/>
      <c r="BR73" s="132"/>
      <c r="BS73" s="135"/>
      <c r="BT73" s="132"/>
      <c r="BU73" s="135"/>
      <c r="BV73" s="132"/>
      <c r="BW73" s="135"/>
      <c r="BX73" s="132"/>
      <c r="BY73" s="135"/>
      <c r="BZ73" s="132"/>
      <c r="CA73" s="135"/>
      <c r="CB73" s="132"/>
      <c r="CC73" s="135"/>
      <c r="CE73" s="135"/>
    </row>
    <row r="74" spans="1:83" ht="12.75">
      <c r="A74" s="132" t="s">
        <v>288</v>
      </c>
      <c r="B74" s="132"/>
      <c r="C74" s="107">
        <v>13303</v>
      </c>
      <c r="D74" s="132" t="s">
        <v>135</v>
      </c>
      <c r="E74" s="107">
        <v>26846</v>
      </c>
      <c r="F74" s="132"/>
      <c r="G74" s="107">
        <v>42042</v>
      </c>
      <c r="H74" s="132"/>
      <c r="I74" s="107">
        <v>57045</v>
      </c>
      <c r="J74" s="132"/>
      <c r="K74" s="107">
        <v>71738</v>
      </c>
      <c r="L74" s="132"/>
      <c r="M74" s="107">
        <v>85851</v>
      </c>
      <c r="N74" s="132"/>
      <c r="O74" s="107">
        <v>100132</v>
      </c>
      <c r="P74" s="132"/>
      <c r="Q74" s="107">
        <v>115807</v>
      </c>
      <c r="R74" s="132"/>
      <c r="S74" s="107">
        <v>130467</v>
      </c>
      <c r="T74" s="132"/>
      <c r="U74" s="107">
        <v>145740</v>
      </c>
      <c r="V74" s="132"/>
      <c r="W74" s="107">
        <v>161283</v>
      </c>
      <c r="X74" s="132"/>
      <c r="Y74" s="107">
        <v>176208</v>
      </c>
      <c r="AA74" s="107"/>
      <c r="AC74" s="132" t="s">
        <v>288</v>
      </c>
      <c r="AD74" s="132"/>
      <c r="AE74" s="107">
        <v>502.5624</v>
      </c>
      <c r="AF74" s="132"/>
      <c r="AG74" s="107">
        <v>1009.0374</v>
      </c>
      <c r="AH74" s="132"/>
      <c r="AI74" s="107">
        <v>1568.0652</v>
      </c>
      <c r="AJ74" s="132"/>
      <c r="AK74" s="107">
        <v>2114.8697</v>
      </c>
      <c r="AL74" s="132"/>
      <c r="AM74" s="107">
        <v>2641.39</v>
      </c>
      <c r="AN74" s="132"/>
      <c r="AO74" s="107">
        <v>3143.7676</v>
      </c>
      <c r="AP74" s="132"/>
      <c r="AQ74" s="107">
        <v>3649.9501</v>
      </c>
      <c r="AR74" s="132"/>
      <c r="AS74" s="107">
        <v>4212.4461</v>
      </c>
      <c r="AT74" s="132"/>
      <c r="AU74" s="107">
        <v>4744.331</v>
      </c>
      <c r="AV74" s="132"/>
      <c r="AW74" s="107">
        <v>5311.387000000001</v>
      </c>
      <c r="AX74" s="132"/>
      <c r="AY74" s="107">
        <v>5895.367400000001</v>
      </c>
      <c r="AZ74" s="132"/>
      <c r="BA74" s="107">
        <v>6457.278600000001</v>
      </c>
      <c r="BC74" s="135"/>
      <c r="BE74" s="132" t="s">
        <v>288</v>
      </c>
      <c r="BF74" s="132"/>
      <c r="BG74" s="107">
        <v>1183.58992</v>
      </c>
      <c r="BH74" s="132"/>
      <c r="BI74" s="107">
        <v>2338.8578079999997</v>
      </c>
      <c r="BJ74" s="132"/>
      <c r="BK74" s="107">
        <v>3717.2728799999995</v>
      </c>
      <c r="BL74" s="132"/>
      <c r="BM74" s="107">
        <v>4998.001611999999</v>
      </c>
      <c r="BN74" s="132"/>
      <c r="BO74" s="107">
        <v>6275.064595999999</v>
      </c>
      <c r="BP74" s="132"/>
      <c r="BQ74" s="107">
        <v>7468.80402</v>
      </c>
      <c r="BR74" s="132"/>
      <c r="BS74" s="107">
        <v>8669.87352</v>
      </c>
      <c r="BT74" s="132"/>
      <c r="BU74" s="107">
        <v>9936.897519999999</v>
      </c>
      <c r="BV74" s="132"/>
      <c r="BW74" s="107">
        <v>11169.818619999998</v>
      </c>
      <c r="BX74" s="132"/>
      <c r="BY74" s="107">
        <v>12455.078619999998</v>
      </c>
      <c r="BZ74" s="132"/>
      <c r="CA74" s="107">
        <v>13741.551819999999</v>
      </c>
      <c r="CB74" s="132"/>
      <c r="CC74" s="107">
        <v>15022.618219999998</v>
      </c>
      <c r="CE74" s="135"/>
    </row>
    <row r="75" spans="2:83" ht="12.75">
      <c r="B75" s="132"/>
      <c r="C75" s="141"/>
      <c r="D75" s="132"/>
      <c r="E75" s="141"/>
      <c r="F75" s="132"/>
      <c r="G75" s="141"/>
      <c r="H75" s="132"/>
      <c r="I75" s="142"/>
      <c r="J75" s="132"/>
      <c r="K75" s="142"/>
      <c r="L75" s="132"/>
      <c r="M75" s="142"/>
      <c r="N75" s="132"/>
      <c r="O75" s="142"/>
      <c r="P75" s="132"/>
      <c r="Q75" s="142"/>
      <c r="R75" s="132"/>
      <c r="S75" s="142"/>
      <c r="T75" s="132"/>
      <c r="U75" s="142"/>
      <c r="V75" s="132"/>
      <c r="W75" s="142"/>
      <c r="X75" s="132"/>
      <c r="Y75" s="142"/>
      <c r="Z75" s="142"/>
      <c r="AA75" s="142"/>
      <c r="AD75" s="132"/>
      <c r="AE75" s="141"/>
      <c r="AF75" s="132"/>
      <c r="AG75" s="141"/>
      <c r="AH75" s="132"/>
      <c r="AI75" s="141"/>
      <c r="AJ75" s="132"/>
      <c r="AK75" s="142"/>
      <c r="AL75" s="132"/>
      <c r="AM75" s="142"/>
      <c r="AN75" s="132"/>
      <c r="AO75" s="142"/>
      <c r="AP75" s="132"/>
      <c r="AQ75" s="142"/>
      <c r="AR75" s="132"/>
      <c r="AS75" s="142"/>
      <c r="AT75" s="132"/>
      <c r="AU75" s="142"/>
      <c r="AV75" s="132"/>
      <c r="AW75" s="142"/>
      <c r="AX75" s="132"/>
      <c r="AY75" s="142"/>
      <c r="AZ75" s="132"/>
      <c r="BA75" s="142"/>
      <c r="BB75" s="142"/>
      <c r="BC75" s="142"/>
      <c r="BF75" s="132"/>
      <c r="BG75" s="141"/>
      <c r="BH75" s="132"/>
      <c r="BI75" s="141"/>
      <c r="BJ75" s="132"/>
      <c r="BK75" s="141"/>
      <c r="BL75" s="132"/>
      <c r="BM75" s="142"/>
      <c r="BN75" s="132"/>
      <c r="BO75" s="142"/>
      <c r="BP75" s="132"/>
      <c r="BQ75" s="142"/>
      <c r="BR75" s="132"/>
      <c r="BS75" s="142"/>
      <c r="BT75" s="132"/>
      <c r="BU75" s="142"/>
      <c r="BV75" s="132"/>
      <c r="BW75" s="142"/>
      <c r="BX75" s="132"/>
      <c r="BY75" s="142"/>
      <c r="BZ75" s="132"/>
      <c r="CA75" s="142"/>
      <c r="CB75" s="132"/>
      <c r="CC75" s="142"/>
      <c r="CD75" s="142"/>
      <c r="CE75" s="142"/>
    </row>
    <row r="76" spans="2:80" ht="12.75">
      <c r="B76" s="132"/>
      <c r="C76" s="143" t="s">
        <v>135</v>
      </c>
      <c r="D76" s="132"/>
      <c r="F76" s="132"/>
      <c r="G76" s="144"/>
      <c r="H76" s="132"/>
      <c r="J76" s="132"/>
      <c r="L76" s="132"/>
      <c r="N76" s="132"/>
      <c r="P76" s="132"/>
      <c r="Q76" s="132"/>
      <c r="R76" s="132"/>
      <c r="T76" s="132"/>
      <c r="V76" s="132"/>
      <c r="W76" s="132"/>
      <c r="X76" s="132"/>
      <c r="AD76" s="132"/>
      <c r="AE76" s="143" t="s">
        <v>135</v>
      </c>
      <c r="AF76" s="132"/>
      <c r="AH76" s="132"/>
      <c r="AI76" s="144"/>
      <c r="AJ76" s="132"/>
      <c r="AL76" s="132"/>
      <c r="AN76" s="132"/>
      <c r="AP76" s="132"/>
      <c r="AR76" s="132"/>
      <c r="AS76" s="132"/>
      <c r="AT76" s="132"/>
      <c r="AV76" s="132"/>
      <c r="AX76" s="132"/>
      <c r="AY76" s="132"/>
      <c r="AZ76" s="132"/>
      <c r="BF76" s="132"/>
      <c r="BG76" s="143" t="s">
        <v>135</v>
      </c>
      <c r="BH76" s="132"/>
      <c r="BJ76" s="132"/>
      <c r="BK76" s="144"/>
      <c r="BL76" s="132"/>
      <c r="BN76" s="132"/>
      <c r="BP76" s="132"/>
      <c r="BR76" s="132"/>
      <c r="BT76" s="132"/>
      <c r="BU76" s="132"/>
      <c r="BV76" s="132"/>
      <c r="BX76" s="132"/>
      <c r="BZ76" s="132"/>
      <c r="CA76" s="132"/>
      <c r="CB76" s="132"/>
    </row>
    <row r="77" spans="2:83" ht="12.75">
      <c r="B77" s="132"/>
      <c r="C77" s="145"/>
      <c r="D77" s="145"/>
      <c r="E77" s="146" t="s">
        <v>289</v>
      </c>
      <c r="F77" s="145"/>
      <c r="G77" s="145"/>
      <c r="H77" s="132"/>
      <c r="I77" s="145"/>
      <c r="J77" s="145"/>
      <c r="K77" s="146" t="s">
        <v>290</v>
      </c>
      <c r="L77" s="145"/>
      <c r="M77" s="145"/>
      <c r="N77" s="132"/>
      <c r="O77" s="145"/>
      <c r="P77" s="145"/>
      <c r="Q77" s="146" t="s">
        <v>291</v>
      </c>
      <c r="R77" s="145"/>
      <c r="S77" s="145"/>
      <c r="T77" s="132"/>
      <c r="U77" s="145"/>
      <c r="V77" s="145"/>
      <c r="W77" s="146" t="s">
        <v>292</v>
      </c>
      <c r="X77" s="145"/>
      <c r="Y77" s="145"/>
      <c r="Z77" s="147"/>
      <c r="AA77" s="147"/>
      <c r="AD77" s="132"/>
      <c r="AE77" s="145"/>
      <c r="AF77" s="145"/>
      <c r="AG77" s="146" t="s">
        <v>289</v>
      </c>
      <c r="AH77" s="145"/>
      <c r="AI77" s="145"/>
      <c r="AJ77" s="132"/>
      <c r="AK77" s="145"/>
      <c r="AL77" s="145"/>
      <c r="AM77" s="146" t="s">
        <v>290</v>
      </c>
      <c r="AN77" s="145"/>
      <c r="AO77" s="145"/>
      <c r="AP77" s="132"/>
      <c r="AQ77" s="145"/>
      <c r="AR77" s="145"/>
      <c r="AS77" s="146" t="s">
        <v>291</v>
      </c>
      <c r="AT77" s="145"/>
      <c r="AU77" s="145"/>
      <c r="AV77" s="132"/>
      <c r="AW77" s="145"/>
      <c r="AX77" s="145"/>
      <c r="AY77" s="146" t="s">
        <v>292</v>
      </c>
      <c r="AZ77" s="145"/>
      <c r="BA77" s="145"/>
      <c r="BB77" s="147"/>
      <c r="BC77" s="147"/>
      <c r="BF77" s="132"/>
      <c r="BG77" s="145"/>
      <c r="BH77" s="145"/>
      <c r="BI77" s="146" t="s">
        <v>289</v>
      </c>
      <c r="BJ77" s="145"/>
      <c r="BK77" s="145"/>
      <c r="BL77" s="132"/>
      <c r="BM77" s="145"/>
      <c r="BN77" s="145"/>
      <c r="BO77" s="146" t="s">
        <v>290</v>
      </c>
      <c r="BP77" s="145"/>
      <c r="BQ77" s="145"/>
      <c r="BR77" s="132"/>
      <c r="BS77" s="145"/>
      <c r="BT77" s="145"/>
      <c r="BU77" s="146" t="s">
        <v>291</v>
      </c>
      <c r="BV77" s="145"/>
      <c r="BW77" s="145"/>
      <c r="BX77" s="132"/>
      <c r="BY77" s="145"/>
      <c r="BZ77" s="145"/>
      <c r="CA77" s="146" t="s">
        <v>292</v>
      </c>
      <c r="CB77" s="145"/>
      <c r="CC77" s="145"/>
      <c r="CD77" s="147"/>
      <c r="CE77" s="147"/>
    </row>
    <row r="78" spans="2:80" ht="12.75">
      <c r="B78" s="132"/>
      <c r="C78" s="144"/>
      <c r="D78" s="132"/>
      <c r="E78" s="135">
        <v>42042</v>
      </c>
      <c r="F78" s="132"/>
      <c r="H78" s="132"/>
      <c r="J78" s="132"/>
      <c r="K78" s="135">
        <v>43809</v>
      </c>
      <c r="L78" s="132"/>
      <c r="N78" s="132"/>
      <c r="P78" s="132"/>
      <c r="Q78" s="135">
        <v>44616</v>
      </c>
      <c r="R78" s="132"/>
      <c r="T78" s="132"/>
      <c r="V78" s="132"/>
      <c r="W78" s="135">
        <v>45741</v>
      </c>
      <c r="X78" s="132"/>
      <c r="AD78" s="132"/>
      <c r="AE78" s="144"/>
      <c r="AF78" s="132"/>
      <c r="AG78" s="135">
        <v>1568.0652</v>
      </c>
      <c r="AH78" s="132"/>
      <c r="AJ78" s="132"/>
      <c r="AL78" s="132"/>
      <c r="AM78" s="135">
        <v>1575.7024000000001</v>
      </c>
      <c r="AN78" s="132"/>
      <c r="AP78" s="132"/>
      <c r="AR78" s="132"/>
      <c r="AS78" s="135">
        <v>1600.5634</v>
      </c>
      <c r="AT78" s="132"/>
      <c r="AV78" s="132"/>
      <c r="AX78" s="132"/>
      <c r="AY78" s="135">
        <v>1712.9476</v>
      </c>
      <c r="AZ78" s="132"/>
      <c r="BF78" s="132"/>
      <c r="BG78" s="144"/>
      <c r="BH78" s="132"/>
      <c r="BI78" s="135">
        <v>3717.2728799999995</v>
      </c>
      <c r="BJ78" s="132"/>
      <c r="BL78" s="132"/>
      <c r="BN78" s="132"/>
      <c r="BO78" s="135">
        <v>3751.5311399999996</v>
      </c>
      <c r="BP78" s="132"/>
      <c r="BR78" s="132"/>
      <c r="BT78" s="132"/>
      <c r="BU78" s="135">
        <v>3701.0145999999995</v>
      </c>
      <c r="BV78" s="132"/>
      <c r="BX78" s="132"/>
      <c r="BZ78" s="132"/>
      <c r="CA78" s="135">
        <v>3852.7995999999994</v>
      </c>
      <c r="CB78" s="132"/>
    </row>
    <row r="79" spans="1:80" ht="12.75">
      <c r="A79" s="132" t="s">
        <v>285</v>
      </c>
      <c r="B79" s="132"/>
      <c r="D79" s="132" t="s">
        <v>296</v>
      </c>
      <c r="E79" s="140">
        <v>0.29672874650198366</v>
      </c>
      <c r="F79" s="132" t="s">
        <v>297</v>
      </c>
      <c r="H79" s="132"/>
      <c r="J79" s="132"/>
      <c r="L79" s="132"/>
      <c r="N79" s="132"/>
      <c r="P79" s="132"/>
      <c r="R79" s="132"/>
      <c r="T79" s="132"/>
      <c r="V79" s="132"/>
      <c r="X79" s="132"/>
      <c r="AC79" s="132" t="s">
        <v>285</v>
      </c>
      <c r="AD79" s="132"/>
      <c r="AF79" s="132" t="s">
        <v>296</v>
      </c>
      <c r="AG79" s="140">
        <v>0.07145851018434257</v>
      </c>
      <c r="AH79" s="132" t="s">
        <v>297</v>
      </c>
      <c r="AJ79" s="132"/>
      <c r="AL79" s="132"/>
      <c r="AN79" s="132"/>
      <c r="AP79" s="132"/>
      <c r="AR79" s="132"/>
      <c r="AT79" s="132"/>
      <c r="AV79" s="132"/>
      <c r="AX79" s="132"/>
      <c r="AZ79" s="132"/>
      <c r="BE79" s="132" t="s">
        <v>285</v>
      </c>
      <c r="BF79" s="132"/>
      <c r="BH79" s="132" t="s">
        <v>296</v>
      </c>
      <c r="BI79" s="140">
        <v>4.60253336454619</v>
      </c>
      <c r="BJ79" s="132" t="s">
        <v>297</v>
      </c>
      <c r="BL79" s="132"/>
      <c r="BN79" s="132"/>
      <c r="BP79" s="132"/>
      <c r="BR79" s="132"/>
      <c r="BT79" s="132"/>
      <c r="BV79" s="132"/>
      <c r="BX79" s="132"/>
      <c r="BZ79" s="132"/>
      <c r="CB79" s="132"/>
    </row>
    <row r="80" spans="1:80" ht="12.75">
      <c r="A80" s="132" t="s">
        <v>286</v>
      </c>
      <c r="B80" s="132"/>
      <c r="C80" s="140"/>
      <c r="D80" s="132"/>
      <c r="E80" s="140">
        <v>1.4233330116761493</v>
      </c>
      <c r="F80" s="132"/>
      <c r="H80" s="132"/>
      <c r="J80" s="132"/>
      <c r="K80" s="140">
        <v>1.9003535541496035</v>
      </c>
      <c r="L80" s="132"/>
      <c r="N80" s="132"/>
      <c r="P80" s="132"/>
      <c r="Q80" s="140">
        <v>-0.7143334000934658</v>
      </c>
      <c r="R80" s="132"/>
      <c r="T80" s="132"/>
      <c r="V80" s="132"/>
      <c r="W80" s="140">
        <v>0.9066843150231705</v>
      </c>
      <c r="X80" s="132"/>
      <c r="AC80" s="132" t="s">
        <v>286</v>
      </c>
      <c r="AD80" s="132"/>
      <c r="AE80" s="140"/>
      <c r="AF80" s="132"/>
      <c r="AG80" s="140">
        <v>1.1985789160882376</v>
      </c>
      <c r="AH80" s="132"/>
      <c r="AJ80" s="132"/>
      <c r="AL80" s="132"/>
      <c r="AM80" s="140">
        <v>1.3501541186357997</v>
      </c>
      <c r="AN80" s="132"/>
      <c r="AP80" s="132"/>
      <c r="AR80" s="132"/>
      <c r="AS80" s="140">
        <v>0.05277801584038855</v>
      </c>
      <c r="AT80" s="132"/>
      <c r="AV80" s="132"/>
      <c r="AX80" s="132"/>
      <c r="AY80" s="140">
        <v>0.9793230700303894</v>
      </c>
      <c r="AZ80" s="132"/>
      <c r="BE80" s="132" t="s">
        <v>286</v>
      </c>
      <c r="BF80" s="132"/>
      <c r="BG80" s="140"/>
      <c r="BH80" s="132"/>
      <c r="BI80" s="140">
        <v>5.7356686846370195</v>
      </c>
      <c r="BJ80" s="132"/>
      <c r="BL80" s="132"/>
      <c r="BN80" s="132"/>
      <c r="BO80" s="140">
        <v>4.244062760123441</v>
      </c>
      <c r="BP80" s="132"/>
      <c r="BR80" s="132"/>
      <c r="BT80" s="132"/>
      <c r="BU80" s="140">
        <v>2.0936931173343396</v>
      </c>
      <c r="BV80" s="132"/>
      <c r="BX80" s="132"/>
      <c r="BZ80" s="132"/>
      <c r="CA80" s="140">
        <v>5.555135468282586</v>
      </c>
      <c r="CB80" s="132"/>
    </row>
    <row r="81" spans="1:83" ht="13.5" thickBot="1">
      <c r="A81" s="148"/>
      <c r="B81" s="148"/>
      <c r="C81" s="149"/>
      <c r="D81" s="148"/>
      <c r="E81" s="149"/>
      <c r="F81" s="148"/>
      <c r="G81" s="149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C81" s="148"/>
      <c r="AD81" s="148"/>
      <c r="AE81" s="149"/>
      <c r="AF81" s="148"/>
      <c r="AG81" s="149"/>
      <c r="AH81" s="148"/>
      <c r="AI81" s="149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E81" s="148"/>
      <c r="BF81" s="148"/>
      <c r="BG81" s="149"/>
      <c r="BH81" s="148"/>
      <c r="BI81" s="149"/>
      <c r="BJ81" s="148"/>
      <c r="BK81" s="149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</row>
    <row r="82" ht="13.5" thickTop="1"/>
    <row r="83" spans="2:58" ht="12.75">
      <c r="B83" t="s">
        <v>298</v>
      </c>
      <c r="AD83" t="s">
        <v>298</v>
      </c>
      <c r="BF83" t="s">
        <v>298</v>
      </c>
    </row>
    <row r="85" ht="12.75">
      <c r="A85" t="s">
        <v>299</v>
      </c>
    </row>
    <row r="86" ht="12.75">
      <c r="A86" t="s">
        <v>109</v>
      </c>
    </row>
    <row r="87" ht="12.75">
      <c r="A87" t="s">
        <v>300</v>
      </c>
    </row>
    <row r="89" spans="1:79" ht="20.25" thickBot="1">
      <c r="A89" s="128" t="s">
        <v>301</v>
      </c>
      <c r="W89" s="129"/>
      <c r="AC89" s="128" t="s">
        <v>302</v>
      </c>
      <c r="AY89" s="129"/>
      <c r="BE89" s="130" t="s">
        <v>303</v>
      </c>
      <c r="CA89" s="129"/>
    </row>
    <row r="90" spans="1:83" ht="13.5" thickTop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</row>
    <row r="91" spans="1:83" ht="12.75">
      <c r="A91" s="132" t="s">
        <v>257</v>
      </c>
      <c r="B91" s="132"/>
      <c r="C91" s="133" t="s">
        <v>258</v>
      </c>
      <c r="D91" s="132"/>
      <c r="E91" s="133" t="s">
        <v>259</v>
      </c>
      <c r="F91" s="132"/>
      <c r="G91" s="133" t="s">
        <v>260</v>
      </c>
      <c r="H91" s="132"/>
      <c r="I91" s="133" t="s">
        <v>261</v>
      </c>
      <c r="J91" s="132"/>
      <c r="K91" s="133" t="s">
        <v>262</v>
      </c>
      <c r="L91" s="132"/>
      <c r="M91" s="133" t="s">
        <v>263</v>
      </c>
      <c r="N91" s="132"/>
      <c r="O91" s="133" t="s">
        <v>264</v>
      </c>
      <c r="P91" s="132"/>
      <c r="Q91" s="133" t="s">
        <v>265</v>
      </c>
      <c r="R91" s="132"/>
      <c r="S91" s="133" t="s">
        <v>266</v>
      </c>
      <c r="T91" s="132"/>
      <c r="U91" s="133" t="s">
        <v>267</v>
      </c>
      <c r="V91" s="132"/>
      <c r="W91" s="133" t="s">
        <v>268</v>
      </c>
      <c r="X91" s="132"/>
      <c r="Y91" s="133" t="s">
        <v>269</v>
      </c>
      <c r="AA91" s="133" t="s">
        <v>133</v>
      </c>
      <c r="AC91" s="132" t="s">
        <v>257</v>
      </c>
      <c r="AD91" s="132"/>
      <c r="AE91" s="133" t="s">
        <v>258</v>
      </c>
      <c r="AF91" s="132"/>
      <c r="AG91" s="133" t="s">
        <v>259</v>
      </c>
      <c r="AH91" s="132"/>
      <c r="AI91" s="133" t="s">
        <v>260</v>
      </c>
      <c r="AJ91" s="132"/>
      <c r="AK91" s="133" t="s">
        <v>261</v>
      </c>
      <c r="AL91" s="132"/>
      <c r="AM91" s="133" t="s">
        <v>262</v>
      </c>
      <c r="AN91" s="132"/>
      <c r="AO91" s="133" t="s">
        <v>263</v>
      </c>
      <c r="AP91" s="132"/>
      <c r="AQ91" s="133" t="s">
        <v>264</v>
      </c>
      <c r="AR91" s="132"/>
      <c r="AS91" s="133" t="s">
        <v>265</v>
      </c>
      <c r="AT91" s="132"/>
      <c r="AU91" s="133" t="s">
        <v>266</v>
      </c>
      <c r="AV91" s="132"/>
      <c r="AW91" s="133" t="s">
        <v>267</v>
      </c>
      <c r="AX91" s="132"/>
      <c r="AY91" s="133" t="s">
        <v>268</v>
      </c>
      <c r="AZ91" s="132"/>
      <c r="BA91" s="133" t="s">
        <v>269</v>
      </c>
      <c r="BC91" s="133" t="s">
        <v>133</v>
      </c>
      <c r="BE91" s="132" t="s">
        <v>257</v>
      </c>
      <c r="BF91" s="132"/>
      <c r="BG91" s="133" t="s">
        <v>258</v>
      </c>
      <c r="BH91" s="132"/>
      <c r="BI91" s="133" t="s">
        <v>259</v>
      </c>
      <c r="BJ91" s="132"/>
      <c r="BK91" s="133" t="s">
        <v>260</v>
      </c>
      <c r="BL91" s="132"/>
      <c r="BM91" s="133" t="s">
        <v>261</v>
      </c>
      <c r="BN91" s="132"/>
      <c r="BO91" s="133" t="s">
        <v>262</v>
      </c>
      <c r="BP91" s="132"/>
      <c r="BQ91" s="133" t="s">
        <v>263</v>
      </c>
      <c r="BR91" s="132"/>
      <c r="BS91" s="133" t="s">
        <v>264</v>
      </c>
      <c r="BT91" s="132"/>
      <c r="BU91" s="133" t="s">
        <v>265</v>
      </c>
      <c r="BV91" s="132"/>
      <c r="BW91" s="133" t="s">
        <v>266</v>
      </c>
      <c r="BX91" s="132"/>
      <c r="BY91" s="133" t="s">
        <v>267</v>
      </c>
      <c r="BZ91" s="132"/>
      <c r="CA91" s="133" t="s">
        <v>268</v>
      </c>
      <c r="CB91" s="132"/>
      <c r="CC91" s="133" t="s">
        <v>269</v>
      </c>
      <c r="CE91" s="133" t="s">
        <v>133</v>
      </c>
    </row>
    <row r="92" spans="1:83" ht="13.5" thickBo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</row>
    <row r="93" spans="2:80" ht="12.75">
      <c r="B93" s="132"/>
      <c r="D93" s="132"/>
      <c r="F93" s="132"/>
      <c r="H93" s="132"/>
      <c r="J93" s="132"/>
      <c r="L93" s="132"/>
      <c r="N93" s="132"/>
      <c r="P93" s="132"/>
      <c r="R93" s="132"/>
      <c r="T93" s="132"/>
      <c r="V93" s="132"/>
      <c r="X93" s="132"/>
      <c r="AD93" s="132"/>
      <c r="AF93" s="132"/>
      <c r="AH93" s="132"/>
      <c r="AJ93" s="132"/>
      <c r="AL93" s="132"/>
      <c r="AN93" s="132"/>
      <c r="AP93" s="132"/>
      <c r="AR93" s="132"/>
      <c r="AT93" s="132"/>
      <c r="AV93" s="132"/>
      <c r="AX93" s="132"/>
      <c r="AZ93" s="132"/>
      <c r="BF93" s="132"/>
      <c r="BH93" s="132"/>
      <c r="BJ93" s="132"/>
      <c r="BL93" s="132"/>
      <c r="BN93" s="132"/>
      <c r="BP93" s="132"/>
      <c r="BR93" s="132"/>
      <c r="BT93" s="132"/>
      <c r="BV93" s="132"/>
      <c r="BX93" s="132"/>
      <c r="BZ93" s="132"/>
      <c r="CB93" s="132"/>
    </row>
    <row r="94" spans="2:80" ht="12.75">
      <c r="B94" s="132"/>
      <c r="D94" s="132"/>
      <c r="F94" s="132"/>
      <c r="H94" s="132"/>
      <c r="J94" s="132"/>
      <c r="L94" s="132"/>
      <c r="M94" s="132"/>
      <c r="N94" s="132"/>
      <c r="P94" s="132"/>
      <c r="R94" s="132"/>
      <c r="T94" s="132"/>
      <c r="V94" s="132"/>
      <c r="X94" s="132"/>
      <c r="AD94" s="132"/>
      <c r="AF94" s="132"/>
      <c r="AH94" s="132"/>
      <c r="AJ94" s="132"/>
      <c r="AL94" s="132"/>
      <c r="AN94" s="132"/>
      <c r="AO94" s="132" t="s">
        <v>270</v>
      </c>
      <c r="AP94" s="132"/>
      <c r="AR94" s="132"/>
      <c r="AT94" s="132"/>
      <c r="AV94" s="132"/>
      <c r="AX94" s="132"/>
      <c r="AZ94" s="132"/>
      <c r="BF94" s="132"/>
      <c r="BH94" s="132"/>
      <c r="BJ94" s="132"/>
      <c r="BL94" s="132"/>
      <c r="BN94" s="132"/>
      <c r="BP94" s="132"/>
      <c r="BQ94" s="132" t="s">
        <v>270</v>
      </c>
      <c r="BR94" s="132"/>
      <c r="BT94" s="132"/>
      <c r="BV94" s="132"/>
      <c r="BX94" s="132"/>
      <c r="BZ94" s="132"/>
      <c r="CB94" s="132"/>
    </row>
    <row r="95" spans="1:83" ht="12.75">
      <c r="A95" s="132" t="s">
        <v>271</v>
      </c>
      <c r="B95" s="132"/>
      <c r="C95" s="135"/>
      <c r="D95" s="132"/>
      <c r="E95" s="136"/>
      <c r="F95" s="132"/>
      <c r="G95" s="135"/>
      <c r="H95" s="132"/>
      <c r="I95" s="135"/>
      <c r="J95" s="132"/>
      <c r="K95" s="135"/>
      <c r="L95" s="132"/>
      <c r="M95" s="135"/>
      <c r="N95" s="132"/>
      <c r="O95" s="135"/>
      <c r="P95" s="132"/>
      <c r="Q95" s="135"/>
      <c r="R95" s="132"/>
      <c r="S95" s="135"/>
      <c r="T95" s="132"/>
      <c r="U95" s="135"/>
      <c r="V95" s="132"/>
      <c r="W95" s="135"/>
      <c r="X95" s="132"/>
      <c r="Y95" s="135"/>
      <c r="Z95" s="135"/>
      <c r="AA95" s="135"/>
      <c r="AC95" s="132" t="s">
        <v>271</v>
      </c>
      <c r="AD95" s="132"/>
      <c r="AE95" s="135"/>
      <c r="AF95" s="132"/>
      <c r="AG95" s="136"/>
      <c r="AH95" s="132"/>
      <c r="AI95" s="135"/>
      <c r="AJ95" s="132"/>
      <c r="AK95" s="135"/>
      <c r="AL95" s="132"/>
      <c r="AM95" s="135"/>
      <c r="AN95" s="132"/>
      <c r="AO95" s="135"/>
      <c r="AP95" s="132"/>
      <c r="AQ95" s="135"/>
      <c r="AR95" s="132"/>
      <c r="AS95" s="135"/>
      <c r="AT95" s="132"/>
      <c r="AU95" s="135"/>
      <c r="AV95" s="132"/>
      <c r="AW95" s="135"/>
      <c r="AX95" s="132"/>
      <c r="AY95" s="135"/>
      <c r="AZ95" s="132"/>
      <c r="BA95" s="135"/>
      <c r="BB95" s="135"/>
      <c r="BC95" s="135"/>
      <c r="BE95" s="132" t="s">
        <v>271</v>
      </c>
      <c r="BF95" s="132"/>
      <c r="BG95" s="135"/>
      <c r="BH95" s="132"/>
      <c r="BI95" s="136"/>
      <c r="BJ95" s="132"/>
      <c r="BK95" s="135"/>
      <c r="BL95" s="132"/>
      <c r="BM95" s="135"/>
      <c r="BN95" s="132"/>
      <c r="BO95" s="135"/>
      <c r="BP95" s="132"/>
      <c r="BQ95" s="135"/>
      <c r="BR95" s="132"/>
      <c r="BS95" s="135"/>
      <c r="BT95" s="132"/>
      <c r="BU95" s="135"/>
      <c r="BV95" s="132"/>
      <c r="BW95" s="135"/>
      <c r="BX95" s="132"/>
      <c r="BY95" s="135"/>
      <c r="BZ95" s="132"/>
      <c r="CA95" s="135"/>
      <c r="CB95" s="132"/>
      <c r="CC95" s="135"/>
      <c r="CD95" s="135"/>
      <c r="CE95" s="135"/>
    </row>
    <row r="96" spans="1:83" ht="12.75">
      <c r="A96" s="132" t="s">
        <v>272</v>
      </c>
      <c r="B96" s="132"/>
      <c r="C96" s="135">
        <v>14582</v>
      </c>
      <c r="D96" s="132"/>
      <c r="E96" s="135">
        <v>13491</v>
      </c>
      <c r="F96" s="132"/>
      <c r="G96" s="135">
        <v>15145</v>
      </c>
      <c r="H96" s="132"/>
      <c r="I96" s="135">
        <v>14925</v>
      </c>
      <c r="J96" s="132"/>
      <c r="K96" s="135"/>
      <c r="L96" s="132"/>
      <c r="M96" s="135"/>
      <c r="N96" s="132"/>
      <c r="O96" s="135"/>
      <c r="P96" s="132"/>
      <c r="Q96" s="135"/>
      <c r="R96" s="132"/>
      <c r="S96" s="135"/>
      <c r="T96" s="132"/>
      <c r="U96" s="135"/>
      <c r="V96" s="132"/>
      <c r="W96" s="135"/>
      <c r="X96" s="132"/>
      <c r="Y96" s="135"/>
      <c r="AA96" s="135"/>
      <c r="AC96" s="132" t="s">
        <v>272</v>
      </c>
      <c r="AD96" s="132"/>
      <c r="AE96" s="135">
        <v>546.825</v>
      </c>
      <c r="AF96" s="132"/>
      <c r="AG96" s="135">
        <v>501.8652</v>
      </c>
      <c r="AH96" s="132"/>
      <c r="AI96" s="135">
        <v>560.365</v>
      </c>
      <c r="AJ96" s="132"/>
      <c r="AK96" s="135"/>
      <c r="AL96" s="132"/>
      <c r="AM96" s="135"/>
      <c r="AN96" s="132"/>
      <c r="AO96" s="135"/>
      <c r="AP96" s="132"/>
      <c r="AQ96" s="135"/>
      <c r="AR96" s="132"/>
      <c r="AS96" s="135"/>
      <c r="AT96" s="132"/>
      <c r="AU96" s="135"/>
      <c r="AV96" s="132"/>
      <c r="AW96" s="135"/>
      <c r="AX96" s="132"/>
      <c r="AY96" s="135"/>
      <c r="AZ96" s="132"/>
      <c r="BA96" s="135"/>
      <c r="BC96" s="135"/>
      <c r="BE96" s="132" t="s">
        <v>272</v>
      </c>
      <c r="BF96" s="132"/>
      <c r="BG96" s="135">
        <v>1279.774648</v>
      </c>
      <c r="BH96" s="132"/>
      <c r="BI96" s="135">
        <v>1171.072764</v>
      </c>
      <c r="BJ96" s="132"/>
      <c r="BK96" s="135">
        <v>1317.6755799999999</v>
      </c>
      <c r="BL96" s="132"/>
      <c r="BM96" s="135"/>
      <c r="BN96" s="132"/>
      <c r="BO96" s="135"/>
      <c r="BP96" s="132"/>
      <c r="BQ96" s="135"/>
      <c r="BR96" s="132"/>
      <c r="BS96" s="135"/>
      <c r="BT96" s="132"/>
      <c r="BU96" s="135"/>
      <c r="BV96" s="132"/>
      <c r="BW96" s="135"/>
      <c r="BX96" s="132"/>
      <c r="BY96" s="135"/>
      <c r="BZ96" s="132"/>
      <c r="CA96" s="135"/>
      <c r="CB96" s="132"/>
      <c r="CC96" s="135"/>
      <c r="CE96" s="135"/>
    </row>
    <row r="97" spans="1:83" ht="12.75">
      <c r="A97" s="132" t="s">
        <v>273</v>
      </c>
      <c r="B97" s="132"/>
      <c r="C97" s="135">
        <v>94</v>
      </c>
      <c r="D97" s="132"/>
      <c r="E97" s="135">
        <v>85</v>
      </c>
      <c r="F97" s="132"/>
      <c r="G97" s="135">
        <v>93</v>
      </c>
      <c r="H97" s="132"/>
      <c r="I97" s="135">
        <v>91</v>
      </c>
      <c r="J97" s="132"/>
      <c r="K97" s="135"/>
      <c r="L97" s="132"/>
      <c r="M97" s="135"/>
      <c r="N97" s="132"/>
      <c r="O97" s="135"/>
      <c r="P97" s="132"/>
      <c r="Q97" s="135"/>
      <c r="R97" s="132"/>
      <c r="S97" s="135"/>
      <c r="T97" s="132"/>
      <c r="U97" s="137"/>
      <c r="V97" s="132"/>
      <c r="W97" s="135"/>
      <c r="X97" s="132"/>
      <c r="Y97" s="135"/>
      <c r="AA97" s="135"/>
      <c r="AC97" s="132" t="s">
        <v>273</v>
      </c>
      <c r="AD97" s="132"/>
      <c r="AE97" s="135">
        <v>3.525</v>
      </c>
      <c r="AF97" s="132"/>
      <c r="AG97" s="135">
        <v>3.162</v>
      </c>
      <c r="AH97" s="132"/>
      <c r="AI97" s="135">
        <v>3.4410000000000003</v>
      </c>
      <c r="AJ97" s="132"/>
      <c r="AK97" s="135"/>
      <c r="AL97" s="132"/>
      <c r="AM97" s="135"/>
      <c r="AN97" s="132"/>
      <c r="AO97" s="135"/>
      <c r="AP97" s="132"/>
      <c r="AQ97" s="135"/>
      <c r="AR97" s="132"/>
      <c r="AS97" s="135"/>
      <c r="AT97" s="132"/>
      <c r="AU97" s="135"/>
      <c r="AV97" s="132"/>
      <c r="AW97" s="135"/>
      <c r="AX97" s="132"/>
      <c r="AY97" s="135"/>
      <c r="AZ97" s="132"/>
      <c r="BA97" s="135"/>
      <c r="BC97" s="135"/>
      <c r="BE97" s="132" t="s">
        <v>273</v>
      </c>
      <c r="BF97" s="132"/>
      <c r="BG97" s="135">
        <v>8.249816000000001</v>
      </c>
      <c r="BH97" s="132"/>
      <c r="BI97" s="135">
        <v>7.378340000000001</v>
      </c>
      <c r="BJ97" s="132"/>
      <c r="BK97" s="135">
        <v>8.091372</v>
      </c>
      <c r="BL97" s="132"/>
      <c r="BM97" s="135"/>
      <c r="BN97" s="132"/>
      <c r="BO97" s="135"/>
      <c r="BP97" s="132"/>
      <c r="BQ97" s="135"/>
      <c r="BR97" s="132"/>
      <c r="BS97" s="135"/>
      <c r="BT97" s="132"/>
      <c r="BU97" s="135"/>
      <c r="BV97" s="132"/>
      <c r="BW97" s="135"/>
      <c r="BX97" s="132"/>
      <c r="BY97" s="135"/>
      <c r="BZ97" s="132"/>
      <c r="CA97" s="135"/>
      <c r="CB97" s="132"/>
      <c r="CC97" s="135"/>
      <c r="CE97" s="135"/>
    </row>
    <row r="98" spans="1:83" ht="12.75">
      <c r="A98" s="132" t="s">
        <v>274</v>
      </c>
      <c r="B98" s="132"/>
      <c r="C98" s="135">
        <v>14488</v>
      </c>
      <c r="D98" s="132"/>
      <c r="E98" s="135">
        <v>13406</v>
      </c>
      <c r="F98" s="132"/>
      <c r="G98" s="135">
        <v>15052</v>
      </c>
      <c r="H98" s="132"/>
      <c r="I98" s="135">
        <v>14834</v>
      </c>
      <c r="J98" s="132"/>
      <c r="K98" s="135"/>
      <c r="L98" s="132"/>
      <c r="M98" s="135"/>
      <c r="N98" s="132"/>
      <c r="O98" s="135"/>
      <c r="P98" s="132"/>
      <c r="Q98" s="135"/>
      <c r="R98" s="132"/>
      <c r="S98" s="135"/>
      <c r="T98" s="132"/>
      <c r="U98" s="135"/>
      <c r="V98" s="132"/>
      <c r="W98" s="135"/>
      <c r="X98" s="132"/>
      <c r="Y98" s="135"/>
      <c r="Z98" s="135"/>
      <c r="AA98" s="135"/>
      <c r="AC98" s="132" t="s">
        <v>274</v>
      </c>
      <c r="AD98" s="132"/>
      <c r="AE98" s="135">
        <v>543.3</v>
      </c>
      <c r="AF98" s="132"/>
      <c r="AG98" s="135">
        <v>498.70320000000004</v>
      </c>
      <c r="AH98" s="132"/>
      <c r="AI98" s="135">
        <v>556.924</v>
      </c>
      <c r="AJ98" s="132"/>
      <c r="AK98" s="135"/>
      <c r="AL98" s="132"/>
      <c r="AM98" s="135"/>
      <c r="AN98" s="132"/>
      <c r="AO98" s="135"/>
      <c r="AP98" s="132"/>
      <c r="AQ98" s="135"/>
      <c r="AR98" s="132"/>
      <c r="AS98" s="135"/>
      <c r="AT98" s="132"/>
      <c r="AU98" s="135"/>
      <c r="AV98" s="132"/>
      <c r="AW98" s="135"/>
      <c r="AX98" s="132"/>
      <c r="AY98" s="135"/>
      <c r="AZ98" s="132"/>
      <c r="BA98" s="135"/>
      <c r="BB98" s="135"/>
      <c r="BC98" s="135"/>
      <c r="BE98" s="132" t="s">
        <v>274</v>
      </c>
      <c r="BF98" s="132"/>
      <c r="BG98" s="135">
        <v>1271.524832</v>
      </c>
      <c r="BH98" s="132"/>
      <c r="BI98" s="135">
        <v>1163.694424</v>
      </c>
      <c r="BJ98" s="132"/>
      <c r="BK98" s="135">
        <v>1309.5842079999998</v>
      </c>
      <c r="BL98" s="132"/>
      <c r="BM98" s="135"/>
      <c r="BN98" s="132"/>
      <c r="BO98" s="135"/>
      <c r="BP98" s="132"/>
      <c r="BQ98" s="135"/>
      <c r="BR98" s="132"/>
      <c r="BS98" s="135"/>
      <c r="BT98" s="132"/>
      <c r="BU98" s="135"/>
      <c r="BV98" s="132"/>
      <c r="BW98" s="135"/>
      <c r="BX98" s="132"/>
      <c r="BY98" s="135"/>
      <c r="BZ98" s="132"/>
      <c r="CA98" s="135"/>
      <c r="CB98" s="132"/>
      <c r="CC98" s="135"/>
      <c r="CD98" s="135"/>
      <c r="CE98" s="135"/>
    </row>
    <row r="99" spans="1:83" ht="12.75">
      <c r="A99" s="132" t="s">
        <v>275</v>
      </c>
      <c r="B99" s="132"/>
      <c r="C99" s="135"/>
      <c r="D99" s="132"/>
      <c r="E99" s="135"/>
      <c r="F99" s="132"/>
      <c r="G99" s="135"/>
      <c r="H99" s="132"/>
      <c r="I99" s="135"/>
      <c r="J99" s="132"/>
      <c r="K99" s="135"/>
      <c r="L99" s="132"/>
      <c r="M99" s="135"/>
      <c r="N99" s="132"/>
      <c r="O99" s="135"/>
      <c r="P99" s="132"/>
      <c r="Q99" s="135"/>
      <c r="R99" s="132"/>
      <c r="S99" s="135"/>
      <c r="T99" s="132"/>
      <c r="U99" s="135"/>
      <c r="V99" s="132"/>
      <c r="W99" s="135"/>
      <c r="X99" s="132"/>
      <c r="Y99" s="135"/>
      <c r="AA99" s="135"/>
      <c r="AC99" s="132" t="s">
        <v>275</v>
      </c>
      <c r="AD99" s="132"/>
      <c r="AE99" s="135"/>
      <c r="AF99" s="132"/>
      <c r="AG99" s="135"/>
      <c r="AH99" s="132"/>
      <c r="AI99" s="135"/>
      <c r="AJ99" s="132"/>
      <c r="AK99" s="135"/>
      <c r="AL99" s="132"/>
      <c r="AM99" s="135"/>
      <c r="AN99" s="132"/>
      <c r="AO99" s="135"/>
      <c r="AP99" s="132"/>
      <c r="AQ99" s="135"/>
      <c r="AR99" s="132"/>
      <c r="AS99" s="135"/>
      <c r="AT99" s="132"/>
      <c r="AU99" s="135"/>
      <c r="AV99" s="132"/>
      <c r="AW99" s="135"/>
      <c r="AX99" s="132"/>
      <c r="AY99" s="135"/>
      <c r="AZ99" s="132"/>
      <c r="BA99" s="135"/>
      <c r="BC99" s="135"/>
      <c r="BE99" s="132" t="s">
        <v>275</v>
      </c>
      <c r="BF99" s="132"/>
      <c r="BG99" s="135"/>
      <c r="BH99" s="132"/>
      <c r="BI99" s="135"/>
      <c r="BJ99" s="132"/>
      <c r="BK99" s="135"/>
      <c r="BL99" s="132"/>
      <c r="BM99" s="135"/>
      <c r="BN99" s="132"/>
      <c r="BO99" s="135"/>
      <c r="BP99" s="132"/>
      <c r="BQ99" s="135"/>
      <c r="BR99" s="132"/>
      <c r="BS99" s="135"/>
      <c r="BT99" s="132"/>
      <c r="BU99" s="135"/>
      <c r="BV99" s="132"/>
      <c r="BW99" s="135"/>
      <c r="BX99" s="132"/>
      <c r="BY99" s="135"/>
      <c r="BZ99" s="132"/>
      <c r="CA99" s="135"/>
      <c r="CB99" s="132"/>
      <c r="CC99" s="135"/>
      <c r="CE99" s="135"/>
    </row>
    <row r="100" spans="1:84" ht="12.75">
      <c r="A100" s="138" t="s">
        <v>276</v>
      </c>
      <c r="B100" s="132"/>
      <c r="C100" s="135">
        <v>7154</v>
      </c>
      <c r="D100" s="132"/>
      <c r="E100" s="135">
        <v>7907</v>
      </c>
      <c r="F100" s="132"/>
      <c r="G100" s="135">
        <v>8720</v>
      </c>
      <c r="H100" s="132"/>
      <c r="I100" s="135">
        <v>9437</v>
      </c>
      <c r="J100" s="132"/>
      <c r="K100" s="135"/>
      <c r="L100" s="132"/>
      <c r="M100" s="135"/>
      <c r="N100" s="132"/>
      <c r="O100" s="135"/>
      <c r="P100" s="132"/>
      <c r="Q100" s="135"/>
      <c r="R100" s="132"/>
      <c r="S100" s="135"/>
      <c r="T100" s="132"/>
      <c r="U100" s="135"/>
      <c r="V100" s="132"/>
      <c r="W100" s="135"/>
      <c r="X100" s="132"/>
      <c r="Y100" s="135"/>
      <c r="AA100" s="135"/>
      <c r="AC100" s="132" t="s">
        <v>276</v>
      </c>
      <c r="AD100" s="132"/>
      <c r="AE100" s="135">
        <v>263</v>
      </c>
      <c r="AF100" s="132"/>
      <c r="AG100" s="135">
        <v>290</v>
      </c>
      <c r="AH100" s="132"/>
      <c r="AI100" s="135">
        <v>320</v>
      </c>
      <c r="AJ100" s="132"/>
      <c r="AK100" s="135"/>
      <c r="AL100" s="132"/>
      <c r="AM100" s="135"/>
      <c r="AN100" s="132"/>
      <c r="AO100" s="135"/>
      <c r="AP100" s="132"/>
      <c r="AQ100" s="135"/>
      <c r="AR100" s="132"/>
      <c r="AS100" s="135"/>
      <c r="AT100" s="132"/>
      <c r="AU100" s="135"/>
      <c r="AV100" s="132"/>
      <c r="AW100" s="135"/>
      <c r="AX100" s="132"/>
      <c r="AY100" s="135"/>
      <c r="AZ100" s="132"/>
      <c r="BA100" s="135"/>
      <c r="BC100" s="135"/>
      <c r="BE100" s="138" t="s">
        <v>276</v>
      </c>
      <c r="BF100" s="132"/>
      <c r="BG100" s="137">
        <v>703</v>
      </c>
      <c r="BH100" s="137"/>
      <c r="BI100" s="137">
        <v>693</v>
      </c>
      <c r="BJ100" s="139"/>
      <c r="BK100" s="137">
        <v>696</v>
      </c>
      <c r="BL100" s="139"/>
      <c r="BM100" s="137"/>
      <c r="BN100" s="139"/>
      <c r="BO100" s="137"/>
      <c r="BP100" s="139"/>
      <c r="BQ100" s="137"/>
      <c r="BR100" s="139"/>
      <c r="BS100" s="137"/>
      <c r="BT100" s="139"/>
      <c r="BU100" s="137"/>
      <c r="BV100" s="139"/>
      <c r="BW100" s="137"/>
      <c r="BX100" s="139"/>
      <c r="BY100" s="137"/>
      <c r="BZ100" s="139"/>
      <c r="CA100" s="137"/>
      <c r="CB100" s="139"/>
      <c r="CC100" s="137"/>
      <c r="CD100" s="56"/>
      <c r="CE100" s="137"/>
      <c r="CF100" s="56"/>
    </row>
    <row r="101" spans="1:83" ht="12.75">
      <c r="A101" s="132" t="s">
        <v>277</v>
      </c>
      <c r="B101" s="132"/>
      <c r="C101" s="135">
        <v>510</v>
      </c>
      <c r="D101" s="132"/>
      <c r="E101" s="135">
        <v>382</v>
      </c>
      <c r="F101" s="132"/>
      <c r="G101" s="135">
        <v>446</v>
      </c>
      <c r="H101" s="132"/>
      <c r="I101" s="135"/>
      <c r="J101" s="132"/>
      <c r="K101" s="135"/>
      <c r="L101" s="132"/>
      <c r="M101" s="135"/>
      <c r="N101" s="132"/>
      <c r="O101" s="135"/>
      <c r="P101" s="132"/>
      <c r="Q101" s="135"/>
      <c r="R101" s="132"/>
      <c r="S101" s="135"/>
      <c r="T101" s="132"/>
      <c r="U101" s="135"/>
      <c r="V101" s="132"/>
      <c r="W101" s="135"/>
      <c r="X101" s="132"/>
      <c r="Y101" s="135"/>
      <c r="AA101" s="135"/>
      <c r="AC101" s="132" t="s">
        <v>277</v>
      </c>
      <c r="AD101" s="132"/>
      <c r="AE101" s="135">
        <v>18</v>
      </c>
      <c r="AF101" s="132"/>
      <c r="AG101" s="135">
        <v>13</v>
      </c>
      <c r="AH101" s="132"/>
      <c r="AI101" s="135">
        <v>15</v>
      </c>
      <c r="AJ101" s="132"/>
      <c r="AK101" s="135"/>
      <c r="AL101" s="132"/>
      <c r="AM101" s="135"/>
      <c r="AN101" s="132"/>
      <c r="AO101" s="135"/>
      <c r="AP101" s="132"/>
      <c r="AQ101" s="135"/>
      <c r="AR101" s="132"/>
      <c r="AS101" s="135"/>
      <c r="AT101" s="132"/>
      <c r="AU101" s="135"/>
      <c r="AV101" s="132"/>
      <c r="AW101" s="135"/>
      <c r="AX101" s="132"/>
      <c r="AY101" s="135"/>
      <c r="AZ101" s="132"/>
      <c r="BA101" s="135"/>
      <c r="BC101" s="135"/>
      <c r="BE101" s="132" t="s">
        <v>277</v>
      </c>
      <c r="BF101" s="132"/>
      <c r="BG101" s="135">
        <v>36</v>
      </c>
      <c r="BH101" s="132"/>
      <c r="BI101" s="135">
        <v>31</v>
      </c>
      <c r="BJ101" s="132"/>
      <c r="BK101" s="135">
        <v>35</v>
      </c>
      <c r="BL101" s="132"/>
      <c r="BM101" s="135"/>
      <c r="BN101" s="132"/>
      <c r="BO101" s="135"/>
      <c r="BP101" s="132"/>
      <c r="BQ101" s="135"/>
      <c r="BR101" s="132"/>
      <c r="BS101" s="135"/>
      <c r="BT101" s="132"/>
      <c r="BU101" s="135"/>
      <c r="BV101" s="132"/>
      <c r="BW101" s="135"/>
      <c r="BX101" s="132"/>
      <c r="BY101" s="135"/>
      <c r="BZ101" s="132"/>
      <c r="CA101" s="135"/>
      <c r="CB101" s="132"/>
      <c r="CC101" s="135"/>
      <c r="CE101" s="135"/>
    </row>
    <row r="102" spans="2:83" ht="12.75">
      <c r="B102" s="132"/>
      <c r="C102" s="135"/>
      <c r="D102" s="132"/>
      <c r="E102" s="135"/>
      <c r="F102" s="132"/>
      <c r="G102" s="135"/>
      <c r="H102" s="132"/>
      <c r="I102" s="135"/>
      <c r="J102" s="132"/>
      <c r="K102" s="135"/>
      <c r="L102" s="132"/>
      <c r="M102" s="135"/>
      <c r="N102" s="132"/>
      <c r="O102" s="135"/>
      <c r="P102" s="132"/>
      <c r="Q102" s="135"/>
      <c r="R102" s="132"/>
      <c r="S102" s="135"/>
      <c r="T102" s="132"/>
      <c r="U102" s="135"/>
      <c r="V102" s="132"/>
      <c r="W102" s="135"/>
      <c r="X102" s="132"/>
      <c r="Y102" s="135"/>
      <c r="AA102" s="135"/>
      <c r="AD102" s="132"/>
      <c r="AE102" s="135"/>
      <c r="AF102" s="132"/>
      <c r="AG102" s="135"/>
      <c r="AH102" s="132"/>
      <c r="AI102" s="135"/>
      <c r="AJ102" s="132"/>
      <c r="AK102" s="135"/>
      <c r="AL102" s="132"/>
      <c r="AM102" s="135"/>
      <c r="AN102" s="132"/>
      <c r="AO102" s="135"/>
      <c r="AP102" s="132"/>
      <c r="AQ102" s="135"/>
      <c r="AR102" s="132"/>
      <c r="AS102" s="135"/>
      <c r="AT102" s="132"/>
      <c r="AU102" s="135"/>
      <c r="AV102" s="132"/>
      <c r="AW102" s="135"/>
      <c r="AX102" s="132"/>
      <c r="AY102" s="135"/>
      <c r="AZ102" s="132"/>
      <c r="BA102" s="135"/>
      <c r="BC102" s="135"/>
      <c r="BF102" s="132"/>
      <c r="BG102" s="135"/>
      <c r="BH102" s="132"/>
      <c r="BI102" s="135"/>
      <c r="BJ102" s="132"/>
      <c r="BK102" s="135"/>
      <c r="BL102" s="132"/>
      <c r="BM102" s="135"/>
      <c r="BN102" s="132"/>
      <c r="BO102" s="135"/>
      <c r="BP102" s="132"/>
      <c r="BQ102" s="135"/>
      <c r="BR102" s="132"/>
      <c r="BS102" s="135"/>
      <c r="BT102" s="132"/>
      <c r="BU102" s="135"/>
      <c r="BV102" s="132"/>
      <c r="BW102" s="135"/>
      <c r="BX102" s="132"/>
      <c r="BY102" s="135"/>
      <c r="BZ102" s="132"/>
      <c r="CA102" s="135"/>
      <c r="CB102" s="132"/>
      <c r="CC102" s="135"/>
      <c r="CE102" s="135"/>
    </row>
    <row r="103" spans="1:83" ht="12.75">
      <c r="A103" s="132" t="s">
        <v>278</v>
      </c>
      <c r="B103" s="132"/>
      <c r="C103" s="135">
        <v>22152</v>
      </c>
      <c r="D103" s="132"/>
      <c r="E103" s="135">
        <v>21695</v>
      </c>
      <c r="F103" s="132"/>
      <c r="G103" s="135">
        <v>24218</v>
      </c>
      <c r="H103" s="132"/>
      <c r="I103" s="135"/>
      <c r="J103" s="132"/>
      <c r="K103" s="135"/>
      <c r="L103" s="132"/>
      <c r="M103" s="135"/>
      <c r="N103" s="132"/>
      <c r="O103" s="135"/>
      <c r="P103" s="132"/>
      <c r="Q103" s="135"/>
      <c r="R103" s="132"/>
      <c r="S103" s="135"/>
      <c r="T103" s="132"/>
      <c r="U103" s="135"/>
      <c r="V103" s="132"/>
      <c r="W103" s="135"/>
      <c r="X103" s="132"/>
      <c r="Y103" s="135"/>
      <c r="AA103" s="135"/>
      <c r="AC103" s="132" t="s">
        <v>278</v>
      </c>
      <c r="AD103" s="132"/>
      <c r="AE103" s="135">
        <v>824.3</v>
      </c>
      <c r="AF103" s="132"/>
      <c r="AG103" s="135">
        <v>801.7032</v>
      </c>
      <c r="AH103" s="132"/>
      <c r="AI103" s="135">
        <v>891.924</v>
      </c>
      <c r="AJ103" s="132"/>
      <c r="AK103" s="135"/>
      <c r="AL103" s="132"/>
      <c r="AM103" s="135"/>
      <c r="AN103" s="132"/>
      <c r="AO103" s="135"/>
      <c r="AP103" s="132"/>
      <c r="AQ103" s="135"/>
      <c r="AR103" s="132"/>
      <c r="AS103" s="135"/>
      <c r="AT103" s="132"/>
      <c r="AU103" s="135"/>
      <c r="AV103" s="132"/>
      <c r="AW103" s="135"/>
      <c r="AX103" s="132"/>
      <c r="AY103" s="135"/>
      <c r="AZ103" s="132"/>
      <c r="BA103" s="135"/>
      <c r="BC103" s="135"/>
      <c r="BE103" s="132" t="s">
        <v>278</v>
      </c>
      <c r="BF103" s="132"/>
      <c r="BG103" s="135">
        <v>2010.524832</v>
      </c>
      <c r="BH103" s="132"/>
      <c r="BI103" s="135">
        <v>1887.694424</v>
      </c>
      <c r="BJ103" s="132"/>
      <c r="BK103" s="135">
        <v>2040.5842079999998</v>
      </c>
      <c r="BL103" s="132"/>
      <c r="BM103" s="135"/>
      <c r="BN103" s="132"/>
      <c r="BO103" s="135"/>
      <c r="BP103" s="132"/>
      <c r="BQ103" s="135"/>
      <c r="BR103" s="132"/>
      <c r="BS103" s="135"/>
      <c r="BT103" s="132"/>
      <c r="BU103" s="135"/>
      <c r="BV103" s="132"/>
      <c r="BW103" s="135"/>
      <c r="BX103" s="132"/>
      <c r="BY103" s="135"/>
      <c r="BZ103" s="132"/>
      <c r="CA103" s="135"/>
      <c r="CB103" s="132"/>
      <c r="CC103" s="135"/>
      <c r="CE103" s="135"/>
    </row>
    <row r="104" spans="2:83" ht="12.75">
      <c r="B104" s="132"/>
      <c r="C104" s="135"/>
      <c r="D104" s="132"/>
      <c r="E104" s="135"/>
      <c r="F104" s="132"/>
      <c r="G104" s="135"/>
      <c r="H104" s="132"/>
      <c r="I104" s="135"/>
      <c r="J104" s="132"/>
      <c r="K104" s="135"/>
      <c r="L104" s="132"/>
      <c r="M104" s="135"/>
      <c r="N104" s="132"/>
      <c r="O104" s="135"/>
      <c r="P104" s="132"/>
      <c r="Q104" s="135"/>
      <c r="R104" s="132"/>
      <c r="S104" s="135"/>
      <c r="T104" s="132"/>
      <c r="U104" s="135"/>
      <c r="V104" s="132"/>
      <c r="W104" s="135"/>
      <c r="X104" s="132"/>
      <c r="Y104" s="135"/>
      <c r="AA104" s="135"/>
      <c r="AD104" s="132"/>
      <c r="AE104" s="135"/>
      <c r="AF104" s="132"/>
      <c r="AG104" s="135"/>
      <c r="AH104" s="132"/>
      <c r="AI104" s="135"/>
      <c r="AJ104" s="132"/>
      <c r="AK104" s="135"/>
      <c r="AL104" s="132"/>
      <c r="AM104" s="135"/>
      <c r="AN104" s="132"/>
      <c r="AO104" s="135"/>
      <c r="AP104" s="132"/>
      <c r="AQ104" s="135"/>
      <c r="AR104" s="132"/>
      <c r="AS104" s="135"/>
      <c r="AT104" s="132"/>
      <c r="AU104" s="135"/>
      <c r="AV104" s="132"/>
      <c r="AW104" s="135"/>
      <c r="AX104" s="132"/>
      <c r="AY104" s="135"/>
      <c r="AZ104" s="132"/>
      <c r="BA104" s="135"/>
      <c r="BC104" s="135"/>
      <c r="BF104" s="132"/>
      <c r="BG104" s="135"/>
      <c r="BH104" s="132"/>
      <c r="BI104" s="135"/>
      <c r="BJ104" s="132"/>
      <c r="BK104" s="135"/>
      <c r="BL104" s="132"/>
      <c r="BM104" s="135"/>
      <c r="BN104" s="132"/>
      <c r="BO104" s="135"/>
      <c r="BP104" s="132"/>
      <c r="BQ104" s="135"/>
      <c r="BR104" s="132"/>
      <c r="BS104" s="135"/>
      <c r="BT104" s="132"/>
      <c r="BU104" s="135"/>
      <c r="BV104" s="132"/>
      <c r="BW104" s="135"/>
      <c r="BX104" s="132"/>
      <c r="BY104" s="135"/>
      <c r="BZ104" s="132"/>
      <c r="CA104" s="135"/>
      <c r="CB104" s="132"/>
      <c r="CC104" s="135"/>
      <c r="CE104" s="135"/>
    </row>
    <row r="105" spans="2:83" ht="12.75">
      <c r="B105" s="132"/>
      <c r="C105" s="135"/>
      <c r="D105" s="132"/>
      <c r="E105" s="135"/>
      <c r="F105" s="132"/>
      <c r="G105" s="135"/>
      <c r="H105" s="132"/>
      <c r="I105" s="135"/>
      <c r="J105" s="132"/>
      <c r="K105" s="135"/>
      <c r="L105" s="132"/>
      <c r="M105" s="135"/>
      <c r="N105" s="132"/>
      <c r="O105" s="135"/>
      <c r="P105" s="132"/>
      <c r="Q105" s="135"/>
      <c r="R105" s="132"/>
      <c r="S105" s="135"/>
      <c r="T105" s="132"/>
      <c r="U105" s="135"/>
      <c r="V105" s="132"/>
      <c r="W105" s="135"/>
      <c r="X105" s="132"/>
      <c r="Y105" s="135"/>
      <c r="AA105" s="135"/>
      <c r="AD105" s="132"/>
      <c r="AE105" s="135"/>
      <c r="AF105" s="132"/>
      <c r="AG105" s="135"/>
      <c r="AH105" s="132"/>
      <c r="AI105" s="135"/>
      <c r="AJ105" s="132"/>
      <c r="AK105" s="135"/>
      <c r="AL105" s="132"/>
      <c r="AM105" s="135"/>
      <c r="AN105" s="132"/>
      <c r="AO105" s="135"/>
      <c r="AP105" s="132"/>
      <c r="AQ105" s="135"/>
      <c r="AR105" s="132"/>
      <c r="AS105" s="135"/>
      <c r="AT105" s="132"/>
      <c r="AU105" s="135"/>
      <c r="AV105" s="132"/>
      <c r="AW105" s="135"/>
      <c r="AX105" s="132"/>
      <c r="AY105" s="135"/>
      <c r="AZ105" s="132"/>
      <c r="BA105" s="135"/>
      <c r="BC105" s="135"/>
      <c r="BF105" s="132"/>
      <c r="BG105" s="135"/>
      <c r="BH105" s="132"/>
      <c r="BI105" s="135"/>
      <c r="BJ105" s="132"/>
      <c r="BK105" s="135"/>
      <c r="BL105" s="132"/>
      <c r="BM105" s="135"/>
      <c r="BN105" s="132"/>
      <c r="BO105" s="135"/>
      <c r="BP105" s="132"/>
      <c r="BQ105" s="135"/>
      <c r="BR105" s="132"/>
      <c r="BS105" s="135"/>
      <c r="BT105" s="132"/>
      <c r="BU105" s="135"/>
      <c r="BV105" s="132"/>
      <c r="BW105" s="135"/>
      <c r="BX105" s="132"/>
      <c r="BY105" s="135"/>
      <c r="BZ105" s="132"/>
      <c r="CA105" s="135"/>
      <c r="CB105" s="132"/>
      <c r="CC105" s="135"/>
      <c r="CE105" s="135"/>
    </row>
    <row r="106" spans="1:83" ht="12.75">
      <c r="A106" s="132" t="s">
        <v>279</v>
      </c>
      <c r="B106" s="132"/>
      <c r="C106" s="135"/>
      <c r="D106" s="132"/>
      <c r="E106" s="135"/>
      <c r="F106" s="132"/>
      <c r="G106" s="135"/>
      <c r="H106" s="132"/>
      <c r="I106" s="135"/>
      <c r="J106" s="132"/>
      <c r="K106" s="135"/>
      <c r="L106" s="132"/>
      <c r="M106" s="135"/>
      <c r="N106" s="132"/>
      <c r="O106" s="135"/>
      <c r="P106" s="132"/>
      <c r="Q106" s="135"/>
      <c r="R106" s="132"/>
      <c r="S106" s="135"/>
      <c r="T106" s="132"/>
      <c r="U106" s="135"/>
      <c r="V106" s="132"/>
      <c r="W106" s="135"/>
      <c r="X106" s="132"/>
      <c r="Y106" s="135"/>
      <c r="AA106" s="135"/>
      <c r="AC106" s="132" t="s">
        <v>279</v>
      </c>
      <c r="AD106" s="132"/>
      <c r="AE106" s="135"/>
      <c r="AF106" s="132"/>
      <c r="AG106" s="135"/>
      <c r="AH106" s="132"/>
      <c r="AI106" s="135"/>
      <c r="AJ106" s="132"/>
      <c r="AK106" s="135"/>
      <c r="AL106" s="132"/>
      <c r="AM106" s="135"/>
      <c r="AN106" s="132"/>
      <c r="AO106" s="135"/>
      <c r="AP106" s="132"/>
      <c r="AQ106" s="135"/>
      <c r="AR106" s="132"/>
      <c r="AS106" s="135"/>
      <c r="AT106" s="132"/>
      <c r="AU106" s="135"/>
      <c r="AV106" s="132"/>
      <c r="AW106" s="135"/>
      <c r="AX106" s="132"/>
      <c r="AY106" s="135"/>
      <c r="AZ106" s="132"/>
      <c r="BA106" s="135"/>
      <c r="BC106" s="135"/>
      <c r="BE106" s="132" t="s">
        <v>279</v>
      </c>
      <c r="BF106" s="132"/>
      <c r="BG106" s="135"/>
      <c r="BH106" s="132"/>
      <c r="BI106" s="135"/>
      <c r="BJ106" s="132"/>
      <c r="BK106" s="135"/>
      <c r="BL106" s="132"/>
      <c r="BM106" s="135"/>
      <c r="BN106" s="132"/>
      <c r="BO106" s="135"/>
      <c r="BP106" s="132"/>
      <c r="BQ106" s="135"/>
      <c r="BR106" s="132"/>
      <c r="BS106" s="135"/>
      <c r="BT106" s="132"/>
      <c r="BU106" s="135"/>
      <c r="BV106" s="132"/>
      <c r="BW106" s="135"/>
      <c r="BX106" s="132"/>
      <c r="BY106" s="135"/>
      <c r="BZ106" s="132"/>
      <c r="CA106" s="135"/>
      <c r="CB106" s="132"/>
      <c r="CC106" s="135"/>
      <c r="CE106" s="135"/>
    </row>
    <row r="107" spans="1:83" ht="12.75">
      <c r="A107" s="132" t="s">
        <v>280</v>
      </c>
      <c r="B107" s="132"/>
      <c r="C107" s="135"/>
      <c r="D107" s="132"/>
      <c r="E107" s="135"/>
      <c r="F107" s="132"/>
      <c r="G107" s="135"/>
      <c r="H107" s="132"/>
      <c r="I107" s="135"/>
      <c r="J107" s="132"/>
      <c r="K107" s="135"/>
      <c r="L107" s="132"/>
      <c r="M107" s="135"/>
      <c r="N107" s="132"/>
      <c r="O107" s="135"/>
      <c r="P107" s="132"/>
      <c r="Q107" s="135"/>
      <c r="R107" s="132"/>
      <c r="S107" s="135"/>
      <c r="T107" s="132"/>
      <c r="U107" s="135"/>
      <c r="V107" s="132"/>
      <c r="W107" s="135"/>
      <c r="X107" s="132"/>
      <c r="Y107" s="135"/>
      <c r="AA107" s="135"/>
      <c r="AC107" s="132" t="s">
        <v>280</v>
      </c>
      <c r="AD107" s="132"/>
      <c r="AE107" s="135"/>
      <c r="AF107" s="132"/>
      <c r="AG107" s="135"/>
      <c r="AH107" s="132"/>
      <c r="AI107" s="135"/>
      <c r="AJ107" s="132"/>
      <c r="AK107" s="135"/>
      <c r="AL107" s="132"/>
      <c r="AM107" s="135"/>
      <c r="AN107" s="132"/>
      <c r="AO107" s="135"/>
      <c r="AP107" s="132"/>
      <c r="AQ107" s="135"/>
      <c r="AR107" s="132"/>
      <c r="AS107" s="135"/>
      <c r="AT107" s="132"/>
      <c r="AU107" s="135"/>
      <c r="AV107" s="132"/>
      <c r="AW107" s="135"/>
      <c r="AX107" s="132"/>
      <c r="AY107" s="135"/>
      <c r="AZ107" s="132"/>
      <c r="BA107" s="135"/>
      <c r="BC107" s="135"/>
      <c r="BE107" s="132" t="s">
        <v>280</v>
      </c>
      <c r="BF107" s="132"/>
      <c r="BG107" s="135"/>
      <c r="BH107" s="132"/>
      <c r="BI107" s="135"/>
      <c r="BJ107" s="132"/>
      <c r="BK107" s="135"/>
      <c r="BL107" s="132"/>
      <c r="BM107" s="135"/>
      <c r="BN107" s="132"/>
      <c r="BO107" s="135"/>
      <c r="BP107" s="132"/>
      <c r="BQ107" s="135"/>
      <c r="BR107" s="132"/>
      <c r="BS107" s="135"/>
      <c r="BT107" s="132"/>
      <c r="BU107" s="135"/>
      <c r="BV107" s="132"/>
      <c r="BW107" s="135"/>
      <c r="BX107" s="132"/>
      <c r="BY107" s="135"/>
      <c r="BZ107" s="132"/>
      <c r="CA107" s="135"/>
      <c r="CB107" s="132"/>
      <c r="CC107" s="135"/>
      <c r="CE107" s="135"/>
    </row>
    <row r="108" spans="1:83" ht="12.75">
      <c r="A108" s="132" t="s">
        <v>281</v>
      </c>
      <c r="B108" s="132"/>
      <c r="C108" s="135">
        <v>7907</v>
      </c>
      <c r="D108" s="132"/>
      <c r="E108" s="135">
        <v>8720</v>
      </c>
      <c r="F108" s="132"/>
      <c r="G108" s="135">
        <v>9437</v>
      </c>
      <c r="H108" s="132"/>
      <c r="I108" s="135"/>
      <c r="J108" s="132"/>
      <c r="K108" s="135"/>
      <c r="L108" s="132"/>
      <c r="M108" s="135"/>
      <c r="N108" s="132"/>
      <c r="O108" s="135"/>
      <c r="P108" s="132"/>
      <c r="Q108" s="135"/>
      <c r="R108" s="132"/>
      <c r="S108" s="135"/>
      <c r="T108" s="132"/>
      <c r="U108" s="135"/>
      <c r="V108" s="132"/>
      <c r="W108" s="135"/>
      <c r="X108" s="132"/>
      <c r="Y108" s="135"/>
      <c r="AA108" s="135"/>
      <c r="AC108" s="132" t="s">
        <v>281</v>
      </c>
      <c r="AD108" s="132"/>
      <c r="AE108" s="135">
        <v>290</v>
      </c>
      <c r="AF108" s="132"/>
      <c r="AG108" s="135">
        <v>320</v>
      </c>
      <c r="AH108" s="132"/>
      <c r="AI108" s="135">
        <v>346</v>
      </c>
      <c r="AJ108" s="132"/>
      <c r="AK108" s="135"/>
      <c r="AL108" s="132"/>
      <c r="AM108" s="135"/>
      <c r="AN108" s="132"/>
      <c r="AO108" s="135"/>
      <c r="AP108" s="132"/>
      <c r="AQ108" s="135"/>
      <c r="AR108" s="132"/>
      <c r="AS108" s="135"/>
      <c r="AT108" s="132"/>
      <c r="AU108" s="135"/>
      <c r="AV108" s="132"/>
      <c r="AW108" s="135"/>
      <c r="AX108" s="132"/>
      <c r="AY108" s="135"/>
      <c r="AZ108" s="132"/>
      <c r="BA108" s="135"/>
      <c r="BC108" s="135"/>
      <c r="BE108" s="132" t="s">
        <v>281</v>
      </c>
      <c r="BF108" s="132"/>
      <c r="BG108" s="135">
        <v>693</v>
      </c>
      <c r="BH108" s="132"/>
      <c r="BI108" s="135">
        <v>696</v>
      </c>
      <c r="BJ108" s="132"/>
      <c r="BK108" s="135">
        <v>726</v>
      </c>
      <c r="BL108" s="132"/>
      <c r="BM108" s="135"/>
      <c r="BN108" s="132"/>
      <c r="BO108" s="135"/>
      <c r="BP108" s="132"/>
      <c r="BQ108" s="135"/>
      <c r="BR108" s="132"/>
      <c r="BS108" s="135"/>
      <c r="BT108" s="132"/>
      <c r="BU108" s="135"/>
      <c r="BV108" s="132"/>
      <c r="BW108" s="135"/>
      <c r="BX108" s="132"/>
      <c r="BY108" s="135"/>
      <c r="BZ108" s="132"/>
      <c r="CA108" s="135"/>
      <c r="CB108" s="132"/>
      <c r="CC108" s="135"/>
      <c r="CE108" s="135"/>
    </row>
    <row r="109" spans="1:83" ht="12.75">
      <c r="A109" s="132"/>
      <c r="B109" s="132"/>
      <c r="C109" s="135"/>
      <c r="D109" s="132"/>
      <c r="E109" s="135"/>
      <c r="F109" s="132"/>
      <c r="G109" s="135"/>
      <c r="H109" s="132"/>
      <c r="I109" s="135"/>
      <c r="J109" s="132"/>
      <c r="K109" s="135"/>
      <c r="L109" s="132"/>
      <c r="M109" s="135"/>
      <c r="N109" s="132"/>
      <c r="O109" s="135"/>
      <c r="P109" s="132"/>
      <c r="Q109" s="135"/>
      <c r="R109" s="132"/>
      <c r="S109" s="135"/>
      <c r="T109" s="132"/>
      <c r="U109" s="135"/>
      <c r="V109" s="132"/>
      <c r="W109" s="135"/>
      <c r="X109" s="132"/>
      <c r="Y109" s="135"/>
      <c r="AA109" s="135"/>
      <c r="AC109" s="132"/>
      <c r="AD109" s="132"/>
      <c r="AE109" s="135"/>
      <c r="AF109" s="132"/>
      <c r="AG109" s="135"/>
      <c r="AH109" s="132"/>
      <c r="AI109" s="135"/>
      <c r="AJ109" s="132"/>
      <c r="AK109" s="135"/>
      <c r="AL109" s="132"/>
      <c r="AM109" s="135"/>
      <c r="AN109" s="132"/>
      <c r="AO109" s="135"/>
      <c r="AP109" s="132"/>
      <c r="AQ109" s="135"/>
      <c r="AR109" s="132"/>
      <c r="AS109" s="135"/>
      <c r="AT109" s="132"/>
      <c r="AU109" s="135"/>
      <c r="AV109" s="132"/>
      <c r="AW109" s="135"/>
      <c r="AX109" s="132"/>
      <c r="AY109" s="135"/>
      <c r="AZ109" s="132"/>
      <c r="BA109" s="135"/>
      <c r="BC109" s="135"/>
      <c r="BE109" s="132"/>
      <c r="BF109" s="132"/>
      <c r="BG109" s="135"/>
      <c r="BH109" s="132"/>
      <c r="BI109" s="135"/>
      <c r="BJ109" s="132"/>
      <c r="BK109" s="135"/>
      <c r="BL109" s="132"/>
      <c r="BM109" s="135"/>
      <c r="BN109" s="132"/>
      <c r="BO109" s="135"/>
      <c r="BP109" s="132"/>
      <c r="BQ109" s="135"/>
      <c r="BR109" s="132"/>
      <c r="BS109" s="135"/>
      <c r="BT109" s="132"/>
      <c r="BU109" s="135"/>
      <c r="BV109" s="132"/>
      <c r="BW109" s="135"/>
      <c r="BX109" s="132"/>
      <c r="BY109" s="135"/>
      <c r="BZ109" s="132"/>
      <c r="CA109" s="135"/>
      <c r="CB109" s="132"/>
      <c r="CC109" s="135"/>
      <c r="CE109" s="135"/>
    </row>
    <row r="110" spans="1:83" ht="12.75">
      <c r="A110" s="132" t="s">
        <v>282</v>
      </c>
      <c r="B110" s="132"/>
      <c r="C110" s="135">
        <v>-5</v>
      </c>
      <c r="D110" s="132"/>
      <c r="E110" s="135">
        <v>-22</v>
      </c>
      <c r="F110" s="132"/>
      <c r="G110" s="135">
        <v>2</v>
      </c>
      <c r="H110" s="132"/>
      <c r="I110" s="135"/>
      <c r="J110" s="132"/>
      <c r="K110" s="135"/>
      <c r="L110" s="132"/>
      <c r="M110" s="135"/>
      <c r="N110" s="132"/>
      <c r="O110" s="135"/>
      <c r="P110" s="132"/>
      <c r="Q110" s="135"/>
      <c r="R110" s="132"/>
      <c r="S110" s="135"/>
      <c r="T110" s="132"/>
      <c r="U110" s="135"/>
      <c r="V110" s="132"/>
      <c r="W110" s="135"/>
      <c r="X110" s="132"/>
      <c r="Y110" s="135"/>
      <c r="AA110" s="135"/>
      <c r="AC110" s="132" t="s">
        <v>282</v>
      </c>
      <c r="AD110" s="132"/>
      <c r="AE110" s="135">
        <v>0</v>
      </c>
      <c r="AF110" s="132"/>
      <c r="AG110" s="135">
        <v>-1</v>
      </c>
      <c r="AH110" s="132"/>
      <c r="AI110" s="135">
        <v>0</v>
      </c>
      <c r="AJ110" s="132"/>
      <c r="AK110" s="135"/>
      <c r="AL110" s="132"/>
      <c r="AM110" s="135"/>
      <c r="AN110" s="132"/>
      <c r="AO110" s="135"/>
      <c r="AP110" s="132"/>
      <c r="AQ110" s="135"/>
      <c r="AR110" s="132"/>
      <c r="AS110" s="135"/>
      <c r="AT110" s="132"/>
      <c r="AU110" s="135"/>
      <c r="AV110" s="132"/>
      <c r="AW110" s="135"/>
      <c r="AX110" s="132"/>
      <c r="AY110" s="135"/>
      <c r="AZ110" s="132"/>
      <c r="BA110" s="135"/>
      <c r="BC110" s="135"/>
      <c r="BE110" s="132" t="s">
        <v>282</v>
      </c>
      <c r="BF110" s="132"/>
      <c r="BG110" s="135">
        <v>-11</v>
      </c>
      <c r="BH110" s="132"/>
      <c r="BI110" s="135">
        <v>-14</v>
      </c>
      <c r="BJ110" s="132"/>
      <c r="BK110" s="135">
        <v>-9</v>
      </c>
      <c r="BL110" s="132"/>
      <c r="BM110" s="135"/>
      <c r="BN110" s="132"/>
      <c r="BO110" s="135"/>
      <c r="BP110" s="132"/>
      <c r="BQ110" s="135"/>
      <c r="BR110" s="132"/>
      <c r="BS110" s="135"/>
      <c r="BT110" s="132"/>
      <c r="BU110" s="135"/>
      <c r="BV110" s="132"/>
      <c r="BW110" s="135"/>
      <c r="BX110" s="132"/>
      <c r="BY110" s="135"/>
      <c r="BZ110" s="132"/>
      <c r="CA110" s="135"/>
      <c r="CB110" s="132"/>
      <c r="CC110" s="135"/>
      <c r="CE110" s="135"/>
    </row>
    <row r="111" spans="2:83" ht="12.75">
      <c r="B111" s="132"/>
      <c r="C111" s="135"/>
      <c r="D111" s="132"/>
      <c r="E111" s="135"/>
      <c r="F111" s="132"/>
      <c r="G111" s="135"/>
      <c r="H111" s="132"/>
      <c r="I111" s="135"/>
      <c r="J111" s="132"/>
      <c r="K111" s="135"/>
      <c r="L111" s="132"/>
      <c r="M111" s="135"/>
      <c r="N111" s="132"/>
      <c r="O111" s="135"/>
      <c r="P111" s="132"/>
      <c r="Q111" s="135"/>
      <c r="R111" s="132"/>
      <c r="S111" s="135"/>
      <c r="T111" s="132"/>
      <c r="U111" s="135"/>
      <c r="V111" s="132"/>
      <c r="W111" s="135"/>
      <c r="X111" s="132"/>
      <c r="Y111" s="135"/>
      <c r="AA111" s="135"/>
      <c r="AD111" s="132"/>
      <c r="AE111" s="135"/>
      <c r="AF111" s="132"/>
      <c r="AG111" s="135"/>
      <c r="AH111" s="132"/>
      <c r="AI111" s="135"/>
      <c r="AJ111" s="132"/>
      <c r="AK111" s="135"/>
      <c r="AL111" s="132"/>
      <c r="AM111" s="135"/>
      <c r="AN111" s="132"/>
      <c r="AO111" s="135"/>
      <c r="AP111" s="132"/>
      <c r="AQ111" s="135"/>
      <c r="AR111" s="132"/>
      <c r="AS111" s="135"/>
      <c r="AT111" s="132"/>
      <c r="AU111" s="135"/>
      <c r="AV111" s="132"/>
      <c r="AW111" s="135"/>
      <c r="AX111" s="132"/>
      <c r="AY111" s="135"/>
      <c r="AZ111" s="132"/>
      <c r="BA111" s="135"/>
      <c r="BC111" s="135"/>
      <c r="BF111" s="132"/>
      <c r="BG111" s="135"/>
      <c r="BH111" s="132"/>
      <c r="BI111" s="135"/>
      <c r="BJ111" s="132"/>
      <c r="BK111" s="135"/>
      <c r="BL111" s="132"/>
      <c r="BM111" s="135"/>
      <c r="BN111" s="132"/>
      <c r="BO111" s="135"/>
      <c r="BP111" s="132"/>
      <c r="BQ111" s="135"/>
      <c r="BR111" s="132"/>
      <c r="BS111" s="135"/>
      <c r="BT111" s="132"/>
      <c r="BU111" s="135"/>
      <c r="BV111" s="132"/>
      <c r="BW111" s="135"/>
      <c r="BX111" s="132"/>
      <c r="BY111" s="135"/>
      <c r="BZ111" s="132"/>
      <c r="CA111" s="135"/>
      <c r="CB111" s="132"/>
      <c r="CC111" s="135"/>
      <c r="CE111" s="135"/>
    </row>
    <row r="112" spans="2:83" ht="12.75">
      <c r="B112" s="132"/>
      <c r="C112" s="135"/>
      <c r="D112" s="132"/>
      <c r="E112" s="135"/>
      <c r="F112" s="132"/>
      <c r="G112" s="135"/>
      <c r="H112" s="132"/>
      <c r="I112" s="135"/>
      <c r="J112" s="132"/>
      <c r="K112" s="135"/>
      <c r="L112" s="132"/>
      <c r="M112" s="135"/>
      <c r="N112" s="132"/>
      <c r="O112" s="135"/>
      <c r="P112" s="132"/>
      <c r="Q112" s="135"/>
      <c r="R112" s="132"/>
      <c r="S112" s="135"/>
      <c r="T112" s="132"/>
      <c r="U112" s="135"/>
      <c r="V112" s="132"/>
      <c r="W112" s="135"/>
      <c r="X112" s="132"/>
      <c r="Y112" s="135"/>
      <c r="AA112" s="135"/>
      <c r="AD112" s="132"/>
      <c r="AE112" s="135"/>
      <c r="AF112" s="132"/>
      <c r="AG112" s="135"/>
      <c r="AH112" s="132"/>
      <c r="AI112" s="135"/>
      <c r="AJ112" s="132"/>
      <c r="AK112" s="135"/>
      <c r="AL112" s="132"/>
      <c r="AM112" s="135"/>
      <c r="AN112" s="132"/>
      <c r="AO112" s="135"/>
      <c r="AP112" s="132"/>
      <c r="AQ112" s="135"/>
      <c r="AR112" s="132"/>
      <c r="AS112" s="135"/>
      <c r="AT112" s="132"/>
      <c r="AU112" s="135"/>
      <c r="AV112" s="132"/>
      <c r="AW112" s="135"/>
      <c r="AX112" s="132"/>
      <c r="AY112" s="135"/>
      <c r="AZ112" s="132"/>
      <c r="BA112" s="135"/>
      <c r="BC112" s="135"/>
      <c r="BF112" s="132"/>
      <c r="BG112" s="135"/>
      <c r="BH112" s="132"/>
      <c r="BI112" s="135"/>
      <c r="BJ112" s="132"/>
      <c r="BK112" s="135"/>
      <c r="BL112" s="132"/>
      <c r="BM112" s="135"/>
      <c r="BN112" s="132"/>
      <c r="BO112" s="135"/>
      <c r="BP112" s="132"/>
      <c r="BQ112" s="135"/>
      <c r="BR112" s="132"/>
      <c r="BS112" s="135"/>
      <c r="BT112" s="132"/>
      <c r="BU112" s="135"/>
      <c r="BV112" s="132"/>
      <c r="BW112" s="135"/>
      <c r="BX112" s="132"/>
      <c r="BY112" s="135"/>
      <c r="BZ112" s="132"/>
      <c r="CA112" s="135"/>
      <c r="CB112" s="132"/>
      <c r="CC112" s="135"/>
      <c r="CE112" s="135"/>
    </row>
    <row r="113" spans="1:83" ht="12.75">
      <c r="A113" s="132" t="s">
        <v>283</v>
      </c>
      <c r="B113" s="132"/>
      <c r="C113" s="135"/>
      <c r="D113" s="132"/>
      <c r="E113" s="135"/>
      <c r="F113" s="132"/>
      <c r="G113" s="135"/>
      <c r="H113" s="132"/>
      <c r="I113" s="135"/>
      <c r="J113" s="132"/>
      <c r="K113" s="135"/>
      <c r="L113" s="132"/>
      <c r="M113" s="135"/>
      <c r="N113" s="132"/>
      <c r="O113" s="135"/>
      <c r="P113" s="132"/>
      <c r="Q113" s="135"/>
      <c r="R113" s="132"/>
      <c r="S113" s="135"/>
      <c r="T113" s="132"/>
      <c r="U113" s="135"/>
      <c r="V113" s="132"/>
      <c r="W113" s="135"/>
      <c r="X113" s="132"/>
      <c r="Y113" s="135"/>
      <c r="AA113" s="135"/>
      <c r="AC113" s="132" t="s">
        <v>283</v>
      </c>
      <c r="AD113" s="132"/>
      <c r="AE113" s="135"/>
      <c r="AF113" s="132"/>
      <c r="AG113" s="135"/>
      <c r="AH113" s="132"/>
      <c r="AI113" s="135"/>
      <c r="AJ113" s="132"/>
      <c r="AK113" s="135"/>
      <c r="AL113" s="132"/>
      <c r="AM113" s="135"/>
      <c r="AN113" s="132"/>
      <c r="AO113" s="135"/>
      <c r="AP113" s="132"/>
      <c r="AQ113" s="135"/>
      <c r="AR113" s="132"/>
      <c r="AS113" s="135"/>
      <c r="AT113" s="132"/>
      <c r="AU113" s="135"/>
      <c r="AV113" s="132"/>
      <c r="AW113" s="135"/>
      <c r="AX113" s="132"/>
      <c r="AY113" s="135"/>
      <c r="AZ113" s="132"/>
      <c r="BA113" s="135"/>
      <c r="BC113" s="135"/>
      <c r="BE113" s="132" t="s">
        <v>283</v>
      </c>
      <c r="BF113" s="132"/>
      <c r="BG113" s="135"/>
      <c r="BH113" s="132"/>
      <c r="BI113" s="135"/>
      <c r="BJ113" s="132"/>
      <c r="BK113" s="135"/>
      <c r="BL113" s="132"/>
      <c r="BM113" s="135"/>
      <c r="BN113" s="132"/>
      <c r="BO113" s="135"/>
      <c r="BP113" s="132"/>
      <c r="BQ113" s="135"/>
      <c r="BR113" s="132"/>
      <c r="BS113" s="135"/>
      <c r="BT113" s="132"/>
      <c r="BU113" s="135"/>
      <c r="BV113" s="132"/>
      <c r="BW113" s="135"/>
      <c r="BX113" s="132"/>
      <c r="BY113" s="135"/>
      <c r="BZ113" s="132"/>
      <c r="CA113" s="135"/>
      <c r="CB113" s="132"/>
      <c r="CC113" s="135"/>
      <c r="CE113" s="135"/>
    </row>
    <row r="114" spans="1:83" ht="12.75">
      <c r="A114" s="132" t="s">
        <v>284</v>
      </c>
      <c r="B114" s="132"/>
      <c r="C114" s="135">
        <v>14250</v>
      </c>
      <c r="D114" s="132"/>
      <c r="E114" s="135">
        <v>12997</v>
      </c>
      <c r="F114" s="132"/>
      <c r="G114" s="135">
        <v>14779</v>
      </c>
      <c r="H114" s="132"/>
      <c r="I114" s="135"/>
      <c r="J114" s="132"/>
      <c r="K114" s="135"/>
      <c r="L114" s="132"/>
      <c r="M114" s="135"/>
      <c r="N114" s="132"/>
      <c r="O114" s="135"/>
      <c r="P114" s="132"/>
      <c r="Q114" s="135"/>
      <c r="R114" s="132"/>
      <c r="S114" s="135"/>
      <c r="T114" s="132"/>
      <c r="U114" s="135"/>
      <c r="V114" s="132"/>
      <c r="W114" s="135"/>
      <c r="X114" s="132"/>
      <c r="Y114" s="135"/>
      <c r="AA114" s="135"/>
      <c r="AC114" s="132" t="s">
        <v>284</v>
      </c>
      <c r="AD114" s="132"/>
      <c r="AE114" s="135">
        <v>534.3</v>
      </c>
      <c r="AF114" s="132"/>
      <c r="AG114" s="135">
        <v>482.70320000000004</v>
      </c>
      <c r="AH114" s="132"/>
      <c r="AI114" s="135">
        <v>545.924</v>
      </c>
      <c r="AJ114" s="132"/>
      <c r="AK114" s="135"/>
      <c r="AL114" s="132"/>
      <c r="AM114" s="135"/>
      <c r="AN114" s="132"/>
      <c r="AO114" s="135"/>
      <c r="AP114" s="132"/>
      <c r="AQ114" s="135"/>
      <c r="AR114" s="132"/>
      <c r="AS114" s="135"/>
      <c r="AT114" s="132"/>
      <c r="AU114" s="135"/>
      <c r="AV114" s="132"/>
      <c r="AW114" s="135"/>
      <c r="AX114" s="132"/>
      <c r="AY114" s="135"/>
      <c r="AZ114" s="132"/>
      <c r="BA114" s="135"/>
      <c r="BC114" s="135"/>
      <c r="BE114" s="132" t="s">
        <v>284</v>
      </c>
      <c r="BF114" s="132"/>
      <c r="BG114" s="135">
        <v>1328.524832</v>
      </c>
      <c r="BH114" s="132"/>
      <c r="BI114" s="135">
        <v>1205.694424</v>
      </c>
      <c r="BJ114" s="132"/>
      <c r="BK114" s="135">
        <v>1323.5842079999998</v>
      </c>
      <c r="BL114" s="132"/>
      <c r="BM114" s="135"/>
      <c r="BN114" s="132"/>
      <c r="BO114" s="135"/>
      <c r="BP114" s="132"/>
      <c r="BQ114" s="135"/>
      <c r="BR114" s="132"/>
      <c r="BS114" s="135"/>
      <c r="BT114" s="132"/>
      <c r="BU114" s="135"/>
      <c r="BV114" s="132"/>
      <c r="BW114" s="135"/>
      <c r="BX114" s="132"/>
      <c r="BY114" s="135"/>
      <c r="BZ114" s="132"/>
      <c r="CA114" s="135"/>
      <c r="CB114" s="132"/>
      <c r="CC114" s="135"/>
      <c r="CE114" s="135"/>
    </row>
    <row r="115" spans="2:83" ht="12.75">
      <c r="B115" s="132"/>
      <c r="C115" s="135"/>
      <c r="D115" s="132"/>
      <c r="E115" s="135"/>
      <c r="F115" s="132"/>
      <c r="G115" s="135"/>
      <c r="H115" s="132"/>
      <c r="I115" s="135"/>
      <c r="J115" s="132"/>
      <c r="K115" s="135"/>
      <c r="L115" s="132"/>
      <c r="M115" s="135"/>
      <c r="N115" s="132"/>
      <c r="O115" s="135"/>
      <c r="P115" s="132"/>
      <c r="Q115" s="135"/>
      <c r="R115" s="132"/>
      <c r="S115" s="135"/>
      <c r="T115" s="132"/>
      <c r="U115" s="135"/>
      <c r="V115" s="132"/>
      <c r="W115" s="135"/>
      <c r="X115" s="132"/>
      <c r="Y115" s="135"/>
      <c r="Z115" s="135"/>
      <c r="AA115" s="135"/>
      <c r="AD115" s="132"/>
      <c r="AE115" s="135"/>
      <c r="AF115" s="132"/>
      <c r="AG115" s="135"/>
      <c r="AH115" s="132"/>
      <c r="AI115" s="135"/>
      <c r="AJ115" s="132"/>
      <c r="AK115" s="135"/>
      <c r="AL115" s="132"/>
      <c r="AM115" s="135"/>
      <c r="AN115" s="132"/>
      <c r="AO115" s="135"/>
      <c r="AP115" s="132"/>
      <c r="AQ115" s="135"/>
      <c r="AR115" s="132"/>
      <c r="AS115" s="135"/>
      <c r="AT115" s="132"/>
      <c r="AU115" s="135"/>
      <c r="AV115" s="132"/>
      <c r="AW115" s="135"/>
      <c r="AX115" s="132"/>
      <c r="AY115" s="135"/>
      <c r="AZ115" s="132"/>
      <c r="BA115" s="135"/>
      <c r="BB115" s="135"/>
      <c r="BC115" s="135"/>
      <c r="BF115" s="132"/>
      <c r="BG115" s="135"/>
      <c r="BH115" s="132"/>
      <c r="BI115" s="135"/>
      <c r="BJ115" s="132"/>
      <c r="BK115" s="135"/>
      <c r="BL115" s="132"/>
      <c r="BM115" s="135"/>
      <c r="BN115" s="132"/>
      <c r="BO115" s="135"/>
      <c r="BP115" s="132"/>
      <c r="BQ115" s="135"/>
      <c r="BR115" s="132"/>
      <c r="BS115" s="135"/>
      <c r="BT115" s="132"/>
      <c r="BU115" s="135"/>
      <c r="BV115" s="132"/>
      <c r="BW115" s="135"/>
      <c r="BX115" s="132"/>
      <c r="BY115" s="135"/>
      <c r="BZ115" s="132"/>
      <c r="CA115" s="135"/>
      <c r="CB115" s="132"/>
      <c r="CC115" s="135"/>
      <c r="CD115" s="135"/>
      <c r="CE115" s="135"/>
    </row>
    <row r="116" spans="1:83" ht="12.75">
      <c r="A116" s="132" t="s">
        <v>285</v>
      </c>
      <c r="B116" s="132"/>
      <c r="D116" s="132" t="s">
        <v>296</v>
      </c>
      <c r="E116" s="140">
        <v>-0.6041602936677992</v>
      </c>
      <c r="F116" s="132" t="s">
        <v>297</v>
      </c>
      <c r="H116" s="132"/>
      <c r="J116" s="132"/>
      <c r="L116" s="132"/>
      <c r="N116" s="132"/>
      <c r="P116" s="132"/>
      <c r="R116" s="132"/>
      <c r="T116" s="132"/>
      <c r="V116" s="132"/>
      <c r="X116" s="132"/>
      <c r="AA116" s="140"/>
      <c r="AC116" s="132" t="s">
        <v>285</v>
      </c>
      <c r="AD116" s="132"/>
      <c r="AF116" s="132" t="s">
        <v>296</v>
      </c>
      <c r="AG116" s="140">
        <v>-1.2897773828915549</v>
      </c>
      <c r="AH116" s="132" t="s">
        <v>297</v>
      </c>
      <c r="AJ116" s="132"/>
      <c r="AL116" s="132"/>
      <c r="AN116" s="132"/>
      <c r="AP116" s="132"/>
      <c r="AR116" s="132"/>
      <c r="AT116" s="132"/>
      <c r="AV116" s="132"/>
      <c r="AX116" s="132"/>
      <c r="AZ116" s="132"/>
      <c r="BC116" s="140"/>
      <c r="BE116" s="132" t="s">
        <v>285</v>
      </c>
      <c r="BF116" s="132"/>
      <c r="BH116" s="132" t="s">
        <v>296</v>
      </c>
      <c r="BI116" s="140">
        <v>8.092240086816727</v>
      </c>
      <c r="BJ116" s="132" t="s">
        <v>297</v>
      </c>
      <c r="BL116" s="132"/>
      <c r="BN116" s="132"/>
      <c r="BP116" s="132"/>
      <c r="BR116" s="132"/>
      <c r="BT116" s="132"/>
      <c r="BV116" s="132"/>
      <c r="BX116" s="132"/>
      <c r="BZ116" s="132"/>
      <c r="CB116" s="132"/>
      <c r="CE116" s="140"/>
    </row>
    <row r="117" spans="1:83" ht="12.75">
      <c r="A117" s="132" t="s">
        <v>286</v>
      </c>
      <c r="B117" s="132"/>
      <c r="C117" s="140">
        <v>7.118695031195976</v>
      </c>
      <c r="D117" s="132"/>
      <c r="E117" s="140">
        <v>-4.031603042162002</v>
      </c>
      <c r="F117" s="132"/>
      <c r="G117" s="140">
        <v>-2.744143195577786</v>
      </c>
      <c r="H117" s="132"/>
      <c r="I117" s="140" t="s">
        <v>135</v>
      </c>
      <c r="J117" s="132"/>
      <c r="K117" s="140"/>
      <c r="L117" s="132"/>
      <c r="M117" s="140"/>
      <c r="N117" s="132"/>
      <c r="O117" s="140"/>
      <c r="P117" s="132"/>
      <c r="Q117" s="140"/>
      <c r="R117" s="132"/>
      <c r="S117" s="140"/>
      <c r="T117" s="132"/>
      <c r="U117" s="140"/>
      <c r="V117" s="132"/>
      <c r="W117" s="140"/>
      <c r="X117" s="132"/>
      <c r="Y117" s="140"/>
      <c r="AA117" s="140"/>
      <c r="AC117" s="132" t="s">
        <v>286</v>
      </c>
      <c r="AD117" s="132"/>
      <c r="AE117" s="140">
        <v>6.315156088079821</v>
      </c>
      <c r="AF117" s="132"/>
      <c r="AG117" s="140">
        <v>-4.6935781627918445</v>
      </c>
      <c r="AH117" s="132"/>
      <c r="AI117" s="140">
        <v>-2.3440336956409125</v>
      </c>
      <c r="AJ117" s="132"/>
      <c r="AK117" s="140"/>
      <c r="AL117" s="132"/>
      <c r="AM117" s="140"/>
      <c r="AN117" s="132"/>
      <c r="AO117" s="140"/>
      <c r="AP117" s="132"/>
      <c r="AQ117" s="140"/>
      <c r="AR117" s="132"/>
      <c r="AS117" s="140"/>
      <c r="AT117" s="132"/>
      <c r="AU117" s="140"/>
      <c r="AV117" s="132"/>
      <c r="AW117" s="140"/>
      <c r="AX117" s="132"/>
      <c r="AY117" s="140"/>
      <c r="AZ117" s="132"/>
      <c r="BA117" s="140"/>
      <c r="BC117" s="140"/>
      <c r="BE117" s="132" t="s">
        <v>286</v>
      </c>
      <c r="BF117" s="132"/>
      <c r="BG117" s="140">
        <v>12.245365523221107</v>
      </c>
      <c r="BH117" s="132"/>
      <c r="BI117" s="140">
        <v>4.364921463133409</v>
      </c>
      <c r="BJ117" s="132"/>
      <c r="BK117" s="140">
        <v>-3.977819534463134</v>
      </c>
      <c r="BL117" s="132"/>
      <c r="BM117" s="140"/>
      <c r="BN117" s="132"/>
      <c r="BO117" s="140"/>
      <c r="BP117" s="132"/>
      <c r="BQ117" s="140"/>
      <c r="BR117" s="132"/>
      <c r="BS117" s="140"/>
      <c r="BT117" s="132"/>
      <c r="BU117" s="140"/>
      <c r="BV117" s="132"/>
      <c r="BW117" s="140"/>
      <c r="BX117" s="132"/>
      <c r="BY117" s="140"/>
      <c r="BZ117" s="132"/>
      <c r="CA117" s="140"/>
      <c r="CB117" s="132"/>
      <c r="CC117" s="140"/>
      <c r="CE117" s="140"/>
    </row>
    <row r="118" spans="2:83" ht="12.75">
      <c r="B118" s="132"/>
      <c r="C118" s="135"/>
      <c r="D118" s="132"/>
      <c r="E118" s="135"/>
      <c r="F118" s="132"/>
      <c r="G118" s="135"/>
      <c r="H118" s="132"/>
      <c r="I118" s="135"/>
      <c r="J118" s="132"/>
      <c r="K118" s="135"/>
      <c r="L118" s="132"/>
      <c r="M118" s="135"/>
      <c r="N118" s="132"/>
      <c r="O118" s="135"/>
      <c r="P118" s="132"/>
      <c r="Q118" s="135"/>
      <c r="R118" s="132"/>
      <c r="S118" s="135"/>
      <c r="T118" s="132"/>
      <c r="U118" s="135"/>
      <c r="V118" s="132"/>
      <c r="W118" s="135"/>
      <c r="X118" s="132"/>
      <c r="Y118" s="135"/>
      <c r="AA118" s="135"/>
      <c r="AD118" s="132"/>
      <c r="AE118" s="135"/>
      <c r="AF118" s="132"/>
      <c r="AG118" s="135"/>
      <c r="AH118" s="132"/>
      <c r="AI118" s="135"/>
      <c r="AJ118" s="132"/>
      <c r="AK118" s="135"/>
      <c r="AL118" s="132"/>
      <c r="AM118" s="135"/>
      <c r="AN118" s="132"/>
      <c r="AO118" s="135"/>
      <c r="AP118" s="132"/>
      <c r="AQ118" s="135"/>
      <c r="AR118" s="132"/>
      <c r="AS118" s="135"/>
      <c r="AT118" s="132"/>
      <c r="AU118" s="135"/>
      <c r="AV118" s="132"/>
      <c r="AW118" s="135"/>
      <c r="AX118" s="132"/>
      <c r="AY118" s="135"/>
      <c r="AZ118" s="132"/>
      <c r="BA118" s="135"/>
      <c r="BC118" s="135"/>
      <c r="BF118" s="132"/>
      <c r="BG118" s="135"/>
      <c r="BH118" s="132"/>
      <c r="BI118" s="135"/>
      <c r="BJ118" s="132"/>
      <c r="BK118" s="135"/>
      <c r="BL118" s="132"/>
      <c r="BM118" s="135"/>
      <c r="BN118" s="132"/>
      <c r="BO118" s="135"/>
      <c r="BP118" s="132"/>
      <c r="BQ118" s="135"/>
      <c r="BR118" s="132"/>
      <c r="BS118" s="135"/>
      <c r="BT118" s="132"/>
      <c r="BU118" s="135"/>
      <c r="BV118" s="132"/>
      <c r="BW118" s="135"/>
      <c r="BX118" s="132"/>
      <c r="BY118" s="135"/>
      <c r="BZ118" s="132"/>
      <c r="CA118" s="135"/>
      <c r="CB118" s="132"/>
      <c r="CC118" s="135"/>
      <c r="CE118" s="135"/>
    </row>
    <row r="119" spans="1:83" ht="12.75">
      <c r="A119" s="132" t="s">
        <v>287</v>
      </c>
      <c r="B119" s="132"/>
      <c r="C119" s="135"/>
      <c r="D119" s="132"/>
      <c r="E119" s="135"/>
      <c r="F119" s="132"/>
      <c r="G119" s="135"/>
      <c r="H119" s="132"/>
      <c r="I119" s="135"/>
      <c r="J119" s="132"/>
      <c r="K119" s="135"/>
      <c r="L119" s="132"/>
      <c r="M119" s="135"/>
      <c r="N119" s="132"/>
      <c r="O119" s="135"/>
      <c r="P119" s="132"/>
      <c r="Q119" s="135"/>
      <c r="R119" s="132"/>
      <c r="S119" s="135"/>
      <c r="T119" s="132"/>
      <c r="U119" s="135"/>
      <c r="V119" s="132"/>
      <c r="W119" s="135"/>
      <c r="X119" s="132"/>
      <c r="Y119" s="135"/>
      <c r="AA119" s="135"/>
      <c r="AC119" s="132" t="s">
        <v>287</v>
      </c>
      <c r="AD119" s="132"/>
      <c r="AE119" s="135"/>
      <c r="AF119" s="132"/>
      <c r="AG119" s="107" t="s">
        <v>135</v>
      </c>
      <c r="AH119" s="132"/>
      <c r="AI119" s="135"/>
      <c r="AJ119" s="132"/>
      <c r="AK119" s="135"/>
      <c r="AL119" s="132"/>
      <c r="AM119" s="135"/>
      <c r="AN119" s="132"/>
      <c r="AO119" s="135"/>
      <c r="AP119" s="132"/>
      <c r="AQ119" s="135"/>
      <c r="AR119" s="132"/>
      <c r="AS119" s="135"/>
      <c r="AT119" s="132"/>
      <c r="AU119" s="135"/>
      <c r="AV119" s="132"/>
      <c r="AW119" s="135"/>
      <c r="AX119" s="132"/>
      <c r="AY119" s="135"/>
      <c r="AZ119" s="132"/>
      <c r="BA119" s="135"/>
      <c r="BC119" s="135"/>
      <c r="BE119" s="132" t="s">
        <v>287</v>
      </c>
      <c r="BF119" s="132"/>
      <c r="BG119" s="135"/>
      <c r="BH119" s="132"/>
      <c r="BI119" s="135"/>
      <c r="BJ119" s="132"/>
      <c r="BK119" s="135"/>
      <c r="BL119" s="132"/>
      <c r="BM119" s="135"/>
      <c r="BN119" s="132"/>
      <c r="BO119" s="135"/>
      <c r="BP119" s="132"/>
      <c r="BQ119" s="135"/>
      <c r="BR119" s="132"/>
      <c r="BS119" s="135"/>
      <c r="BT119" s="132"/>
      <c r="BU119" s="135"/>
      <c r="BV119" s="132"/>
      <c r="BW119" s="135"/>
      <c r="BX119" s="132"/>
      <c r="BY119" s="135"/>
      <c r="BZ119" s="132"/>
      <c r="CA119" s="135"/>
      <c r="CB119" s="132"/>
      <c r="CC119" s="135"/>
      <c r="CE119" s="135"/>
    </row>
    <row r="120" spans="1:83" ht="12.75">
      <c r="A120" s="132" t="s">
        <v>288</v>
      </c>
      <c r="B120" s="132"/>
      <c r="C120" s="107">
        <v>14250</v>
      </c>
      <c r="D120" s="132" t="s">
        <v>135</v>
      </c>
      <c r="E120" s="107">
        <v>27247</v>
      </c>
      <c r="F120" s="132"/>
      <c r="G120" s="107">
        <v>42026</v>
      </c>
      <c r="H120" s="132"/>
      <c r="I120" s="107"/>
      <c r="J120" s="132"/>
      <c r="K120" s="107"/>
      <c r="L120" s="132"/>
      <c r="M120" s="107"/>
      <c r="N120" s="132"/>
      <c r="O120" s="107"/>
      <c r="P120" s="132"/>
      <c r="Q120" s="107"/>
      <c r="R120" s="132"/>
      <c r="S120" s="107"/>
      <c r="T120" s="132"/>
      <c r="U120" s="107"/>
      <c r="V120" s="132"/>
      <c r="W120" s="107"/>
      <c r="X120" s="132"/>
      <c r="Y120" s="107"/>
      <c r="AA120" s="107"/>
      <c r="AC120" s="132" t="s">
        <v>288</v>
      </c>
      <c r="AD120" s="132"/>
      <c r="AE120" s="107">
        <v>534.3</v>
      </c>
      <c r="AF120" s="132"/>
      <c r="AG120" s="107">
        <v>1017.0032000000001</v>
      </c>
      <c r="AH120" s="132"/>
      <c r="AI120" s="107">
        <v>1562.9272</v>
      </c>
      <c r="AJ120" s="132"/>
      <c r="AK120" s="107"/>
      <c r="AL120" s="132"/>
      <c r="AM120" s="107"/>
      <c r="AN120" s="132"/>
      <c r="AO120" s="107"/>
      <c r="AP120" s="132"/>
      <c r="AQ120" s="107"/>
      <c r="AR120" s="132"/>
      <c r="AS120" s="107"/>
      <c r="AT120" s="132"/>
      <c r="AU120" s="107"/>
      <c r="AV120" s="132"/>
      <c r="AW120" s="107"/>
      <c r="AX120" s="132"/>
      <c r="AY120" s="107"/>
      <c r="AZ120" s="132"/>
      <c r="BA120" s="107"/>
      <c r="BC120" s="135"/>
      <c r="BE120" s="132" t="s">
        <v>288</v>
      </c>
      <c r="BF120" s="132"/>
      <c r="BG120" s="107">
        <v>1328.524832</v>
      </c>
      <c r="BH120" s="132"/>
      <c r="BI120" s="107">
        <v>2534.2192560000003</v>
      </c>
      <c r="BJ120" s="132"/>
      <c r="BK120" s="107"/>
      <c r="BL120" s="132"/>
      <c r="BM120" s="107"/>
      <c r="BN120" s="132"/>
      <c r="BO120" s="107"/>
      <c r="BP120" s="132"/>
      <c r="BQ120" s="107"/>
      <c r="BR120" s="132"/>
      <c r="BS120" s="107"/>
      <c r="BT120" s="132"/>
      <c r="BU120" s="107"/>
      <c r="BV120" s="132"/>
      <c r="BW120" s="107"/>
      <c r="BX120" s="132"/>
      <c r="BY120" s="107"/>
      <c r="BZ120" s="132"/>
      <c r="CA120" s="107"/>
      <c r="CB120" s="132"/>
      <c r="CC120" s="107"/>
      <c r="CE120" s="135"/>
    </row>
    <row r="121" spans="2:83" ht="12.75">
      <c r="B121" s="132"/>
      <c r="C121" s="141"/>
      <c r="D121" s="132"/>
      <c r="E121" s="141"/>
      <c r="F121" s="132"/>
      <c r="G121" s="141"/>
      <c r="H121" s="132"/>
      <c r="I121" s="142"/>
      <c r="J121" s="132"/>
      <c r="K121" s="142"/>
      <c r="L121" s="132"/>
      <c r="M121" s="142"/>
      <c r="N121" s="132"/>
      <c r="O121" s="142"/>
      <c r="P121" s="132"/>
      <c r="Q121" s="142"/>
      <c r="R121" s="132"/>
      <c r="S121" s="142"/>
      <c r="T121" s="132"/>
      <c r="U121" s="142"/>
      <c r="V121" s="132"/>
      <c r="W121" s="142"/>
      <c r="X121" s="132"/>
      <c r="Y121" s="142"/>
      <c r="Z121" s="142"/>
      <c r="AA121" s="142"/>
      <c r="AD121" s="132"/>
      <c r="AE121" s="141"/>
      <c r="AF121" s="132"/>
      <c r="AG121" s="141"/>
      <c r="AH121" s="132"/>
      <c r="AI121" s="141"/>
      <c r="AJ121" s="132"/>
      <c r="AK121" s="142"/>
      <c r="AL121" s="132"/>
      <c r="AM121" s="142"/>
      <c r="AN121" s="132"/>
      <c r="AO121" s="142"/>
      <c r="AP121" s="132"/>
      <c r="AQ121" s="142"/>
      <c r="AR121" s="132"/>
      <c r="AS121" s="142"/>
      <c r="AT121" s="132"/>
      <c r="AU121" s="142"/>
      <c r="AV121" s="132"/>
      <c r="AW121" s="142"/>
      <c r="AX121" s="132"/>
      <c r="AY121" s="142"/>
      <c r="AZ121" s="132"/>
      <c r="BA121" s="142"/>
      <c r="BB121" s="142"/>
      <c r="BC121" s="142"/>
      <c r="BF121" s="132"/>
      <c r="BG121" s="141"/>
      <c r="BH121" s="132"/>
      <c r="BI121" s="141"/>
      <c r="BJ121" s="132"/>
      <c r="BK121" s="141"/>
      <c r="BL121" s="132"/>
      <c r="BM121" s="142"/>
      <c r="BN121" s="132"/>
      <c r="BO121" s="142"/>
      <c r="BP121" s="132"/>
      <c r="BQ121" s="142"/>
      <c r="BR121" s="132"/>
      <c r="BS121" s="142"/>
      <c r="BT121" s="132"/>
      <c r="BU121" s="142"/>
      <c r="BV121" s="132"/>
      <c r="BW121" s="142"/>
      <c r="BX121" s="132"/>
      <c r="BY121" s="142"/>
      <c r="BZ121" s="132"/>
      <c r="CA121" s="142"/>
      <c r="CB121" s="132"/>
      <c r="CC121" s="142"/>
      <c r="CD121" s="142"/>
      <c r="CE121" s="142"/>
    </row>
    <row r="122" spans="2:80" ht="12.75">
      <c r="B122" s="132"/>
      <c r="C122" s="143" t="s">
        <v>135</v>
      </c>
      <c r="D122" s="132"/>
      <c r="F122" s="132"/>
      <c r="G122" s="144"/>
      <c r="H122" s="132"/>
      <c r="J122" s="132"/>
      <c r="L122" s="132"/>
      <c r="N122" s="132"/>
      <c r="P122" s="132"/>
      <c r="Q122" s="132"/>
      <c r="R122" s="132"/>
      <c r="T122" s="132"/>
      <c r="V122" s="132"/>
      <c r="W122" s="132"/>
      <c r="X122" s="132"/>
      <c r="AD122" s="132"/>
      <c r="AE122" s="143" t="s">
        <v>135</v>
      </c>
      <c r="AF122" s="132"/>
      <c r="AH122" s="132"/>
      <c r="AI122" s="144"/>
      <c r="AJ122" s="132"/>
      <c r="AL122" s="132"/>
      <c r="AN122" s="132"/>
      <c r="AP122" s="132"/>
      <c r="AR122" s="132"/>
      <c r="AS122" s="132"/>
      <c r="AT122" s="132"/>
      <c r="AV122" s="132"/>
      <c r="AX122" s="132"/>
      <c r="AY122" s="132"/>
      <c r="AZ122" s="132"/>
      <c r="BF122" s="132"/>
      <c r="BG122" s="143" t="s">
        <v>135</v>
      </c>
      <c r="BH122" s="132"/>
      <c r="BJ122" s="132"/>
      <c r="BK122" s="144"/>
      <c r="BL122" s="132"/>
      <c r="BN122" s="132"/>
      <c r="BP122" s="132"/>
      <c r="BR122" s="132"/>
      <c r="BT122" s="132"/>
      <c r="BU122" s="132"/>
      <c r="BV122" s="132"/>
      <c r="BX122" s="132"/>
      <c r="BZ122" s="132"/>
      <c r="CA122" s="132"/>
      <c r="CB122" s="132"/>
    </row>
    <row r="123" spans="2:83" ht="12.75">
      <c r="B123" s="132"/>
      <c r="C123" s="145"/>
      <c r="D123" s="145"/>
      <c r="E123" s="146" t="s">
        <v>289</v>
      </c>
      <c r="F123" s="145"/>
      <c r="G123" s="145"/>
      <c r="H123" s="132"/>
      <c r="I123" s="145"/>
      <c r="J123" s="145"/>
      <c r="K123" s="146" t="s">
        <v>290</v>
      </c>
      <c r="L123" s="145"/>
      <c r="M123" s="145"/>
      <c r="N123" s="132"/>
      <c r="O123" s="145"/>
      <c r="P123" s="145"/>
      <c r="Q123" s="146" t="s">
        <v>291</v>
      </c>
      <c r="R123" s="145"/>
      <c r="S123" s="145"/>
      <c r="T123" s="132"/>
      <c r="U123" s="145"/>
      <c r="V123" s="145"/>
      <c r="W123" s="146" t="s">
        <v>292</v>
      </c>
      <c r="X123" s="145"/>
      <c r="Y123" s="145"/>
      <c r="Z123" s="147"/>
      <c r="AA123" s="147"/>
      <c r="AD123" s="132"/>
      <c r="AE123" s="145"/>
      <c r="AF123" s="145"/>
      <c r="AG123" s="146" t="s">
        <v>289</v>
      </c>
      <c r="AH123" s="145"/>
      <c r="AI123" s="145"/>
      <c r="AJ123" s="132"/>
      <c r="AK123" s="145"/>
      <c r="AL123" s="145"/>
      <c r="AM123" s="146" t="s">
        <v>290</v>
      </c>
      <c r="AN123" s="145"/>
      <c r="AO123" s="145"/>
      <c r="AP123" s="132"/>
      <c r="AQ123" s="145"/>
      <c r="AR123" s="145"/>
      <c r="AS123" s="146" t="s">
        <v>291</v>
      </c>
      <c r="AT123" s="145"/>
      <c r="AU123" s="145"/>
      <c r="AV123" s="132"/>
      <c r="AW123" s="145"/>
      <c r="AX123" s="145"/>
      <c r="AY123" s="146" t="s">
        <v>292</v>
      </c>
      <c r="AZ123" s="145"/>
      <c r="BA123" s="145"/>
      <c r="BB123" s="147"/>
      <c r="BC123" s="147"/>
      <c r="BF123" s="132"/>
      <c r="BG123" s="145"/>
      <c r="BH123" s="145"/>
      <c r="BI123" s="146" t="s">
        <v>289</v>
      </c>
      <c r="BJ123" s="145"/>
      <c r="BK123" s="145"/>
      <c r="BL123" s="132"/>
      <c r="BM123" s="145"/>
      <c r="BN123" s="145"/>
      <c r="BO123" s="146" t="s">
        <v>290</v>
      </c>
      <c r="BP123" s="145"/>
      <c r="BQ123" s="145"/>
      <c r="BR123" s="132"/>
      <c r="BS123" s="145"/>
      <c r="BT123" s="145"/>
      <c r="BU123" s="146" t="s">
        <v>291</v>
      </c>
      <c r="BV123" s="145"/>
      <c r="BW123" s="145"/>
      <c r="BX123" s="132"/>
      <c r="BY123" s="145"/>
      <c r="BZ123" s="145"/>
      <c r="CA123" s="146" t="s">
        <v>292</v>
      </c>
      <c r="CB123" s="145"/>
      <c r="CC123" s="145"/>
      <c r="CD123" s="147"/>
      <c r="CE123" s="147"/>
    </row>
    <row r="124" spans="2:80" ht="12.75">
      <c r="B124" s="132"/>
      <c r="C124" s="144"/>
      <c r="D124" s="132"/>
      <c r="E124" s="135">
        <v>42026</v>
      </c>
      <c r="F124" s="132"/>
      <c r="H124" s="132"/>
      <c r="J124" s="132"/>
      <c r="K124" s="135"/>
      <c r="L124" s="132"/>
      <c r="N124" s="132"/>
      <c r="P124" s="132"/>
      <c r="Q124" s="135"/>
      <c r="R124" s="132"/>
      <c r="T124" s="132"/>
      <c r="V124" s="132"/>
      <c r="W124" s="135"/>
      <c r="X124" s="132"/>
      <c r="AD124" s="132"/>
      <c r="AE124" s="144"/>
      <c r="AF124" s="132"/>
      <c r="AG124" s="135">
        <v>1562.9272</v>
      </c>
      <c r="AH124" s="132"/>
      <c r="AJ124" s="132"/>
      <c r="AL124" s="132"/>
      <c r="AM124" s="135"/>
      <c r="AN124" s="132"/>
      <c r="AP124" s="132"/>
      <c r="AR124" s="132"/>
      <c r="AS124" s="135"/>
      <c r="AT124" s="132"/>
      <c r="AV124" s="132"/>
      <c r="AX124" s="132"/>
      <c r="AY124" s="135"/>
      <c r="AZ124" s="132"/>
      <c r="BF124" s="132"/>
      <c r="BG124" s="144"/>
      <c r="BH124" s="132"/>
      <c r="BI124" s="135">
        <v>3857.803464</v>
      </c>
      <c r="BJ124" s="132"/>
      <c r="BL124" s="132"/>
      <c r="BN124" s="132"/>
      <c r="BO124" s="135"/>
      <c r="BP124" s="132"/>
      <c r="BR124" s="132"/>
      <c r="BT124" s="132"/>
      <c r="BU124" s="135"/>
      <c r="BV124" s="132"/>
      <c r="BX124" s="132"/>
      <c r="BZ124" s="132"/>
      <c r="CA124" s="135"/>
      <c r="CB124" s="132"/>
    </row>
    <row r="125" spans="1:80" ht="12.75">
      <c r="A125" s="132" t="s">
        <v>285</v>
      </c>
      <c r="B125" s="132"/>
      <c r="D125" s="132" t="s">
        <v>296</v>
      </c>
      <c r="E125" s="140">
        <v>1.084786530366813</v>
      </c>
      <c r="F125" s="132" t="s">
        <v>297</v>
      </c>
      <c r="H125" s="132"/>
      <c r="J125" s="132"/>
      <c r="L125" s="132"/>
      <c r="N125" s="132"/>
      <c r="P125" s="132"/>
      <c r="R125" s="132"/>
      <c r="T125" s="132"/>
      <c r="V125" s="132"/>
      <c r="X125" s="132"/>
      <c r="AC125" s="132" t="s">
        <v>285</v>
      </c>
      <c r="AD125" s="132"/>
      <c r="AF125" s="132" t="s">
        <v>296</v>
      </c>
      <c r="AG125" s="140">
        <v>0.7949600697312036</v>
      </c>
      <c r="AH125" s="132" t="s">
        <v>297</v>
      </c>
      <c r="AJ125" s="132"/>
      <c r="AL125" s="132"/>
      <c r="AN125" s="132"/>
      <c r="AP125" s="132"/>
      <c r="AR125" s="132"/>
      <c r="AT125" s="132"/>
      <c r="AV125" s="132"/>
      <c r="AX125" s="132"/>
      <c r="AZ125" s="132"/>
      <c r="BE125" s="132" t="s">
        <v>285</v>
      </c>
      <c r="BF125" s="132"/>
      <c r="BH125" s="132" t="s">
        <v>296</v>
      </c>
      <c r="BI125" s="140">
        <v>4.904705478599027</v>
      </c>
      <c r="BJ125" s="132" t="s">
        <v>297</v>
      </c>
      <c r="BL125" s="132"/>
      <c r="BN125" s="132"/>
      <c r="BP125" s="132"/>
      <c r="BR125" s="132"/>
      <c r="BT125" s="132"/>
      <c r="BV125" s="132"/>
      <c r="BX125" s="132"/>
      <c r="BZ125" s="132"/>
      <c r="CB125" s="132"/>
    </row>
    <row r="126" spans="1:80" ht="12.75">
      <c r="A126" s="132" t="s">
        <v>286</v>
      </c>
      <c r="B126" s="132"/>
      <c r="C126" s="140"/>
      <c r="D126" s="132"/>
      <c r="E126" s="140">
        <v>-0.038057180914321975</v>
      </c>
      <c r="F126" s="132"/>
      <c r="H126" s="132"/>
      <c r="J126" s="132"/>
      <c r="K126" s="140"/>
      <c r="L126" s="132"/>
      <c r="N126" s="132"/>
      <c r="P126" s="132"/>
      <c r="Q126" s="140"/>
      <c r="R126" s="132"/>
      <c r="T126" s="132"/>
      <c r="V126" s="132"/>
      <c r="W126" s="140"/>
      <c r="X126" s="132"/>
      <c r="AC126" s="132" t="s">
        <v>286</v>
      </c>
      <c r="AD126" s="132"/>
      <c r="AE126" s="140"/>
      <c r="AF126" s="132"/>
      <c r="AG126" s="140">
        <v>-0.3276649465851307</v>
      </c>
      <c r="AH126" s="132"/>
      <c r="AJ126" s="132"/>
      <c r="AL126" s="132"/>
      <c r="AM126" s="140"/>
      <c r="AN126" s="132"/>
      <c r="AP126" s="132"/>
      <c r="AR126" s="132"/>
      <c r="AS126" s="140"/>
      <c r="AT126" s="132"/>
      <c r="AV126" s="132"/>
      <c r="AX126" s="132"/>
      <c r="AY126" s="140"/>
      <c r="AZ126" s="132"/>
      <c r="BE126" s="132" t="s">
        <v>286</v>
      </c>
      <c r="BF126" s="132"/>
      <c r="BG126" s="140"/>
      <c r="BH126" s="132"/>
      <c r="BI126" s="140">
        <v>3.7804753252335956</v>
      </c>
      <c r="BJ126" s="132"/>
      <c r="BL126" s="132"/>
      <c r="BN126" s="132"/>
      <c r="BO126" s="140"/>
      <c r="BP126" s="132"/>
      <c r="BR126" s="132"/>
      <c r="BT126" s="132"/>
      <c r="BU126" s="140"/>
      <c r="BV126" s="132"/>
      <c r="BX126" s="132"/>
      <c r="BZ126" s="132"/>
      <c r="CA126" s="140"/>
      <c r="CB126" s="132"/>
    </row>
    <row r="127" spans="1:83" ht="13.5" thickBot="1">
      <c r="A127" s="148"/>
      <c r="B127" s="148"/>
      <c r="C127" s="149"/>
      <c r="D127" s="148"/>
      <c r="E127" s="149"/>
      <c r="F127" s="148"/>
      <c r="G127" s="149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C127" s="148"/>
      <c r="AD127" s="148"/>
      <c r="AE127" s="149"/>
      <c r="AF127" s="148"/>
      <c r="AG127" s="149"/>
      <c r="AH127" s="148"/>
      <c r="AI127" s="149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E127" s="148"/>
      <c r="BF127" s="148"/>
      <c r="BG127" s="149"/>
      <c r="BH127" s="148"/>
      <c r="BI127" s="149"/>
      <c r="BJ127" s="148"/>
      <c r="BK127" s="149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</row>
    <row r="128" ht="13.5" thickTop="1"/>
    <row r="129" spans="2:58" ht="12.75">
      <c r="B129" t="s">
        <v>298</v>
      </c>
      <c r="AD129" t="s">
        <v>298</v>
      </c>
      <c r="BF129" t="s">
        <v>298</v>
      </c>
    </row>
    <row r="131" ht="12.75">
      <c r="A131" t="s">
        <v>299</v>
      </c>
    </row>
    <row r="132" ht="12.75">
      <c r="A132" t="s">
        <v>109</v>
      </c>
    </row>
    <row r="133" ht="12.75">
      <c r="A133" t="s">
        <v>300</v>
      </c>
    </row>
  </sheetData>
  <printOptions/>
  <pageMargins left="0.75" right="0.75" top="1" bottom="1" header="0.5" footer="0.5"/>
  <pageSetup horizontalDpi="600" verticalDpi="600" orientation="landscape" scale="74" r:id="rId1"/>
  <rowBreaks count="2" manualBreakCount="2">
    <brk id="41" max="255" man="1"/>
    <brk id="88" max="255" man="1"/>
  </rowBreaks>
  <colBreaks count="2" manualBreakCount="2">
    <brk id="28" max="65535" man="1"/>
    <brk id="5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9.8515625" style="0" customWidth="1"/>
  </cols>
  <sheetData>
    <row r="1" spans="1:8" ht="12.75">
      <c r="A1" s="117" t="s">
        <v>215</v>
      </c>
      <c r="B1" s="118"/>
      <c r="C1" s="118"/>
      <c r="D1" s="118"/>
      <c r="E1" s="118"/>
      <c r="F1" s="118" t="s">
        <v>120</v>
      </c>
      <c r="G1" s="119">
        <f ca="1">ROUNDDOWN(NOW(),0)</f>
        <v>38593</v>
      </c>
      <c r="H1" s="120"/>
    </row>
    <row r="2" spans="1:8" ht="12.75">
      <c r="A2" s="118"/>
      <c r="B2" s="121">
        <f>'[1]RETAIL'!C8</f>
        <v>38292</v>
      </c>
      <c r="C2" s="121">
        <f>'[1]RETAIL'!D8</f>
        <v>38322</v>
      </c>
      <c r="D2" s="121">
        <f>'[1]RETAIL'!E8</f>
        <v>38353</v>
      </c>
      <c r="E2" s="121">
        <f>'[1]RETAIL'!F8</f>
        <v>38384</v>
      </c>
      <c r="F2" s="121">
        <f>'[1]RETAIL'!G8</f>
        <v>38412</v>
      </c>
      <c r="G2" s="121">
        <f>'[1]RETAIL'!H8</f>
        <v>38443</v>
      </c>
      <c r="H2" s="120"/>
    </row>
    <row r="3" spans="1:8" ht="12.75">
      <c r="A3" s="122"/>
      <c r="B3" s="334" t="s">
        <v>216</v>
      </c>
      <c r="C3" s="334"/>
      <c r="D3" s="334"/>
      <c r="E3" s="334"/>
      <c r="F3" s="334"/>
      <c r="G3" s="334"/>
      <c r="H3" s="120"/>
    </row>
    <row r="4" spans="1:8" ht="12.75">
      <c r="A4" s="120" t="s">
        <v>217</v>
      </c>
      <c r="B4" s="123">
        <v>405.7</v>
      </c>
      <c r="C4" s="123">
        <v>408.1</v>
      </c>
      <c r="D4" s="123">
        <v>408.5</v>
      </c>
      <c r="E4" s="123">
        <v>412.8</v>
      </c>
      <c r="F4" s="123">
        <v>421.4</v>
      </c>
      <c r="G4" s="123">
        <v>425.5</v>
      </c>
      <c r="H4" s="120"/>
    </row>
    <row r="5" spans="1:8" ht="12.75">
      <c r="A5" s="120" t="s">
        <v>218</v>
      </c>
      <c r="B5" s="123">
        <v>360.3128608335121</v>
      </c>
      <c r="C5" s="123">
        <v>357.761549600939</v>
      </c>
      <c r="D5" s="123">
        <v>359.57429347906384</v>
      </c>
      <c r="E5" s="123">
        <v>367.43091956796985</v>
      </c>
      <c r="F5" s="123">
        <v>375.6108141243571</v>
      </c>
      <c r="G5" s="123">
        <v>368.80502152161176</v>
      </c>
      <c r="H5" s="120"/>
    </row>
    <row r="6" spans="1:8" ht="12.75">
      <c r="A6" s="120" t="s">
        <v>219</v>
      </c>
      <c r="B6" s="123">
        <v>221.6</v>
      </c>
      <c r="C6" s="123">
        <v>214</v>
      </c>
      <c r="D6" s="123">
        <v>219.1</v>
      </c>
      <c r="E6" s="123">
        <v>222.9</v>
      </c>
      <c r="F6" s="123">
        <v>221.8</v>
      </c>
      <c r="G6" s="123">
        <v>230.9</v>
      </c>
      <c r="H6" s="120"/>
    </row>
    <row r="7" spans="1:8" ht="12.75">
      <c r="A7" s="120" t="s">
        <v>220</v>
      </c>
      <c r="B7" s="123">
        <v>383.6</v>
      </c>
      <c r="C7" s="123">
        <v>385.3</v>
      </c>
      <c r="D7" s="123">
        <v>389.4</v>
      </c>
      <c r="E7" s="123">
        <v>405.6</v>
      </c>
      <c r="F7" s="123">
        <v>408.1</v>
      </c>
      <c r="G7" s="123">
        <v>390.4</v>
      </c>
      <c r="H7" s="120"/>
    </row>
    <row r="8" spans="1:8" ht="12.75">
      <c r="A8" s="120" t="s">
        <v>221</v>
      </c>
      <c r="B8" s="123">
        <v>611.4</v>
      </c>
      <c r="C8" s="123">
        <v>608.5</v>
      </c>
      <c r="D8" s="123">
        <v>606.4</v>
      </c>
      <c r="E8" s="123">
        <v>599.3</v>
      </c>
      <c r="F8" s="123">
        <v>636</v>
      </c>
      <c r="G8" s="123">
        <v>651.3</v>
      </c>
      <c r="H8" s="120"/>
    </row>
    <row r="9" spans="1:8" ht="12.75">
      <c r="A9" s="120" t="s">
        <v>222</v>
      </c>
      <c r="B9" s="123">
        <v>281.1</v>
      </c>
      <c r="C9" s="123">
        <v>278.7</v>
      </c>
      <c r="D9" s="123">
        <v>283.4</v>
      </c>
      <c r="E9" s="123">
        <v>284</v>
      </c>
      <c r="F9" s="123">
        <v>281.2</v>
      </c>
      <c r="G9" s="123">
        <v>284.9</v>
      </c>
      <c r="H9" s="120"/>
    </row>
    <row r="10" spans="1:8" ht="12.75">
      <c r="A10" s="120" t="s">
        <v>223</v>
      </c>
      <c r="B10" s="123">
        <v>343.8</v>
      </c>
      <c r="C10" s="123">
        <v>336.9</v>
      </c>
      <c r="D10" s="123">
        <v>336.7</v>
      </c>
      <c r="E10" s="123">
        <v>339.5</v>
      </c>
      <c r="F10" s="123">
        <v>335.5</v>
      </c>
      <c r="G10" s="123">
        <v>333.1</v>
      </c>
      <c r="H10" s="120"/>
    </row>
    <row r="11" spans="1:8" ht="12.75">
      <c r="A11" s="120" t="s">
        <v>224</v>
      </c>
      <c r="B11" s="123">
        <v>381.6</v>
      </c>
      <c r="C11" s="123">
        <v>373.6</v>
      </c>
      <c r="D11" s="123">
        <v>393.7</v>
      </c>
      <c r="E11" s="123">
        <v>390.5</v>
      </c>
      <c r="F11" s="123">
        <v>387.9</v>
      </c>
      <c r="G11" s="123">
        <v>380.8</v>
      </c>
      <c r="H11" s="120"/>
    </row>
    <row r="12" spans="1:8" ht="12.75">
      <c r="A12" s="120" t="s">
        <v>225</v>
      </c>
      <c r="B12" s="123">
        <v>320</v>
      </c>
      <c r="C12" s="123">
        <v>324.9</v>
      </c>
      <c r="D12" s="123">
        <v>322.2</v>
      </c>
      <c r="E12" s="123">
        <v>329.1</v>
      </c>
      <c r="F12" s="123">
        <v>327.2</v>
      </c>
      <c r="G12" s="123">
        <v>337.8</v>
      </c>
      <c r="H12" s="120"/>
    </row>
    <row r="13" spans="1:8" ht="14.25">
      <c r="A13" s="124" t="s">
        <v>226</v>
      </c>
      <c r="B13" s="123">
        <v>173.34393609149947</v>
      </c>
      <c r="C13" s="123">
        <v>175.33248050091703</v>
      </c>
      <c r="D13" s="123">
        <v>171.93</v>
      </c>
      <c r="E13" s="123">
        <v>173.39</v>
      </c>
      <c r="F13" s="123">
        <v>172.09</v>
      </c>
      <c r="G13" s="123">
        <v>173.02</v>
      </c>
      <c r="H13" s="120"/>
    </row>
    <row r="14" spans="1:8" ht="12.75">
      <c r="A14" s="120" t="s">
        <v>227</v>
      </c>
      <c r="B14" s="123">
        <v>103.9</v>
      </c>
      <c r="C14" s="123">
        <v>103</v>
      </c>
      <c r="D14" s="123">
        <v>102.6</v>
      </c>
      <c r="E14" s="123">
        <v>103.8</v>
      </c>
      <c r="F14" s="123">
        <v>106.1</v>
      </c>
      <c r="G14" s="123">
        <v>107</v>
      </c>
      <c r="H14" s="120"/>
    </row>
    <row r="15" spans="1:8" ht="12.75">
      <c r="A15" s="120" t="s">
        <v>228</v>
      </c>
      <c r="B15" s="123" t="s">
        <v>742</v>
      </c>
      <c r="C15" s="123" t="s">
        <v>742</v>
      </c>
      <c r="D15" s="123" t="s">
        <v>742</v>
      </c>
      <c r="E15" s="123" t="s">
        <v>742</v>
      </c>
      <c r="F15" s="123" t="s">
        <v>742</v>
      </c>
      <c r="G15" s="123" t="s">
        <v>742</v>
      </c>
      <c r="H15" s="120"/>
    </row>
    <row r="16" spans="1:8" ht="14.25">
      <c r="A16" s="124" t="s">
        <v>229</v>
      </c>
      <c r="B16" s="123">
        <v>130.2</v>
      </c>
      <c r="C16" s="123">
        <v>136.8</v>
      </c>
      <c r="D16" s="123">
        <v>129.3</v>
      </c>
      <c r="E16" s="123">
        <v>134.7</v>
      </c>
      <c r="F16" s="123">
        <v>129.1</v>
      </c>
      <c r="G16" s="123">
        <v>132.2</v>
      </c>
      <c r="H16" s="120"/>
    </row>
    <row r="17" spans="1:8" ht="12.75">
      <c r="A17" s="120" t="s">
        <v>230</v>
      </c>
      <c r="B17" s="123">
        <v>99.6</v>
      </c>
      <c r="C17" s="123">
        <v>100.3</v>
      </c>
      <c r="D17" s="123">
        <v>105.8</v>
      </c>
      <c r="E17" s="123">
        <v>106.3</v>
      </c>
      <c r="F17" s="123">
        <v>106.1</v>
      </c>
      <c r="G17" s="123">
        <v>105.8</v>
      </c>
      <c r="H17" s="120"/>
    </row>
    <row r="18" spans="1:8" ht="12.75">
      <c r="A18" s="120" t="s">
        <v>231</v>
      </c>
      <c r="B18" s="123">
        <v>88.6</v>
      </c>
      <c r="C18" s="123">
        <v>97.9</v>
      </c>
      <c r="D18" s="123">
        <v>98.9</v>
      </c>
      <c r="E18" s="123">
        <v>104.9</v>
      </c>
      <c r="F18" s="123">
        <v>92.5</v>
      </c>
      <c r="G18" s="123">
        <v>116.4</v>
      </c>
      <c r="H18" s="120"/>
    </row>
    <row r="19" spans="1:8" ht="12.75">
      <c r="A19" s="120"/>
      <c r="B19" s="120"/>
      <c r="C19" s="120"/>
      <c r="D19" s="120"/>
      <c r="E19" s="120"/>
      <c r="F19" s="120"/>
      <c r="G19" s="120"/>
      <c r="H19" s="120"/>
    </row>
    <row r="20" spans="1:8" ht="12.75">
      <c r="A20" s="120" t="s">
        <v>232</v>
      </c>
      <c r="B20" s="334" t="s">
        <v>233</v>
      </c>
      <c r="C20" s="334"/>
      <c r="D20" s="334"/>
      <c r="E20" s="334"/>
      <c r="F20" s="334"/>
      <c r="G20" s="334"/>
      <c r="H20" s="120"/>
    </row>
    <row r="21" spans="1:8" ht="12.75">
      <c r="A21" s="120" t="s">
        <v>234</v>
      </c>
      <c r="B21" s="125">
        <v>191</v>
      </c>
      <c r="C21" s="125">
        <v>190.3</v>
      </c>
      <c r="D21" s="125">
        <v>190.7</v>
      </c>
      <c r="E21" s="125">
        <v>191.8</v>
      </c>
      <c r="F21" s="125">
        <v>193.3</v>
      </c>
      <c r="G21" s="125">
        <v>194.6</v>
      </c>
      <c r="H21" s="120"/>
    </row>
    <row r="22" spans="1:8" ht="12.75">
      <c r="A22" s="120" t="s">
        <v>235</v>
      </c>
      <c r="B22" s="125">
        <v>188.2</v>
      </c>
      <c r="C22" s="125">
        <v>188.5</v>
      </c>
      <c r="D22" s="125">
        <v>189.1</v>
      </c>
      <c r="E22" s="125">
        <v>188.8</v>
      </c>
      <c r="F22" s="125">
        <v>189.1</v>
      </c>
      <c r="G22" s="125">
        <v>190.2</v>
      </c>
      <c r="H22" s="120"/>
    </row>
    <row r="23" spans="1:8" ht="12.75">
      <c r="A23" s="120" t="s">
        <v>236</v>
      </c>
      <c r="B23" s="125">
        <v>185.2</v>
      </c>
      <c r="C23" s="125">
        <v>185.6</v>
      </c>
      <c r="D23" s="125">
        <v>185.9</v>
      </c>
      <c r="E23" s="125">
        <v>187.2</v>
      </c>
      <c r="F23" s="125">
        <v>187.6</v>
      </c>
      <c r="G23" s="125">
        <v>188.3</v>
      </c>
      <c r="H23" s="120"/>
    </row>
    <row r="24" spans="1:8" ht="12.75">
      <c r="A24" s="120" t="s">
        <v>237</v>
      </c>
      <c r="B24" s="125">
        <v>196.7</v>
      </c>
      <c r="C24" s="125">
        <v>197.1</v>
      </c>
      <c r="D24" s="125">
        <v>197.2</v>
      </c>
      <c r="E24" s="125">
        <v>200.2</v>
      </c>
      <c r="F24" s="125">
        <v>201.6</v>
      </c>
      <c r="G24" s="125">
        <v>201.6</v>
      </c>
      <c r="H24" s="120"/>
    </row>
    <row r="25" spans="1:8" ht="12.75">
      <c r="A25" s="120" t="s">
        <v>238</v>
      </c>
      <c r="B25" s="125">
        <v>177.4</v>
      </c>
      <c r="C25" s="125">
        <v>175.4</v>
      </c>
      <c r="D25" s="125">
        <v>177.6</v>
      </c>
      <c r="E25" s="125">
        <v>178.3</v>
      </c>
      <c r="F25" s="125">
        <v>177</v>
      </c>
      <c r="G25" s="125">
        <v>178.9</v>
      </c>
      <c r="H25" s="120"/>
    </row>
    <row r="26" spans="1:8" ht="12.75">
      <c r="A26" s="120" t="s">
        <v>239</v>
      </c>
      <c r="B26" s="125">
        <v>183.4</v>
      </c>
      <c r="C26" s="125">
        <v>183.3</v>
      </c>
      <c r="D26" s="125">
        <v>183.8</v>
      </c>
      <c r="E26" s="125">
        <v>182</v>
      </c>
      <c r="F26" s="125">
        <v>185</v>
      </c>
      <c r="G26" s="125">
        <v>184.1</v>
      </c>
      <c r="H26" s="120"/>
    </row>
    <row r="27" spans="1:8" ht="12.75">
      <c r="A27" s="120"/>
      <c r="B27" s="120"/>
      <c r="C27" s="120"/>
      <c r="D27" s="120"/>
      <c r="E27" s="120"/>
      <c r="F27" s="120"/>
      <c r="G27" s="120"/>
      <c r="H27" s="120"/>
    </row>
    <row r="28" spans="1:8" ht="12.75">
      <c r="A28" s="120" t="s">
        <v>240</v>
      </c>
      <c r="B28" s="334" t="s">
        <v>241</v>
      </c>
      <c r="C28" s="334"/>
      <c r="D28" s="334"/>
      <c r="E28" s="334"/>
      <c r="F28" s="334"/>
      <c r="G28" s="334"/>
      <c r="H28" s="120"/>
    </row>
    <row r="29" spans="1:8" ht="12.75">
      <c r="A29" s="120" t="s">
        <v>8</v>
      </c>
      <c r="B29" s="120"/>
      <c r="C29" s="120"/>
      <c r="D29" s="120"/>
      <c r="E29" s="120"/>
      <c r="F29" s="120"/>
      <c r="G29" s="120"/>
      <c r="H29" s="120"/>
    </row>
    <row r="30" spans="1:8" ht="12.75">
      <c r="A30" s="120" t="s">
        <v>242</v>
      </c>
      <c r="B30" s="125">
        <v>21.6</v>
      </c>
      <c r="C30" s="125">
        <v>32.7</v>
      </c>
      <c r="D30" s="125">
        <v>35.2</v>
      </c>
      <c r="E30" s="125">
        <v>28.7</v>
      </c>
      <c r="F30" s="125">
        <v>34.8</v>
      </c>
      <c r="G30" s="125">
        <v>42.1</v>
      </c>
      <c r="H30" s="120"/>
    </row>
    <row r="31" spans="1:8" ht="12.75">
      <c r="A31" s="120" t="s">
        <v>243</v>
      </c>
      <c r="B31" s="125">
        <v>197.2</v>
      </c>
      <c r="C31" s="125">
        <v>185.2</v>
      </c>
      <c r="D31" s="125">
        <v>177.1</v>
      </c>
      <c r="E31" s="125">
        <v>190.4</v>
      </c>
      <c r="F31" s="125">
        <v>187.8</v>
      </c>
      <c r="G31" s="125">
        <v>182.1</v>
      </c>
      <c r="H31" s="120"/>
    </row>
    <row r="32" spans="1:8" ht="12.75">
      <c r="A32" s="120" t="s">
        <v>244</v>
      </c>
      <c r="B32" s="125">
        <v>46.068523539561255</v>
      </c>
      <c r="C32" s="125">
        <v>46.60622396471453</v>
      </c>
      <c r="D32" s="125">
        <v>48.02937576499387</v>
      </c>
      <c r="E32" s="125">
        <v>46.9234496124031</v>
      </c>
      <c r="F32" s="125">
        <v>47.17607973421927</v>
      </c>
      <c r="G32" s="125">
        <v>47.3090481786134</v>
      </c>
      <c r="H32" s="120"/>
    </row>
    <row r="33" spans="1:8" ht="12.75">
      <c r="A33" s="120" t="s">
        <v>245</v>
      </c>
      <c r="B33" s="125"/>
      <c r="C33" s="125"/>
      <c r="D33" s="125"/>
      <c r="E33" s="125"/>
      <c r="F33" s="125"/>
      <c r="G33" s="125"/>
      <c r="H33" s="120"/>
    </row>
    <row r="34" spans="1:8" ht="12.75">
      <c r="A34" s="120" t="s">
        <v>242</v>
      </c>
      <c r="B34" s="125">
        <v>31.5</v>
      </c>
      <c r="C34" s="125">
        <v>35.7</v>
      </c>
      <c r="D34" s="125">
        <v>36.9</v>
      </c>
      <c r="E34" s="125">
        <v>36.2</v>
      </c>
      <c r="F34" s="125">
        <v>35.4</v>
      </c>
      <c r="G34" s="125">
        <v>35.8</v>
      </c>
      <c r="H34" s="120"/>
    </row>
    <row r="35" spans="1:8" ht="12.75">
      <c r="A35" s="120" t="s">
        <v>243</v>
      </c>
      <c r="B35" s="125">
        <v>151.4</v>
      </c>
      <c r="C35" s="125">
        <v>149.9</v>
      </c>
      <c r="D35" s="125">
        <v>152.5</v>
      </c>
      <c r="E35" s="125">
        <v>157.7</v>
      </c>
      <c r="F35" s="125">
        <v>155.2</v>
      </c>
      <c r="G35" s="125">
        <v>159.4</v>
      </c>
      <c r="H35" s="120"/>
    </row>
    <row r="36" spans="1:8" ht="12.75">
      <c r="A36" s="120" t="s">
        <v>244</v>
      </c>
      <c r="B36" s="125">
        <v>46.068523539561255</v>
      </c>
      <c r="C36" s="125">
        <v>46.60622396471453</v>
      </c>
      <c r="D36" s="125">
        <v>48.02937576499387</v>
      </c>
      <c r="E36" s="125">
        <v>46.9234496124031</v>
      </c>
      <c r="F36" s="125">
        <v>47.17607973421927</v>
      </c>
      <c r="G36" s="125">
        <v>47.3090481786134</v>
      </c>
      <c r="H36" s="120"/>
    </row>
    <row r="37" spans="1:8" ht="12.75">
      <c r="A37" s="120" t="s">
        <v>246</v>
      </c>
      <c r="B37" s="125"/>
      <c r="C37" s="125"/>
      <c r="D37" s="125"/>
      <c r="E37" s="125"/>
      <c r="F37" s="125"/>
      <c r="G37" s="125"/>
      <c r="H37" s="120"/>
    </row>
    <row r="38" spans="1:8" ht="12.75">
      <c r="A38" s="120" t="s">
        <v>243</v>
      </c>
      <c r="B38" s="125"/>
      <c r="C38" s="125"/>
      <c r="D38" s="125"/>
      <c r="E38" s="125"/>
      <c r="F38" s="125"/>
      <c r="G38" s="125"/>
      <c r="H38" s="120"/>
    </row>
    <row r="39" spans="1:8" ht="14.25">
      <c r="A39" s="124" t="s">
        <v>247</v>
      </c>
      <c r="B39" s="125">
        <v>113</v>
      </c>
      <c r="C39" s="125">
        <v>113.2</v>
      </c>
      <c r="D39" s="125">
        <v>104.3</v>
      </c>
      <c r="E39" s="125">
        <v>102.5</v>
      </c>
      <c r="F39" s="125">
        <v>102.5</v>
      </c>
      <c r="G39" s="125">
        <v>104.3</v>
      </c>
      <c r="H39" s="120"/>
    </row>
    <row r="40" spans="1:8" ht="12.75">
      <c r="A40" s="120" t="s">
        <v>248</v>
      </c>
      <c r="B40" s="125"/>
      <c r="C40" s="125"/>
      <c r="D40" s="125"/>
      <c r="E40" s="125"/>
      <c r="F40" s="125"/>
      <c r="G40" s="125"/>
      <c r="H40" s="120"/>
    </row>
    <row r="41" spans="1:8" ht="12.75">
      <c r="A41" s="120" t="s">
        <v>249</v>
      </c>
      <c r="B41" s="125">
        <v>14</v>
      </c>
      <c r="C41" s="125">
        <v>17.9</v>
      </c>
      <c r="D41" s="125">
        <v>31.28125</v>
      </c>
      <c r="E41" s="125">
        <v>33.378125</v>
      </c>
      <c r="F41" s="125">
        <v>33.275999999999996</v>
      </c>
      <c r="G41" s="125">
        <v>31.464375</v>
      </c>
      <c r="H41" s="120"/>
    </row>
    <row r="42" spans="1:8" ht="12.75">
      <c r="A42" s="118" t="s">
        <v>250</v>
      </c>
      <c r="B42" s="126">
        <v>27.7</v>
      </c>
      <c r="C42" s="126">
        <v>30.6</v>
      </c>
      <c r="D42" s="126">
        <v>47.0775</v>
      </c>
      <c r="E42" s="126">
        <v>43.945</v>
      </c>
      <c r="F42" s="126">
        <v>40.562</v>
      </c>
      <c r="G42" s="126">
        <v>71.6125</v>
      </c>
      <c r="H42" s="120"/>
    </row>
    <row r="43" spans="1:8" ht="12.75">
      <c r="A43" s="120" t="s">
        <v>251</v>
      </c>
      <c r="B43" s="120"/>
      <c r="C43" s="120"/>
      <c r="D43" s="120"/>
      <c r="E43" s="120"/>
      <c r="F43" s="120"/>
      <c r="G43" s="120"/>
      <c r="H43" s="120"/>
    </row>
    <row r="44" spans="1:8" ht="12.75">
      <c r="A44" s="120" t="s">
        <v>252</v>
      </c>
      <c r="B44" s="120"/>
      <c r="C44" s="120"/>
      <c r="D44" s="120"/>
      <c r="E44" s="120"/>
      <c r="F44" s="120"/>
      <c r="G44" s="120"/>
      <c r="H44" s="120"/>
    </row>
    <row r="45" spans="1:8" ht="12.75">
      <c r="A45" s="120"/>
      <c r="B45" s="120"/>
      <c r="C45" s="120"/>
      <c r="D45" s="120"/>
      <c r="E45" s="120"/>
      <c r="F45" s="120"/>
      <c r="G45" s="120"/>
      <c r="H45" s="120"/>
    </row>
    <row r="46" spans="1:8" ht="14.25">
      <c r="A46" s="127" t="s">
        <v>253</v>
      </c>
      <c r="B46" s="120"/>
      <c r="C46" s="120"/>
      <c r="D46" s="120"/>
      <c r="E46" s="120"/>
      <c r="F46" s="120"/>
      <c r="G46" s="120"/>
      <c r="H46" s="120"/>
    </row>
    <row r="47" spans="1:8" ht="12.75">
      <c r="A47" s="120"/>
      <c r="B47" s="120"/>
      <c r="C47" s="120"/>
      <c r="D47" s="120"/>
      <c r="E47" s="120"/>
      <c r="F47" s="120"/>
      <c r="G47" s="120"/>
      <c r="H47" s="120"/>
    </row>
    <row r="48" spans="1:8" ht="12.75">
      <c r="A48" s="120"/>
      <c r="B48" s="120"/>
      <c r="C48" s="120"/>
      <c r="D48" s="120"/>
      <c r="E48" s="120"/>
      <c r="F48" s="120"/>
      <c r="G48" s="120"/>
      <c r="H48" s="120"/>
    </row>
    <row r="49" spans="1:8" ht="12.75">
      <c r="A49" s="120"/>
      <c r="B49" s="120"/>
      <c r="C49" s="120"/>
      <c r="D49" s="120"/>
      <c r="E49" s="120"/>
      <c r="F49" s="120"/>
      <c r="G49" s="120"/>
      <c r="H49" s="120"/>
    </row>
    <row r="50" spans="1:8" ht="12.75">
      <c r="A50" s="120"/>
      <c r="B50" s="120"/>
      <c r="C50" s="120"/>
      <c r="D50" s="120"/>
      <c r="E50" s="120"/>
      <c r="F50" s="120"/>
      <c r="G50" s="120"/>
      <c r="H50" s="120"/>
    </row>
    <row r="51" spans="1:8" ht="12.75">
      <c r="A51" s="120"/>
      <c r="B51" s="120"/>
      <c r="C51" s="120"/>
      <c r="D51" s="120"/>
      <c r="E51" s="120"/>
      <c r="F51" s="120"/>
      <c r="G51" s="120"/>
      <c r="H51" s="120"/>
    </row>
    <row r="52" spans="1:8" ht="12.75">
      <c r="A52" s="120"/>
      <c r="B52" s="120"/>
      <c r="C52" s="120"/>
      <c r="D52" s="120"/>
      <c r="E52" s="120"/>
      <c r="F52" s="120"/>
      <c r="G52" s="120"/>
      <c r="H52" s="120"/>
    </row>
    <row r="53" spans="1:8" ht="12.75">
      <c r="A53" s="120"/>
      <c r="B53" s="120"/>
      <c r="C53" s="120"/>
      <c r="D53" s="120"/>
      <c r="E53" s="120"/>
      <c r="F53" s="120"/>
      <c r="G53" s="120"/>
      <c r="H53" s="120"/>
    </row>
  </sheetData>
  <mergeCells count="3">
    <mergeCell ref="B3:G3"/>
    <mergeCell ref="B20:G20"/>
    <mergeCell ref="B28:G28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108" t="s">
        <v>195</v>
      </c>
      <c r="B1" s="109"/>
      <c r="C1" s="109"/>
      <c r="D1" s="109"/>
      <c r="E1" s="109"/>
      <c r="F1" s="109"/>
      <c r="G1" s="109"/>
    </row>
    <row r="2" spans="1:6" ht="12.75">
      <c r="A2" t="s">
        <v>120</v>
      </c>
      <c r="B2" s="110">
        <v>38483.528996064815</v>
      </c>
      <c r="F2" t="s">
        <v>196</v>
      </c>
    </row>
    <row r="3" spans="5:6" ht="12.75">
      <c r="E3" t="s">
        <v>197</v>
      </c>
      <c r="F3" t="s">
        <v>198</v>
      </c>
    </row>
    <row r="4" spans="1:6" ht="15">
      <c r="A4" s="111"/>
      <c r="B4" s="111"/>
      <c r="C4" s="112">
        <v>38117</v>
      </c>
      <c r="D4" s="112">
        <v>38482</v>
      </c>
      <c r="E4" s="113" t="s">
        <v>199</v>
      </c>
      <c r="F4" s="114" t="s">
        <v>200</v>
      </c>
    </row>
    <row r="5" spans="1:6" ht="12.75">
      <c r="A5" s="97"/>
      <c r="B5" s="97"/>
      <c r="C5" s="110"/>
      <c r="D5" s="110"/>
      <c r="F5" s="97"/>
    </row>
    <row r="6" spans="1:6" ht="12.75">
      <c r="A6" s="97"/>
      <c r="B6" s="97"/>
      <c r="C6" s="110"/>
      <c r="D6" s="110" t="s">
        <v>201</v>
      </c>
      <c r="F6" s="97"/>
    </row>
    <row r="7" spans="1:6" ht="12.75">
      <c r="A7" s="97" t="s">
        <v>126</v>
      </c>
      <c r="B7" s="97"/>
      <c r="C7" s="97">
        <v>121380.333</v>
      </c>
      <c r="D7" s="97">
        <v>115494.518</v>
      </c>
      <c r="E7" t="s">
        <v>202</v>
      </c>
      <c r="F7" s="98" t="s">
        <v>202</v>
      </c>
    </row>
    <row r="8" spans="1:6" ht="12.75">
      <c r="A8" s="97" t="s">
        <v>182</v>
      </c>
      <c r="B8" s="97"/>
      <c r="C8" s="97">
        <v>1639.874</v>
      </c>
      <c r="D8" s="97">
        <v>2323.297</v>
      </c>
      <c r="E8" t="s">
        <v>202</v>
      </c>
      <c r="F8" s="98" t="s">
        <v>202</v>
      </c>
    </row>
    <row r="9" spans="1:6" ht="12.75">
      <c r="A9" s="97" t="s">
        <v>203</v>
      </c>
      <c r="B9" s="97"/>
      <c r="C9" s="97">
        <v>202564.718</v>
      </c>
      <c r="D9" s="97">
        <v>163670.62900000002</v>
      </c>
      <c r="E9" s="97">
        <v>696421</v>
      </c>
      <c r="F9" s="115">
        <v>23.50167915671699</v>
      </c>
    </row>
    <row r="10" spans="1:6" ht="12.75">
      <c r="A10" s="97" t="s">
        <v>204</v>
      </c>
      <c r="B10" s="97"/>
      <c r="C10" s="97">
        <v>97265.748</v>
      </c>
      <c r="D10" s="97">
        <v>74156.074</v>
      </c>
      <c r="E10" s="97">
        <v>378214</v>
      </c>
      <c r="F10" s="115">
        <v>19.60690878708879</v>
      </c>
    </row>
    <row r="11" spans="1:6" ht="12.75">
      <c r="A11" s="97" t="s">
        <v>205</v>
      </c>
      <c r="B11" s="97"/>
      <c r="C11" s="97">
        <v>89087.769</v>
      </c>
      <c r="D11" s="97">
        <v>73999.492</v>
      </c>
      <c r="E11" s="97">
        <v>213402</v>
      </c>
      <c r="F11" s="115">
        <v>34.676100505149904</v>
      </c>
    </row>
    <row r="12" spans="1:6" ht="12.75">
      <c r="A12" s="97" t="s">
        <v>206</v>
      </c>
      <c r="B12" s="97"/>
      <c r="C12" s="97">
        <v>0</v>
      </c>
      <c r="D12" s="97">
        <v>0</v>
      </c>
      <c r="E12" s="97">
        <v>20000</v>
      </c>
      <c r="F12" s="115">
        <v>0</v>
      </c>
    </row>
    <row r="13" spans="1:6" ht="12.75">
      <c r="A13" s="97" t="s">
        <v>207</v>
      </c>
      <c r="B13" s="97"/>
      <c r="C13" s="97">
        <v>6157.273</v>
      </c>
      <c r="D13" s="97">
        <v>4886.287</v>
      </c>
      <c r="E13" s="97">
        <v>20000</v>
      </c>
      <c r="F13" s="115">
        <v>24.431435</v>
      </c>
    </row>
    <row r="14" spans="1:6" ht="12.75">
      <c r="A14" s="97" t="s">
        <v>208</v>
      </c>
      <c r="B14" s="97"/>
      <c r="C14" s="97">
        <v>10053.928</v>
      </c>
      <c r="D14" s="97">
        <v>10628.776</v>
      </c>
      <c r="E14" s="97">
        <v>64805</v>
      </c>
      <c r="F14" s="115">
        <v>16.401166576653036</v>
      </c>
    </row>
    <row r="15" spans="1:6" ht="12.75">
      <c r="A15" s="97"/>
      <c r="B15" s="97"/>
      <c r="C15" s="97"/>
      <c r="D15" s="97"/>
      <c r="E15" s="97"/>
      <c r="F15" s="97"/>
    </row>
    <row r="16" spans="1:7" ht="12.75">
      <c r="A16" s="101" t="s">
        <v>133</v>
      </c>
      <c r="B16" s="101"/>
      <c r="C16" s="101">
        <v>325584.925</v>
      </c>
      <c r="D16" s="101">
        <v>281488.444</v>
      </c>
      <c r="E16" s="101">
        <v>0</v>
      </c>
      <c r="F16" s="116" t="s">
        <v>202</v>
      </c>
      <c r="G16" s="50"/>
    </row>
    <row r="17" ht="12.75">
      <c r="A17" t="s">
        <v>209</v>
      </c>
    </row>
    <row r="18" ht="12.75">
      <c r="A18" t="s">
        <v>210</v>
      </c>
    </row>
    <row r="19" ht="12.75">
      <c r="A19" t="s">
        <v>211</v>
      </c>
    </row>
    <row r="20" ht="12.75">
      <c r="A20" t="s">
        <v>212</v>
      </c>
    </row>
    <row r="21" ht="12.75">
      <c r="A21" t="s">
        <v>213</v>
      </c>
    </row>
    <row r="22" ht="12.75">
      <c r="A22" t="s">
        <v>214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0" customWidth="1"/>
    <col min="2" max="11" width="11.00390625" style="0" customWidth="1"/>
    <col min="12" max="12" width="13.00390625" style="0" customWidth="1"/>
    <col min="13" max="14" width="11.00390625" style="0" customWidth="1"/>
  </cols>
  <sheetData>
    <row r="1" spans="1:14" ht="12.75">
      <c r="A1" s="95" t="s">
        <v>176</v>
      </c>
      <c r="B1" s="95"/>
      <c r="C1" s="95"/>
      <c r="D1" s="50" t="s">
        <v>120</v>
      </c>
      <c r="E1" s="96">
        <v>38483.52899305556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2.75">
      <c r="A2" s="104"/>
      <c r="B2" s="105">
        <v>38047</v>
      </c>
      <c r="C2" s="105">
        <v>38078</v>
      </c>
      <c r="D2" s="105">
        <v>38108</v>
      </c>
      <c r="E2" s="105">
        <v>38139</v>
      </c>
      <c r="F2" s="105">
        <v>38169</v>
      </c>
      <c r="G2" s="105">
        <v>38200</v>
      </c>
      <c r="H2" s="105">
        <v>38231</v>
      </c>
      <c r="I2" s="105">
        <v>38261</v>
      </c>
      <c r="J2" s="105">
        <v>38292</v>
      </c>
      <c r="K2" s="105">
        <v>38322</v>
      </c>
      <c r="L2" s="105">
        <v>38353</v>
      </c>
      <c r="M2" s="105">
        <v>38384</v>
      </c>
      <c r="N2" s="105">
        <v>38412</v>
      </c>
    </row>
    <row r="3" spans="1:14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2.75">
      <c r="A4" s="106" t="s">
        <v>122</v>
      </c>
      <c r="B4" s="106"/>
      <c r="C4" s="97"/>
      <c r="D4" s="97"/>
      <c r="E4" s="97"/>
      <c r="F4" s="97"/>
      <c r="G4" s="107" t="s">
        <v>123</v>
      </c>
      <c r="H4" s="97"/>
      <c r="I4" s="97"/>
      <c r="J4" s="97"/>
      <c r="K4" s="97"/>
      <c r="L4" s="97"/>
      <c r="M4" s="97"/>
      <c r="N4" s="97"/>
    </row>
    <row r="5" spans="1:14" ht="12.75">
      <c r="A5" t="s">
        <v>124</v>
      </c>
      <c r="B5" s="97">
        <v>62404.65166057946</v>
      </c>
      <c r="C5" s="97">
        <v>83959.18249003227</v>
      </c>
      <c r="D5" s="97">
        <v>67781.50851017114</v>
      </c>
      <c r="E5" s="97">
        <v>99910.70990133859</v>
      </c>
      <c r="F5" s="97">
        <v>106696.09436771671</v>
      </c>
      <c r="G5" s="97">
        <v>92730.43403554642</v>
      </c>
      <c r="H5" s="97">
        <v>92604.53060950393</v>
      </c>
      <c r="I5" s="97">
        <v>110909.41644434711</v>
      </c>
      <c r="J5" s="97">
        <v>113100.33980508042</v>
      </c>
      <c r="K5" s="97">
        <v>114627.28124263677</v>
      </c>
      <c r="L5" s="97">
        <v>16369.788334298166</v>
      </c>
      <c r="M5" s="97">
        <v>27128.258800312982</v>
      </c>
      <c r="N5" s="97">
        <v>68400.34839809863</v>
      </c>
    </row>
    <row r="6" spans="1:14" ht="12.75">
      <c r="A6" t="s">
        <v>125</v>
      </c>
      <c r="B6" s="97">
        <v>76455.57696847354</v>
      </c>
      <c r="C6" s="97">
        <v>69940.09485878737</v>
      </c>
      <c r="D6" s="97">
        <v>61001.93703088906</v>
      </c>
      <c r="E6" s="97">
        <v>73091.58246849773</v>
      </c>
      <c r="F6" s="97">
        <v>82677.41488774818</v>
      </c>
      <c r="G6" s="97">
        <v>46415.3237936656</v>
      </c>
      <c r="H6" s="97">
        <v>24641.91932504277</v>
      </c>
      <c r="I6" s="97">
        <v>16029.895792823223</v>
      </c>
      <c r="J6" s="97">
        <v>19005.16754814779</v>
      </c>
      <c r="K6" s="97">
        <v>33184.74033637373</v>
      </c>
      <c r="L6" s="97">
        <v>51384.60621995358</v>
      </c>
      <c r="M6" s="97">
        <v>55107.88070969257</v>
      </c>
      <c r="N6" s="97">
        <v>70279.43506154035</v>
      </c>
    </row>
    <row r="7" spans="1:14" ht="12.75">
      <c r="A7" t="s">
        <v>126</v>
      </c>
      <c r="B7" s="97">
        <v>92807.83653454784</v>
      </c>
      <c r="C7" s="97">
        <v>95115.08526923554</v>
      </c>
      <c r="D7" s="97">
        <v>77864.11885348828</v>
      </c>
      <c r="E7" s="97">
        <v>102961.90599125194</v>
      </c>
      <c r="F7" s="97">
        <v>86131.55488192987</v>
      </c>
      <c r="G7" s="97">
        <v>88563.96468203257</v>
      </c>
      <c r="H7" s="97">
        <v>86489.67667885135</v>
      </c>
      <c r="I7" s="97">
        <v>99745.78255867255</v>
      </c>
      <c r="J7" s="97">
        <v>95285.21161133204</v>
      </c>
      <c r="K7" s="97">
        <v>83764.14490278687</v>
      </c>
      <c r="L7" s="97">
        <v>80014.33061389806</v>
      </c>
      <c r="M7" s="97">
        <v>80991.78163605563</v>
      </c>
      <c r="N7" s="97">
        <v>103512.56287870312</v>
      </c>
    </row>
    <row r="8" spans="1:14" ht="12.75">
      <c r="A8" t="s">
        <v>127</v>
      </c>
      <c r="B8" s="97">
        <v>15552.54201070836</v>
      </c>
      <c r="C8" s="97">
        <v>16571.52839627712</v>
      </c>
      <c r="D8" s="97">
        <v>16544.613526760175</v>
      </c>
      <c r="E8" s="97">
        <v>15230.49662710422</v>
      </c>
      <c r="F8" s="97">
        <v>17446.194383477585</v>
      </c>
      <c r="G8" s="97">
        <v>17663.43210334038</v>
      </c>
      <c r="H8" s="97">
        <v>21394.2685207734</v>
      </c>
      <c r="I8" s="97">
        <v>22466.07324021816</v>
      </c>
      <c r="J8" s="97">
        <v>19791.401601022382</v>
      </c>
      <c r="K8" s="97">
        <v>22095.85776980904</v>
      </c>
      <c r="L8" s="97">
        <v>22603.6360753245</v>
      </c>
      <c r="M8" s="97">
        <v>22091.24750837508</v>
      </c>
      <c r="N8" s="97">
        <v>28905.17497414344</v>
      </c>
    </row>
    <row r="9" spans="1:14" ht="12.75">
      <c r="A9" t="s">
        <v>128</v>
      </c>
      <c r="B9" s="97">
        <v>7806.05465491026</v>
      </c>
      <c r="C9" s="97">
        <v>7130.290921184341</v>
      </c>
      <c r="D9" s="97">
        <v>9893.89690162902</v>
      </c>
      <c r="E9" s="97">
        <v>12620.395853019361</v>
      </c>
      <c r="F9" s="97">
        <v>11073.459950899922</v>
      </c>
      <c r="G9" s="97">
        <v>10457.65450599786</v>
      </c>
      <c r="H9" s="97">
        <v>9064.52218377972</v>
      </c>
      <c r="I9" s="97">
        <v>8852.692467413284</v>
      </c>
      <c r="J9" s="97">
        <v>9698.137138399501</v>
      </c>
      <c r="K9" s="97">
        <v>13974.47364924702</v>
      </c>
      <c r="L9" s="97">
        <v>12256.703329998956</v>
      </c>
      <c r="M9" s="97">
        <v>9879.70105397016</v>
      </c>
      <c r="N9" s="97">
        <v>8576.84899473192</v>
      </c>
    </row>
    <row r="10" spans="1:14" ht="12.75">
      <c r="A10" t="s">
        <v>129</v>
      </c>
      <c r="B10" s="97">
        <v>8377.89200049312</v>
      </c>
      <c r="C10" s="97">
        <v>5912.1101256336</v>
      </c>
      <c r="D10" s="97">
        <v>6361.10044386768</v>
      </c>
      <c r="E10" s="97">
        <v>5945.90680452384</v>
      </c>
      <c r="F10" s="97">
        <v>7716.35522164248</v>
      </c>
      <c r="G10" s="97">
        <v>7867.8922958042385</v>
      </c>
      <c r="H10" s="97">
        <v>7273.930532279039</v>
      </c>
      <c r="I10" s="97">
        <v>9434.96786081808</v>
      </c>
      <c r="J10" s="97">
        <v>9108.51885500004</v>
      </c>
      <c r="K10" s="97">
        <v>10837.64670335928</v>
      </c>
      <c r="L10" s="97">
        <v>7521.71448044772</v>
      </c>
      <c r="M10" s="97">
        <v>8940.957044906881</v>
      </c>
      <c r="N10" s="97">
        <v>9685.12552549416</v>
      </c>
    </row>
    <row r="11" spans="1:14" ht="12.75">
      <c r="A11" t="s">
        <v>130</v>
      </c>
      <c r="B11" s="97">
        <v>21773.436933768775</v>
      </c>
      <c r="C11" s="97">
        <v>26982.19320299586</v>
      </c>
      <c r="D11" s="97">
        <v>29079.582094289235</v>
      </c>
      <c r="E11" s="97">
        <v>39561.43918445141</v>
      </c>
      <c r="F11" s="97">
        <v>42683.134461108515</v>
      </c>
      <c r="G11" s="97">
        <v>39836.20297132067</v>
      </c>
      <c r="H11" s="97">
        <v>35102.29829882834</v>
      </c>
      <c r="I11" s="97">
        <v>35301.817211001326</v>
      </c>
      <c r="J11" s="97">
        <v>41492.22210248777</v>
      </c>
      <c r="K11" s="97">
        <v>43347.47575943609</v>
      </c>
      <c r="L11" s="97">
        <v>49418.191687457285</v>
      </c>
      <c r="M11" s="97">
        <v>50740.79112472231</v>
      </c>
      <c r="N11" s="97">
        <v>41187.09628796181</v>
      </c>
    </row>
    <row r="12" spans="1:14" ht="12.75">
      <c r="A12" t="s">
        <v>131</v>
      </c>
      <c r="B12" s="97">
        <v>1354.0960446743109</v>
      </c>
      <c r="C12" s="97">
        <v>1739.6638804500992</v>
      </c>
      <c r="D12" s="97">
        <v>1361.997084306476</v>
      </c>
      <c r="E12" s="97">
        <v>2105.17472032812</v>
      </c>
      <c r="F12" s="97">
        <v>1614.9643620343138</v>
      </c>
      <c r="G12" s="97">
        <v>1499.19247581012</v>
      </c>
      <c r="H12" s="97">
        <v>1706.4064169816513</v>
      </c>
      <c r="I12" s="97">
        <v>1719.5362435162801</v>
      </c>
      <c r="J12" s="97">
        <v>1945.6638129733453</v>
      </c>
      <c r="K12" s="97">
        <v>1840.0758473412</v>
      </c>
      <c r="L12" s="97">
        <v>1941.721285966594</v>
      </c>
      <c r="M12" s="97">
        <v>1862.4358291442397</v>
      </c>
      <c r="N12" s="97">
        <v>2032.96435497036</v>
      </c>
    </row>
    <row r="13" spans="1:14" ht="12.75">
      <c r="A13" t="s">
        <v>132</v>
      </c>
      <c r="B13" s="97">
        <v>6.465563461184502</v>
      </c>
      <c r="C13" s="97">
        <v>0.26839385693892837</v>
      </c>
      <c r="D13" s="97">
        <v>72.92349110846408</v>
      </c>
      <c r="E13" s="97">
        <v>13.434379025362432</v>
      </c>
      <c r="F13" s="97">
        <v>34.97022440691944</v>
      </c>
      <c r="G13" s="97">
        <v>38.06670159305213</v>
      </c>
      <c r="H13" s="97">
        <v>96.2078402058105</v>
      </c>
      <c r="I13" s="97">
        <v>5.277315967250615</v>
      </c>
      <c r="J13" s="97">
        <v>8.171283992647659</v>
      </c>
      <c r="K13" s="97">
        <v>1.0307752176886424</v>
      </c>
      <c r="L13" s="97">
        <v>644.4531401900458</v>
      </c>
      <c r="M13" s="97">
        <v>1.2087830456439406</v>
      </c>
      <c r="N13" s="97">
        <v>1.0425238276366144</v>
      </c>
    </row>
    <row r="14" spans="1:14" ht="12.75">
      <c r="A14" t="s">
        <v>133</v>
      </c>
      <c r="B14" s="97">
        <v>286538.5523716168</v>
      </c>
      <c r="C14" s="97">
        <v>307350.4175384532</v>
      </c>
      <c r="D14" s="97">
        <v>269961.67793650954</v>
      </c>
      <c r="E14" s="97">
        <v>351441.0459295406</v>
      </c>
      <c r="F14" s="97">
        <v>356074.14274096454</v>
      </c>
      <c r="G14" s="97">
        <v>305072.1635651109</v>
      </c>
      <c r="H14" s="97">
        <v>278373.760406246</v>
      </c>
      <c r="I14" s="97">
        <v>304465.4591347772</v>
      </c>
      <c r="J14" s="97">
        <v>309434.8337584359</v>
      </c>
      <c r="K14" s="97">
        <v>323672.72698620765</v>
      </c>
      <c r="L14" s="97">
        <v>242155.1451675349</v>
      </c>
      <c r="M14" s="97">
        <v>256744.26249022552</v>
      </c>
      <c r="N14" s="97">
        <v>332580.59899947146</v>
      </c>
    </row>
    <row r="16" spans="1:14" ht="12.75">
      <c r="A16" s="106" t="s">
        <v>134</v>
      </c>
      <c r="B16" s="10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2.75">
      <c r="A17" t="s">
        <v>136</v>
      </c>
      <c r="B17" s="97">
        <v>542.9627012679819</v>
      </c>
      <c r="C17" s="97">
        <v>1554.61898774322</v>
      </c>
      <c r="D17" s="97">
        <v>831.6636790704588</v>
      </c>
      <c r="E17" s="97">
        <v>1109.431897983648</v>
      </c>
      <c r="F17" s="97">
        <v>1419.0238880029801</v>
      </c>
      <c r="G17" s="97">
        <v>1622.5412751261001</v>
      </c>
      <c r="H17" s="97">
        <v>1006.5313956259799</v>
      </c>
      <c r="I17" s="97">
        <v>1189.69125910866</v>
      </c>
      <c r="J17" s="97">
        <v>1072.2409479999</v>
      </c>
      <c r="K17" s="97">
        <v>1268.3299398623387</v>
      </c>
      <c r="L17" s="97">
        <v>1444.16843966934</v>
      </c>
      <c r="M17" s="97">
        <v>1556.3626012368</v>
      </c>
      <c r="N17" s="97">
        <v>1268.49644253234</v>
      </c>
    </row>
    <row r="18" spans="1:14" ht="12.75">
      <c r="A18" t="s">
        <v>126</v>
      </c>
      <c r="B18" s="97">
        <v>1420.7943846726603</v>
      </c>
      <c r="C18" s="97">
        <v>1581.5449764321597</v>
      </c>
      <c r="D18" s="97">
        <v>4518.879238610701</v>
      </c>
      <c r="E18" s="97">
        <v>5381.335398472489</v>
      </c>
      <c r="F18" s="97">
        <v>4987.778162344106</v>
      </c>
      <c r="G18" s="97">
        <v>5540.164544418945</v>
      </c>
      <c r="H18" s="97">
        <v>4573.885104384824</v>
      </c>
      <c r="I18" s="97">
        <v>7509.575580997286</v>
      </c>
      <c r="J18" s="97">
        <v>9883.324334636074</v>
      </c>
      <c r="K18" s="97">
        <v>8204.405671506487</v>
      </c>
      <c r="L18" s="97">
        <v>6682.863916806233</v>
      </c>
      <c r="M18" s="97">
        <v>5925.359771426365</v>
      </c>
      <c r="N18" s="97">
        <v>7120.844602214271</v>
      </c>
    </row>
    <row r="19" spans="1:14" ht="12.75">
      <c r="A19" t="s">
        <v>131</v>
      </c>
      <c r="B19" s="97">
        <v>13197.070291459684</v>
      </c>
      <c r="C19" s="97">
        <v>24391.16944845574</v>
      </c>
      <c r="D19" s="97">
        <v>30938.60902916608</v>
      </c>
      <c r="E19" s="97">
        <v>35960.77267834195</v>
      </c>
      <c r="F19" s="97">
        <v>37201.35354711718</v>
      </c>
      <c r="G19" s="97">
        <v>38362.58287333552</v>
      </c>
      <c r="H19" s="97">
        <v>28830.021292050824</v>
      </c>
      <c r="I19" s="97">
        <v>41528.476708133014</v>
      </c>
      <c r="J19" s="97">
        <v>47648.88936126317</v>
      </c>
      <c r="K19" s="97">
        <v>31491.076209365154</v>
      </c>
      <c r="L19" s="97">
        <v>30789.781293424985</v>
      </c>
      <c r="M19" s="97">
        <v>28939.267172672142</v>
      </c>
      <c r="N19" s="97">
        <v>26506.655228643114</v>
      </c>
    </row>
    <row r="20" spans="1:14" ht="12.75">
      <c r="A20" t="s">
        <v>137</v>
      </c>
      <c r="B20" s="97">
        <v>517.9255254273264</v>
      </c>
      <c r="C20" s="97">
        <v>80.40289784639768</v>
      </c>
      <c r="D20" s="97">
        <v>62.71909567511767</v>
      </c>
      <c r="E20" s="97">
        <v>107.88130645439767</v>
      </c>
      <c r="F20" s="97">
        <v>86.93662302359999</v>
      </c>
      <c r="G20" s="97">
        <v>40.68484677257767</v>
      </c>
      <c r="H20" s="97">
        <v>52.95341387903767</v>
      </c>
      <c r="I20" s="97">
        <v>7.289541363657673</v>
      </c>
      <c r="J20" s="97">
        <v>95.7297406745484</v>
      </c>
      <c r="K20" s="97">
        <v>85.94701792643534</v>
      </c>
      <c r="L20" s="97">
        <v>52.45047627527534</v>
      </c>
      <c r="M20" s="97">
        <v>88.15289374787768</v>
      </c>
      <c r="N20" s="97">
        <v>204.44207172858</v>
      </c>
    </row>
    <row r="21" spans="1:14" ht="12.75">
      <c r="A21" t="s">
        <v>138</v>
      </c>
      <c r="B21" s="97">
        <v>2140.690939037773</v>
      </c>
      <c r="C21" s="97">
        <v>2921.0400741804638</v>
      </c>
      <c r="D21" s="97">
        <v>1641.361056186663</v>
      </c>
      <c r="E21" s="97">
        <v>2074.2296470218917</v>
      </c>
      <c r="F21" s="97">
        <v>2682.929609790503</v>
      </c>
      <c r="G21" s="97">
        <v>1673.5581251245978</v>
      </c>
      <c r="H21" s="97">
        <v>1615.2478132919578</v>
      </c>
      <c r="I21" s="97">
        <v>2141.4538218402204</v>
      </c>
      <c r="J21" s="97">
        <v>1990.5342039862046</v>
      </c>
      <c r="K21" s="97">
        <v>2267.8676846378603</v>
      </c>
      <c r="L21" s="97">
        <v>1954.9155771873288</v>
      </c>
      <c r="M21" s="97">
        <v>1901.725071219053</v>
      </c>
      <c r="N21" s="97">
        <v>2340.339668365718</v>
      </c>
    </row>
    <row r="22" spans="1:14" ht="12.75">
      <c r="A22" t="s">
        <v>139</v>
      </c>
      <c r="B22" s="97">
        <v>0</v>
      </c>
      <c r="C22" s="97">
        <v>39.91339304133892</v>
      </c>
      <c r="D22" s="97">
        <v>101.2207293269075</v>
      </c>
      <c r="E22" s="97">
        <v>0</v>
      </c>
      <c r="F22" s="97">
        <v>36.82039359720695</v>
      </c>
      <c r="G22" s="97">
        <v>0</v>
      </c>
      <c r="H22" s="97">
        <v>569.9379953380763</v>
      </c>
      <c r="I22" s="97">
        <v>0</v>
      </c>
      <c r="J22" s="97">
        <v>226.94856398825533</v>
      </c>
      <c r="K22" s="97">
        <v>0</v>
      </c>
      <c r="L22" s="97">
        <v>38.7601207686</v>
      </c>
      <c r="M22" s="97">
        <v>0</v>
      </c>
      <c r="N22" s="97">
        <v>10.1973688299</v>
      </c>
    </row>
    <row r="23" spans="1:14" ht="12.75">
      <c r="A23" t="s">
        <v>132</v>
      </c>
      <c r="B23" s="97">
        <v>2047.986447431991</v>
      </c>
      <c r="C23" s="97">
        <v>2493.384596365675</v>
      </c>
      <c r="D23" s="97">
        <v>2356.183766615999</v>
      </c>
      <c r="E23" s="97">
        <v>1939.5719695646985</v>
      </c>
      <c r="F23" s="97">
        <v>2053.7072563778347</v>
      </c>
      <c r="G23" s="97">
        <v>2282.023615858343</v>
      </c>
      <c r="H23" s="97">
        <v>3098.522737258194</v>
      </c>
      <c r="I23" s="97">
        <v>2848.1420028169377</v>
      </c>
      <c r="J23" s="97">
        <v>3188.5152460168683</v>
      </c>
      <c r="K23" s="97">
        <v>5370.09431301336</v>
      </c>
      <c r="L23" s="97">
        <v>2925.0290736198367</v>
      </c>
      <c r="M23" s="97">
        <v>4916.018272617948</v>
      </c>
      <c r="N23" s="97">
        <v>4866.487067322683</v>
      </c>
    </row>
    <row r="24" spans="1:14" ht="12.75">
      <c r="A24" t="s">
        <v>133</v>
      </c>
      <c r="B24" s="97">
        <v>19867.430289297416</v>
      </c>
      <c r="C24" s="97">
        <v>33062.07437406499</v>
      </c>
      <c r="D24" s="97">
        <v>40450.63659465193</v>
      </c>
      <c r="E24" s="97">
        <v>46573.22289783908</v>
      </c>
      <c r="F24" s="97">
        <v>48468.5494802534</v>
      </c>
      <c r="G24" s="97">
        <v>49521.55528063609</v>
      </c>
      <c r="H24" s="97">
        <v>39747.09975182889</v>
      </c>
      <c r="I24" s="97">
        <v>55224.628914259774</v>
      </c>
      <c r="J24" s="97">
        <v>64106.182398565026</v>
      </c>
      <c r="K24" s="97">
        <v>48687.72083631163</v>
      </c>
      <c r="L24" s="97">
        <v>43887.9688977516</v>
      </c>
      <c r="M24" s="97">
        <v>43326.88578292019</v>
      </c>
      <c r="N24" s="97">
        <v>42317.46244963661</v>
      </c>
    </row>
    <row r="26" spans="1:7" ht="12.75">
      <c r="A26" s="61" t="s">
        <v>140</v>
      </c>
      <c r="G26" t="s">
        <v>141</v>
      </c>
    </row>
    <row r="27" spans="1:14" ht="12.75">
      <c r="A27" t="s">
        <v>131</v>
      </c>
      <c r="B27" s="97">
        <v>130779</v>
      </c>
      <c r="C27" s="97">
        <v>117312</v>
      </c>
      <c r="D27" s="97">
        <v>97153</v>
      </c>
      <c r="E27" s="97">
        <v>101335</v>
      </c>
      <c r="F27" s="97">
        <v>94479</v>
      </c>
      <c r="G27" s="97">
        <v>83940</v>
      </c>
      <c r="H27" s="97">
        <v>102601</v>
      </c>
      <c r="I27" s="97">
        <v>139628</v>
      </c>
      <c r="J27" s="97">
        <v>172786</v>
      </c>
      <c r="K27" s="97">
        <v>154822</v>
      </c>
      <c r="L27" s="97">
        <v>84073</v>
      </c>
      <c r="M27" s="97">
        <v>120391</v>
      </c>
      <c r="N27" s="97">
        <v>131223</v>
      </c>
    </row>
    <row r="28" spans="1:14" ht="12.75">
      <c r="A28" t="s">
        <v>126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</row>
    <row r="29" spans="1:14" ht="12.75">
      <c r="A29" t="s">
        <v>142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</row>
    <row r="30" spans="1:14" ht="12.75">
      <c r="A30" t="s">
        <v>177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</row>
    <row r="31" spans="1:14" ht="12.75">
      <c r="A31" t="s">
        <v>178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</row>
    <row r="32" spans="1:14" ht="12.75">
      <c r="A32" t="s">
        <v>133</v>
      </c>
      <c r="B32" s="97">
        <v>130779</v>
      </c>
      <c r="C32" s="97">
        <v>117312</v>
      </c>
      <c r="D32" s="97">
        <v>97153</v>
      </c>
      <c r="E32" s="97">
        <v>101335</v>
      </c>
      <c r="F32" s="97">
        <v>94479</v>
      </c>
      <c r="G32" s="97">
        <v>83940</v>
      </c>
      <c r="H32" s="97">
        <v>102601</v>
      </c>
      <c r="I32" s="97">
        <v>139628</v>
      </c>
      <c r="J32" s="97">
        <v>172786</v>
      </c>
      <c r="K32" s="97">
        <v>154822</v>
      </c>
      <c r="L32" s="97">
        <v>84073</v>
      </c>
      <c r="M32" s="97">
        <v>120391</v>
      </c>
      <c r="N32" s="97">
        <v>131223</v>
      </c>
    </row>
    <row r="34" spans="1:14" ht="12.75">
      <c r="A34" s="106" t="s">
        <v>145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ht="12.75">
      <c r="A35" s="97" t="s">
        <v>179</v>
      </c>
      <c r="B35" s="97">
        <v>0</v>
      </c>
      <c r="C35" s="97">
        <v>0</v>
      </c>
      <c r="D35" s="97">
        <v>0</v>
      </c>
      <c r="E35" s="97">
        <v>117</v>
      </c>
      <c r="F35" s="97">
        <v>421</v>
      </c>
      <c r="G35" s="97">
        <v>9</v>
      </c>
      <c r="H35" s="97">
        <v>0</v>
      </c>
      <c r="I35" s="97">
        <v>417</v>
      </c>
      <c r="J35" s="97">
        <v>0</v>
      </c>
      <c r="K35" s="97">
        <v>273</v>
      </c>
      <c r="L35" s="97">
        <v>4</v>
      </c>
      <c r="M35" s="97">
        <v>0</v>
      </c>
      <c r="N35" s="97">
        <v>88</v>
      </c>
    </row>
    <row r="36" spans="1:14" ht="12.75">
      <c r="A36" s="97" t="s">
        <v>126</v>
      </c>
      <c r="B36" s="97">
        <v>0</v>
      </c>
      <c r="C36" s="97">
        <v>400</v>
      </c>
      <c r="D36" s="97">
        <v>12022</v>
      </c>
      <c r="E36" s="97">
        <v>8395</v>
      </c>
      <c r="F36" s="97">
        <v>650</v>
      </c>
      <c r="G36" s="97">
        <v>575</v>
      </c>
      <c r="H36" s="97">
        <v>561</v>
      </c>
      <c r="I36" s="97">
        <v>792</v>
      </c>
      <c r="J36" s="97">
        <v>597</v>
      </c>
      <c r="K36" s="97">
        <v>1532</v>
      </c>
      <c r="L36" s="97">
        <v>1005</v>
      </c>
      <c r="M36" s="97">
        <v>2038</v>
      </c>
      <c r="N36" s="97">
        <v>1553</v>
      </c>
    </row>
    <row r="37" spans="1:14" ht="12.75">
      <c r="A37" s="97" t="s">
        <v>133</v>
      </c>
      <c r="B37" s="97">
        <v>18</v>
      </c>
      <c r="C37" s="97">
        <v>403</v>
      </c>
      <c r="D37" s="97">
        <v>12038</v>
      </c>
      <c r="E37" s="97">
        <v>8514</v>
      </c>
      <c r="F37" s="97">
        <v>1071</v>
      </c>
      <c r="G37" s="97">
        <v>584</v>
      </c>
      <c r="H37" s="97">
        <v>561</v>
      </c>
      <c r="I37" s="97">
        <v>1209</v>
      </c>
      <c r="J37" s="97">
        <v>597</v>
      </c>
      <c r="K37" s="97">
        <v>1846</v>
      </c>
      <c r="L37" s="97">
        <v>1210</v>
      </c>
      <c r="M37" s="97">
        <v>2232</v>
      </c>
      <c r="N37" s="97">
        <v>1686</v>
      </c>
    </row>
    <row r="39" spans="1:14" ht="12.75">
      <c r="A39" s="106" t="s">
        <v>146</v>
      </c>
      <c r="B39" s="97"/>
      <c r="C39" s="97"/>
      <c r="D39" s="97"/>
      <c r="E39" s="97"/>
      <c r="F39" s="97"/>
      <c r="G39" s="97" t="s">
        <v>123</v>
      </c>
      <c r="H39" s="97"/>
      <c r="I39" s="97"/>
      <c r="J39" s="97"/>
      <c r="K39" s="97"/>
      <c r="L39" s="97"/>
      <c r="M39" s="97"/>
      <c r="N39" s="97"/>
    </row>
    <row r="40" spans="1:14" ht="12.75">
      <c r="A40" s="97" t="s">
        <v>124</v>
      </c>
      <c r="B40" s="97">
        <v>9733.86901243512</v>
      </c>
      <c r="C40" s="97">
        <v>7587.91747131768</v>
      </c>
      <c r="D40" s="97">
        <v>6758.57668260096</v>
      </c>
      <c r="E40" s="97">
        <v>7408.8178601724</v>
      </c>
      <c r="F40" s="97">
        <v>6638.202028594081</v>
      </c>
      <c r="G40" s="97">
        <v>4882.476870855361</v>
      </c>
      <c r="H40" s="97">
        <v>3824.10592738272</v>
      </c>
      <c r="I40" s="97">
        <v>5450.401166711761</v>
      </c>
      <c r="J40" s="97">
        <v>6560.141742851761</v>
      </c>
      <c r="K40" s="97">
        <v>9265.32493164936</v>
      </c>
      <c r="L40" s="97">
        <v>3514.1336050060795</v>
      </c>
      <c r="M40" s="97">
        <v>6816.51626519808</v>
      </c>
      <c r="N40" s="97">
        <v>10695.825221981762</v>
      </c>
    </row>
    <row r="41" spans="1:14" ht="12.75">
      <c r="A41" s="97" t="s">
        <v>125</v>
      </c>
      <c r="B41" s="97">
        <v>7927.6014843883195</v>
      </c>
      <c r="C41" s="97">
        <v>6838.474212133201</v>
      </c>
      <c r="D41" s="97">
        <v>6890.505143215681</v>
      </c>
      <c r="E41" s="97">
        <v>5286.198980084399</v>
      </c>
      <c r="F41" s="97">
        <v>4494.25149058872</v>
      </c>
      <c r="G41" s="97">
        <v>4276.89507387744</v>
      </c>
      <c r="H41" s="97">
        <v>2641.61961547848</v>
      </c>
      <c r="I41" s="97">
        <v>3237.9898844462405</v>
      </c>
      <c r="J41" s="97">
        <v>2654.8528149410404</v>
      </c>
      <c r="K41" s="97">
        <v>3581.5680536327995</v>
      </c>
      <c r="L41" s="97">
        <v>2738.5123996389602</v>
      </c>
      <c r="M41" s="97">
        <v>3862.1375087652</v>
      </c>
      <c r="N41" s="97">
        <v>5919.2636830992</v>
      </c>
    </row>
    <row r="42" spans="1:14" ht="12.75">
      <c r="A42" s="97" t="s">
        <v>133</v>
      </c>
      <c r="B42" s="97">
        <v>17742.15966202344</v>
      </c>
      <c r="C42" s="97">
        <v>14426.39168345088</v>
      </c>
      <c r="D42" s="97">
        <v>13715.66493761184</v>
      </c>
      <c r="E42" s="97">
        <v>12760.361836336799</v>
      </c>
      <c r="F42" s="97">
        <v>11132.4535191828</v>
      </c>
      <c r="G42" s="97">
        <v>9236.944920828239</v>
      </c>
      <c r="H42" s="97">
        <v>6526.644275259359</v>
      </c>
      <c r="I42" s="97">
        <v>8798.429467195201</v>
      </c>
      <c r="J42" s="97">
        <v>9279.0101668068</v>
      </c>
      <c r="K42" s="97">
        <v>12879.9312742044</v>
      </c>
      <c r="L42" s="97">
        <v>6342.88779697104</v>
      </c>
      <c r="M42" s="97">
        <v>10730.84599519128</v>
      </c>
      <c r="N42" s="97">
        <v>16675.8331196016</v>
      </c>
    </row>
    <row r="44" spans="1:14" ht="12.75">
      <c r="A44" s="106" t="s">
        <v>147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ht="12.75">
      <c r="A45" s="97" t="s">
        <v>180</v>
      </c>
      <c r="B45" s="97">
        <v>3861.3722403765605</v>
      </c>
      <c r="C45" s="97">
        <v>1741.8094073049601</v>
      </c>
      <c r="D45" s="97">
        <v>1737.72212630184</v>
      </c>
      <c r="E45" s="97">
        <v>1885.0207705761602</v>
      </c>
      <c r="F45" s="97">
        <v>1986.34202304048</v>
      </c>
      <c r="G45" s="97">
        <v>1548.14174216856</v>
      </c>
      <c r="H45" s="97">
        <v>1906.34158175328</v>
      </c>
      <c r="I45" s="97">
        <v>2571.0285008872797</v>
      </c>
      <c r="J45" s="97">
        <v>2153.97504242424</v>
      </c>
      <c r="K45" s="97">
        <v>2483.5848148036803</v>
      </c>
      <c r="L45" s="97">
        <v>1578.56076378504</v>
      </c>
      <c r="M45" s="97">
        <v>2550.6943021476004</v>
      </c>
      <c r="N45" s="97">
        <v>2696.7132074433603</v>
      </c>
    </row>
    <row r="46" spans="1:14" ht="12.75">
      <c r="A46" s="97" t="s">
        <v>181</v>
      </c>
      <c r="B46" s="97">
        <v>611.73912985416</v>
      </c>
      <c r="C46" s="97">
        <v>65.878514604</v>
      </c>
      <c r="D46" s="97">
        <v>52.871244804</v>
      </c>
      <c r="E46" s="97">
        <v>404.45483739696</v>
      </c>
      <c r="F46" s="97">
        <v>379.26650193768</v>
      </c>
      <c r="G46" s="97">
        <v>636.35311719</v>
      </c>
      <c r="H46" s="97">
        <v>212.413125078</v>
      </c>
      <c r="I46" s="97">
        <v>106.390648476</v>
      </c>
      <c r="J46" s="97">
        <v>106.172390898</v>
      </c>
      <c r="K46" s="97">
        <v>0</v>
      </c>
      <c r="L46" s="97">
        <v>58.347525852</v>
      </c>
      <c r="M46" s="97">
        <v>92.084856318</v>
      </c>
      <c r="N46" s="97">
        <v>55.113345378000005</v>
      </c>
    </row>
    <row r="47" spans="1:14" ht="12.75">
      <c r="A47" s="97" t="s">
        <v>133</v>
      </c>
      <c r="B47" s="97">
        <v>4473.11137023072</v>
      </c>
      <c r="C47" s="97">
        <v>1807.6879219089599</v>
      </c>
      <c r="D47" s="97">
        <v>1790.5933711058399</v>
      </c>
      <c r="E47" s="97">
        <v>2289.47560797312</v>
      </c>
      <c r="F47" s="97">
        <v>2365.60852497816</v>
      </c>
      <c r="G47" s="97">
        <v>2184.49485935856</v>
      </c>
      <c r="H47" s="97">
        <v>2118.75470683128</v>
      </c>
      <c r="I47" s="97">
        <v>2677.41914936328</v>
      </c>
      <c r="J47" s="97">
        <v>2260.14743332224</v>
      </c>
      <c r="K47" s="97">
        <v>2483.5848148036803</v>
      </c>
      <c r="L47" s="97">
        <v>1691.00971351704</v>
      </c>
      <c r="M47" s="97">
        <v>2642.7791584656</v>
      </c>
      <c r="N47" s="97">
        <v>2751.82655282136</v>
      </c>
    </row>
    <row r="49" spans="1:14" ht="12.75">
      <c r="A49" s="106" t="s">
        <v>148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ht="12.75">
      <c r="A50" s="97" t="s">
        <v>182</v>
      </c>
      <c r="B50" s="97">
        <v>1251.15861169152</v>
      </c>
      <c r="C50" s="97">
        <v>3.000490542</v>
      </c>
      <c r="D50" s="97">
        <v>41.162497362</v>
      </c>
      <c r="E50" s="97">
        <v>338.47085367648003</v>
      </c>
      <c r="F50" s="97">
        <v>289.949680818</v>
      </c>
      <c r="G50" s="97">
        <v>431.008010244</v>
      </c>
      <c r="H50" s="97">
        <v>527.546203002</v>
      </c>
      <c r="I50" s="97">
        <v>709.416494892</v>
      </c>
      <c r="J50" s="97">
        <v>465.4731305246401</v>
      </c>
      <c r="K50" s="97">
        <v>1234.2598313219999</v>
      </c>
      <c r="L50" s="97">
        <v>1014.251783454</v>
      </c>
      <c r="M50" s="97">
        <v>651.5214456592801</v>
      </c>
      <c r="N50" s="97">
        <v>873.27352589904</v>
      </c>
    </row>
    <row r="51" spans="1:14" ht="12.75">
      <c r="A51" s="97" t="s">
        <v>183</v>
      </c>
      <c r="B51" s="97">
        <v>99.53427405600002</v>
      </c>
      <c r="C51" s="97">
        <v>130.14985977</v>
      </c>
      <c r="D51" s="97">
        <v>27.363415524479997</v>
      </c>
      <c r="E51" s="97">
        <v>12.362285587679999</v>
      </c>
      <c r="F51" s="97">
        <v>27.01711350072</v>
      </c>
      <c r="G51" s="97">
        <v>35.73348340968</v>
      </c>
      <c r="H51" s="97">
        <v>19.583657226</v>
      </c>
      <c r="I51" s="97">
        <v>24.668132852160003</v>
      </c>
      <c r="J51" s="97">
        <v>59.15309473079999</v>
      </c>
      <c r="K51" s="97">
        <v>127.0184146812</v>
      </c>
      <c r="L51" s="97">
        <v>127.34461055232</v>
      </c>
      <c r="M51" s="97">
        <v>107.82233000279999</v>
      </c>
      <c r="N51" s="97">
        <v>81.07523860464</v>
      </c>
    </row>
    <row r="52" spans="1:14" ht="12.75">
      <c r="A52" s="97" t="s">
        <v>184</v>
      </c>
      <c r="B52" s="97">
        <v>8.06256720864</v>
      </c>
      <c r="C52" s="97">
        <v>78.3134645328</v>
      </c>
      <c r="D52" s="97">
        <v>55.452768981119995</v>
      </c>
      <c r="E52" s="97">
        <v>104.35763425248</v>
      </c>
      <c r="F52" s="97">
        <v>71.62146672912</v>
      </c>
      <c r="G52" s="97">
        <v>153.79196154336</v>
      </c>
      <c r="H52" s="97">
        <v>100.67485729392</v>
      </c>
      <c r="I52" s="97">
        <v>91.96554217536</v>
      </c>
      <c r="J52" s="97">
        <v>76.00795903008</v>
      </c>
      <c r="K52" s="97">
        <v>33.258927492000005</v>
      </c>
      <c r="L52" s="97">
        <v>51.2874443592</v>
      </c>
      <c r="M52" s="97">
        <v>56.80993428432</v>
      </c>
      <c r="N52" s="97">
        <v>88.34643470016</v>
      </c>
    </row>
    <row r="53" spans="1:14" ht="12.75">
      <c r="A53" s="97" t="s">
        <v>133</v>
      </c>
      <c r="B53" s="97">
        <v>1422.9404651246402</v>
      </c>
      <c r="C53" s="97">
        <v>226.29174967728002</v>
      </c>
      <c r="D53" s="97">
        <v>258.6744722016</v>
      </c>
      <c r="E53" s="97">
        <v>463.7006144366401</v>
      </c>
      <c r="F53" s="97">
        <v>407.16758067552</v>
      </c>
      <c r="G53" s="97">
        <v>630.66184140456</v>
      </c>
      <c r="H53" s="97">
        <v>669.7415882707201</v>
      </c>
      <c r="I53" s="97">
        <v>829.8641659795201</v>
      </c>
      <c r="J53" s="97">
        <v>601.37273265552</v>
      </c>
      <c r="K53" s="97">
        <v>1431.5814369611999</v>
      </c>
      <c r="L53" s="97">
        <v>1195.71898225752</v>
      </c>
      <c r="M53" s="97">
        <v>828.7972171163999</v>
      </c>
      <c r="N53" s="97">
        <v>1130.2499982362401</v>
      </c>
    </row>
    <row r="55" spans="1:14" ht="12.75">
      <c r="A55" s="106" t="s">
        <v>149</v>
      </c>
      <c r="B55" s="97"/>
      <c r="C55" s="97"/>
      <c r="D55" s="97"/>
      <c r="E55" s="97"/>
      <c r="F55" s="97"/>
      <c r="G55" s="97" t="s">
        <v>123</v>
      </c>
      <c r="H55" s="97"/>
      <c r="I55" s="97"/>
      <c r="J55" s="97"/>
      <c r="K55" s="97"/>
      <c r="L55" s="97"/>
      <c r="M55" s="97"/>
      <c r="N55" s="97"/>
    </row>
    <row r="56" spans="1:14" ht="12.75">
      <c r="A56" s="97" t="s">
        <v>126</v>
      </c>
      <c r="B56" s="97">
        <v>76692.84246127636</v>
      </c>
      <c r="C56" s="97">
        <v>66681.88938555188</v>
      </c>
      <c r="D56" s="97">
        <v>65919.76786981338</v>
      </c>
      <c r="E56" s="97">
        <v>76190.13303108716</v>
      </c>
      <c r="F56" s="97">
        <v>78803.02805656206</v>
      </c>
      <c r="G56" s="97">
        <v>85480.70305245499</v>
      </c>
      <c r="H56" s="97">
        <v>76563.61264783802</v>
      </c>
      <c r="I56" s="97">
        <v>71412.99530998226</v>
      </c>
      <c r="J56" s="97">
        <v>74793.39880728134</v>
      </c>
      <c r="K56" s="97">
        <v>70143.33138648188</v>
      </c>
      <c r="L56" s="97">
        <v>68406.04352613547</v>
      </c>
      <c r="M56" s="97">
        <v>63810.43782905857</v>
      </c>
      <c r="N56" s="97">
        <v>64710.785939786045</v>
      </c>
    </row>
    <row r="57" spans="1:14" ht="12.75">
      <c r="A57" s="97" t="s">
        <v>150</v>
      </c>
      <c r="B57" s="97">
        <v>15794.231798511873</v>
      </c>
      <c r="C57" s="97">
        <v>12184.001753283848</v>
      </c>
      <c r="D57" s="97">
        <v>12156.349783542106</v>
      </c>
      <c r="E57" s="97">
        <v>13141.225310108855</v>
      </c>
      <c r="F57" s="97">
        <v>8792.778350539336</v>
      </c>
      <c r="G57" s="97">
        <v>12212.17473324858</v>
      </c>
      <c r="H57" s="97">
        <v>10920.52421131958</v>
      </c>
      <c r="I57" s="97">
        <v>9820.630767892877</v>
      </c>
      <c r="J57" s="97">
        <v>9528.96037837965</v>
      </c>
      <c r="K57" s="97">
        <v>10422.653248233239</v>
      </c>
      <c r="L57" s="97">
        <v>10562.431984233568</v>
      </c>
      <c r="M57" s="97">
        <v>8673.777459018445</v>
      </c>
      <c r="N57" s="97">
        <v>10389.585009925457</v>
      </c>
    </row>
    <row r="58" spans="1:14" ht="12.75">
      <c r="A58" s="97" t="s">
        <v>151</v>
      </c>
      <c r="B58" s="97">
        <v>2053.375295057522</v>
      </c>
      <c r="C58" s="97">
        <v>1377.5688527718532</v>
      </c>
      <c r="D58" s="97">
        <v>1762.29874529478</v>
      </c>
      <c r="E58" s="97">
        <v>2611.390561903118</v>
      </c>
      <c r="F58" s="97">
        <v>1708.5661475308614</v>
      </c>
      <c r="G58" s="97">
        <v>2136.295745802124</v>
      </c>
      <c r="H58" s="97">
        <v>1554.6478900706602</v>
      </c>
      <c r="I58" s="97">
        <v>2813.50724667516</v>
      </c>
      <c r="J58" s="97">
        <v>2196.8391732843697</v>
      </c>
      <c r="K58" s="97">
        <v>2614.3093402530776</v>
      </c>
      <c r="L58" s="97">
        <v>1191.573252549626</v>
      </c>
      <c r="M58" s="97">
        <v>1417.2743898410863</v>
      </c>
      <c r="N58" s="97">
        <v>2683.3514018507058</v>
      </c>
    </row>
    <row r="59" spans="1:14" ht="12.75">
      <c r="A59" s="97" t="s">
        <v>152</v>
      </c>
      <c r="B59" s="97">
        <v>714.9133901213245</v>
      </c>
      <c r="C59" s="97">
        <v>822.3045474303807</v>
      </c>
      <c r="D59" s="97">
        <v>569.0156153093118</v>
      </c>
      <c r="E59" s="97">
        <v>684.5759235926553</v>
      </c>
      <c r="F59" s="97">
        <v>1016.6938125526366</v>
      </c>
      <c r="G59" s="97">
        <v>607.5709692803541</v>
      </c>
      <c r="H59" s="97">
        <v>831.8993147381225</v>
      </c>
      <c r="I59" s="97">
        <v>637.2721607694033</v>
      </c>
      <c r="J59" s="97">
        <v>587.4124852814633</v>
      </c>
      <c r="K59" s="97">
        <v>765.0404419160818</v>
      </c>
      <c r="L59" s="97">
        <v>728.8024037350202</v>
      </c>
      <c r="M59" s="97">
        <v>801.685627208565</v>
      </c>
      <c r="N59" s="97">
        <v>713.0017809537737</v>
      </c>
    </row>
    <row r="60" spans="1:14" ht="12.75">
      <c r="A60" s="97" t="s">
        <v>153</v>
      </c>
      <c r="B60" s="97">
        <v>0</v>
      </c>
      <c r="C60" s="97">
        <v>0</v>
      </c>
      <c r="D60" s="97">
        <v>0</v>
      </c>
      <c r="E60" s="97">
        <v>66.21006770657999</v>
      </c>
      <c r="F60" s="97">
        <v>135.77138359317544</v>
      </c>
      <c r="G60" s="97">
        <v>132.42013541315998</v>
      </c>
      <c r="H60" s="97">
        <v>132.42013541315998</v>
      </c>
      <c r="I60" s="97">
        <v>331.01371976148</v>
      </c>
      <c r="J60" s="97">
        <v>662.26379704758</v>
      </c>
      <c r="K60" s="97">
        <v>463.47047394606</v>
      </c>
      <c r="L60" s="97">
        <v>271.6976510782111</v>
      </c>
      <c r="M60" s="97">
        <v>265.0033908081</v>
      </c>
      <c r="N60" s="97">
        <v>197.96440727574</v>
      </c>
    </row>
    <row r="61" spans="1:14" ht="12.75">
      <c r="A61" s="97" t="s">
        <v>132</v>
      </c>
      <c r="B61" s="97">
        <v>3162.259014283278</v>
      </c>
      <c r="C61" s="97">
        <v>3416.520291461464</v>
      </c>
      <c r="D61" s="97">
        <v>3293.4515585427</v>
      </c>
      <c r="E61" s="97">
        <v>3758.1254215566587</v>
      </c>
      <c r="F61" s="97">
        <v>3128.0675988127623</v>
      </c>
      <c r="G61" s="97">
        <v>3366.5785171465686</v>
      </c>
      <c r="H61" s="97">
        <v>3193.405112949986</v>
      </c>
      <c r="I61" s="97">
        <v>4405.794471307876</v>
      </c>
      <c r="J61" s="97">
        <v>3805.4953027408483</v>
      </c>
      <c r="K61" s="97">
        <v>4003.0270417427528</v>
      </c>
      <c r="L61" s="97">
        <v>3161.9848702917952</v>
      </c>
      <c r="M61" s="97">
        <v>2378.3744780866546</v>
      </c>
      <c r="N61" s="97">
        <v>4355.875843765985</v>
      </c>
    </row>
    <row r="62" spans="1:14" ht="12.75">
      <c r="A62" s="97" t="s">
        <v>133</v>
      </c>
      <c r="B62" s="97">
        <v>98417.62195925036</v>
      </c>
      <c r="C62" s="97">
        <v>84482.28483049944</v>
      </c>
      <c r="D62" s="97">
        <v>83700.88357250228</v>
      </c>
      <c r="E62" s="97">
        <v>96451.66031595501</v>
      </c>
      <c r="F62" s="97">
        <v>93584.90534959083</v>
      </c>
      <c r="G62" s="97">
        <v>103935.74315334579</v>
      </c>
      <c r="H62" s="97">
        <v>93196.50931232954</v>
      </c>
      <c r="I62" s="97">
        <v>89421.21367638904</v>
      </c>
      <c r="J62" s="97">
        <v>91574.36994401524</v>
      </c>
      <c r="K62" s="97">
        <v>88411.83193257308</v>
      </c>
      <c r="L62" s="97">
        <v>84322.5336880237</v>
      </c>
      <c r="M62" s="97">
        <v>77346.55317402142</v>
      </c>
      <c r="N62" s="97">
        <v>83050.5643835577</v>
      </c>
    </row>
    <row r="64" spans="1:14" ht="12.75">
      <c r="A64" s="106" t="s">
        <v>154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1:14" ht="12.75">
      <c r="A65" s="97" t="s">
        <v>136</v>
      </c>
      <c r="B65" s="97">
        <v>83037.60379814886</v>
      </c>
      <c r="C65" s="97">
        <v>86240.66484212299</v>
      </c>
      <c r="D65" s="97">
        <v>86022.27095988013</v>
      </c>
      <c r="E65" s="97">
        <v>81591.7798752354</v>
      </c>
      <c r="F65" s="97">
        <v>79497.66963415408</v>
      </c>
      <c r="G65" s="97">
        <v>62319.860575725055</v>
      </c>
      <c r="H65" s="97">
        <v>61251.64304082894</v>
      </c>
      <c r="I65" s="97">
        <v>78449.63320904599</v>
      </c>
      <c r="J65" s="97">
        <v>77461.44887611996</v>
      </c>
      <c r="K65" s="97">
        <v>83581.5173869689</v>
      </c>
      <c r="L65" s="97">
        <v>76143.61455850926</v>
      </c>
      <c r="M65" s="97">
        <v>86078.50475276182</v>
      </c>
      <c r="N65" s="97">
        <v>102494.69980397803</v>
      </c>
    </row>
    <row r="66" spans="1:14" ht="12.75">
      <c r="A66" s="97" t="s">
        <v>126</v>
      </c>
      <c r="B66" s="97">
        <v>20653.192202967384</v>
      </c>
      <c r="C66" s="97">
        <v>16695.803359663063</v>
      </c>
      <c r="D66" s="97">
        <v>20485.166272188908</v>
      </c>
      <c r="E66" s="97">
        <v>16942.667863286493</v>
      </c>
      <c r="F66" s="97">
        <v>15030.908085643412</v>
      </c>
      <c r="G66" s="97">
        <v>16405.928715119157</v>
      </c>
      <c r="H66" s="97">
        <v>24060.465094514104</v>
      </c>
      <c r="I66" s="97">
        <v>20812.935632780707</v>
      </c>
      <c r="J66" s="97">
        <v>23939.777642917656</v>
      </c>
      <c r="K66" s="97">
        <v>22179.004388981615</v>
      </c>
      <c r="L66" s="97">
        <v>20186.204471786612</v>
      </c>
      <c r="M66" s="97">
        <v>24332.889044194457</v>
      </c>
      <c r="N66" s="97">
        <v>25537.583099316853</v>
      </c>
    </row>
    <row r="67" spans="1:14" ht="12.75">
      <c r="A67" s="97" t="s">
        <v>131</v>
      </c>
      <c r="B67" s="97">
        <v>46123.54408566512</v>
      </c>
      <c r="C67" s="97">
        <v>40648.130468027826</v>
      </c>
      <c r="D67" s="97">
        <v>40472.65394403556</v>
      </c>
      <c r="E67" s="97">
        <v>42605.005875626885</v>
      </c>
      <c r="F67" s="97">
        <v>36411.26412018385</v>
      </c>
      <c r="G67" s="97">
        <v>41849.40725022126</v>
      </c>
      <c r="H67" s="97">
        <v>52411.57897946464</v>
      </c>
      <c r="I67" s="97">
        <v>53349.202618862844</v>
      </c>
      <c r="J67" s="97">
        <v>48918.61147138375</v>
      </c>
      <c r="K67" s="97">
        <v>52660.201956842866</v>
      </c>
      <c r="L67" s="97">
        <v>46161.39628681234</v>
      </c>
      <c r="M67" s="97">
        <v>39559.05962756141</v>
      </c>
      <c r="N67" s="97">
        <v>36333.66390628123</v>
      </c>
    </row>
    <row r="68" spans="1:14" ht="12.75">
      <c r="A68" s="97" t="s">
        <v>139</v>
      </c>
      <c r="B68" s="97">
        <v>6481.538723265479</v>
      </c>
      <c r="C68" s="97">
        <v>3434.470233279539</v>
      </c>
      <c r="D68" s="97">
        <v>3403.169678944125</v>
      </c>
      <c r="E68" s="97">
        <v>2951.8188816438</v>
      </c>
      <c r="F68" s="97">
        <v>2787.5489690286</v>
      </c>
      <c r="G68" s="97">
        <v>3652.28719062354</v>
      </c>
      <c r="H68" s="97">
        <v>4477.01749549301</v>
      </c>
      <c r="I68" s="97">
        <v>7980.26683954374</v>
      </c>
      <c r="J68" s="97">
        <v>21437.891839258024</v>
      </c>
      <c r="K68" s="97">
        <v>5810.06189906478</v>
      </c>
      <c r="L68" s="97">
        <v>3700.8541975734</v>
      </c>
      <c r="M68" s="97">
        <v>4475.355102225</v>
      </c>
      <c r="N68" s="97">
        <v>9596.085450574139</v>
      </c>
    </row>
    <row r="69" spans="1:14" ht="12.75">
      <c r="A69" s="97" t="s">
        <v>137</v>
      </c>
      <c r="B69" s="97">
        <v>8344.104734701683</v>
      </c>
      <c r="C69" s="97">
        <v>7210.017916229455</v>
      </c>
      <c r="D69" s="97">
        <v>6891.966469932956</v>
      </c>
      <c r="E69" s="97">
        <v>2984.3506957785567</v>
      </c>
      <c r="F69" s="97">
        <v>2950.18067112804</v>
      </c>
      <c r="G69" s="97">
        <v>3848.2941511424956</v>
      </c>
      <c r="H69" s="97">
        <v>3870.317002149296</v>
      </c>
      <c r="I69" s="97">
        <v>4329.939132024597</v>
      </c>
      <c r="J69" s="97">
        <v>8246.614265367332</v>
      </c>
      <c r="K69" s="97">
        <v>12755.77270327697</v>
      </c>
      <c r="L69" s="97">
        <v>15989.411082773393</v>
      </c>
      <c r="M69" s="97">
        <v>18192.25027807607</v>
      </c>
      <c r="N69" s="97">
        <v>18200.814359672702</v>
      </c>
    </row>
    <row r="70" spans="1:14" ht="12.75">
      <c r="A70" s="97" t="s">
        <v>155</v>
      </c>
      <c r="B70" s="97">
        <v>3539.4163713040407</v>
      </c>
      <c r="C70" s="97">
        <v>5625.64632698334</v>
      </c>
      <c r="D70" s="97">
        <v>4211.166253107241</v>
      </c>
      <c r="E70" s="97">
        <v>2964.8238357485343</v>
      </c>
      <c r="F70" s="97">
        <v>1922.2232818093198</v>
      </c>
      <c r="G70" s="97">
        <v>1424.6316967995</v>
      </c>
      <c r="H70" s="97">
        <v>1307.5922500874067</v>
      </c>
      <c r="I70" s="97">
        <v>2840.823266473085</v>
      </c>
      <c r="J70" s="97">
        <v>2270.08567088226</v>
      </c>
      <c r="K70" s="97">
        <v>1614.643153657498</v>
      </c>
      <c r="L70" s="97">
        <v>989.61211227186</v>
      </c>
      <c r="M70" s="97">
        <v>1111.6461632119199</v>
      </c>
      <c r="N70" s="97">
        <v>568.2274045246949</v>
      </c>
    </row>
    <row r="71" spans="1:14" ht="12.75">
      <c r="A71" s="97" t="s">
        <v>156</v>
      </c>
      <c r="B71" s="97">
        <v>3866.2073953007393</v>
      </c>
      <c r="C71" s="97">
        <v>5563.44604781658</v>
      </c>
      <c r="D71" s="97">
        <v>5146.5992285736</v>
      </c>
      <c r="E71" s="97">
        <v>8376.6177069309</v>
      </c>
      <c r="F71" s="97">
        <v>10886.35963423932</v>
      </c>
      <c r="G71" s="97">
        <v>8870.45914173384</v>
      </c>
      <c r="H71" s="97">
        <v>6761.00613195252</v>
      </c>
      <c r="I71" s="97">
        <v>10769.643881134742</v>
      </c>
      <c r="J71" s="97">
        <v>10547.735537287619</v>
      </c>
      <c r="K71" s="97">
        <v>6209.706185119081</v>
      </c>
      <c r="L71" s="97">
        <v>7502.2862270265</v>
      </c>
      <c r="M71" s="97">
        <v>9876.029829230878</v>
      </c>
      <c r="N71" s="97">
        <v>8828.59361246226</v>
      </c>
    </row>
    <row r="72" spans="1:14" ht="12.75">
      <c r="A72" s="97" t="s">
        <v>185</v>
      </c>
      <c r="B72" s="97">
        <v>13851.45466138224</v>
      </c>
      <c r="C72" s="97">
        <v>11533.236073621922</v>
      </c>
      <c r="D72" s="97">
        <v>7797.806502621659</v>
      </c>
      <c r="E72" s="97">
        <v>5779.677622291019</v>
      </c>
      <c r="F72" s="97">
        <v>5373.822783785399</v>
      </c>
      <c r="G72" s="97">
        <v>5417.64839838474</v>
      </c>
      <c r="H72" s="97">
        <v>5316.5918989763995</v>
      </c>
      <c r="I72" s="97">
        <v>7681.297154859815</v>
      </c>
      <c r="J72" s="97">
        <v>6608.386817541582</v>
      </c>
      <c r="K72" s="97">
        <v>6971.596794366899</v>
      </c>
      <c r="L72" s="97">
        <v>4729.3252417718995</v>
      </c>
      <c r="M72" s="97">
        <v>3730.764180766522</v>
      </c>
      <c r="N72" s="97">
        <v>4622.869050086665</v>
      </c>
    </row>
    <row r="73" spans="1:14" ht="12.75">
      <c r="A73" s="97" t="s">
        <v>138</v>
      </c>
      <c r="B73" s="97">
        <v>1937.774116915696</v>
      </c>
      <c r="C73" s="97">
        <v>1614.7637723212727</v>
      </c>
      <c r="D73" s="97">
        <v>1945.4859411849764</v>
      </c>
      <c r="E73" s="97">
        <v>1704.2707133291588</v>
      </c>
      <c r="F73" s="97">
        <v>1662.4653450371445</v>
      </c>
      <c r="G73" s="97">
        <v>1385.749602549745</v>
      </c>
      <c r="H73" s="97">
        <v>2338.4153961346774</v>
      </c>
      <c r="I73" s="97">
        <v>3566.262193523815</v>
      </c>
      <c r="J73" s="97">
        <v>2624.097267743356</v>
      </c>
      <c r="K73" s="97">
        <v>2139.4749490478566</v>
      </c>
      <c r="L73" s="97">
        <v>3605.842698464745</v>
      </c>
      <c r="M73" s="97">
        <v>3611.1854134677264</v>
      </c>
      <c r="N73" s="97">
        <v>3848.8038646585896</v>
      </c>
    </row>
    <row r="74" spans="1:14" ht="12.75">
      <c r="A74" s="97" t="s">
        <v>132</v>
      </c>
      <c r="B74" s="97">
        <v>11027.53336965249</v>
      </c>
      <c r="C74" s="97">
        <v>9680.185364424076</v>
      </c>
      <c r="D74" s="97">
        <v>8796.327217483544</v>
      </c>
      <c r="E74" s="97">
        <v>6704.852504420007</v>
      </c>
      <c r="F74" s="97">
        <v>6773.783955206425</v>
      </c>
      <c r="G74" s="97">
        <v>7894.96847559046</v>
      </c>
      <c r="H74" s="97">
        <v>7606.691416560614</v>
      </c>
      <c r="I74" s="97">
        <v>14517.252388296969</v>
      </c>
      <c r="J74" s="97">
        <v>13864.862006504933</v>
      </c>
      <c r="K74" s="97">
        <v>9921.973554492026</v>
      </c>
      <c r="L74" s="97">
        <v>13263.65139262643</v>
      </c>
      <c r="M74" s="97">
        <v>14757.560142929782</v>
      </c>
      <c r="N74" s="97">
        <v>21831.21249085627</v>
      </c>
    </row>
    <row r="75" spans="1:14" ht="12.75">
      <c r="A75" s="97" t="s">
        <v>133</v>
      </c>
      <c r="B75" s="97">
        <v>198862.36945930377</v>
      </c>
      <c r="C75" s="97">
        <v>188246.3644044901</v>
      </c>
      <c r="D75" s="97">
        <v>185172.6124679527</v>
      </c>
      <c r="E75" s="97">
        <v>172605.86557429077</v>
      </c>
      <c r="F75" s="97">
        <v>163296.2264802156</v>
      </c>
      <c r="G75" s="97">
        <v>153069.2351978898</v>
      </c>
      <c r="H75" s="97">
        <v>169401.31870616158</v>
      </c>
      <c r="I75" s="97">
        <v>204297.2563165463</v>
      </c>
      <c r="J75" s="97">
        <v>215919.51139500647</v>
      </c>
      <c r="K75" s="97">
        <v>203843.95297181848</v>
      </c>
      <c r="L75" s="97">
        <v>192272.19826961643</v>
      </c>
      <c r="M75" s="97">
        <v>205725.2445344256</v>
      </c>
      <c r="N75" s="97">
        <v>231862.55304241143</v>
      </c>
    </row>
    <row r="77" spans="1:14" ht="12.75">
      <c r="A77" s="106" t="s">
        <v>159</v>
      </c>
      <c r="B77" s="97"/>
      <c r="C77" s="97"/>
      <c r="D77" s="97"/>
      <c r="E77" s="97"/>
      <c r="F77" s="97"/>
      <c r="G77" s="97" t="s">
        <v>141</v>
      </c>
      <c r="H77" s="97"/>
      <c r="I77" s="97"/>
      <c r="J77" s="97"/>
      <c r="K77" s="97"/>
      <c r="L77" s="97"/>
      <c r="M77" s="97"/>
      <c r="N77" s="97"/>
    </row>
    <row r="78" spans="1:14" ht="12.75">
      <c r="A78" s="97" t="s">
        <v>126</v>
      </c>
      <c r="B78" s="97">
        <v>733110</v>
      </c>
      <c r="C78" s="97">
        <v>712856</v>
      </c>
      <c r="D78" s="97">
        <v>638900</v>
      </c>
      <c r="E78" s="97">
        <v>672003</v>
      </c>
      <c r="F78" s="97">
        <v>731182</v>
      </c>
      <c r="G78" s="97">
        <v>709711</v>
      </c>
      <c r="H78" s="97">
        <v>754728</v>
      </c>
      <c r="I78" s="97">
        <v>642383</v>
      </c>
      <c r="J78" s="97">
        <v>736865</v>
      </c>
      <c r="K78" s="97">
        <v>696023</v>
      </c>
      <c r="L78" s="97">
        <v>663151</v>
      </c>
      <c r="M78" s="97">
        <v>564314</v>
      </c>
      <c r="N78" s="97">
        <v>648292</v>
      </c>
    </row>
    <row r="79" spans="1:14" ht="12.75">
      <c r="A79" s="97" t="s">
        <v>186</v>
      </c>
      <c r="B79" s="97">
        <v>484097</v>
      </c>
      <c r="C79" s="97">
        <v>491040</v>
      </c>
      <c r="D79" s="97">
        <v>442161</v>
      </c>
      <c r="E79" s="97">
        <v>460893</v>
      </c>
      <c r="F79" s="97">
        <v>508349</v>
      </c>
      <c r="G79" s="97">
        <v>482829</v>
      </c>
      <c r="H79" s="97">
        <v>505246</v>
      </c>
      <c r="I79" s="97">
        <v>400156</v>
      </c>
      <c r="J79" s="97">
        <v>455529</v>
      </c>
      <c r="K79" s="97">
        <v>429506</v>
      </c>
      <c r="L79" s="97">
        <v>434080</v>
      </c>
      <c r="M79" s="97">
        <v>387709</v>
      </c>
      <c r="N79" s="97">
        <v>451631</v>
      </c>
    </row>
    <row r="80" spans="1:14" ht="12.75">
      <c r="A80" s="97" t="s">
        <v>187</v>
      </c>
      <c r="B80" s="97">
        <v>264337</v>
      </c>
      <c r="C80" s="97">
        <v>279244</v>
      </c>
      <c r="D80" s="97">
        <v>237804</v>
      </c>
      <c r="E80" s="97">
        <v>241747</v>
      </c>
      <c r="F80" s="97">
        <v>295114</v>
      </c>
      <c r="G80" s="97">
        <v>252657</v>
      </c>
      <c r="H80" s="97">
        <v>279794</v>
      </c>
      <c r="I80" s="97">
        <v>202168</v>
      </c>
      <c r="J80" s="97">
        <v>256261</v>
      </c>
      <c r="K80" s="97">
        <v>244947</v>
      </c>
      <c r="L80" s="97">
        <v>231073</v>
      </c>
      <c r="M80" s="97">
        <v>202629</v>
      </c>
      <c r="N80" s="97">
        <v>247212</v>
      </c>
    </row>
    <row r="81" spans="1:14" ht="12.75">
      <c r="A81" s="97" t="s">
        <v>133</v>
      </c>
      <c r="B81" s="97">
        <v>733110</v>
      </c>
      <c r="C81" s="97">
        <v>712856</v>
      </c>
      <c r="D81" s="97">
        <v>638900</v>
      </c>
      <c r="E81" s="97">
        <v>672003</v>
      </c>
      <c r="F81" s="97">
        <v>731182</v>
      </c>
      <c r="G81" s="97">
        <v>709711</v>
      </c>
      <c r="H81" s="97">
        <v>754728</v>
      </c>
      <c r="I81" s="97">
        <v>642383</v>
      </c>
      <c r="J81" s="97">
        <v>736865</v>
      </c>
      <c r="K81" s="97">
        <v>696023</v>
      </c>
      <c r="L81" s="97">
        <v>663151</v>
      </c>
      <c r="M81" s="97">
        <v>564314</v>
      </c>
      <c r="N81" s="97">
        <v>648292</v>
      </c>
    </row>
    <row r="83" ht="12.75">
      <c r="A83" s="61" t="s">
        <v>162</v>
      </c>
    </row>
    <row r="84" spans="1:14" ht="12.75">
      <c r="A84" t="s">
        <v>133</v>
      </c>
      <c r="B84" s="97">
        <v>20132</v>
      </c>
      <c r="C84" s="97">
        <v>11849</v>
      </c>
      <c r="D84" s="97">
        <v>5102</v>
      </c>
      <c r="E84" s="97">
        <v>8678</v>
      </c>
      <c r="F84" s="97">
        <v>6357</v>
      </c>
      <c r="G84" s="97">
        <v>11589</v>
      </c>
      <c r="H84" s="97">
        <v>19628</v>
      </c>
      <c r="I84" s="97">
        <v>12875</v>
      </c>
      <c r="J84" s="97">
        <v>6848</v>
      </c>
      <c r="K84" s="97">
        <v>14089</v>
      </c>
      <c r="L84" s="97">
        <v>19052</v>
      </c>
      <c r="M84" s="97">
        <v>22192</v>
      </c>
      <c r="N84" s="98">
        <v>12299</v>
      </c>
    </row>
    <row r="85" ht="12.75">
      <c r="N85" s="56"/>
    </row>
    <row r="86" spans="1:14" ht="12.75">
      <c r="A86" s="106" t="s">
        <v>163</v>
      </c>
      <c r="B86" s="97"/>
      <c r="C86" s="97"/>
      <c r="D86" s="97"/>
      <c r="E86" s="97"/>
      <c r="F86" s="97" t="s">
        <v>164</v>
      </c>
      <c r="G86" s="97"/>
      <c r="H86" s="97"/>
      <c r="I86" s="97"/>
      <c r="J86" s="97"/>
      <c r="K86" s="97"/>
      <c r="L86" s="97"/>
      <c r="M86" s="97"/>
      <c r="N86" s="97"/>
    </row>
    <row r="87" spans="1:14" ht="12.75">
      <c r="A87" s="97" t="s">
        <v>136</v>
      </c>
      <c r="B87" s="97">
        <v>97.331856678</v>
      </c>
      <c r="C87" s="97">
        <v>85.964825646</v>
      </c>
      <c r="D87" s="97">
        <v>19.462403016</v>
      </c>
      <c r="E87" s="97">
        <v>456.5551699800001</v>
      </c>
      <c r="F87" s="97">
        <v>7610.926141098001</v>
      </c>
      <c r="G87" s="97">
        <v>12897.563400036002</v>
      </c>
      <c r="H87" s="97">
        <v>10736.209311408</v>
      </c>
      <c r="I87" s="97">
        <v>10711.215511794</v>
      </c>
      <c r="J87" s="97">
        <v>10351.780554780002</v>
      </c>
      <c r="K87" s="97">
        <v>5555.003690376</v>
      </c>
      <c r="L87" s="97">
        <v>4518.491838588</v>
      </c>
      <c r="M87" s="97">
        <v>4066.6347180899998</v>
      </c>
      <c r="N87" s="97">
        <v>4749.234190974</v>
      </c>
    </row>
    <row r="88" spans="1:14" ht="12.75">
      <c r="A88" s="97" t="s">
        <v>131</v>
      </c>
      <c r="B88" s="97">
        <v>24645.762552726002</v>
      </c>
      <c r="C88" s="97">
        <v>31144.725858708</v>
      </c>
      <c r="D88" s="97">
        <v>39969.19940743801</v>
      </c>
      <c r="E88" s="97">
        <v>39494.66774967</v>
      </c>
      <c r="F88" s="97">
        <v>34166.20219752601</v>
      </c>
      <c r="G88" s="97">
        <v>37111.003987806</v>
      </c>
      <c r="H88" s="97">
        <v>42536.715416369996</v>
      </c>
      <c r="I88" s="97">
        <v>38411.41350223801</v>
      </c>
      <c r="J88" s="97">
        <v>39053.844762282</v>
      </c>
      <c r="K88" s="97">
        <v>42616.663828578006</v>
      </c>
      <c r="L88" s="97">
        <v>33047.63651952</v>
      </c>
      <c r="M88" s="97">
        <v>39843.630752184006</v>
      </c>
      <c r="N88" s="97">
        <v>42597.417478518</v>
      </c>
    </row>
    <row r="89" spans="1:14" ht="12.75">
      <c r="A89" s="97" t="s">
        <v>188</v>
      </c>
      <c r="B89" s="97">
        <v>2048.212887588</v>
      </c>
      <c r="C89" s="97">
        <v>1596.0360969000003</v>
      </c>
      <c r="D89" s="97">
        <v>5434.957613232001</v>
      </c>
      <c r="E89" s="97">
        <v>15814.437038820002</v>
      </c>
      <c r="F89" s="97">
        <v>17639.870668686</v>
      </c>
      <c r="G89" s="97">
        <v>30082.296470688</v>
      </c>
      <c r="H89" s="97">
        <v>32044.440915396</v>
      </c>
      <c r="I89" s="97">
        <v>29406.906111744007</v>
      </c>
      <c r="J89" s="97">
        <v>30880.277040564004</v>
      </c>
      <c r="K89" s="97">
        <v>31358.713083894003</v>
      </c>
      <c r="L89" s="97">
        <v>23584.700030346</v>
      </c>
      <c r="M89" s="97">
        <v>31402.651200353997</v>
      </c>
      <c r="N89" s="97">
        <v>32415.904290042003</v>
      </c>
    </row>
    <row r="90" spans="1:14" ht="12.75">
      <c r="A90" s="97" t="s">
        <v>189</v>
      </c>
      <c r="B90" s="97">
        <v>7191.073518174001</v>
      </c>
      <c r="C90" s="97">
        <v>10604.108361168</v>
      </c>
      <c r="D90" s="97">
        <v>8908.683495264</v>
      </c>
      <c r="E90" s="97">
        <v>5848.2007794</v>
      </c>
      <c r="F90" s="97">
        <v>6685.749904932</v>
      </c>
      <c r="G90" s="97">
        <v>8132.605844958</v>
      </c>
      <c r="H90" s="97">
        <v>6585.364646784001</v>
      </c>
      <c r="I90" s="97">
        <v>10504.602747198001</v>
      </c>
      <c r="J90" s="97">
        <v>9741.744010404</v>
      </c>
      <c r="K90" s="97">
        <v>10623.224638529999</v>
      </c>
      <c r="L90" s="97">
        <v>8780.497953696002</v>
      </c>
      <c r="M90" s="97">
        <v>7413.392009898001</v>
      </c>
      <c r="N90" s="97">
        <v>9811.74737277</v>
      </c>
    </row>
    <row r="91" spans="1:14" ht="12.75">
      <c r="A91" s="97" t="s">
        <v>126</v>
      </c>
      <c r="B91" s="97">
        <v>17570.5066467</v>
      </c>
      <c r="C91" s="97">
        <v>19527.393067938</v>
      </c>
      <c r="D91" s="97">
        <v>24015.297980898</v>
      </c>
      <c r="E91" s="97">
        <v>25431.046704504002</v>
      </c>
      <c r="F91" s="97">
        <v>20131.287535422</v>
      </c>
      <c r="G91" s="97">
        <v>14109.514661340001</v>
      </c>
      <c r="H91" s="97">
        <v>14691.0498525</v>
      </c>
      <c r="I91" s="97">
        <v>17560.495458198002</v>
      </c>
      <c r="J91" s="97">
        <v>14519.184135246001</v>
      </c>
      <c r="K91" s="97">
        <v>14775.799931424002</v>
      </c>
      <c r="L91" s="97">
        <v>15265.865355804</v>
      </c>
      <c r="M91" s="97">
        <v>16796.565275112</v>
      </c>
      <c r="N91" s="97">
        <v>15288.132038004002</v>
      </c>
    </row>
    <row r="92" spans="1:14" ht="12.75">
      <c r="A92" s="97" t="s">
        <v>139</v>
      </c>
      <c r="B92" s="97">
        <v>135855.81833796</v>
      </c>
      <c r="C92" s="97">
        <v>135032.559572232</v>
      </c>
      <c r="D92" s="97">
        <v>113253.16717751401</v>
      </c>
      <c r="E92" s="97">
        <v>93197.01536447402</v>
      </c>
      <c r="F92" s="97">
        <v>118490.471609958</v>
      </c>
      <c r="G92" s="97">
        <v>129172.33257982199</v>
      </c>
      <c r="H92" s="97">
        <v>137936.47003365602</v>
      </c>
      <c r="I92" s="97">
        <v>199645.62555747599</v>
      </c>
      <c r="J92" s="97">
        <v>149535.416276946</v>
      </c>
      <c r="K92" s="97">
        <v>149653.69645186796</v>
      </c>
      <c r="L92" s="97">
        <v>69728.10208156801</v>
      </c>
      <c r="M92" s="97">
        <v>71882.765142426</v>
      </c>
      <c r="N92" s="97">
        <v>111976.51026051001</v>
      </c>
    </row>
    <row r="93" spans="1:14" ht="12.75">
      <c r="A93" s="97" t="s">
        <v>166</v>
      </c>
      <c r="B93" s="97">
        <v>18579.831099984</v>
      </c>
      <c r="C93" s="97">
        <v>28498.875220872</v>
      </c>
      <c r="D93" s="97">
        <v>39618.329406894</v>
      </c>
      <c r="E93" s="97">
        <v>41757.07950615599</v>
      </c>
      <c r="F93" s="97">
        <v>45674.591387544</v>
      </c>
      <c r="G93" s="97">
        <v>46946.45545632001</v>
      </c>
      <c r="H93" s="97">
        <v>45772.379600976</v>
      </c>
      <c r="I93" s="97">
        <v>79464.885692472</v>
      </c>
      <c r="J93" s="97">
        <v>68454.69036814802</v>
      </c>
      <c r="K93" s="97">
        <v>30494.72833596</v>
      </c>
      <c r="L93" s="97">
        <v>73502.45683338601</v>
      </c>
      <c r="M93" s="97">
        <v>20168.702175384</v>
      </c>
      <c r="N93" s="97">
        <v>22057.514278506</v>
      </c>
    </row>
    <row r="94" spans="1:14" ht="12.75">
      <c r="A94" s="97" t="s">
        <v>190</v>
      </c>
      <c r="B94" s="97">
        <v>11877.991863696</v>
      </c>
      <c r="C94" s="97">
        <v>10034.533244358001</v>
      </c>
      <c r="D94" s="97">
        <v>10669.199825718</v>
      </c>
      <c r="E94" s="97">
        <v>12466.326109104</v>
      </c>
      <c r="F94" s="97">
        <v>17686.161116820003</v>
      </c>
      <c r="G94" s="97">
        <v>21420.244038564004</v>
      </c>
      <c r="H94" s="97">
        <v>21102.842404601997</v>
      </c>
      <c r="I94" s="97">
        <v>25417.510325424002</v>
      </c>
      <c r="J94" s="97">
        <v>13872.083485805999</v>
      </c>
      <c r="K94" s="97">
        <v>12421.162222812001</v>
      </c>
      <c r="L94" s="97">
        <v>16239.408794028002</v>
      </c>
      <c r="M94" s="97">
        <v>13747.877286948</v>
      </c>
      <c r="N94" s="97">
        <v>16650.427496598</v>
      </c>
    </row>
    <row r="95" spans="1:14" ht="12.75">
      <c r="A95" s="97" t="s">
        <v>191</v>
      </c>
      <c r="B95" s="97">
        <v>14859.363923712</v>
      </c>
      <c r="C95" s="97">
        <v>1714.1531297940003</v>
      </c>
      <c r="D95" s="97">
        <v>11159.329184136</v>
      </c>
      <c r="E95" s="97">
        <v>415.91296341000003</v>
      </c>
      <c r="F95" s="97">
        <v>3605.026554486</v>
      </c>
      <c r="G95" s="97">
        <v>876.906037476</v>
      </c>
      <c r="H95" s="97">
        <v>12385.870633836</v>
      </c>
      <c r="I95" s="97">
        <v>33927.073463052</v>
      </c>
      <c r="J95" s="97">
        <v>14759.604778212002</v>
      </c>
      <c r="K95" s="97">
        <v>24923.617677252</v>
      </c>
      <c r="L95" s="97">
        <v>22332.476938968</v>
      </c>
      <c r="M95" s="97">
        <v>18808.32473793</v>
      </c>
      <c r="N95" s="97">
        <v>7277.380060230001</v>
      </c>
    </row>
    <row r="96" spans="1:14" ht="12.75">
      <c r="A96" s="97" t="s">
        <v>192</v>
      </c>
      <c r="B96" s="97">
        <v>19012.717448172</v>
      </c>
      <c r="C96" s="97">
        <v>14054.511547062002</v>
      </c>
      <c r="D96" s="97">
        <v>21460.701056886002</v>
      </c>
      <c r="E96" s="97">
        <v>29686.366201086</v>
      </c>
      <c r="F96" s="97">
        <v>31958.48711286</v>
      </c>
      <c r="G96" s="97">
        <v>15965.279480682</v>
      </c>
      <c r="H96" s="97">
        <v>13327.572716514003</v>
      </c>
      <c r="I96" s="97">
        <v>26291.523898836003</v>
      </c>
      <c r="J96" s="97">
        <v>25154.926617491998</v>
      </c>
      <c r="K96" s="97">
        <v>46596.917047464</v>
      </c>
      <c r="L96" s="97">
        <v>38747.644812702005</v>
      </c>
      <c r="M96" s="97">
        <v>35600.366128698</v>
      </c>
      <c r="N96" s="97">
        <v>47604.561578784</v>
      </c>
    </row>
    <row r="97" spans="1:14" ht="12.75">
      <c r="A97" s="97" t="s">
        <v>132</v>
      </c>
      <c r="B97" s="97">
        <v>87226.14721237193</v>
      </c>
      <c r="C97" s="97">
        <v>69427.850202144</v>
      </c>
      <c r="D97" s="97">
        <v>70946.80830468005</v>
      </c>
      <c r="E97" s="97">
        <v>75905.243486478</v>
      </c>
      <c r="F97" s="97">
        <v>103078.65145926602</v>
      </c>
      <c r="G97" s="97">
        <v>95477.80925919616</v>
      </c>
      <c r="H97" s="97">
        <v>93609.71619363001</v>
      </c>
      <c r="I97" s="97">
        <v>96302.36654728214</v>
      </c>
      <c r="J97" s="97">
        <v>93969.64278134989</v>
      </c>
      <c r="K97" s="97">
        <v>79041.05593146005</v>
      </c>
      <c r="L97" s="97">
        <v>133136.4457610459</v>
      </c>
      <c r="M97" s="97">
        <v>102891.07781026195</v>
      </c>
      <c r="N97" s="97">
        <v>87457.81991524197</v>
      </c>
    </row>
    <row r="98" spans="1:14" ht="12.75">
      <c r="A98" s="97" t="s">
        <v>133</v>
      </c>
      <c r="B98" s="97">
        <v>338964.75734776194</v>
      </c>
      <c r="C98" s="97">
        <v>321720.711126822</v>
      </c>
      <c r="D98" s="97">
        <v>345455.1358556761</v>
      </c>
      <c r="E98" s="97">
        <v>340472.85107308195</v>
      </c>
      <c r="F98" s="97">
        <v>406727.4256885981</v>
      </c>
      <c r="G98" s="97">
        <v>412192.0112168881</v>
      </c>
      <c r="H98" s="97">
        <v>430728.63172567205</v>
      </c>
      <c r="I98" s="97">
        <v>567643.6188157141</v>
      </c>
      <c r="J98" s="97">
        <v>470293.19481122994</v>
      </c>
      <c r="K98" s="97">
        <v>448060.58283961803</v>
      </c>
      <c r="L98" s="97">
        <v>438883.72691965196</v>
      </c>
      <c r="M98" s="97">
        <v>362621.98723728594</v>
      </c>
      <c r="N98" s="97">
        <v>397886.64896017796</v>
      </c>
    </row>
    <row r="100" spans="1:14" ht="12.75">
      <c r="A100" s="106" t="s">
        <v>169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 ht="12.75">
      <c r="A101" s="97" t="s">
        <v>131</v>
      </c>
      <c r="B101" s="97">
        <v>13644.489333636</v>
      </c>
      <c r="C101" s="97">
        <v>12359.787750954</v>
      </c>
      <c r="D101" s="97">
        <v>18506.697174378</v>
      </c>
      <c r="E101" s="97">
        <v>22030.584820776</v>
      </c>
      <c r="F101" s="97">
        <v>24320.294206866005</v>
      </c>
      <c r="G101" s="97">
        <v>27959.227847712</v>
      </c>
      <c r="H101" s="97">
        <v>29690.693874072003</v>
      </c>
      <c r="I101" s="97">
        <v>26847.858055914003</v>
      </c>
      <c r="J101" s="97">
        <v>29198.269504152002</v>
      </c>
      <c r="K101" s="97">
        <v>29186.794446641998</v>
      </c>
      <c r="L101" s="97">
        <v>29913.82146207</v>
      </c>
      <c r="M101" s="97">
        <v>26043.420148200003</v>
      </c>
      <c r="N101" s="97">
        <v>27152.336195712003</v>
      </c>
    </row>
    <row r="102" spans="1:14" ht="12.75">
      <c r="A102" s="97" t="s">
        <v>126</v>
      </c>
      <c r="B102" s="97">
        <v>1136.8045158120003</v>
      </c>
      <c r="C102" s="97">
        <v>1318.643942994</v>
      </c>
      <c r="D102" s="97">
        <v>881.8289584019999</v>
      </c>
      <c r="E102" s="97">
        <v>1170.319179456</v>
      </c>
      <c r="F102" s="97">
        <v>1643.111390466</v>
      </c>
      <c r="G102" s="97">
        <v>1754.464643064</v>
      </c>
      <c r="H102" s="97">
        <v>1565.81072928</v>
      </c>
      <c r="I102" s="97">
        <v>2372.208545952</v>
      </c>
      <c r="J102" s="97">
        <v>1835.1912868379998</v>
      </c>
      <c r="K102" s="97">
        <v>1841.70814947</v>
      </c>
      <c r="L102" s="97">
        <v>1570.1604484860002</v>
      </c>
      <c r="M102" s="97">
        <v>2069.3838726540002</v>
      </c>
      <c r="N102" s="97">
        <v>1526.471454312</v>
      </c>
    </row>
    <row r="103" spans="1:14" ht="12.75">
      <c r="A103" s="97" t="s">
        <v>137</v>
      </c>
      <c r="B103" s="97">
        <v>10.068508674</v>
      </c>
      <c r="C103" s="97">
        <v>113.862112434</v>
      </c>
      <c r="D103" s="97">
        <v>51.991600626</v>
      </c>
      <c r="E103" s="97">
        <v>12.700827342</v>
      </c>
      <c r="F103" s="97">
        <v>227.426600898</v>
      </c>
      <c r="G103" s="97">
        <v>79.436939904</v>
      </c>
      <c r="H103" s="97">
        <v>62.229865194000006</v>
      </c>
      <c r="I103" s="97">
        <v>108.48283475400001</v>
      </c>
      <c r="J103" s="97">
        <v>331.502396274</v>
      </c>
      <c r="K103" s="97">
        <v>5.48950878</v>
      </c>
      <c r="L103" s="97">
        <v>14.707033362</v>
      </c>
      <c r="M103" s="97">
        <v>131.029503948</v>
      </c>
      <c r="N103" s="97">
        <v>322.928621316</v>
      </c>
    </row>
    <row r="104" spans="1:14" ht="12.75">
      <c r="A104" s="97" t="s">
        <v>139</v>
      </c>
      <c r="B104" s="97">
        <v>2651.4040806540006</v>
      </c>
      <c r="C104" s="97">
        <v>3292.31635614</v>
      </c>
      <c r="D104" s="97">
        <v>4570.529736276001</v>
      </c>
      <c r="E104" s="97">
        <v>3641.8106725559996</v>
      </c>
      <c r="F104" s="97">
        <v>3523.68041193</v>
      </c>
      <c r="G104" s="97">
        <v>2170.044708552</v>
      </c>
      <c r="H104" s="97">
        <v>2082.677743314</v>
      </c>
      <c r="I104" s="97">
        <v>2189.304286344</v>
      </c>
      <c r="J104" s="97">
        <v>2848.7684559599998</v>
      </c>
      <c r="K104" s="97">
        <v>1250.060357196</v>
      </c>
      <c r="L104" s="97">
        <v>81.205046748</v>
      </c>
      <c r="M104" s="97">
        <v>1833.017529546</v>
      </c>
      <c r="N104" s="97">
        <v>1802.351237526</v>
      </c>
    </row>
    <row r="105" spans="1:14" ht="12.75">
      <c r="A105" s="97" t="s">
        <v>155</v>
      </c>
      <c r="B105" s="97">
        <v>45.880388442000005</v>
      </c>
      <c r="C105" s="97">
        <v>52.800696900000005</v>
      </c>
      <c r="D105" s="97">
        <v>306.48655044000003</v>
      </c>
      <c r="E105" s="97">
        <v>843.1047729720001</v>
      </c>
      <c r="F105" s="97">
        <v>533.533956354</v>
      </c>
      <c r="G105" s="97">
        <v>1824.8427911699998</v>
      </c>
      <c r="H105" s="97">
        <v>2554.3852803000004</v>
      </c>
      <c r="I105" s="97">
        <v>837.983436066</v>
      </c>
      <c r="J105" s="97">
        <v>531.529954956</v>
      </c>
      <c r="K105" s="97">
        <v>1775.022743214</v>
      </c>
      <c r="L105" s="97">
        <v>563.7857794380001</v>
      </c>
      <c r="M105" s="97">
        <v>306.48655044000003</v>
      </c>
      <c r="N105" s="97">
        <v>1285.574612994</v>
      </c>
    </row>
    <row r="106" spans="1:14" ht="12.75">
      <c r="A106" s="97" t="s">
        <v>185</v>
      </c>
      <c r="B106" s="97">
        <v>1405.0937854800002</v>
      </c>
      <c r="C106" s="97">
        <v>677.1628750320002</v>
      </c>
      <c r="D106" s="97">
        <v>1929.4851744</v>
      </c>
      <c r="E106" s="97">
        <v>2465.629403202</v>
      </c>
      <c r="F106" s="97">
        <v>5050.202572548</v>
      </c>
      <c r="G106" s="97">
        <v>4397.006143278</v>
      </c>
      <c r="H106" s="97">
        <v>1722.563762724</v>
      </c>
      <c r="I106" s="97">
        <v>1185.074714502</v>
      </c>
      <c r="J106" s="97">
        <v>1373.338410192</v>
      </c>
      <c r="K106" s="97">
        <v>1251.2618761859999</v>
      </c>
      <c r="L106" s="97">
        <v>1362.623947272</v>
      </c>
      <c r="M106" s="97">
        <v>1195.7296526280002</v>
      </c>
      <c r="N106" s="97">
        <v>2067.245389314</v>
      </c>
    </row>
    <row r="107" spans="1:14" ht="12.75">
      <c r="A107" s="97" t="s">
        <v>132</v>
      </c>
      <c r="B107" s="97">
        <v>5375.232198630001</v>
      </c>
      <c r="C107" s="97">
        <v>5863.6287241559985</v>
      </c>
      <c r="D107" s="97">
        <v>7898.221457027994</v>
      </c>
      <c r="E107" s="97">
        <v>4942.603791215999</v>
      </c>
      <c r="F107" s="97">
        <v>5510.135223431993</v>
      </c>
      <c r="G107" s="97">
        <v>8495.773227017999</v>
      </c>
      <c r="H107" s="97">
        <v>9207.054832121998</v>
      </c>
      <c r="I107" s="97">
        <v>9766.731196151995</v>
      </c>
      <c r="J107" s="97">
        <v>11402.695202094</v>
      </c>
      <c r="K107" s="97">
        <v>7223.556418722008</v>
      </c>
      <c r="L107" s="97">
        <v>7743.243144294</v>
      </c>
      <c r="M107" s="97">
        <v>7683.032712851993</v>
      </c>
      <c r="N107" s="97">
        <v>11053.513942001999</v>
      </c>
    </row>
    <row r="108" spans="1:14" ht="12.75">
      <c r="A108" s="97" t="s">
        <v>133</v>
      </c>
      <c r="B108" s="97">
        <v>24268.972811328003</v>
      </c>
      <c r="C108" s="97">
        <v>23678.20245861</v>
      </c>
      <c r="D108" s="97">
        <v>34145.24065155</v>
      </c>
      <c r="E108" s="97">
        <v>35106.75346752</v>
      </c>
      <c r="F108" s="97">
        <v>40808.384362494</v>
      </c>
      <c r="G108" s="97">
        <v>46680.796300698</v>
      </c>
      <c r="H108" s="97">
        <v>46885.416087006</v>
      </c>
      <c r="I108" s="97">
        <v>43307.643069683996</v>
      </c>
      <c r="J108" s="97">
        <v>47521.29521046601</v>
      </c>
      <c r="K108" s="97">
        <v>42533.893500210004</v>
      </c>
      <c r="L108" s="97">
        <v>41249.546861669995</v>
      </c>
      <c r="M108" s="97">
        <v>39262.099970268</v>
      </c>
      <c r="N108" s="97">
        <v>45210.421453176</v>
      </c>
    </row>
    <row r="110" spans="1:14" ht="12.75">
      <c r="A110" s="106" t="s">
        <v>170</v>
      </c>
      <c r="B110" s="97"/>
      <c r="C110" s="97"/>
      <c r="D110" s="97"/>
      <c r="E110" s="97"/>
      <c r="F110" s="97"/>
      <c r="G110" s="97" t="s">
        <v>171</v>
      </c>
      <c r="H110" s="97"/>
      <c r="I110" s="97"/>
      <c r="J110" s="97"/>
      <c r="K110" s="97"/>
      <c r="L110" s="97"/>
      <c r="M110" s="97"/>
      <c r="N110" s="97"/>
    </row>
    <row r="111" spans="1:14" ht="12.75">
      <c r="A111" s="97" t="s">
        <v>126</v>
      </c>
      <c r="B111" s="97">
        <v>1774.607</v>
      </c>
      <c r="C111" s="97">
        <v>3959.877</v>
      </c>
      <c r="D111" s="97">
        <v>4819.538</v>
      </c>
      <c r="E111" s="97">
        <v>5693.954</v>
      </c>
      <c r="F111" s="97">
        <v>5392.175</v>
      </c>
      <c r="G111" s="97">
        <v>4018.364</v>
      </c>
      <c r="H111" s="97">
        <v>5488.55</v>
      </c>
      <c r="I111" s="97">
        <v>5384.714</v>
      </c>
      <c r="J111" s="97">
        <v>4523.227</v>
      </c>
      <c r="K111" s="97">
        <v>6307.174</v>
      </c>
      <c r="L111" s="97">
        <v>2623.67</v>
      </c>
      <c r="M111" s="97">
        <v>3333.874</v>
      </c>
      <c r="N111" s="97">
        <v>3471.045</v>
      </c>
    </row>
    <row r="112" spans="1:14" ht="12.75">
      <c r="A112" s="97" t="s">
        <v>193</v>
      </c>
      <c r="B112" s="97">
        <v>406.763</v>
      </c>
      <c r="C112" s="97">
        <v>679.54</v>
      </c>
      <c r="D112" s="97">
        <v>947.004</v>
      </c>
      <c r="E112" s="97">
        <v>1147.646</v>
      </c>
      <c r="F112" s="97">
        <v>1532.503</v>
      </c>
      <c r="G112" s="97">
        <v>1775.154</v>
      </c>
      <c r="H112" s="97">
        <v>1230.936</v>
      </c>
      <c r="I112" s="97">
        <v>1398.73</v>
      </c>
      <c r="J112" s="97">
        <v>1322.167</v>
      </c>
      <c r="K112" s="97">
        <v>1361.707</v>
      </c>
      <c r="L112" s="97">
        <v>1558.501</v>
      </c>
      <c r="M112" s="97">
        <v>1417.635</v>
      </c>
      <c r="N112" s="97">
        <v>1502.742</v>
      </c>
    </row>
    <row r="113" spans="1:14" ht="12.75">
      <c r="A113" s="97" t="s">
        <v>182</v>
      </c>
      <c r="B113" s="97">
        <v>40.23</v>
      </c>
      <c r="C113" s="97">
        <v>402.304</v>
      </c>
      <c r="D113" s="97">
        <v>529.497</v>
      </c>
      <c r="E113" s="97">
        <v>459.404</v>
      </c>
      <c r="F113" s="97">
        <v>620.289</v>
      </c>
      <c r="G113" s="97">
        <v>563.394</v>
      </c>
      <c r="H113" s="97">
        <v>762.585</v>
      </c>
      <c r="I113" s="97">
        <v>748.352</v>
      </c>
      <c r="J113" s="97">
        <v>544.083</v>
      </c>
      <c r="K113" s="97">
        <v>419.158</v>
      </c>
      <c r="L113" s="97">
        <v>407.328</v>
      </c>
      <c r="M113" s="97">
        <v>268.471</v>
      </c>
      <c r="N113" s="97">
        <v>431.115</v>
      </c>
    </row>
    <row r="114" spans="1:14" ht="12.75">
      <c r="A114" s="97" t="s">
        <v>183</v>
      </c>
      <c r="B114" s="97">
        <v>927.513</v>
      </c>
      <c r="C114" s="97">
        <v>933.097</v>
      </c>
      <c r="D114" s="97">
        <v>787.244</v>
      </c>
      <c r="E114" s="97">
        <v>1027.692</v>
      </c>
      <c r="F114" s="97">
        <v>843.271</v>
      </c>
      <c r="G114" s="97">
        <v>935.441</v>
      </c>
      <c r="H114" s="97">
        <v>1284.114</v>
      </c>
      <c r="I114" s="97">
        <v>2431.435</v>
      </c>
      <c r="J114" s="97">
        <v>1380.437</v>
      </c>
      <c r="K114" s="97">
        <v>1855.527</v>
      </c>
      <c r="L114" s="97">
        <v>1705.063</v>
      </c>
      <c r="M114" s="97">
        <v>1201.105</v>
      </c>
      <c r="N114" s="97">
        <v>1086.085</v>
      </c>
    </row>
    <row r="115" spans="1:14" ht="12.75">
      <c r="A115" s="97" t="s">
        <v>132</v>
      </c>
      <c r="B115" s="97">
        <v>706.04</v>
      </c>
      <c r="C115" s="97">
        <v>2628.557</v>
      </c>
      <c r="D115" s="97">
        <v>1703.4030000000002</v>
      </c>
      <c r="E115" s="97">
        <v>2388.988</v>
      </c>
      <c r="F115" s="97">
        <v>2829.3060000000005</v>
      </c>
      <c r="G115" s="97">
        <v>4330.272</v>
      </c>
      <c r="H115" s="97">
        <v>981.2710000000002</v>
      </c>
      <c r="I115" s="97">
        <v>1194.875</v>
      </c>
      <c r="J115" s="97">
        <v>2539.7330000000006</v>
      </c>
      <c r="K115" s="97">
        <v>894.5239999999999</v>
      </c>
      <c r="L115" s="97">
        <v>2733.0290000000005</v>
      </c>
      <c r="M115" s="97">
        <v>4234.366</v>
      </c>
      <c r="N115" s="97">
        <v>1869.6979999999994</v>
      </c>
    </row>
    <row r="116" spans="1:14" ht="12.75">
      <c r="A116" s="101" t="s">
        <v>133</v>
      </c>
      <c r="B116" s="101">
        <v>3855.153</v>
      </c>
      <c r="C116" s="101">
        <v>8603.375</v>
      </c>
      <c r="D116" s="101">
        <v>8786.686</v>
      </c>
      <c r="E116" s="101">
        <v>10717.684</v>
      </c>
      <c r="F116" s="101">
        <v>11217.544</v>
      </c>
      <c r="G116" s="101">
        <v>11622.625</v>
      </c>
      <c r="H116" s="101">
        <v>9747.456</v>
      </c>
      <c r="I116" s="101">
        <v>11158.106</v>
      </c>
      <c r="J116" s="101">
        <v>10309.647</v>
      </c>
      <c r="K116" s="101">
        <v>10838.09</v>
      </c>
      <c r="L116" s="101">
        <v>9027.591</v>
      </c>
      <c r="M116" s="101">
        <v>10455.451</v>
      </c>
      <c r="N116" s="101">
        <v>8360.685</v>
      </c>
    </row>
    <row r="117" spans="1:14" ht="12.75">
      <c r="A117" s="102" t="s">
        <v>172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</row>
    <row r="118" spans="1:14" ht="12.75">
      <c r="A118" s="103" t="s">
        <v>194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3"/>
      <c r="L118" s="103"/>
      <c r="M118" s="103"/>
      <c r="N118" s="103"/>
    </row>
    <row r="119" spans="1:14" ht="12.75">
      <c r="A119" s="103" t="s">
        <v>175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</row>
  </sheetData>
  <printOptions/>
  <pageMargins left="0.75" right="0.75" top="1" bottom="1" header="0.5" footer="0.5"/>
  <pageSetup horizontalDpi="600" verticalDpi="600" orientation="portrait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3.00390625" style="0" customWidth="1"/>
    <col min="3" max="3" width="13.421875" style="0" customWidth="1"/>
    <col min="4" max="5" width="12.140625" style="0" customWidth="1"/>
    <col min="6" max="6" width="5.28125" style="0" customWidth="1"/>
  </cols>
  <sheetData>
    <row r="1" spans="1:5" ht="12.75">
      <c r="A1" s="95" t="s">
        <v>119</v>
      </c>
      <c r="B1" s="50"/>
      <c r="C1" s="50"/>
      <c r="D1" s="50" t="s">
        <v>120</v>
      </c>
      <c r="E1" s="96">
        <v>38483.528990162034</v>
      </c>
    </row>
    <row r="2" spans="1:5" ht="12.75">
      <c r="A2" s="61"/>
      <c r="B2" s="97"/>
      <c r="C2" s="97"/>
      <c r="D2" s="98" t="s">
        <v>121</v>
      </c>
      <c r="E2" s="98" t="s">
        <v>121</v>
      </c>
    </row>
    <row r="3" spans="1:5" ht="12.75">
      <c r="A3" s="50"/>
      <c r="B3" s="99">
        <v>2003</v>
      </c>
      <c r="C3" s="99">
        <v>2004</v>
      </c>
      <c r="D3" s="100">
        <v>38049</v>
      </c>
      <c r="E3" s="100">
        <v>38414</v>
      </c>
    </row>
    <row r="4" spans="2:5" ht="12.75">
      <c r="B4" s="97"/>
      <c r="C4" s="97"/>
      <c r="D4" s="97"/>
      <c r="E4" s="97"/>
    </row>
    <row r="5" spans="1:5" ht="12.75">
      <c r="A5" s="61" t="s">
        <v>122</v>
      </c>
      <c r="B5" s="97"/>
      <c r="C5" s="97" t="s">
        <v>123</v>
      </c>
      <c r="D5" s="97"/>
      <c r="E5" s="97"/>
    </row>
    <row r="6" spans="1:5" ht="12.75">
      <c r="A6" t="s">
        <v>124</v>
      </c>
      <c r="B6" s="97">
        <v>1128588.6755339464</v>
      </c>
      <c r="C6" s="97">
        <v>1118248.721563741</v>
      </c>
      <c r="D6" s="97">
        <v>235929.2241573679</v>
      </c>
      <c r="E6" s="97">
        <v>111898.39553270978</v>
      </c>
    </row>
    <row r="7" spans="1:5" ht="12.75">
      <c r="A7" t="s">
        <v>125</v>
      </c>
      <c r="B7" s="97">
        <v>644607.3951717713</v>
      </c>
      <c r="C7" s="97">
        <v>645460.6085254238</v>
      </c>
      <c r="D7" s="97">
        <v>219472.5324834485</v>
      </c>
      <c r="E7" s="97">
        <v>176771.9219911865</v>
      </c>
    </row>
    <row r="8" spans="1:5" ht="12.75">
      <c r="A8" t="s">
        <v>126</v>
      </c>
      <c r="B8" s="97">
        <v>740065.2874532202</v>
      </c>
      <c r="C8" s="97">
        <v>1062210.6885135816</v>
      </c>
      <c r="D8" s="97">
        <v>246289.2430840007</v>
      </c>
      <c r="E8" s="97">
        <v>264518.6751286568</v>
      </c>
    </row>
    <row r="9" spans="1:5" ht="12.75">
      <c r="A9" t="s">
        <v>127</v>
      </c>
      <c r="B9" s="97">
        <v>206226.63462537638</v>
      </c>
      <c r="C9" s="97">
        <v>219455.77624895595</v>
      </c>
      <c r="D9" s="97">
        <v>50251.91008017348</v>
      </c>
      <c r="E9" s="97">
        <v>73600.05855784302</v>
      </c>
    </row>
    <row r="10" spans="1:5" ht="12.75">
      <c r="A10" t="s">
        <v>128</v>
      </c>
      <c r="B10" s="97">
        <v>87889.90065045876</v>
      </c>
      <c r="C10" s="97">
        <v>116605.5279566511</v>
      </c>
      <c r="D10" s="97">
        <v>23840.00438508108</v>
      </c>
      <c r="E10" s="97">
        <v>30713.25337870104</v>
      </c>
    </row>
    <row r="11" spans="1:5" ht="12.75">
      <c r="A11" t="s">
        <v>129</v>
      </c>
      <c r="B11" s="97">
        <v>79117.52100562346</v>
      </c>
      <c r="C11" s="97">
        <v>93991.40791204499</v>
      </c>
      <c r="D11" s="97">
        <v>23532.979069116718</v>
      </c>
      <c r="E11" s="97">
        <v>26147.79705084876</v>
      </c>
    </row>
    <row r="12" spans="1:5" ht="12.75">
      <c r="A12" t="s">
        <v>130</v>
      </c>
      <c r="B12" s="97">
        <v>103371.8266272855</v>
      </c>
      <c r="C12" s="97">
        <v>402848.65680986707</v>
      </c>
      <c r="D12" s="97">
        <v>69462.29152394789</v>
      </c>
      <c r="E12" s="97">
        <v>141346.07910014142</v>
      </c>
    </row>
    <row r="13" spans="1:5" ht="12.75">
      <c r="A13" t="s">
        <v>131</v>
      </c>
      <c r="B13" s="97">
        <v>15882.548191379417</v>
      </c>
      <c r="C13" s="97">
        <v>19553.33489217928</v>
      </c>
      <c r="D13" s="97">
        <v>4020.6600484376754</v>
      </c>
      <c r="E13" s="97">
        <v>5837.121470081193</v>
      </c>
    </row>
    <row r="14" spans="1:5" ht="12.75">
      <c r="A14" t="s">
        <v>132</v>
      </c>
      <c r="B14" s="97">
        <v>160.50788568006828</v>
      </c>
      <c r="C14" s="97">
        <v>513.5295140421949</v>
      </c>
      <c r="D14" s="97">
        <v>243.17910866753664</v>
      </c>
      <c r="E14" s="97">
        <v>646.704447063501</v>
      </c>
    </row>
    <row r="15" spans="1:5" ht="12.75">
      <c r="A15" t="s">
        <v>133</v>
      </c>
      <c r="B15" s="97">
        <v>3005910.2971447413</v>
      </c>
      <c r="C15" s="97">
        <v>3678888.251936487</v>
      </c>
      <c r="D15" s="97">
        <v>873042.0239402415</v>
      </c>
      <c r="E15" s="97">
        <v>831480.006657232</v>
      </c>
    </row>
    <row r="16" spans="2:5" ht="12.75">
      <c r="B16" s="97"/>
      <c r="C16" s="97"/>
      <c r="D16" s="97"/>
      <c r="E16" s="97"/>
    </row>
    <row r="17" spans="1:5" ht="12.75">
      <c r="A17" s="61" t="s">
        <v>134</v>
      </c>
      <c r="B17" s="97"/>
      <c r="C17" s="97" t="s">
        <v>135</v>
      </c>
      <c r="D17" s="97" t="s">
        <v>135</v>
      </c>
      <c r="E17" s="97" t="s">
        <v>135</v>
      </c>
    </row>
    <row r="18" spans="1:5" ht="12.75">
      <c r="A18" t="s">
        <v>136</v>
      </c>
      <c r="B18" s="97">
        <v>918013.6131353043</v>
      </c>
      <c r="C18" s="97">
        <v>12051.599814266434</v>
      </c>
      <c r="D18" s="97">
        <v>977.5265437431464</v>
      </c>
      <c r="E18" s="97">
        <v>4269.02748343848</v>
      </c>
    </row>
    <row r="19" spans="1:5" ht="12.75">
      <c r="A19" t="s">
        <v>126</v>
      </c>
      <c r="B19" s="97">
        <v>226680.85588689416</v>
      </c>
      <c r="C19" s="97">
        <v>55529.84487279491</v>
      </c>
      <c r="D19" s="97">
        <v>3348.9518609918255</v>
      </c>
      <c r="E19" s="97">
        <v>19729.068290446867</v>
      </c>
    </row>
    <row r="20" spans="1:5" ht="12.75">
      <c r="A20" t="s">
        <v>131</v>
      </c>
      <c r="B20" s="97">
        <v>586389.6358598786</v>
      </c>
      <c r="C20" s="97">
        <v>333602.6603285629</v>
      </c>
      <c r="D20" s="97">
        <v>17249.709181334292</v>
      </c>
      <c r="E20" s="97">
        <v>86235.70369474025</v>
      </c>
    </row>
    <row r="21" spans="1:5" ht="12.75">
      <c r="A21" t="s">
        <v>137</v>
      </c>
      <c r="B21" s="97">
        <v>586616.9137128073</v>
      </c>
      <c r="C21" s="97">
        <v>1168.2276016602862</v>
      </c>
      <c r="D21" s="97">
        <v>547.683118044516</v>
      </c>
      <c r="E21" s="97">
        <v>345.045441751733</v>
      </c>
    </row>
    <row r="22" spans="1:5" ht="12.75">
      <c r="A22" t="s">
        <v>138</v>
      </c>
      <c r="B22" s="97">
        <v>21691.142505719537</v>
      </c>
      <c r="C22" s="97">
        <v>25031.14831503193</v>
      </c>
      <c r="D22" s="97">
        <v>6022.92627897157</v>
      </c>
      <c r="E22" s="97">
        <v>6196.980316772099</v>
      </c>
    </row>
    <row r="23" spans="1:5" ht="12.75">
      <c r="A23" t="s">
        <v>139</v>
      </c>
      <c r="B23" s="97">
        <v>10626.035231173795</v>
      </c>
      <c r="C23" s="97">
        <v>974.9344753285849</v>
      </c>
      <c r="D23" s="97">
        <v>0.09340003679983201</v>
      </c>
      <c r="E23" s="97">
        <v>48.9574895985</v>
      </c>
    </row>
    <row r="24" spans="1:5" ht="12.75">
      <c r="A24" t="s">
        <v>132</v>
      </c>
      <c r="B24" s="97">
        <v>168230.4367548232</v>
      </c>
      <c r="C24" s="97">
        <v>32272.517318291008</v>
      </c>
      <c r="D24" s="97">
        <v>6642.371814403101</v>
      </c>
      <c r="E24" s="97">
        <v>12707.534413560468</v>
      </c>
    </row>
    <row r="25" spans="1:5" ht="12.75">
      <c r="A25" t="s">
        <v>133</v>
      </c>
      <c r="B25" s="97">
        <v>2518248.6330866013</v>
      </c>
      <c r="C25" s="97">
        <v>460630.9327259361</v>
      </c>
      <c r="D25" s="97">
        <v>34789.26219752525</v>
      </c>
      <c r="E25" s="97">
        <v>129532.3171303084</v>
      </c>
    </row>
    <row r="26" spans="2:5" ht="12.75">
      <c r="B26" s="97"/>
      <c r="C26" s="97"/>
      <c r="D26" s="97"/>
      <c r="E26" s="97"/>
    </row>
    <row r="27" spans="1:5" ht="12.75">
      <c r="A27" s="61" t="s">
        <v>140</v>
      </c>
      <c r="B27" s="97"/>
      <c r="C27" s="97"/>
      <c r="D27" s="97" t="s">
        <v>141</v>
      </c>
      <c r="E27" s="97"/>
    </row>
    <row r="28" spans="1:5" ht="12.75">
      <c r="A28" t="s">
        <v>131</v>
      </c>
      <c r="B28" s="97">
        <v>1239531</v>
      </c>
      <c r="C28" s="97">
        <v>1370787</v>
      </c>
      <c r="D28" s="97">
        <v>306731</v>
      </c>
      <c r="E28" s="97">
        <v>335687</v>
      </c>
    </row>
    <row r="29" spans="1:5" ht="12.75">
      <c r="A29" t="s">
        <v>126</v>
      </c>
      <c r="B29" s="97">
        <v>512353</v>
      </c>
      <c r="C29" s="97">
        <v>2981</v>
      </c>
      <c r="D29" s="97">
        <v>2981</v>
      </c>
      <c r="E29" s="97">
        <v>0</v>
      </c>
    </row>
    <row r="30" spans="1:5" ht="12.75">
      <c r="A30" t="s">
        <v>142</v>
      </c>
      <c r="B30" s="97">
        <v>439016</v>
      </c>
      <c r="C30" s="97">
        <v>0</v>
      </c>
      <c r="D30" s="97">
        <v>0</v>
      </c>
      <c r="E30" s="97">
        <v>0</v>
      </c>
    </row>
    <row r="31" spans="1:5" ht="12.75">
      <c r="A31" t="s">
        <v>143</v>
      </c>
      <c r="B31" s="97">
        <v>354044</v>
      </c>
      <c r="C31" s="97">
        <v>0</v>
      </c>
      <c r="D31" s="97">
        <v>0</v>
      </c>
      <c r="E31" s="97">
        <v>0</v>
      </c>
    </row>
    <row r="32" spans="1:5" ht="12.75">
      <c r="A32" t="s">
        <v>144</v>
      </c>
      <c r="B32" s="97">
        <v>12520</v>
      </c>
      <c r="C32" s="97">
        <v>903</v>
      </c>
      <c r="D32" s="97">
        <v>903</v>
      </c>
      <c r="E32" s="97">
        <v>0</v>
      </c>
    </row>
    <row r="33" spans="1:5" ht="12.75">
      <c r="A33" t="s">
        <v>133</v>
      </c>
      <c r="B33" s="97">
        <v>1751896</v>
      </c>
      <c r="C33" s="97">
        <v>1373768</v>
      </c>
      <c r="D33" s="97">
        <v>309712</v>
      </c>
      <c r="E33" s="97">
        <v>335687</v>
      </c>
    </row>
    <row r="34" spans="2:5" ht="12.75">
      <c r="B34" s="97"/>
      <c r="C34" s="97"/>
      <c r="D34" s="97"/>
      <c r="E34" s="97"/>
    </row>
    <row r="35" spans="1:5" ht="12.75">
      <c r="A35" s="61" t="s">
        <v>145</v>
      </c>
      <c r="B35" s="97"/>
      <c r="C35" s="97"/>
      <c r="D35" s="97"/>
      <c r="E35" s="97"/>
    </row>
    <row r="36" spans="1:5" ht="12.75">
      <c r="A36" t="s">
        <v>131</v>
      </c>
      <c r="B36" s="97">
        <v>22437</v>
      </c>
      <c r="C36" s="97">
        <v>1409</v>
      </c>
      <c r="D36" s="97">
        <v>172</v>
      </c>
      <c r="E36" s="97">
        <v>92</v>
      </c>
    </row>
    <row r="37" spans="1:5" ht="12.75">
      <c r="A37" t="s">
        <v>126</v>
      </c>
      <c r="B37" s="97">
        <v>68394</v>
      </c>
      <c r="C37" s="97">
        <v>28031</v>
      </c>
      <c r="D37" s="97">
        <v>2507</v>
      </c>
      <c r="E37" s="97">
        <v>4596</v>
      </c>
    </row>
    <row r="38" spans="1:5" ht="12.75">
      <c r="A38" t="s">
        <v>133</v>
      </c>
      <c r="B38" s="97">
        <v>98818</v>
      </c>
      <c r="C38" s="97">
        <v>29550</v>
      </c>
      <c r="D38" s="97">
        <v>2727</v>
      </c>
      <c r="E38" s="97">
        <v>5128</v>
      </c>
    </row>
    <row r="39" spans="2:5" ht="12.75">
      <c r="B39" s="97"/>
      <c r="C39" s="97"/>
      <c r="D39" s="97"/>
      <c r="E39" s="97"/>
    </row>
    <row r="40" spans="1:5" ht="12.75">
      <c r="A40" s="61" t="s">
        <v>146</v>
      </c>
      <c r="B40" s="97"/>
      <c r="C40" s="97" t="s">
        <v>123</v>
      </c>
      <c r="D40" s="97"/>
      <c r="E40" s="97"/>
    </row>
    <row r="41" spans="1:5" ht="12.75">
      <c r="A41" t="s">
        <v>124</v>
      </c>
      <c r="B41" s="97">
        <v>75319.55999037792</v>
      </c>
      <c r="C41" s="97">
        <v>81266.73718628305</v>
      </c>
      <c r="D41" s="97">
        <v>22890.77250414696</v>
      </c>
      <c r="E41" s="97">
        <v>21026.475092185923</v>
      </c>
    </row>
    <row r="42" spans="1:5" ht="12.75">
      <c r="A42" t="s">
        <v>125</v>
      </c>
      <c r="B42" s="97">
        <v>59158.621012674965</v>
      </c>
      <c r="C42" s="97">
        <v>60968.06169725879</v>
      </c>
      <c r="D42" s="97">
        <v>21065.706428860798</v>
      </c>
      <c r="E42" s="97">
        <v>12519.913591503358</v>
      </c>
    </row>
    <row r="43" spans="1:5" ht="12.75">
      <c r="A43" t="s">
        <v>133</v>
      </c>
      <c r="B43" s="97">
        <v>134830.03338316004</v>
      </c>
      <c r="C43" s="97">
        <v>142940.1599321724</v>
      </c>
      <c r="D43" s="97">
        <v>44184.32785129608</v>
      </c>
      <c r="E43" s="97">
        <v>33749.56691176392</v>
      </c>
    </row>
    <row r="44" spans="2:5" ht="12.75">
      <c r="B44" s="97"/>
      <c r="C44" s="97"/>
      <c r="D44" s="97"/>
      <c r="E44" s="97"/>
    </row>
    <row r="45" spans="1:5" ht="12.75">
      <c r="A45" s="61" t="s">
        <v>147</v>
      </c>
      <c r="B45" s="97"/>
      <c r="C45" s="97"/>
      <c r="D45" s="97"/>
      <c r="E45" s="97"/>
    </row>
    <row r="46" spans="1:5" ht="12.75">
      <c r="A46" t="s">
        <v>124</v>
      </c>
      <c r="B46" s="97">
        <v>28640.834447032084</v>
      </c>
      <c r="C46" s="97">
        <v>32490.87669402624</v>
      </c>
      <c r="D46" s="97">
        <v>14476.91068476576</v>
      </c>
      <c r="E46" s="97">
        <v>6825.968273376001</v>
      </c>
    </row>
    <row r="47" spans="1:5" ht="12.75">
      <c r="A47" t="s">
        <v>125</v>
      </c>
      <c r="B47" s="97">
        <v>4261.659548529601</v>
      </c>
      <c r="C47" s="97">
        <v>5635.19875569336</v>
      </c>
      <c r="D47" s="97">
        <v>3671.39837530872</v>
      </c>
      <c r="E47" s="97">
        <v>205.545727548</v>
      </c>
    </row>
    <row r="48" spans="1:5" ht="12.75">
      <c r="A48" t="s">
        <v>133</v>
      </c>
      <c r="B48" s="97">
        <v>32911.61231215368</v>
      </c>
      <c r="C48" s="97">
        <v>38126.07544971961</v>
      </c>
      <c r="D48" s="97">
        <v>18148.309060074484</v>
      </c>
      <c r="E48" s="97">
        <v>7085.615424804</v>
      </c>
    </row>
    <row r="49" spans="2:5" ht="12.75">
      <c r="B49" s="97"/>
      <c r="C49" s="97"/>
      <c r="D49" s="97"/>
      <c r="E49" s="97"/>
    </row>
    <row r="50" spans="1:5" ht="12.75">
      <c r="A50" s="61" t="s">
        <v>148</v>
      </c>
      <c r="B50" s="97"/>
      <c r="C50" s="97"/>
      <c r="D50" s="97"/>
      <c r="E50" s="97"/>
    </row>
    <row r="51" spans="1:5" ht="12.75">
      <c r="A51" t="s">
        <v>131</v>
      </c>
      <c r="B51" s="97">
        <v>5012.75997797904</v>
      </c>
      <c r="C51" s="97">
        <v>6383.150896741921</v>
      </c>
      <c r="D51" s="97">
        <v>2342.8637043588005</v>
      </c>
      <c r="E51" s="97">
        <v>2539.0467550123203</v>
      </c>
    </row>
    <row r="52" spans="1:5" ht="12.75">
      <c r="A52" t="s">
        <v>138</v>
      </c>
      <c r="B52" s="97">
        <v>689.1562832666399</v>
      </c>
      <c r="C52" s="97">
        <v>700.68204708264</v>
      </c>
      <c r="D52" s="97">
        <v>237.63258979991997</v>
      </c>
      <c r="E52" s="97">
        <v>316.24217915976</v>
      </c>
    </row>
    <row r="53" spans="1:5" ht="12.75">
      <c r="A53" t="s">
        <v>126</v>
      </c>
      <c r="B53" s="97">
        <v>180.84531902976002</v>
      </c>
      <c r="C53" s="97">
        <v>907.4476360756802</v>
      </c>
      <c r="D53" s="97">
        <v>142.00305404544</v>
      </c>
      <c r="E53" s="97">
        <v>196.44381334368</v>
      </c>
    </row>
    <row r="54" spans="1:5" ht="12.75">
      <c r="A54" t="s">
        <v>133</v>
      </c>
      <c r="B54" s="97">
        <v>6596.178582248639</v>
      </c>
      <c r="C54" s="97">
        <v>8384.20991803584</v>
      </c>
      <c r="D54" s="97">
        <v>2865.1537357732805</v>
      </c>
      <c r="E54" s="97">
        <v>3154.7661976101604</v>
      </c>
    </row>
    <row r="55" spans="2:5" ht="12.75">
      <c r="B55" s="97"/>
      <c r="C55" s="97"/>
      <c r="D55" s="97"/>
      <c r="E55" s="97"/>
    </row>
    <row r="56" spans="1:5" ht="12.75">
      <c r="A56" s="61" t="s">
        <v>149</v>
      </c>
      <c r="B56" s="97"/>
      <c r="C56" s="97" t="s">
        <v>123</v>
      </c>
      <c r="D56" s="97"/>
      <c r="E56" s="97"/>
    </row>
    <row r="57" spans="1:5" ht="12.75">
      <c r="A57" t="s">
        <v>126</v>
      </c>
      <c r="B57" s="97">
        <v>971327.6035778982</v>
      </c>
      <c r="C57" s="97">
        <v>885751.8077230464</v>
      </c>
      <c r="D57" s="97">
        <v>219762.94817599346</v>
      </c>
      <c r="E57" s="97">
        <v>196927.2672949801</v>
      </c>
    </row>
    <row r="58" spans="1:5" ht="12.75">
      <c r="A58" t="s">
        <v>150</v>
      </c>
      <c r="B58" s="97">
        <v>147109.83382365562</v>
      </c>
      <c r="C58" s="97">
        <v>138564.0214688272</v>
      </c>
      <c r="D58" s="97">
        <v>39384.722932279146</v>
      </c>
      <c r="E58" s="97">
        <v>29625.794453177466</v>
      </c>
    </row>
    <row r="59" spans="1:5" ht="12.75">
      <c r="A59" t="s">
        <v>151</v>
      </c>
      <c r="B59" s="97">
        <v>22630.408696275623</v>
      </c>
      <c r="C59" s="97">
        <v>24264.062941181775</v>
      </c>
      <c r="D59" s="97">
        <v>5488.639237595774</v>
      </c>
      <c r="E59" s="97">
        <v>5292.199044241418</v>
      </c>
    </row>
    <row r="60" spans="1:5" ht="12.75">
      <c r="A60" t="s">
        <v>152</v>
      </c>
      <c r="B60" s="97">
        <v>5887.322637258486</v>
      </c>
      <c r="C60" s="97">
        <v>7946.713707323255</v>
      </c>
      <c r="D60" s="97">
        <v>1424.928436452846</v>
      </c>
      <c r="E60" s="97">
        <v>2243.489811897359</v>
      </c>
    </row>
    <row r="61" spans="1:5" ht="12.75">
      <c r="A61" t="s">
        <v>153</v>
      </c>
      <c r="B61" s="97">
        <v>5457.097858899518</v>
      </c>
      <c r="C61" s="97">
        <v>2401.509364423807</v>
      </c>
      <c r="D61" s="97">
        <v>477.93965154261133</v>
      </c>
      <c r="E61" s="97">
        <v>734.6654491620511</v>
      </c>
    </row>
    <row r="62" spans="1:5" ht="12.75">
      <c r="A62" t="s">
        <v>132</v>
      </c>
      <c r="B62" s="97">
        <v>32789.38153396011</v>
      </c>
      <c r="C62" s="97">
        <v>40529.250505141914</v>
      </c>
      <c r="D62" s="97">
        <v>8158.785188880225</v>
      </c>
      <c r="E62" s="97">
        <v>9896.235192144435</v>
      </c>
    </row>
    <row r="63" spans="1:5" ht="12.75">
      <c r="A63" t="s">
        <v>133</v>
      </c>
      <c r="B63" s="97">
        <v>1185201.6481279477</v>
      </c>
      <c r="C63" s="97">
        <v>1099457.3657099442</v>
      </c>
      <c r="D63" s="97">
        <v>274697.9636227441</v>
      </c>
      <c r="E63" s="97">
        <v>244719.6512456028</v>
      </c>
    </row>
    <row r="64" spans="2:5" ht="12.75">
      <c r="B64" s="97"/>
      <c r="C64" s="97"/>
      <c r="D64" s="97"/>
      <c r="E64" s="97"/>
    </row>
    <row r="65" spans="1:5" ht="12.75">
      <c r="A65" s="61" t="s">
        <v>154</v>
      </c>
      <c r="B65" s="97" t="s">
        <v>135</v>
      </c>
      <c r="C65" s="97" t="s">
        <v>135</v>
      </c>
      <c r="D65" s="97" t="s">
        <v>135</v>
      </c>
      <c r="E65" s="97" t="s">
        <v>135</v>
      </c>
    </row>
    <row r="66" spans="1:5" ht="12.75">
      <c r="A66" t="s">
        <v>136</v>
      </c>
      <c r="B66" s="97">
        <v>793339.0042055538</v>
      </c>
      <c r="C66" s="97">
        <v>920643.3674412299</v>
      </c>
      <c r="D66" s="97">
        <v>224226.87904114844</v>
      </c>
      <c r="E66" s="97">
        <v>264716.8191152491</v>
      </c>
    </row>
    <row r="67" spans="1:5" ht="12.75">
      <c r="A67" t="s">
        <v>126</v>
      </c>
      <c r="B67" s="97">
        <v>191505.36460894434</v>
      </c>
      <c r="C67" s="97">
        <v>232207.44832712505</v>
      </c>
      <c r="D67" s="97">
        <v>55654.79127202994</v>
      </c>
      <c r="E67" s="97">
        <v>70056.67661529791</v>
      </c>
    </row>
    <row r="68" spans="1:5" ht="12.75">
      <c r="A68" t="s">
        <v>131</v>
      </c>
      <c r="B68" s="97">
        <v>349982.8535525067</v>
      </c>
      <c r="C68" s="97">
        <v>535640.3672113685</v>
      </c>
      <c r="D68" s="97">
        <v>126314.3105267191</v>
      </c>
      <c r="E68" s="97">
        <v>122054.11982065499</v>
      </c>
    </row>
    <row r="69" spans="1:5" ht="12.75">
      <c r="A69" t="s">
        <v>139</v>
      </c>
      <c r="B69" s="97">
        <v>16386.437594247236</v>
      </c>
      <c r="C69" s="97">
        <v>66989.49112397405</v>
      </c>
      <c r="D69" s="97">
        <v>11054.958097094886</v>
      </c>
      <c r="E69" s="97">
        <v>17772.29475037254</v>
      </c>
    </row>
    <row r="70" spans="1:5" ht="12.75">
      <c r="A70" t="s">
        <v>137</v>
      </c>
      <c r="B70" s="97">
        <v>79641.69074395475</v>
      </c>
      <c r="C70" s="97">
        <v>70847.03966226589</v>
      </c>
      <c r="D70" s="97">
        <v>17759.586655236177</v>
      </c>
      <c r="E70" s="97">
        <v>52382.47572052217</v>
      </c>
    </row>
    <row r="71" spans="1:5" ht="12.75">
      <c r="A71" t="s">
        <v>155</v>
      </c>
      <c r="B71" s="97">
        <v>44619.91799609571</v>
      </c>
      <c r="C71" s="97">
        <v>32123.201032518777</v>
      </c>
      <c r="D71" s="97">
        <v>7941.565296970591</v>
      </c>
      <c r="E71" s="97">
        <v>2669.485680008475</v>
      </c>
    </row>
    <row r="72" spans="1:5" ht="12.75">
      <c r="A72" t="s">
        <v>156</v>
      </c>
      <c r="B72" s="97">
        <v>44657.89307845294</v>
      </c>
      <c r="C72" s="97">
        <v>83588.67550046663</v>
      </c>
      <c r="D72" s="97">
        <v>10457.102005678438</v>
      </c>
      <c r="E72" s="97">
        <v>26206.90966871964</v>
      </c>
    </row>
    <row r="73" spans="1:5" ht="12.75">
      <c r="A73" t="s">
        <v>157</v>
      </c>
      <c r="B73" s="97">
        <v>70128.87497580767</v>
      </c>
      <c r="C73" s="97">
        <v>98154.15571106713</v>
      </c>
      <c r="D73" s="97">
        <v>35674.0916646177</v>
      </c>
      <c r="E73" s="97">
        <v>13082.958472625089</v>
      </c>
    </row>
    <row r="74" spans="1:5" ht="12.75">
      <c r="A74" t="s">
        <v>138</v>
      </c>
      <c r="B74" s="97">
        <v>16114.983876709157</v>
      </c>
      <c r="C74" s="97">
        <v>24237.701950975752</v>
      </c>
      <c r="D74" s="97">
        <v>5256.716770103754</v>
      </c>
      <c r="E74" s="97">
        <v>11065.831976591062</v>
      </c>
    </row>
    <row r="75" spans="1:5" ht="12.75">
      <c r="A75" t="s">
        <v>132</v>
      </c>
      <c r="B75" s="97">
        <v>110320.6468772965</v>
      </c>
      <c r="C75" s="97">
        <v>115066.98454642948</v>
      </c>
      <c r="D75" s="97">
        <v>29306.08766345092</v>
      </c>
      <c r="E75" s="97">
        <v>49852.42402641254</v>
      </c>
    </row>
    <row r="76" spans="1:5" ht="12.75">
      <c r="A76" t="s">
        <v>158</v>
      </c>
      <c r="B76" s="97">
        <v>1716697.667509569</v>
      </c>
      <c r="C76" s="97">
        <v>2179498.4325074214</v>
      </c>
      <c r="D76" s="97">
        <v>523646.08899305</v>
      </c>
      <c r="E76" s="97">
        <v>629859.9958464535</v>
      </c>
    </row>
    <row r="77" spans="2:5" ht="12.75">
      <c r="B77" s="97"/>
      <c r="C77" s="97"/>
      <c r="D77" s="97"/>
      <c r="E77" s="97"/>
    </row>
    <row r="78" spans="1:5" ht="12.75">
      <c r="A78" s="61" t="s">
        <v>159</v>
      </c>
      <c r="B78" s="97" t="s">
        <v>135</v>
      </c>
      <c r="C78" s="97"/>
      <c r="D78" s="97" t="s">
        <v>141</v>
      </c>
      <c r="E78" s="97"/>
    </row>
    <row r="79" spans="1:5" ht="12.75">
      <c r="A79" t="s">
        <v>126</v>
      </c>
      <c r="B79" s="97">
        <v>7438063</v>
      </c>
      <c r="C79" s="97">
        <v>8503961</v>
      </c>
      <c r="D79" s="97">
        <v>2209310</v>
      </c>
      <c r="E79" s="97">
        <v>1875757</v>
      </c>
    </row>
    <row r="80" spans="1:5" ht="12.75">
      <c r="A80" t="s">
        <v>160</v>
      </c>
      <c r="B80" s="97">
        <v>4971044</v>
      </c>
      <c r="C80" s="97">
        <v>5622483</v>
      </c>
      <c r="D80" s="97">
        <v>1446774</v>
      </c>
      <c r="E80" s="97">
        <v>1273420</v>
      </c>
    </row>
    <row r="81" spans="1:5" ht="12.75">
      <c r="A81" t="s">
        <v>161</v>
      </c>
      <c r="B81" s="97">
        <v>0</v>
      </c>
      <c r="C81" s="97">
        <v>3086970</v>
      </c>
      <c r="D81" s="97">
        <v>797234</v>
      </c>
      <c r="E81" s="97">
        <v>680914</v>
      </c>
    </row>
    <row r="82" spans="1:5" ht="12.75">
      <c r="A82" t="s">
        <v>158</v>
      </c>
      <c r="B82" s="97">
        <v>7438254</v>
      </c>
      <c r="C82" s="97">
        <v>8504507</v>
      </c>
      <c r="D82" s="97">
        <v>2209856</v>
      </c>
      <c r="E82" s="97">
        <v>1875757</v>
      </c>
    </row>
    <row r="83" spans="2:5" ht="12.75">
      <c r="B83" s="97"/>
      <c r="C83" s="97"/>
      <c r="D83" s="97"/>
      <c r="E83" s="97"/>
    </row>
    <row r="84" spans="1:5" ht="12.75">
      <c r="A84" s="61" t="s">
        <v>162</v>
      </c>
      <c r="B84" s="97"/>
      <c r="C84" s="97"/>
      <c r="D84" s="97"/>
      <c r="E84" s="97"/>
    </row>
    <row r="85" spans="1:5" ht="12.75">
      <c r="A85" t="s">
        <v>158</v>
      </c>
      <c r="B85" s="97">
        <v>169881</v>
      </c>
      <c r="C85" s="97">
        <v>173804</v>
      </c>
      <c r="D85" s="97">
        <v>76789</v>
      </c>
      <c r="E85" s="98">
        <v>53543</v>
      </c>
    </row>
    <row r="86" spans="2:5" ht="12.75">
      <c r="B86" s="97"/>
      <c r="C86" s="97"/>
      <c r="D86" s="97"/>
      <c r="E86" s="56"/>
    </row>
    <row r="87" spans="1:5" ht="12.75">
      <c r="A87" s="61" t="s">
        <v>163</v>
      </c>
      <c r="B87" s="97"/>
      <c r="C87" s="97" t="s">
        <v>164</v>
      </c>
      <c r="D87" s="97"/>
      <c r="E87" s="97"/>
    </row>
    <row r="88" spans="1:5" ht="12.75">
      <c r="A88" t="s">
        <v>136</v>
      </c>
      <c r="B88" s="97">
        <v>101635.39787158801</v>
      </c>
      <c r="C88" s="97">
        <v>67915.455259302</v>
      </c>
      <c r="D88" s="97">
        <v>9490.774251167999</v>
      </c>
      <c r="E88" s="97">
        <v>13334.360747652001</v>
      </c>
    </row>
    <row r="89" spans="1:5" ht="12.75">
      <c r="A89" t="s">
        <v>131</v>
      </c>
      <c r="B89" s="97">
        <v>363677.26262691594</v>
      </c>
      <c r="C89" s="97">
        <v>429294.53172853804</v>
      </c>
      <c r="D89" s="97">
        <v>84790.09501792201</v>
      </c>
      <c r="E89" s="97">
        <v>115488.684750222</v>
      </c>
    </row>
    <row r="90" spans="1:5" ht="12.75">
      <c r="A90" t="s">
        <v>155</v>
      </c>
      <c r="B90" s="97">
        <v>595601.9273360521</v>
      </c>
      <c r="C90" s="97">
        <v>262295.700523164</v>
      </c>
      <c r="D90" s="97">
        <v>68037.76548324</v>
      </c>
      <c r="E90" s="97">
        <v>87403.255520742</v>
      </c>
    </row>
    <row r="91" spans="1:5" ht="12.75">
      <c r="A91" t="s">
        <v>165</v>
      </c>
      <c r="B91" s="97">
        <v>121216.01933309398</v>
      </c>
      <c r="C91" s="97">
        <v>102632.81516145001</v>
      </c>
      <c r="D91" s="97">
        <v>24998.530732812003</v>
      </c>
      <c r="E91" s="97">
        <v>26005.637336364</v>
      </c>
    </row>
    <row r="92" spans="1:5" ht="12.75">
      <c r="A92" t="s">
        <v>126</v>
      </c>
      <c r="B92" s="97">
        <v>202342.33241560802</v>
      </c>
      <c r="C92" s="97">
        <v>216081.28539270003</v>
      </c>
      <c r="D92" s="97">
        <v>51320.21606522999</v>
      </c>
      <c r="E92" s="97">
        <v>47350.56266892</v>
      </c>
    </row>
    <row r="93" spans="1:5" ht="12.75">
      <c r="A93" t="s">
        <v>139</v>
      </c>
      <c r="B93" s="97">
        <v>1458045.33364035</v>
      </c>
      <c r="C93" s="97">
        <v>1502848.695892068</v>
      </c>
      <c r="D93" s="97">
        <v>276931.941268122</v>
      </c>
      <c r="E93" s="97">
        <v>253587.37748450405</v>
      </c>
    </row>
    <row r="94" spans="1:5" ht="12.75">
      <c r="A94" t="s">
        <v>166</v>
      </c>
      <c r="B94" s="97">
        <v>257400.19848097803</v>
      </c>
      <c r="C94" s="97">
        <v>470661.93327308405</v>
      </c>
      <c r="D94" s="97">
        <v>43979.918297742</v>
      </c>
      <c r="E94" s="97">
        <v>115728.673287276</v>
      </c>
    </row>
    <row r="95" spans="1:5" ht="12.75">
      <c r="A95" t="s">
        <v>167</v>
      </c>
      <c r="B95" s="97">
        <v>127578.337962894</v>
      </c>
      <c r="C95" s="97">
        <v>173107.94458923</v>
      </c>
      <c r="D95" s="97">
        <v>28017.881816022</v>
      </c>
      <c r="E95" s="97">
        <v>46637.713577574</v>
      </c>
    </row>
    <row r="96" spans="1:5" ht="12.75">
      <c r="A96" t="s">
        <v>168</v>
      </c>
      <c r="B96" s="97">
        <v>134482.861327374</v>
      </c>
      <c r="C96" s="97">
        <v>157414.53247972202</v>
      </c>
      <c r="D96" s="97">
        <v>53647.03805806801</v>
      </c>
      <c r="E96" s="97">
        <v>48418.181737128005</v>
      </c>
    </row>
    <row r="97" spans="1:5" ht="12.75">
      <c r="A97" t="s">
        <v>138</v>
      </c>
      <c r="B97" s="97">
        <v>332410.7291980861</v>
      </c>
      <c r="C97" s="97">
        <v>302955.63886790996</v>
      </c>
      <c r="D97" s="97">
        <v>78459.35318902801</v>
      </c>
      <c r="E97" s="97">
        <v>121952.57252018401</v>
      </c>
    </row>
    <row r="98" spans="1:5" ht="12.75">
      <c r="A98" t="s">
        <v>132</v>
      </c>
      <c r="B98" s="97">
        <v>1225622.3009003825</v>
      </c>
      <c r="C98" s="97">
        <v>1081646.0859140987</v>
      </c>
      <c r="D98" s="97">
        <v>303886.9417486137</v>
      </c>
      <c r="E98" s="97">
        <v>323485.3434865497</v>
      </c>
    </row>
    <row r="99" spans="1:5" ht="12.75">
      <c r="A99" t="s">
        <v>158</v>
      </c>
      <c r="B99" s="97">
        <v>4920012.701093323</v>
      </c>
      <c r="C99" s="97">
        <v>4766854.619081267</v>
      </c>
      <c r="D99" s="97">
        <v>1023560.4559279678</v>
      </c>
      <c r="E99" s="97">
        <v>1199392.3631171158</v>
      </c>
    </row>
    <row r="100" spans="2:5" ht="12.75">
      <c r="B100" s="97"/>
      <c r="C100" s="97"/>
      <c r="D100" s="97"/>
      <c r="E100" s="97"/>
    </row>
    <row r="101" spans="1:5" ht="12.75">
      <c r="A101" s="61" t="s">
        <v>169</v>
      </c>
      <c r="B101" s="97"/>
      <c r="C101" s="97"/>
      <c r="D101" s="97"/>
      <c r="E101" s="97"/>
    </row>
    <row r="102" spans="1:5" ht="12.75">
      <c r="A102" t="s">
        <v>131</v>
      </c>
      <c r="B102" s="97">
        <v>242474.36520396598</v>
      </c>
      <c r="C102" s="97">
        <v>270084.156055434</v>
      </c>
      <c r="D102" s="97">
        <v>49983.94837396801</v>
      </c>
      <c r="E102" s="97">
        <v>83109.57780598201</v>
      </c>
    </row>
    <row r="103" spans="1:5" ht="12.75">
      <c r="A103" t="s">
        <v>126</v>
      </c>
      <c r="B103" s="97">
        <v>14739.701450796003</v>
      </c>
      <c r="C103" s="97">
        <v>18215.343149346</v>
      </c>
      <c r="D103" s="97">
        <v>3832.0563234240003</v>
      </c>
      <c r="E103" s="97">
        <v>5166.015775452001</v>
      </c>
    </row>
    <row r="104" spans="1:5" ht="12.75">
      <c r="A104" t="s">
        <v>137</v>
      </c>
      <c r="B104" s="97">
        <v>9706.317939486</v>
      </c>
      <c r="C104" s="97">
        <v>1862.6322168719998</v>
      </c>
      <c r="D104" s="97">
        <v>869.509530666</v>
      </c>
      <c r="E104" s="97">
        <v>468.66515862600005</v>
      </c>
    </row>
    <row r="105" spans="1:5" ht="12.75">
      <c r="A105" t="s">
        <v>139</v>
      </c>
      <c r="B105" s="97">
        <v>25168.410085644</v>
      </c>
      <c r="C105" s="97">
        <v>29362.66596207</v>
      </c>
      <c r="D105" s="97">
        <v>3793.4732338020003</v>
      </c>
      <c r="E105" s="97">
        <v>3716.57381382</v>
      </c>
    </row>
    <row r="106" spans="1:5" ht="12.75">
      <c r="A106" t="s">
        <v>155</v>
      </c>
      <c r="B106" s="97">
        <v>45673.09003996201</v>
      </c>
      <c r="C106" s="97">
        <v>10644.236890812</v>
      </c>
      <c r="D106" s="97">
        <v>1384.5467084400002</v>
      </c>
      <c r="E106" s="97">
        <v>2155.846942872</v>
      </c>
    </row>
    <row r="107" spans="1:5" ht="12.75">
      <c r="A107" t="s">
        <v>157</v>
      </c>
      <c r="B107" s="97">
        <v>30118.242832398006</v>
      </c>
      <c r="C107" s="97">
        <v>23991.168393108004</v>
      </c>
      <c r="D107" s="97">
        <v>3939.4434610440003</v>
      </c>
      <c r="E107" s="97">
        <v>4625.598989214</v>
      </c>
    </row>
    <row r="108" spans="1:5" ht="12.75">
      <c r="A108" t="s">
        <v>132</v>
      </c>
      <c r="B108" s="97">
        <v>115834.25483947806</v>
      </c>
      <c r="C108" s="97">
        <v>89197.91262748803</v>
      </c>
      <c r="D108" s="97">
        <v>18887.512555547983</v>
      </c>
      <c r="E108" s="97">
        <v>26479.78979914797</v>
      </c>
    </row>
    <row r="109" spans="1:5" ht="12.75">
      <c r="A109" t="s">
        <v>158</v>
      </c>
      <c r="B109" s="97">
        <v>483714.38239173003</v>
      </c>
      <c r="C109" s="97">
        <v>443358.11529513006</v>
      </c>
      <c r="D109" s="97">
        <v>82690.490186892</v>
      </c>
      <c r="E109" s="97">
        <v>125722.06828511399</v>
      </c>
    </row>
    <row r="110" spans="2:5" ht="12.75">
      <c r="B110" s="97"/>
      <c r="C110" s="97"/>
      <c r="D110" s="97"/>
      <c r="E110" s="97"/>
    </row>
    <row r="111" spans="1:5" ht="12.75">
      <c r="A111" s="61" t="s">
        <v>170</v>
      </c>
      <c r="B111" s="97"/>
      <c r="C111" s="97" t="s">
        <v>171</v>
      </c>
      <c r="D111" s="97"/>
      <c r="E111" s="97" t="s">
        <v>135</v>
      </c>
    </row>
    <row r="112" spans="1:5" ht="12.75">
      <c r="A112" t="s">
        <v>126</v>
      </c>
      <c r="B112" s="97">
        <v>26390.601</v>
      </c>
      <c r="C112" s="97">
        <v>49688.652</v>
      </c>
      <c r="D112" s="97">
        <v>4101.079</v>
      </c>
      <c r="E112" s="97">
        <v>9428.589</v>
      </c>
    </row>
    <row r="113" spans="1:5" ht="12.75">
      <c r="A113" t="s">
        <v>155</v>
      </c>
      <c r="B113" s="97">
        <v>15868.184</v>
      </c>
      <c r="C113" s="97">
        <v>12758.16</v>
      </c>
      <c r="D113" s="97">
        <v>1362.773</v>
      </c>
      <c r="E113" s="97">
        <v>4478.878</v>
      </c>
    </row>
    <row r="114" spans="1:5" ht="12.75">
      <c r="A114" t="s">
        <v>131</v>
      </c>
      <c r="B114" s="97">
        <v>14360.785</v>
      </c>
      <c r="C114" s="97">
        <v>6419.772</v>
      </c>
      <c r="D114" s="97">
        <v>1370.706</v>
      </c>
      <c r="E114" s="97">
        <v>1106.914</v>
      </c>
    </row>
    <row r="115" spans="1:5" ht="12.75">
      <c r="A115" t="s">
        <v>138</v>
      </c>
      <c r="B115" s="97">
        <v>10907.979</v>
      </c>
      <c r="C115" s="97">
        <v>14057.394</v>
      </c>
      <c r="D115" s="97">
        <v>2579.136</v>
      </c>
      <c r="E115" s="97">
        <v>3992.253</v>
      </c>
    </row>
    <row r="116" spans="1:5" ht="12.75">
      <c r="A116" t="s">
        <v>132</v>
      </c>
      <c r="B116" s="97">
        <v>19828.505000000005</v>
      </c>
      <c r="C116" s="97">
        <v>22538.648</v>
      </c>
      <c r="D116" s="97">
        <v>3047.719000000001</v>
      </c>
      <c r="E116" s="97">
        <v>8837.092999999997</v>
      </c>
    </row>
    <row r="117" spans="1:5" ht="12.75">
      <c r="A117" s="50" t="s">
        <v>133</v>
      </c>
      <c r="B117" s="101">
        <v>87356.054</v>
      </c>
      <c r="C117" s="101">
        <v>105462.626</v>
      </c>
      <c r="D117" s="101">
        <v>12461.413</v>
      </c>
      <c r="E117" s="101">
        <v>27843.727</v>
      </c>
    </row>
    <row r="118" spans="1:6" ht="12.75">
      <c r="A118" s="102" t="s">
        <v>172</v>
      </c>
      <c r="B118" s="102"/>
      <c r="C118" s="102"/>
      <c r="D118" s="102"/>
      <c r="E118" s="102"/>
      <c r="F118" s="103"/>
    </row>
    <row r="119" spans="1:6" ht="12.75">
      <c r="A119" s="103" t="s">
        <v>173</v>
      </c>
      <c r="B119" s="102"/>
      <c r="C119" s="102"/>
      <c r="D119" s="102"/>
      <c r="E119" s="102"/>
      <c r="F119" s="103"/>
    </row>
    <row r="120" spans="1:6" ht="12.75">
      <c r="A120" s="103" t="s">
        <v>174</v>
      </c>
      <c r="B120" s="102"/>
      <c r="C120" s="102"/>
      <c r="D120" s="102"/>
      <c r="E120" s="102"/>
      <c r="F120" s="103"/>
    </row>
    <row r="121" ht="12.75">
      <c r="A121" s="103" t="s">
        <v>175</v>
      </c>
    </row>
  </sheetData>
  <printOptions/>
  <pageMargins left="0.75" right="0.75" top="1" bottom="1" header="0.5" footer="0.5"/>
  <pageSetup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5.140625" style="0" customWidth="1"/>
    <col min="4" max="4" width="2.00390625" style="0" customWidth="1"/>
    <col min="6" max="6" width="2.421875" style="0" customWidth="1"/>
    <col min="8" max="8" width="2.421875" style="0" customWidth="1"/>
    <col min="10" max="10" width="2.140625" style="0" customWidth="1"/>
    <col min="12" max="12" width="2.140625" style="0" customWidth="1"/>
    <col min="14" max="14" width="1.8515625" style="0" customWidth="1"/>
    <col min="16" max="16" width="2.00390625" style="0" customWidth="1"/>
    <col min="18" max="18" width="2.00390625" style="0" customWidth="1"/>
    <col min="20" max="20" width="1.7109375" style="0" customWidth="1"/>
    <col min="22" max="22" width="2.00390625" style="0" customWidth="1"/>
    <col min="24" max="24" width="2.00390625" style="0" customWidth="1"/>
    <col min="26" max="26" width="1.8515625" style="0" customWidth="1"/>
  </cols>
  <sheetData>
    <row r="1" spans="1:26" ht="21" thickBot="1">
      <c r="A1" s="36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2:26" ht="12.75">
      <c r="B2" s="38"/>
      <c r="C2" s="39"/>
      <c r="G2" s="40">
        <v>2004</v>
      </c>
      <c r="I2" s="41"/>
      <c r="J2" s="41"/>
      <c r="L2" s="38"/>
      <c r="N2" s="42"/>
      <c r="O2" s="40"/>
      <c r="Q2" s="40" t="s">
        <v>80</v>
      </c>
      <c r="R2" s="40"/>
      <c r="S2" s="40"/>
      <c r="T2" s="41"/>
      <c r="V2" s="43"/>
      <c r="X2" s="40" t="s">
        <v>81</v>
      </c>
      <c r="Z2" s="43"/>
    </row>
    <row r="3" spans="2:26" ht="12.75">
      <c r="B3" s="44"/>
      <c r="C3" s="45" t="s">
        <v>4</v>
      </c>
      <c r="D3" s="45"/>
      <c r="E3" s="45" t="s">
        <v>5</v>
      </c>
      <c r="F3" s="45"/>
      <c r="G3" s="45" t="s">
        <v>2</v>
      </c>
      <c r="H3" s="45"/>
      <c r="I3" s="45" t="s">
        <v>6</v>
      </c>
      <c r="J3" s="45"/>
      <c r="K3" s="45" t="s">
        <v>82</v>
      </c>
      <c r="L3" s="46"/>
      <c r="M3" s="45" t="s">
        <v>4</v>
      </c>
      <c r="N3" s="45"/>
      <c r="O3" s="45" t="s">
        <v>5</v>
      </c>
      <c r="P3" s="47"/>
      <c r="Q3" s="48" t="s">
        <v>2</v>
      </c>
      <c r="R3" s="47"/>
      <c r="S3" s="45" t="s">
        <v>6</v>
      </c>
      <c r="T3" s="47"/>
      <c r="U3" s="45" t="s">
        <v>82</v>
      </c>
      <c r="V3" s="49"/>
      <c r="W3" s="45" t="s">
        <v>4</v>
      </c>
      <c r="X3" s="50"/>
      <c r="Y3" s="45" t="s">
        <v>82</v>
      </c>
      <c r="Z3" s="49"/>
    </row>
    <row r="4" spans="2:26" ht="12.75">
      <c r="B4" s="51"/>
      <c r="J4" s="52"/>
      <c r="L4" s="53"/>
      <c r="P4" s="54"/>
      <c r="V4" s="53"/>
      <c r="Z4" s="53"/>
    </row>
    <row r="5" spans="1:26" ht="12.75">
      <c r="A5" s="35" t="s">
        <v>83</v>
      </c>
      <c r="B5" s="44"/>
      <c r="C5" s="55">
        <v>8993</v>
      </c>
      <c r="D5" s="56"/>
      <c r="E5" s="55">
        <v>9001</v>
      </c>
      <c r="F5" s="56"/>
      <c r="G5" s="55">
        <v>9027</v>
      </c>
      <c r="H5" s="57"/>
      <c r="I5" s="55">
        <v>9019</v>
      </c>
      <c r="J5" s="58"/>
      <c r="K5" s="55">
        <v>9010</v>
      </c>
      <c r="L5" s="59"/>
      <c r="M5" s="55">
        <v>8995</v>
      </c>
      <c r="N5" s="57"/>
      <c r="O5" s="55">
        <v>9000</v>
      </c>
      <c r="P5" s="55"/>
      <c r="Q5" s="55">
        <v>8990</v>
      </c>
      <c r="R5" s="55"/>
      <c r="S5" s="55">
        <v>8990</v>
      </c>
      <c r="T5" s="55"/>
      <c r="U5" s="55">
        <v>8995</v>
      </c>
      <c r="V5" s="53"/>
      <c r="W5" s="55">
        <v>8970</v>
      </c>
      <c r="X5" s="55"/>
      <c r="Y5" s="55">
        <v>8995</v>
      </c>
      <c r="Z5" s="53"/>
    </row>
    <row r="6" spans="1:26" ht="12.75">
      <c r="A6" t="s">
        <v>84</v>
      </c>
      <c r="B6" s="60"/>
      <c r="C6" s="55">
        <v>4755</v>
      </c>
      <c r="D6" s="56"/>
      <c r="E6" s="55">
        <v>4869</v>
      </c>
      <c r="F6" s="56"/>
      <c r="G6" s="55">
        <v>4679</v>
      </c>
      <c r="H6" s="57"/>
      <c r="I6" s="55">
        <v>4655</v>
      </c>
      <c r="J6" s="58"/>
      <c r="K6" s="55">
        <v>18958</v>
      </c>
      <c r="L6" s="59"/>
      <c r="M6" s="55">
        <v>4807</v>
      </c>
      <c r="N6" s="57"/>
      <c r="O6" s="55">
        <v>4975</v>
      </c>
      <c r="P6" s="55"/>
      <c r="Q6" s="55">
        <v>4765</v>
      </c>
      <c r="R6" s="55"/>
      <c r="S6" s="55">
        <v>4780</v>
      </c>
      <c r="T6" s="55"/>
      <c r="U6" s="55">
        <v>19325</v>
      </c>
      <c r="V6" s="53"/>
      <c r="W6" s="55">
        <v>4930</v>
      </c>
      <c r="X6" s="55"/>
      <c r="Y6" s="55">
        <v>19775</v>
      </c>
      <c r="Z6" s="53"/>
    </row>
    <row r="7" spans="1:26" ht="12.75">
      <c r="A7" s="61" t="s">
        <v>85</v>
      </c>
      <c r="B7" s="62"/>
      <c r="C7" s="63">
        <v>42.759</v>
      </c>
      <c r="D7" s="56"/>
      <c r="E7" s="63">
        <v>43.824</v>
      </c>
      <c r="F7" s="56"/>
      <c r="G7" s="63">
        <v>42.239</v>
      </c>
      <c r="H7" s="57"/>
      <c r="I7" s="63">
        <v>41.983</v>
      </c>
      <c r="J7" s="58"/>
      <c r="K7" s="63">
        <v>170.805</v>
      </c>
      <c r="L7" s="59"/>
      <c r="M7" s="63">
        <v>43.238</v>
      </c>
      <c r="N7" s="57"/>
      <c r="O7" s="63">
        <v>44.775</v>
      </c>
      <c r="P7" s="63"/>
      <c r="Q7" s="63">
        <v>42.83735</v>
      </c>
      <c r="R7" s="63"/>
      <c r="S7" s="63">
        <v>42.972199999999994</v>
      </c>
      <c r="T7" s="63"/>
      <c r="U7" s="63">
        <v>173.82254999999998</v>
      </c>
      <c r="V7" s="53"/>
      <c r="W7" s="63">
        <v>44.2221</v>
      </c>
      <c r="X7" s="63"/>
      <c r="Y7" s="63">
        <v>177.8711</v>
      </c>
      <c r="Z7" s="53"/>
    </row>
    <row r="8" spans="1:26" ht="12.75">
      <c r="A8" s="64" t="s">
        <v>86</v>
      </c>
      <c r="B8" s="62"/>
      <c r="C8" s="63">
        <v>0.278</v>
      </c>
      <c r="D8" s="56"/>
      <c r="E8" s="63">
        <v>0.278</v>
      </c>
      <c r="F8" s="56"/>
      <c r="G8" s="63">
        <v>0.281</v>
      </c>
      <c r="H8" s="57"/>
      <c r="I8" s="63">
        <v>0.281</v>
      </c>
      <c r="J8" s="58"/>
      <c r="K8" s="63">
        <v>1.118</v>
      </c>
      <c r="L8" s="59"/>
      <c r="M8" s="63">
        <v>0.272</v>
      </c>
      <c r="N8" s="57"/>
      <c r="O8" s="63">
        <v>0.275</v>
      </c>
      <c r="P8" s="63"/>
      <c r="Q8" s="63">
        <v>0.279</v>
      </c>
      <c r="R8" s="63"/>
      <c r="S8" s="63">
        <v>0.279</v>
      </c>
      <c r="T8" s="63"/>
      <c r="U8" s="63">
        <v>1.105</v>
      </c>
      <c r="V8" s="53"/>
      <c r="W8" s="63">
        <v>0.269</v>
      </c>
      <c r="X8" s="63"/>
      <c r="Y8" s="63">
        <v>1.091</v>
      </c>
      <c r="Z8" s="53"/>
    </row>
    <row r="9" spans="1:26" ht="12.75">
      <c r="A9" s="64" t="s">
        <v>87</v>
      </c>
      <c r="B9" s="62"/>
      <c r="C9" s="63">
        <v>42.481</v>
      </c>
      <c r="D9" s="56"/>
      <c r="E9" s="63">
        <v>43.546</v>
      </c>
      <c r="F9" s="56"/>
      <c r="G9" s="63">
        <v>41.958</v>
      </c>
      <c r="H9" s="57"/>
      <c r="I9" s="63">
        <v>41.702</v>
      </c>
      <c r="J9" s="58"/>
      <c r="K9" s="63">
        <v>169.687</v>
      </c>
      <c r="L9" s="59"/>
      <c r="M9" s="63">
        <v>42.966</v>
      </c>
      <c r="N9" s="57"/>
      <c r="O9" s="63">
        <v>44.5</v>
      </c>
      <c r="P9" s="63"/>
      <c r="Q9" s="63">
        <v>42.55835</v>
      </c>
      <c r="R9" s="63"/>
      <c r="S9" s="63">
        <v>42.6932</v>
      </c>
      <c r="T9" s="63"/>
      <c r="U9" s="63">
        <v>172.71755</v>
      </c>
      <c r="V9" s="53"/>
      <c r="W9" s="63">
        <v>43.9531</v>
      </c>
      <c r="X9" s="63"/>
      <c r="Y9" s="63">
        <v>176.7801</v>
      </c>
      <c r="Z9" s="53"/>
    </row>
    <row r="10" spans="1:26" ht="12.75">
      <c r="A10" s="61"/>
      <c r="B10" s="62"/>
      <c r="C10" s="63"/>
      <c r="D10" s="56"/>
      <c r="E10" s="63"/>
      <c r="F10" s="56"/>
      <c r="G10" s="63"/>
      <c r="H10" s="57"/>
      <c r="I10" s="63"/>
      <c r="J10" s="58"/>
      <c r="K10" s="63"/>
      <c r="L10" s="59"/>
      <c r="M10" s="63"/>
      <c r="N10" s="57"/>
      <c r="O10" s="63"/>
      <c r="P10" s="63"/>
      <c r="Q10" s="63"/>
      <c r="R10" s="63"/>
      <c r="S10" s="63"/>
      <c r="T10" s="63"/>
      <c r="U10" s="63"/>
      <c r="V10" s="53"/>
      <c r="W10" s="63"/>
      <c r="X10" s="63"/>
      <c r="Y10" s="63"/>
      <c r="Z10" s="53"/>
    </row>
    <row r="11" spans="1:26" ht="12.75">
      <c r="A11" s="65" t="s">
        <v>88</v>
      </c>
      <c r="B11" s="62"/>
      <c r="C11" s="63"/>
      <c r="D11" s="56"/>
      <c r="E11" s="63"/>
      <c r="F11" s="56"/>
      <c r="G11" s="63"/>
      <c r="H11" s="57"/>
      <c r="I11" s="63"/>
      <c r="J11" s="58"/>
      <c r="K11" s="63"/>
      <c r="L11" s="59"/>
      <c r="M11" s="63"/>
      <c r="N11" s="57"/>
      <c r="O11" s="63"/>
      <c r="P11" s="63"/>
      <c r="Q11" s="63"/>
      <c r="R11" s="63"/>
      <c r="S11" s="63"/>
      <c r="T11" s="63"/>
      <c r="U11" s="63"/>
      <c r="V11" s="53"/>
      <c r="W11" s="63"/>
      <c r="X11" s="63"/>
      <c r="Y11" s="63"/>
      <c r="Z11" s="53"/>
    </row>
    <row r="12" spans="1:26" ht="12.75">
      <c r="A12" s="64" t="s">
        <v>87</v>
      </c>
      <c r="B12" s="62"/>
      <c r="C12" s="63">
        <v>42.481</v>
      </c>
      <c r="D12" s="56"/>
      <c r="E12" s="63">
        <v>43.546</v>
      </c>
      <c r="F12" s="56"/>
      <c r="G12" s="63">
        <v>41.958</v>
      </c>
      <c r="H12" s="57"/>
      <c r="I12" s="63">
        <v>41.702</v>
      </c>
      <c r="J12" s="58"/>
      <c r="K12" s="63">
        <v>169.687</v>
      </c>
      <c r="L12" s="59"/>
      <c r="M12" s="63">
        <v>42.966</v>
      </c>
      <c r="N12" s="57"/>
      <c r="O12" s="63">
        <v>44.5</v>
      </c>
      <c r="P12" s="63"/>
      <c r="Q12" s="63">
        <v>42.55835</v>
      </c>
      <c r="R12" s="63"/>
      <c r="S12" s="63">
        <v>42.6932</v>
      </c>
      <c r="T12" s="63"/>
      <c r="U12" s="63">
        <v>172.71755</v>
      </c>
      <c r="V12" s="53"/>
      <c r="W12" s="63">
        <v>43.9531</v>
      </c>
      <c r="X12" s="63"/>
      <c r="Y12" s="63">
        <v>176.7801</v>
      </c>
      <c r="Z12" s="53"/>
    </row>
    <row r="13" spans="1:26" ht="12.75">
      <c r="A13" s="64" t="s">
        <v>89</v>
      </c>
      <c r="B13" s="62"/>
      <c r="C13" s="63">
        <v>8.333</v>
      </c>
      <c r="D13" s="56"/>
      <c r="E13" s="63">
        <v>10.065</v>
      </c>
      <c r="F13" s="56"/>
      <c r="G13" s="63">
        <v>11.554</v>
      </c>
      <c r="H13" s="57"/>
      <c r="I13" s="63">
        <v>9.92</v>
      </c>
      <c r="J13" s="58"/>
      <c r="K13" s="63">
        <v>8.333</v>
      </c>
      <c r="L13" s="59"/>
      <c r="M13" s="63">
        <v>7.154</v>
      </c>
      <c r="N13" s="57"/>
      <c r="O13" s="63">
        <v>9.487</v>
      </c>
      <c r="P13" s="63"/>
      <c r="Q13" s="63">
        <v>11.1</v>
      </c>
      <c r="R13" s="63"/>
      <c r="S13" s="63">
        <v>9.8</v>
      </c>
      <c r="T13" s="63"/>
      <c r="U13" s="63">
        <v>7.154</v>
      </c>
      <c r="V13" s="53"/>
      <c r="W13" s="63">
        <v>7.5</v>
      </c>
      <c r="X13" s="63"/>
      <c r="Y13" s="63">
        <v>7.5</v>
      </c>
      <c r="Z13" s="53"/>
    </row>
    <row r="14" spans="1:26" ht="12.75">
      <c r="A14" s="64" t="s">
        <v>90</v>
      </c>
      <c r="B14" s="62"/>
      <c r="C14" s="63">
        <v>1.156</v>
      </c>
      <c r="D14" s="56"/>
      <c r="E14" s="63">
        <v>1.767</v>
      </c>
      <c r="F14" s="56"/>
      <c r="G14" s="63">
        <v>1.043</v>
      </c>
      <c r="H14" s="57"/>
      <c r="I14" s="63">
        <v>1.273</v>
      </c>
      <c r="J14" s="58"/>
      <c r="K14" s="63">
        <v>5.239</v>
      </c>
      <c r="L14" s="59"/>
      <c r="M14" s="63">
        <v>1.335</v>
      </c>
      <c r="N14" s="57"/>
      <c r="O14" s="63">
        <v>1.225</v>
      </c>
      <c r="P14" s="63"/>
      <c r="Q14" s="63">
        <v>1.2</v>
      </c>
      <c r="R14" s="63"/>
      <c r="S14" s="63">
        <v>1.3</v>
      </c>
      <c r="T14" s="63"/>
      <c r="U14" s="63">
        <v>5.06</v>
      </c>
      <c r="V14" s="53"/>
      <c r="W14" s="63">
        <v>1.2</v>
      </c>
      <c r="X14" s="63"/>
      <c r="Y14" s="63">
        <v>4.925</v>
      </c>
      <c r="Z14" s="53"/>
    </row>
    <row r="15" spans="1:26" ht="12.75">
      <c r="A15" s="64" t="s">
        <v>91</v>
      </c>
      <c r="B15" s="62"/>
      <c r="C15" s="63">
        <v>51.97</v>
      </c>
      <c r="D15" s="56"/>
      <c r="E15" s="63">
        <v>55.378</v>
      </c>
      <c r="F15" s="56"/>
      <c r="G15" s="63">
        <v>54.555</v>
      </c>
      <c r="H15" s="57"/>
      <c r="I15" s="63">
        <v>52.895</v>
      </c>
      <c r="J15" s="58"/>
      <c r="K15" s="63">
        <v>183.259</v>
      </c>
      <c r="L15" s="59"/>
      <c r="M15" s="63">
        <v>51.455</v>
      </c>
      <c r="N15" s="57"/>
      <c r="O15" s="63">
        <v>55.212</v>
      </c>
      <c r="P15" s="63"/>
      <c r="Q15" s="63">
        <v>54.85835</v>
      </c>
      <c r="R15" s="63"/>
      <c r="S15" s="63">
        <v>53.7932</v>
      </c>
      <c r="T15" s="63"/>
      <c r="U15" s="63">
        <v>184.93155</v>
      </c>
      <c r="V15" s="53"/>
      <c r="W15" s="63">
        <v>52.6531</v>
      </c>
      <c r="X15" s="63"/>
      <c r="Y15" s="63">
        <v>189.20510000000002</v>
      </c>
      <c r="Z15" s="53"/>
    </row>
    <row r="16" spans="1:26" ht="12.75">
      <c r="A16" s="64" t="s">
        <v>92</v>
      </c>
      <c r="B16" s="62"/>
      <c r="C16" s="63">
        <v>10.065</v>
      </c>
      <c r="D16" s="56"/>
      <c r="E16" s="63">
        <v>11.554</v>
      </c>
      <c r="F16" s="56"/>
      <c r="G16" s="63">
        <v>9.92</v>
      </c>
      <c r="H16" s="57"/>
      <c r="I16" s="63">
        <v>7.154</v>
      </c>
      <c r="J16" s="58"/>
      <c r="K16" s="63">
        <v>7.154</v>
      </c>
      <c r="L16" s="59"/>
      <c r="M16" s="63">
        <v>9.487</v>
      </c>
      <c r="N16" s="57"/>
      <c r="O16" s="63">
        <v>11.1</v>
      </c>
      <c r="P16" s="63"/>
      <c r="Q16" s="63">
        <v>9.8</v>
      </c>
      <c r="R16" s="63"/>
      <c r="S16" s="63">
        <v>7.5</v>
      </c>
      <c r="T16" s="63"/>
      <c r="U16" s="63">
        <v>7.5</v>
      </c>
      <c r="V16" s="53"/>
      <c r="W16" s="63">
        <v>9.25</v>
      </c>
      <c r="X16" s="63"/>
      <c r="Y16" s="63">
        <v>7.4</v>
      </c>
      <c r="Z16" s="53"/>
    </row>
    <row r="17" spans="1:26" ht="12.75">
      <c r="A17" s="64" t="s">
        <v>93</v>
      </c>
      <c r="B17" s="62"/>
      <c r="C17" s="63">
        <v>-0.099</v>
      </c>
      <c r="D17" s="56"/>
      <c r="E17" s="63">
        <v>0.016</v>
      </c>
      <c r="F17" s="56"/>
      <c r="G17" s="63">
        <v>0.019</v>
      </c>
      <c r="H17" s="57"/>
      <c r="I17" s="63">
        <v>0</v>
      </c>
      <c r="J17" s="58"/>
      <c r="K17" s="63">
        <v>-0.064</v>
      </c>
      <c r="L17" s="59"/>
      <c r="M17" s="63">
        <v>-0.028</v>
      </c>
      <c r="N17" s="57"/>
      <c r="O17" s="63">
        <v>-0.013</v>
      </c>
      <c r="P17" s="63"/>
      <c r="Q17" s="63">
        <v>0.008349999999998544</v>
      </c>
      <c r="R17" s="63"/>
      <c r="S17" s="63">
        <v>0.04319999999999709</v>
      </c>
      <c r="T17" s="63"/>
      <c r="U17" s="63">
        <v>0.010549999999995634</v>
      </c>
      <c r="V17" s="53"/>
      <c r="W17" s="63">
        <v>0.053099999999998544</v>
      </c>
      <c r="X17" s="63"/>
      <c r="Y17" s="63">
        <v>0.25509999999999855</v>
      </c>
      <c r="Z17" s="53"/>
    </row>
    <row r="18" spans="1:26" ht="12.75">
      <c r="A18" s="66" t="s">
        <v>94</v>
      </c>
      <c r="B18" s="62"/>
      <c r="C18" s="63">
        <v>42.004</v>
      </c>
      <c r="D18" s="56"/>
      <c r="E18" s="63">
        <v>43.808</v>
      </c>
      <c r="F18" s="56"/>
      <c r="G18" s="63">
        <v>44.616</v>
      </c>
      <c r="H18" s="57"/>
      <c r="I18" s="63">
        <v>45.741</v>
      </c>
      <c r="J18" s="58"/>
      <c r="K18" s="63">
        <v>176.169</v>
      </c>
      <c r="L18" s="59"/>
      <c r="M18" s="63">
        <v>41.996</v>
      </c>
      <c r="N18" s="57"/>
      <c r="O18" s="63">
        <v>44.125</v>
      </c>
      <c r="P18" s="63"/>
      <c r="Q18" s="63">
        <v>45.05</v>
      </c>
      <c r="R18" s="63"/>
      <c r="S18" s="63">
        <v>46.25</v>
      </c>
      <c r="T18" s="63"/>
      <c r="U18" s="63">
        <v>177.421</v>
      </c>
      <c r="V18" s="53"/>
      <c r="W18" s="63">
        <v>43.35</v>
      </c>
      <c r="X18" s="63"/>
      <c r="Y18" s="63">
        <v>181.55</v>
      </c>
      <c r="Z18" s="53"/>
    </row>
    <row r="19" spans="2:26" ht="12.75">
      <c r="B19" s="62"/>
      <c r="C19" s="63"/>
      <c r="D19" s="56"/>
      <c r="E19" s="63"/>
      <c r="F19" s="56"/>
      <c r="G19" s="63"/>
      <c r="H19" s="57"/>
      <c r="I19" s="63"/>
      <c r="J19" s="58"/>
      <c r="K19" s="63"/>
      <c r="L19" s="59"/>
      <c r="M19" s="63"/>
      <c r="N19" s="57"/>
      <c r="O19" s="63"/>
      <c r="P19" s="63"/>
      <c r="Q19" s="63"/>
      <c r="R19" s="63"/>
      <c r="S19" s="63"/>
      <c r="T19" s="63"/>
      <c r="U19" s="63"/>
      <c r="V19" s="53"/>
      <c r="Z19" s="53"/>
    </row>
    <row r="20" spans="1:26" ht="12.75">
      <c r="A20" s="65" t="s">
        <v>95</v>
      </c>
      <c r="B20" s="62"/>
      <c r="C20" s="63"/>
      <c r="D20" s="56"/>
      <c r="E20" s="63"/>
      <c r="F20" s="56"/>
      <c r="G20" s="63"/>
      <c r="H20" s="57"/>
      <c r="I20" s="63"/>
      <c r="J20" s="58"/>
      <c r="K20" s="63"/>
      <c r="L20" s="59"/>
      <c r="M20" s="63"/>
      <c r="N20" s="57"/>
      <c r="O20" s="63"/>
      <c r="P20" s="63"/>
      <c r="Q20" s="63"/>
      <c r="R20" s="63"/>
      <c r="S20" s="63"/>
      <c r="T20" s="63"/>
      <c r="U20" s="63"/>
      <c r="V20" s="53"/>
      <c r="Z20" s="53"/>
    </row>
    <row r="21" spans="1:26" ht="12.75">
      <c r="A21" s="64" t="s">
        <v>87</v>
      </c>
      <c r="B21" s="62"/>
      <c r="C21" s="63">
        <v>42.481</v>
      </c>
      <c r="D21" s="56"/>
      <c r="E21" s="63">
        <v>43.546</v>
      </c>
      <c r="F21" s="56"/>
      <c r="G21" s="63">
        <v>41.958</v>
      </c>
      <c r="H21" s="57"/>
      <c r="I21" s="63">
        <v>41.702</v>
      </c>
      <c r="J21" s="58"/>
      <c r="K21" s="63">
        <v>169.687</v>
      </c>
      <c r="L21" s="59"/>
      <c r="M21" s="63">
        <v>42.966</v>
      </c>
      <c r="N21" s="57"/>
      <c r="O21" s="63">
        <v>44.5</v>
      </c>
      <c r="P21" s="63"/>
      <c r="Q21" s="63">
        <v>42.55835</v>
      </c>
      <c r="R21" s="63"/>
      <c r="S21" s="63">
        <v>42.6932</v>
      </c>
      <c r="T21" s="63"/>
      <c r="U21" s="63">
        <v>172.71755</v>
      </c>
      <c r="V21" s="53"/>
      <c r="W21" s="63">
        <v>43.9531</v>
      </c>
      <c r="X21" s="63"/>
      <c r="Y21" s="63">
        <v>176.7801</v>
      </c>
      <c r="Z21" s="53"/>
    </row>
    <row r="22" spans="1:26" ht="12.75">
      <c r="A22" s="64" t="s">
        <v>89</v>
      </c>
      <c r="B22" s="62"/>
      <c r="C22" s="63">
        <v>8.476</v>
      </c>
      <c r="D22" s="56"/>
      <c r="E22" s="63">
        <v>8.504</v>
      </c>
      <c r="F22" s="56"/>
      <c r="G22" s="63">
        <v>10.146</v>
      </c>
      <c r="H22" s="57"/>
      <c r="I22" s="63">
        <v>9.451</v>
      </c>
      <c r="J22" s="58"/>
      <c r="K22" s="63">
        <v>8.476</v>
      </c>
      <c r="L22" s="59"/>
      <c r="M22" s="63">
        <v>8.181</v>
      </c>
      <c r="N22" s="57"/>
      <c r="O22" s="63">
        <v>8.497</v>
      </c>
      <c r="P22" s="63"/>
      <c r="Q22" s="63">
        <v>9.7</v>
      </c>
      <c r="R22" s="63"/>
      <c r="S22" s="63">
        <v>8.9</v>
      </c>
      <c r="T22" s="63"/>
      <c r="U22" s="63">
        <v>8.181</v>
      </c>
      <c r="V22" s="53"/>
      <c r="W22" s="63">
        <v>8.1</v>
      </c>
      <c r="X22" s="63"/>
      <c r="Y22" s="63">
        <v>8.1</v>
      </c>
      <c r="Z22" s="53"/>
    </row>
    <row r="23" spans="1:26" ht="12.75">
      <c r="A23" s="64" t="s">
        <v>90</v>
      </c>
      <c r="B23" s="62"/>
      <c r="C23" s="63">
        <v>0.974</v>
      </c>
      <c r="D23" s="56"/>
      <c r="E23" s="63">
        <v>1.45</v>
      </c>
      <c r="F23" s="56"/>
      <c r="G23" s="63">
        <v>1.06</v>
      </c>
      <c r="H23" s="57"/>
      <c r="I23" s="63">
        <v>1.312</v>
      </c>
      <c r="J23" s="58"/>
      <c r="K23" s="63">
        <v>4.796</v>
      </c>
      <c r="L23" s="59"/>
      <c r="M23" s="63">
        <v>1.175</v>
      </c>
      <c r="N23" s="57"/>
      <c r="O23" s="63">
        <v>1.25</v>
      </c>
      <c r="P23" s="63"/>
      <c r="Q23" s="63">
        <v>1.1</v>
      </c>
      <c r="R23" s="63"/>
      <c r="S23" s="63">
        <v>1.425</v>
      </c>
      <c r="T23" s="63"/>
      <c r="U23" s="63">
        <v>4.95</v>
      </c>
      <c r="V23" s="53"/>
      <c r="W23" s="63">
        <v>1</v>
      </c>
      <c r="X23" s="63"/>
      <c r="Y23" s="63">
        <v>4.775</v>
      </c>
      <c r="Z23" s="53"/>
    </row>
    <row r="24" spans="1:26" ht="12.75">
      <c r="A24" s="64" t="s">
        <v>91</v>
      </c>
      <c r="B24" s="62"/>
      <c r="C24" s="56">
        <v>51.931</v>
      </c>
      <c r="D24" s="56"/>
      <c r="E24" s="56">
        <v>53.5</v>
      </c>
      <c r="F24" s="56"/>
      <c r="G24" s="56">
        <v>53.164</v>
      </c>
      <c r="H24" s="57"/>
      <c r="I24" s="56">
        <v>52.465</v>
      </c>
      <c r="J24" s="58"/>
      <c r="K24" s="63">
        <v>182.959</v>
      </c>
      <c r="L24" s="59"/>
      <c r="M24" s="63">
        <v>52.322</v>
      </c>
      <c r="N24" s="57"/>
      <c r="O24" s="63">
        <v>54.247</v>
      </c>
      <c r="P24" s="63"/>
      <c r="Q24" s="63">
        <v>53.35835</v>
      </c>
      <c r="R24" s="63"/>
      <c r="S24" s="63">
        <v>53.0182</v>
      </c>
      <c r="T24" s="63"/>
      <c r="U24" s="63">
        <v>185.84855</v>
      </c>
      <c r="V24" s="53"/>
      <c r="W24" s="63">
        <v>53.0531</v>
      </c>
      <c r="X24" s="63"/>
      <c r="Y24" s="63">
        <v>189.6551</v>
      </c>
      <c r="Z24" s="53"/>
    </row>
    <row r="25" spans="1:26" ht="12.75">
      <c r="A25" s="64" t="s">
        <v>92</v>
      </c>
      <c r="B25" s="62"/>
      <c r="C25" s="56">
        <v>8.504</v>
      </c>
      <c r="D25" s="56"/>
      <c r="E25" s="56">
        <v>10.146</v>
      </c>
      <c r="F25" s="56"/>
      <c r="G25" s="56">
        <v>9.451</v>
      </c>
      <c r="H25" s="57"/>
      <c r="I25" s="56">
        <v>8.181</v>
      </c>
      <c r="J25" s="58"/>
      <c r="K25" s="63">
        <v>8.181</v>
      </c>
      <c r="L25" s="59"/>
      <c r="M25" s="63">
        <v>8.497</v>
      </c>
      <c r="N25" s="57"/>
      <c r="O25" s="63">
        <v>9.7</v>
      </c>
      <c r="P25" s="63"/>
      <c r="Q25" s="63">
        <v>8.9</v>
      </c>
      <c r="R25" s="63"/>
      <c r="S25" s="63">
        <v>8.1</v>
      </c>
      <c r="T25" s="63"/>
      <c r="U25" s="63">
        <v>8.1</v>
      </c>
      <c r="V25" s="53"/>
      <c r="W25" s="63">
        <v>8.75</v>
      </c>
      <c r="X25" s="63"/>
      <c r="Y25" s="63">
        <v>8.2</v>
      </c>
      <c r="Z25" s="53"/>
    </row>
    <row r="26" spans="1:26" ht="12.75">
      <c r="A26" s="64" t="s">
        <v>93</v>
      </c>
      <c r="B26" s="62"/>
      <c r="C26" s="63">
        <v>0.797</v>
      </c>
      <c r="D26" s="56"/>
      <c r="E26" s="63">
        <v>0.135</v>
      </c>
      <c r="F26" s="56"/>
      <c r="G26" s="63">
        <v>0.371</v>
      </c>
      <c r="H26" s="57"/>
      <c r="I26" s="63">
        <v>-0.017</v>
      </c>
      <c r="J26" s="58"/>
      <c r="K26" s="63">
        <v>1.286</v>
      </c>
      <c r="L26" s="59"/>
      <c r="M26" s="63">
        <v>-0.399</v>
      </c>
      <c r="N26" s="57"/>
      <c r="O26" s="63">
        <v>-0.053</v>
      </c>
      <c r="P26" s="63"/>
      <c r="Q26" s="63">
        <v>0.008349999999998544</v>
      </c>
      <c r="R26" s="63"/>
      <c r="S26" s="63">
        <v>0.11819999999999709</v>
      </c>
      <c r="T26" s="63"/>
      <c r="U26" s="63">
        <v>-0.32545000000000435</v>
      </c>
      <c r="V26" s="53"/>
      <c r="W26" s="63">
        <v>0.10309999999999854</v>
      </c>
      <c r="X26" s="63"/>
      <c r="Y26" s="63">
        <v>1.4550999999999985</v>
      </c>
      <c r="Z26" s="53"/>
    </row>
    <row r="27" spans="1:26" ht="12.75">
      <c r="A27" s="66" t="s">
        <v>94</v>
      </c>
      <c r="B27" s="62"/>
      <c r="C27" s="63">
        <v>42.63</v>
      </c>
      <c r="D27" s="56"/>
      <c r="E27" s="63">
        <v>43.219</v>
      </c>
      <c r="F27" s="56"/>
      <c r="G27" s="63">
        <v>43.342</v>
      </c>
      <c r="H27" s="57"/>
      <c r="I27" s="63">
        <v>44.301</v>
      </c>
      <c r="J27" s="58"/>
      <c r="K27" s="63">
        <v>173.492</v>
      </c>
      <c r="L27" s="59"/>
      <c r="M27" s="63">
        <v>44.224</v>
      </c>
      <c r="N27" s="57"/>
      <c r="O27" s="63">
        <v>44.6</v>
      </c>
      <c r="P27" s="63"/>
      <c r="Q27" s="63">
        <v>44.45</v>
      </c>
      <c r="R27" s="63"/>
      <c r="S27" s="63">
        <v>44.8</v>
      </c>
      <c r="T27" s="63"/>
      <c r="U27" s="63">
        <v>178.074</v>
      </c>
      <c r="V27" s="53"/>
      <c r="W27" s="63">
        <v>44.2</v>
      </c>
      <c r="X27" s="63"/>
      <c r="Y27" s="63">
        <v>180</v>
      </c>
      <c r="Z27" s="53"/>
    </row>
    <row r="28" spans="2:26" ht="12.75">
      <c r="B28" s="53"/>
      <c r="C28" s="56"/>
      <c r="D28" s="56"/>
      <c r="E28" s="56"/>
      <c r="F28" s="56"/>
      <c r="G28" s="56"/>
      <c r="H28" s="57"/>
      <c r="I28" s="56"/>
      <c r="J28" s="58"/>
      <c r="K28" s="56"/>
      <c r="L28" s="59"/>
      <c r="M28" s="56"/>
      <c r="N28" s="57"/>
      <c r="V28" s="53"/>
      <c r="W28" s="63"/>
      <c r="X28" s="63"/>
      <c r="Y28" s="63"/>
      <c r="Z28" s="53"/>
    </row>
    <row r="29" spans="1:26" ht="12.75">
      <c r="A29" s="65" t="s">
        <v>96</v>
      </c>
      <c r="B29" s="53"/>
      <c r="C29" s="56"/>
      <c r="D29" s="56"/>
      <c r="E29" s="56"/>
      <c r="F29" s="56"/>
      <c r="G29" s="56"/>
      <c r="H29" s="57"/>
      <c r="I29" s="56"/>
      <c r="J29" s="58"/>
      <c r="K29" s="56"/>
      <c r="L29" s="59"/>
      <c r="M29" s="56"/>
      <c r="N29" s="57"/>
      <c r="V29" s="53"/>
      <c r="W29" s="63"/>
      <c r="X29" s="63"/>
      <c r="Y29" s="63"/>
      <c r="Z29" s="53"/>
    </row>
    <row r="30" spans="1:26" ht="12.75">
      <c r="A30" s="35" t="s">
        <v>97</v>
      </c>
      <c r="B30" s="53"/>
      <c r="C30" s="67">
        <v>14.1</v>
      </c>
      <c r="D30" s="56"/>
      <c r="E30" s="67">
        <v>18.533333333333335</v>
      </c>
      <c r="F30" s="56"/>
      <c r="G30" s="67">
        <v>15.5</v>
      </c>
      <c r="H30" s="57"/>
      <c r="I30" s="67">
        <v>16.066666666666666</v>
      </c>
      <c r="J30" s="58"/>
      <c r="K30" s="67">
        <v>16.05</v>
      </c>
      <c r="L30" s="59"/>
      <c r="M30" s="67">
        <v>15.666666666666666</v>
      </c>
      <c r="N30" s="57"/>
      <c r="O30" s="68">
        <v>14.55</v>
      </c>
      <c r="P30" s="69"/>
      <c r="Q30" s="68">
        <v>13.9</v>
      </c>
      <c r="R30" s="69"/>
      <c r="S30" s="68">
        <v>14.8</v>
      </c>
      <c r="T30" s="69"/>
      <c r="U30" s="68">
        <v>14.7</v>
      </c>
      <c r="V30" s="70"/>
      <c r="W30" s="68">
        <v>13.9</v>
      </c>
      <c r="X30" s="68"/>
      <c r="Y30" s="68">
        <v>13.15</v>
      </c>
      <c r="Z30" s="53"/>
    </row>
    <row r="31" spans="2:26" ht="12.75">
      <c r="B31" s="53"/>
      <c r="C31" s="67"/>
      <c r="D31" s="56"/>
      <c r="E31" s="67"/>
      <c r="F31" s="56"/>
      <c r="G31" s="67"/>
      <c r="H31" s="57"/>
      <c r="I31" s="67"/>
      <c r="J31" s="58"/>
      <c r="K31" s="67"/>
      <c r="L31" s="59"/>
      <c r="M31" s="67"/>
      <c r="N31" s="57"/>
      <c r="O31" s="71">
        <v>-14.85</v>
      </c>
      <c r="P31" s="71"/>
      <c r="Q31" s="71">
        <v>-14.5</v>
      </c>
      <c r="R31" s="71"/>
      <c r="S31" s="71">
        <v>-15.7</v>
      </c>
      <c r="T31" s="71"/>
      <c r="U31" s="71">
        <v>-15.2</v>
      </c>
      <c r="V31" s="53"/>
      <c r="W31" s="71">
        <v>-14.9</v>
      </c>
      <c r="X31" s="71"/>
      <c r="Y31" s="71">
        <v>-14.15</v>
      </c>
      <c r="Z31" s="53"/>
    </row>
    <row r="32" spans="2:26" ht="12.75">
      <c r="B32" s="53"/>
      <c r="C32" s="67"/>
      <c r="D32" s="56"/>
      <c r="E32" s="67"/>
      <c r="F32" s="56"/>
      <c r="G32" s="67"/>
      <c r="H32" s="57"/>
      <c r="I32" s="67"/>
      <c r="J32" s="58"/>
      <c r="K32" s="56"/>
      <c r="L32" s="59"/>
      <c r="M32" s="56"/>
      <c r="N32" s="57"/>
      <c r="V32" s="53"/>
      <c r="W32" s="63"/>
      <c r="X32" s="63"/>
      <c r="Y32" s="63"/>
      <c r="Z32" s="53"/>
    </row>
    <row r="33" spans="1:26" ht="12.75">
      <c r="A33" s="35" t="s">
        <v>98</v>
      </c>
      <c r="B33" s="53"/>
      <c r="C33" s="67">
        <v>12.663828004076002</v>
      </c>
      <c r="D33" s="56"/>
      <c r="E33" s="67">
        <v>19.306420290284</v>
      </c>
      <c r="F33" s="56"/>
      <c r="G33" s="67">
        <v>14.537575664721334</v>
      </c>
      <c r="H33" s="57"/>
      <c r="I33" s="67">
        <v>15.062775682811997</v>
      </c>
      <c r="J33" s="58"/>
      <c r="K33" s="67">
        <v>15.392649910473333</v>
      </c>
      <c r="L33" s="59"/>
      <c r="M33" s="67">
        <v>14.305052689970669</v>
      </c>
      <c r="N33" s="57"/>
      <c r="O33" s="68">
        <v>13.55</v>
      </c>
      <c r="P33" s="69"/>
      <c r="Q33" s="68">
        <v>13.1</v>
      </c>
      <c r="R33" s="69"/>
      <c r="S33" s="68">
        <v>13.3</v>
      </c>
      <c r="T33" s="69"/>
      <c r="U33" s="68">
        <v>13.55</v>
      </c>
      <c r="V33" s="70"/>
      <c r="W33" s="68">
        <v>12.35</v>
      </c>
      <c r="X33" s="68"/>
      <c r="Y33" s="68">
        <v>11.95</v>
      </c>
      <c r="Z33" s="53"/>
    </row>
    <row r="34" spans="2:26" ht="12.75">
      <c r="B34" s="53"/>
      <c r="C34" s="67"/>
      <c r="D34" s="56"/>
      <c r="E34" s="67"/>
      <c r="F34" s="56"/>
      <c r="G34" s="67"/>
      <c r="H34" s="57"/>
      <c r="I34" s="67"/>
      <c r="J34" s="58"/>
      <c r="K34" s="67"/>
      <c r="L34" s="59"/>
      <c r="M34" s="67"/>
      <c r="N34" s="57"/>
      <c r="O34" s="71">
        <v>-13.85</v>
      </c>
      <c r="P34" s="71"/>
      <c r="Q34" s="71">
        <v>-13.7</v>
      </c>
      <c r="R34" s="71"/>
      <c r="S34" s="71">
        <v>-14.2</v>
      </c>
      <c r="T34" s="71"/>
      <c r="U34" s="71">
        <v>-14.05</v>
      </c>
      <c r="V34" s="53"/>
      <c r="W34" s="71">
        <v>-13.35</v>
      </c>
      <c r="X34" s="71"/>
      <c r="Y34" s="71">
        <v>-12.95</v>
      </c>
      <c r="Z34" s="53"/>
    </row>
    <row r="35" spans="2:26" ht="12.75">
      <c r="B35" s="53"/>
      <c r="C35" s="67"/>
      <c r="D35" s="56"/>
      <c r="E35" s="67"/>
      <c r="F35" s="56"/>
      <c r="G35" s="67"/>
      <c r="H35" s="57"/>
      <c r="I35" s="67"/>
      <c r="J35" s="58"/>
      <c r="K35" s="56"/>
      <c r="L35" s="59"/>
      <c r="M35" s="56"/>
      <c r="N35" s="57"/>
      <c r="V35" s="53"/>
      <c r="Z35" s="53"/>
    </row>
    <row r="36" spans="1:26" ht="12.75">
      <c r="A36" t="s">
        <v>99</v>
      </c>
      <c r="B36" s="53"/>
      <c r="C36" s="67">
        <v>12.425958334999999</v>
      </c>
      <c r="D36" s="56"/>
      <c r="E36" s="67">
        <v>14.264565066666668</v>
      </c>
      <c r="F36" s="56"/>
      <c r="G36" s="67">
        <v>12.920045280000002</v>
      </c>
      <c r="H36" s="57"/>
      <c r="I36" s="67">
        <v>13.187340215</v>
      </c>
      <c r="J36" s="58"/>
      <c r="K36" s="67">
        <v>13.199477224166667</v>
      </c>
      <c r="L36" s="59"/>
      <c r="M36" s="67">
        <v>12.639769079999999</v>
      </c>
      <c r="N36" s="57"/>
      <c r="O36" s="68">
        <v>12.1</v>
      </c>
      <c r="P36" s="69"/>
      <c r="Q36" s="68">
        <v>11.9</v>
      </c>
      <c r="R36" s="69"/>
      <c r="S36" s="68">
        <v>11.65</v>
      </c>
      <c r="T36" s="69"/>
      <c r="U36" s="68">
        <v>12.05</v>
      </c>
      <c r="V36" s="70"/>
      <c r="W36" s="68">
        <v>11.3</v>
      </c>
      <c r="X36" s="68"/>
      <c r="Y36" s="68">
        <v>11.05</v>
      </c>
      <c r="Z36" s="53"/>
    </row>
    <row r="37" spans="1:26" ht="12.75">
      <c r="A37" s="65"/>
      <c r="B37" s="53"/>
      <c r="C37" s="67"/>
      <c r="D37" s="56"/>
      <c r="E37" s="67"/>
      <c r="F37" s="56"/>
      <c r="G37" s="67"/>
      <c r="H37" s="57"/>
      <c r="I37" s="67"/>
      <c r="J37" s="58"/>
      <c r="K37" s="67"/>
      <c r="L37" s="59"/>
      <c r="M37" s="67"/>
      <c r="N37" s="57"/>
      <c r="O37" s="71">
        <v>-12.5</v>
      </c>
      <c r="P37" s="71"/>
      <c r="Q37" s="71">
        <v>-12.6</v>
      </c>
      <c r="R37" s="71"/>
      <c r="S37" s="71">
        <v>-12.65</v>
      </c>
      <c r="T37" s="71"/>
      <c r="U37" s="71">
        <v>-12.65</v>
      </c>
      <c r="V37" s="53"/>
      <c r="W37" s="71">
        <v>-12.4</v>
      </c>
      <c r="X37" s="71"/>
      <c r="Y37" s="71">
        <v>-12.15</v>
      </c>
      <c r="Z37" s="53"/>
    </row>
    <row r="38" spans="1:26" ht="12.75">
      <c r="A38" s="65"/>
      <c r="B38" s="53"/>
      <c r="C38" s="56"/>
      <c r="D38" s="56"/>
      <c r="E38" s="56"/>
      <c r="F38" s="56"/>
      <c r="G38" s="56"/>
      <c r="H38" s="57"/>
      <c r="I38" s="56"/>
      <c r="J38" s="58"/>
      <c r="K38" s="56"/>
      <c r="L38" s="59"/>
      <c r="M38" s="56"/>
      <c r="N38" s="57"/>
      <c r="V38" s="53"/>
      <c r="Z38" s="53"/>
    </row>
    <row r="39" spans="1:26" ht="12.75">
      <c r="A39" s="65" t="s">
        <v>100</v>
      </c>
      <c r="B39" s="53"/>
      <c r="C39" s="56"/>
      <c r="D39" s="56"/>
      <c r="E39" s="56"/>
      <c r="F39" s="56"/>
      <c r="G39" s="56"/>
      <c r="H39" s="57"/>
      <c r="I39" s="56"/>
      <c r="J39" s="58"/>
      <c r="K39" s="56"/>
      <c r="L39" s="59"/>
      <c r="M39" s="56"/>
      <c r="N39" s="57"/>
      <c r="V39" s="53"/>
      <c r="Z39" s="53"/>
    </row>
    <row r="40" spans="1:26" ht="12.75">
      <c r="A40" s="72" t="s">
        <v>101</v>
      </c>
      <c r="B40" s="73"/>
      <c r="C40" s="74">
        <v>1.398766666666667</v>
      </c>
      <c r="D40" s="74"/>
      <c r="E40" s="74">
        <v>2.0065666666666666</v>
      </c>
      <c r="F40" s="74"/>
      <c r="G40" s="74">
        <v>1.5576333333333334</v>
      </c>
      <c r="H40" s="75"/>
      <c r="I40" s="74">
        <v>1.6096000000000001</v>
      </c>
      <c r="J40" s="75"/>
      <c r="K40" s="74">
        <v>1.6431416666666667</v>
      </c>
      <c r="L40" s="76"/>
      <c r="M40" s="74">
        <v>1.5312333333333334</v>
      </c>
      <c r="N40" s="75"/>
      <c r="O40" s="77">
        <v>1.455</v>
      </c>
      <c r="P40" s="77"/>
      <c r="Q40" s="77">
        <v>1.42</v>
      </c>
      <c r="R40" s="77"/>
      <c r="S40" s="77">
        <v>1.445</v>
      </c>
      <c r="T40" s="77"/>
      <c r="U40" s="77">
        <v>1.46</v>
      </c>
      <c r="V40" s="70"/>
      <c r="W40" s="77">
        <v>1.365</v>
      </c>
      <c r="X40" s="77"/>
      <c r="Y40" s="77">
        <v>1.33</v>
      </c>
      <c r="Z40" s="53"/>
    </row>
    <row r="41" spans="2:26" ht="12.75">
      <c r="B41" s="73"/>
      <c r="C41" s="74"/>
      <c r="D41" s="74"/>
      <c r="E41" s="74"/>
      <c r="F41" s="74"/>
      <c r="G41" s="74"/>
      <c r="H41" s="75"/>
      <c r="I41" s="74"/>
      <c r="J41" s="75"/>
      <c r="K41" s="74"/>
      <c r="L41" s="76"/>
      <c r="M41" s="74"/>
      <c r="N41" s="75"/>
      <c r="O41" s="78">
        <v>-1.485</v>
      </c>
      <c r="P41" s="78"/>
      <c r="Q41" s="78">
        <v>-1.48</v>
      </c>
      <c r="R41" s="78"/>
      <c r="S41" s="78">
        <v>-1.535</v>
      </c>
      <c r="T41" s="78"/>
      <c r="U41" s="78">
        <v>-1.51</v>
      </c>
      <c r="V41" s="53"/>
      <c r="W41" s="78">
        <v>-1.465</v>
      </c>
      <c r="X41" s="78"/>
      <c r="Y41" s="78">
        <v>-1.43</v>
      </c>
      <c r="Z41" s="53"/>
    </row>
    <row r="42" spans="2:26" ht="12.75">
      <c r="B42" s="73"/>
      <c r="C42" s="74"/>
      <c r="D42" s="74"/>
      <c r="E42" s="74"/>
      <c r="F42" s="74"/>
      <c r="G42" s="74"/>
      <c r="H42" s="75"/>
      <c r="I42" s="74"/>
      <c r="J42" s="75"/>
      <c r="K42" s="74"/>
      <c r="L42" s="76"/>
      <c r="M42" s="74"/>
      <c r="N42" s="75"/>
      <c r="O42" s="78"/>
      <c r="P42" s="78"/>
      <c r="Q42" s="78"/>
      <c r="R42" s="78"/>
      <c r="S42" s="78"/>
      <c r="T42" s="78"/>
      <c r="U42" s="78"/>
      <c r="V42" s="53"/>
      <c r="Z42" s="53"/>
    </row>
    <row r="43" spans="1:26" ht="12.75">
      <c r="A43" s="72" t="s">
        <v>102</v>
      </c>
      <c r="B43" s="73"/>
      <c r="C43" s="74">
        <v>0.1765</v>
      </c>
      <c r="D43" s="74"/>
      <c r="E43" s="74">
        <v>0.2828</v>
      </c>
      <c r="F43" s="74"/>
      <c r="G43" s="74">
        <v>0.23383333333333334</v>
      </c>
      <c r="H43" s="75"/>
      <c r="I43" s="74">
        <v>0.23456666666666667</v>
      </c>
      <c r="J43" s="75"/>
      <c r="K43" s="74">
        <v>0.23192500000000002</v>
      </c>
      <c r="L43" s="76"/>
      <c r="M43" s="74">
        <v>0.2484666666666667</v>
      </c>
      <c r="N43" s="75"/>
      <c r="O43" s="77">
        <v>0.245</v>
      </c>
      <c r="P43" s="77"/>
      <c r="Q43" s="77">
        <v>0.225</v>
      </c>
      <c r="R43" s="77"/>
      <c r="S43" s="77">
        <v>0.21</v>
      </c>
      <c r="T43" s="77"/>
      <c r="U43" s="77">
        <v>0.225</v>
      </c>
      <c r="V43" s="70"/>
      <c r="W43" s="77">
        <v>0.18</v>
      </c>
      <c r="X43" s="77"/>
      <c r="Y43" s="77">
        <v>0.175</v>
      </c>
      <c r="Z43" s="53"/>
    </row>
    <row r="44" spans="2:26" ht="12.75">
      <c r="B44" s="73"/>
      <c r="C44" s="74"/>
      <c r="D44" s="74"/>
      <c r="E44" s="74"/>
      <c r="F44" s="74"/>
      <c r="G44" s="74"/>
      <c r="H44" s="75"/>
      <c r="I44" s="74"/>
      <c r="J44" s="75"/>
      <c r="K44" s="74"/>
      <c r="L44" s="76"/>
      <c r="M44" s="74"/>
      <c r="N44" s="75"/>
      <c r="O44" s="78">
        <v>-0.265</v>
      </c>
      <c r="P44" s="78"/>
      <c r="Q44" s="78">
        <v>-0.255</v>
      </c>
      <c r="R44" s="78"/>
      <c r="S44" s="78">
        <v>-0.24</v>
      </c>
      <c r="T44" s="78"/>
      <c r="U44" s="78">
        <v>-0.255</v>
      </c>
      <c r="V44" s="53"/>
      <c r="W44" s="78">
        <v>-0.21</v>
      </c>
      <c r="X44" s="78"/>
      <c r="Y44" s="78">
        <v>-0.205</v>
      </c>
      <c r="Z44" s="53"/>
    </row>
    <row r="45" spans="2:26" ht="12.75">
      <c r="B45" s="73"/>
      <c r="C45" s="74"/>
      <c r="D45" s="74"/>
      <c r="E45" s="74"/>
      <c r="F45" s="74"/>
      <c r="G45" s="74"/>
      <c r="H45" s="75"/>
      <c r="I45" s="74"/>
      <c r="J45" s="75"/>
      <c r="K45" s="74"/>
      <c r="L45" s="76"/>
      <c r="M45" s="74"/>
      <c r="N45" s="75"/>
      <c r="O45" s="78"/>
      <c r="P45" s="78"/>
      <c r="Q45" s="78"/>
      <c r="R45" s="78"/>
      <c r="S45" s="78"/>
      <c r="T45" s="78"/>
      <c r="U45" s="78"/>
      <c r="V45" s="53"/>
      <c r="Z45" s="53"/>
    </row>
    <row r="46" spans="1:26" ht="12.75">
      <c r="A46" t="s">
        <v>103</v>
      </c>
      <c r="B46" s="73"/>
      <c r="C46" s="74">
        <v>1.7069333333333334</v>
      </c>
      <c r="D46" s="74"/>
      <c r="E46" s="74">
        <v>2.0889666666666664</v>
      </c>
      <c r="F46" s="74"/>
      <c r="G46" s="74">
        <v>1.7216000000000002</v>
      </c>
      <c r="H46" s="75"/>
      <c r="I46" s="74">
        <v>1.7782</v>
      </c>
      <c r="J46" s="75"/>
      <c r="K46" s="74">
        <v>1.823925</v>
      </c>
      <c r="L46" s="76"/>
      <c r="M46" s="74">
        <v>1.5695333333333332</v>
      </c>
      <c r="N46" s="75"/>
      <c r="O46" s="77">
        <v>1.425</v>
      </c>
      <c r="P46" s="77"/>
      <c r="Q46" s="77">
        <v>1.41</v>
      </c>
      <c r="R46" s="77"/>
      <c r="S46" s="77">
        <v>1.435</v>
      </c>
      <c r="T46" s="77"/>
      <c r="U46" s="77">
        <v>1.455</v>
      </c>
      <c r="V46" s="70"/>
      <c r="W46" s="77">
        <v>1.39</v>
      </c>
      <c r="X46" s="77"/>
      <c r="Y46" s="77">
        <v>1.35</v>
      </c>
      <c r="Z46" s="53"/>
    </row>
    <row r="47" spans="2:26" ht="12.75">
      <c r="B47" s="73"/>
      <c r="C47" s="74"/>
      <c r="D47" s="74"/>
      <c r="E47" s="74"/>
      <c r="F47" s="74"/>
      <c r="G47" s="74"/>
      <c r="H47" s="75"/>
      <c r="I47" s="74"/>
      <c r="J47" s="75"/>
      <c r="K47" s="74"/>
      <c r="L47" s="76"/>
      <c r="M47" s="74"/>
      <c r="N47" s="75"/>
      <c r="O47" s="78">
        <v>-1.485</v>
      </c>
      <c r="P47" s="78"/>
      <c r="Q47" s="78">
        <v>-1.5</v>
      </c>
      <c r="R47" s="78"/>
      <c r="S47" s="78">
        <v>-1.555</v>
      </c>
      <c r="T47" s="78"/>
      <c r="U47" s="78">
        <v>-1.535</v>
      </c>
      <c r="V47" s="53"/>
      <c r="W47" s="78">
        <v>-1.52</v>
      </c>
      <c r="X47" s="78"/>
      <c r="Y47" s="78">
        <v>-1.48</v>
      </c>
      <c r="Z47" s="53"/>
    </row>
    <row r="48" spans="2:26" ht="12.75">
      <c r="B48" s="73"/>
      <c r="C48" s="74"/>
      <c r="D48" s="74"/>
      <c r="E48" s="74"/>
      <c r="F48" s="74"/>
      <c r="G48" s="74"/>
      <c r="H48" s="75"/>
      <c r="I48" s="74"/>
      <c r="J48" s="75"/>
      <c r="K48" s="74"/>
      <c r="L48" s="76"/>
      <c r="M48" s="74"/>
      <c r="N48" s="75"/>
      <c r="O48" s="78"/>
      <c r="P48" s="78"/>
      <c r="Q48" s="78"/>
      <c r="R48" s="78"/>
      <c r="S48" s="78"/>
      <c r="T48" s="78"/>
      <c r="U48" s="78"/>
      <c r="V48" s="53"/>
      <c r="Z48" s="53"/>
    </row>
    <row r="49" spans="1:26" ht="12.75">
      <c r="A49" t="s">
        <v>104</v>
      </c>
      <c r="B49" s="73"/>
      <c r="C49" s="74">
        <v>0.8075666666666667</v>
      </c>
      <c r="D49" s="74"/>
      <c r="E49" s="74">
        <v>0.8350333333333334</v>
      </c>
      <c r="F49" s="74"/>
      <c r="G49" s="74">
        <v>0.8578666666666667</v>
      </c>
      <c r="H49" s="75"/>
      <c r="I49" s="74">
        <v>0.8616</v>
      </c>
      <c r="J49" s="75"/>
      <c r="K49" s="74">
        <v>0.8405166666666667</v>
      </c>
      <c r="L49" s="76"/>
      <c r="M49" s="74">
        <v>0.8993000000000001</v>
      </c>
      <c r="N49" s="75"/>
      <c r="O49" s="77">
        <v>0.905</v>
      </c>
      <c r="P49" s="77"/>
      <c r="Q49" s="77">
        <v>0.885</v>
      </c>
      <c r="R49" s="77"/>
      <c r="S49" s="77">
        <v>0.845</v>
      </c>
      <c r="T49" s="77"/>
      <c r="U49" s="77">
        <v>0.88</v>
      </c>
      <c r="V49" s="70"/>
      <c r="W49" s="77">
        <v>0.83</v>
      </c>
      <c r="X49" s="77"/>
      <c r="Y49" s="77">
        <v>0.82</v>
      </c>
      <c r="Z49" s="53"/>
    </row>
    <row r="50" spans="2:26" ht="12.75">
      <c r="B50" s="73"/>
      <c r="C50" s="74"/>
      <c r="D50" s="74"/>
      <c r="E50" s="74"/>
      <c r="F50" s="74"/>
      <c r="G50" s="74"/>
      <c r="H50" s="75"/>
      <c r="I50" s="74"/>
      <c r="J50" s="75"/>
      <c r="K50" s="74"/>
      <c r="L50" s="76"/>
      <c r="M50" s="74"/>
      <c r="N50" s="75"/>
      <c r="O50" s="78">
        <v>-0.935</v>
      </c>
      <c r="P50" s="78"/>
      <c r="Q50" s="78">
        <v>-0.935</v>
      </c>
      <c r="R50" s="78"/>
      <c r="S50" s="78">
        <v>-0.915</v>
      </c>
      <c r="T50" s="78"/>
      <c r="U50" s="78">
        <v>-0.92</v>
      </c>
      <c r="V50" s="53"/>
      <c r="W50" s="78">
        <v>-0.9</v>
      </c>
      <c r="X50" s="78"/>
      <c r="Y50" s="78">
        <v>-0.89</v>
      </c>
      <c r="Z50" s="53"/>
    </row>
    <row r="51" spans="1:26" ht="18.75" thickBot="1">
      <c r="A51" s="79"/>
      <c r="B51" s="80"/>
      <c r="C51" s="37"/>
      <c r="D51" s="37"/>
      <c r="E51" s="37"/>
      <c r="F51" s="37"/>
      <c r="G51" s="37"/>
      <c r="H51" s="37"/>
      <c r="I51" s="37"/>
      <c r="J51" s="37"/>
      <c r="K51" s="37"/>
      <c r="L51" s="81"/>
      <c r="M51" s="37"/>
      <c r="N51" s="37"/>
      <c r="O51" s="37"/>
      <c r="P51" s="37"/>
      <c r="Q51" s="37"/>
      <c r="R51" s="37"/>
      <c r="S51" s="37"/>
      <c r="T51" s="37"/>
      <c r="U51" s="37"/>
      <c r="V51" s="81"/>
      <c r="W51" s="82"/>
      <c r="X51" s="37"/>
      <c r="Y51" s="37"/>
      <c r="Z51" s="81"/>
    </row>
    <row r="52" ht="12.75">
      <c r="B52" t="s">
        <v>105</v>
      </c>
    </row>
    <row r="53" ht="12.75">
      <c r="B53" s="35" t="s">
        <v>106</v>
      </c>
    </row>
    <row r="54" ht="12.75">
      <c r="C54" s="72" t="s">
        <v>107</v>
      </c>
    </row>
    <row r="56" ht="12.75">
      <c r="A56" t="s">
        <v>108</v>
      </c>
    </row>
    <row r="57" ht="12.75">
      <c r="A57" t="s">
        <v>109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3.57421875" style="0" customWidth="1"/>
    <col min="4" max="4" width="2.7109375" style="0" customWidth="1"/>
    <col min="6" max="6" width="2.421875" style="0" customWidth="1"/>
    <col min="8" max="8" width="2.00390625" style="0" customWidth="1"/>
    <col min="10" max="10" width="1.8515625" style="0" customWidth="1"/>
    <col min="12" max="12" width="2.140625" style="0" customWidth="1"/>
    <col min="14" max="14" width="1.57421875" style="0" customWidth="1"/>
    <col min="16" max="16" width="1.8515625" style="0" customWidth="1"/>
    <col min="18" max="18" width="2.140625" style="0" customWidth="1"/>
    <col min="20" max="20" width="1.57421875" style="0" customWidth="1"/>
    <col min="22" max="22" width="1.8515625" style="0" customWidth="1"/>
    <col min="24" max="24" width="2.00390625" style="0" customWidth="1"/>
    <col min="26" max="26" width="1.28515625" style="0" customWidth="1"/>
  </cols>
  <sheetData>
    <row r="1" spans="1:26" ht="21" thickBot="1">
      <c r="A1" s="36" t="s">
        <v>110</v>
      </c>
      <c r="B1" s="37"/>
      <c r="C1" s="37"/>
      <c r="D1" s="37"/>
      <c r="E1" s="37"/>
      <c r="F1" s="85"/>
      <c r="G1" s="37"/>
      <c r="H1" s="8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2:26" ht="12.75">
      <c r="B2" s="86"/>
      <c r="C2" s="39"/>
      <c r="G2" s="40">
        <v>2004</v>
      </c>
      <c r="I2" s="41"/>
      <c r="J2" s="41"/>
      <c r="L2" s="38"/>
      <c r="N2" s="42"/>
      <c r="O2" s="40"/>
      <c r="Q2" s="40" t="s">
        <v>80</v>
      </c>
      <c r="R2" s="40"/>
      <c r="S2" s="40"/>
      <c r="T2" s="41"/>
      <c r="V2" s="87"/>
      <c r="W2" s="40"/>
      <c r="X2" s="41" t="s">
        <v>81</v>
      </c>
      <c r="Z2" s="43"/>
    </row>
    <row r="3" spans="2:26" ht="12.75">
      <c r="B3" s="88"/>
      <c r="C3" s="45" t="s">
        <v>4</v>
      </c>
      <c r="D3" s="45"/>
      <c r="E3" s="45" t="s">
        <v>5</v>
      </c>
      <c r="F3" s="45"/>
      <c r="G3" s="45" t="s">
        <v>2</v>
      </c>
      <c r="H3" s="45"/>
      <c r="I3" s="45" t="s">
        <v>6</v>
      </c>
      <c r="J3" s="45"/>
      <c r="K3" s="45" t="s">
        <v>82</v>
      </c>
      <c r="L3" s="46"/>
      <c r="M3" s="45" t="s">
        <v>4</v>
      </c>
      <c r="N3" s="45"/>
      <c r="O3" s="45" t="s">
        <v>5</v>
      </c>
      <c r="P3" s="47"/>
      <c r="Q3" s="48" t="s">
        <v>2</v>
      </c>
      <c r="R3" s="47"/>
      <c r="S3" s="45" t="s">
        <v>6</v>
      </c>
      <c r="T3" s="47"/>
      <c r="U3" s="45" t="s">
        <v>82</v>
      </c>
      <c r="V3" s="89"/>
      <c r="W3" s="45" t="s">
        <v>4</v>
      </c>
      <c r="X3" s="47"/>
      <c r="Y3" s="45" t="s">
        <v>82</v>
      </c>
      <c r="Z3" s="49"/>
    </row>
    <row r="4" spans="2:26" ht="12.75">
      <c r="B4" s="88"/>
      <c r="L4" s="53"/>
      <c r="V4" s="53"/>
      <c r="Z4" s="53"/>
    </row>
    <row r="5" spans="1:26" ht="12.75">
      <c r="A5" s="65" t="s">
        <v>111</v>
      </c>
      <c r="B5" s="88"/>
      <c r="C5" s="90">
        <v>10709</v>
      </c>
      <c r="D5" s="69"/>
      <c r="E5" s="90">
        <v>10778</v>
      </c>
      <c r="F5" s="90"/>
      <c r="G5" s="90">
        <v>10883</v>
      </c>
      <c r="I5" s="90">
        <v>10976</v>
      </c>
      <c r="J5" s="69"/>
      <c r="K5" s="90">
        <v>10842</v>
      </c>
      <c r="L5" s="60"/>
      <c r="M5" s="90">
        <v>11078</v>
      </c>
      <c r="N5" s="69"/>
      <c r="O5" s="90">
        <v>11160</v>
      </c>
      <c r="Q5" s="90">
        <v>11257</v>
      </c>
      <c r="S5" s="90">
        <v>11352</v>
      </c>
      <c r="U5" s="90">
        <v>11212</v>
      </c>
      <c r="V5" s="60"/>
      <c r="W5" s="90">
        <v>11443</v>
      </c>
      <c r="Y5" s="90">
        <v>11588</v>
      </c>
      <c r="Z5" s="60"/>
    </row>
    <row r="6" spans="1:26" ht="12.75">
      <c r="A6" s="61"/>
      <c r="B6" s="88"/>
      <c r="C6" s="69"/>
      <c r="D6" s="69"/>
      <c r="E6" s="69"/>
      <c r="F6" s="69"/>
      <c r="G6" s="69"/>
      <c r="J6" s="69"/>
      <c r="K6" s="69"/>
      <c r="L6" s="60"/>
      <c r="N6" s="69"/>
      <c r="S6" s="69"/>
      <c r="U6" s="69"/>
      <c r="V6" s="60"/>
      <c r="W6" s="69"/>
      <c r="Y6" s="69"/>
      <c r="Z6" s="60"/>
    </row>
    <row r="7" spans="1:26" ht="12.75">
      <c r="A7" s="61" t="s">
        <v>112</v>
      </c>
      <c r="B7" s="88"/>
      <c r="C7" s="91">
        <v>3.6</v>
      </c>
      <c r="D7" s="69"/>
      <c r="E7" s="91">
        <v>4.7</v>
      </c>
      <c r="F7" s="91"/>
      <c r="G7" s="91">
        <v>1.9</v>
      </c>
      <c r="I7" s="91">
        <v>3.4</v>
      </c>
      <c r="J7" s="69"/>
      <c r="K7" s="91">
        <v>3.4</v>
      </c>
      <c r="L7" s="62"/>
      <c r="M7" s="91">
        <v>2.4</v>
      </c>
      <c r="N7" s="69"/>
      <c r="O7" s="91">
        <v>3.3</v>
      </c>
      <c r="Q7" s="69">
        <v>2.3</v>
      </c>
      <c r="S7" s="69">
        <v>2.4</v>
      </c>
      <c r="U7" s="91">
        <v>2.6</v>
      </c>
      <c r="V7" s="62"/>
      <c r="W7" s="69">
        <v>2.4</v>
      </c>
      <c r="Y7" s="91">
        <v>2.5</v>
      </c>
      <c r="Z7" s="62"/>
    </row>
    <row r="8" spans="1:26" ht="12.75">
      <c r="A8" s="61"/>
      <c r="B8" s="88"/>
      <c r="C8" s="69"/>
      <c r="D8" s="69"/>
      <c r="E8" s="91"/>
      <c r="F8" s="91"/>
      <c r="G8" s="91"/>
      <c r="I8" s="91" t="s">
        <v>113</v>
      </c>
      <c r="J8" s="69"/>
      <c r="K8" s="91"/>
      <c r="L8" s="62"/>
      <c r="M8" s="91"/>
      <c r="N8" s="69"/>
      <c r="Q8" s="69"/>
      <c r="S8" s="69"/>
      <c r="U8" s="91"/>
      <c r="V8" s="62"/>
      <c r="W8" s="69"/>
      <c r="Y8" s="91"/>
      <c r="Z8" s="62"/>
    </row>
    <row r="9" spans="1:26" ht="12.75">
      <c r="A9" s="61" t="s">
        <v>114</v>
      </c>
      <c r="B9" s="88"/>
      <c r="C9" s="69">
        <v>5.6</v>
      </c>
      <c r="D9" s="69"/>
      <c r="E9" s="91">
        <v>5.6</v>
      </c>
      <c r="F9" s="91"/>
      <c r="G9" s="91">
        <v>5.4</v>
      </c>
      <c r="I9" s="91">
        <v>5.4</v>
      </c>
      <c r="J9" s="69"/>
      <c r="K9" s="91">
        <v>5.5</v>
      </c>
      <c r="L9" s="62"/>
      <c r="M9" s="91">
        <v>5.3</v>
      </c>
      <c r="N9" s="69"/>
      <c r="O9" s="91">
        <v>5.2</v>
      </c>
      <c r="Q9" s="69">
        <v>5.2</v>
      </c>
      <c r="S9" s="69">
        <v>5.1</v>
      </c>
      <c r="U9" s="91">
        <v>5.2</v>
      </c>
      <c r="V9" s="62"/>
      <c r="W9" s="69">
        <v>5.1</v>
      </c>
      <c r="Y9" s="91">
        <v>5.1</v>
      </c>
      <c r="Z9" s="62"/>
    </row>
    <row r="10" spans="1:26" ht="12.75">
      <c r="A10" s="61"/>
      <c r="B10" s="88"/>
      <c r="C10" s="69"/>
      <c r="D10" s="69"/>
      <c r="E10" s="91"/>
      <c r="F10" s="91"/>
      <c r="G10" s="91"/>
      <c r="I10" s="91"/>
      <c r="J10" s="69"/>
      <c r="K10" s="91"/>
      <c r="L10" s="62"/>
      <c r="M10" s="91"/>
      <c r="N10" s="69"/>
      <c r="Q10" s="69"/>
      <c r="S10" s="69"/>
      <c r="U10" s="91"/>
      <c r="V10" s="62"/>
      <c r="W10" s="69"/>
      <c r="Y10" s="91"/>
      <c r="Z10" s="62"/>
    </row>
    <row r="11" spans="1:26" ht="12.75">
      <c r="A11" s="61" t="s">
        <v>115</v>
      </c>
      <c r="B11" s="88"/>
      <c r="C11" s="69"/>
      <c r="D11" s="69"/>
      <c r="E11" s="91"/>
      <c r="F11" s="91"/>
      <c r="G11" s="91"/>
      <c r="I11" s="91"/>
      <c r="J11" s="69"/>
      <c r="K11" s="91"/>
      <c r="L11" s="62"/>
      <c r="M11" s="91"/>
      <c r="N11" s="69"/>
      <c r="Q11" s="69"/>
      <c r="S11" s="69"/>
      <c r="U11" s="91"/>
      <c r="V11" s="62"/>
      <c r="W11" s="69"/>
      <c r="Y11" s="91"/>
      <c r="Z11" s="62"/>
    </row>
    <row r="12" spans="1:26" ht="12.75">
      <c r="A12" t="s">
        <v>116</v>
      </c>
      <c r="B12" s="88"/>
      <c r="C12" s="91">
        <v>0.9</v>
      </c>
      <c r="D12" s="91"/>
      <c r="E12" s="91">
        <v>1.1</v>
      </c>
      <c r="F12" s="91"/>
      <c r="G12" s="91">
        <v>1.5</v>
      </c>
      <c r="H12" s="91"/>
      <c r="I12" s="91">
        <v>2</v>
      </c>
      <c r="J12" s="91"/>
      <c r="K12" s="91">
        <v>1.4</v>
      </c>
      <c r="L12" s="62"/>
      <c r="M12" s="91">
        <v>2.5</v>
      </c>
      <c r="N12" s="91"/>
      <c r="O12" s="91">
        <v>3</v>
      </c>
      <c r="Q12" s="69">
        <v>3.4</v>
      </c>
      <c r="S12" s="69">
        <v>3.8</v>
      </c>
      <c r="U12" s="91">
        <v>3.2</v>
      </c>
      <c r="V12" s="62"/>
      <c r="W12" s="91">
        <v>4</v>
      </c>
      <c r="Y12" s="91">
        <v>4.1</v>
      </c>
      <c r="Z12" s="62"/>
    </row>
    <row r="13" spans="1:26" ht="12.75">
      <c r="A13" t="s">
        <v>117</v>
      </c>
      <c r="B13" s="88"/>
      <c r="C13" s="91">
        <v>4</v>
      </c>
      <c r="D13" s="91"/>
      <c r="E13" s="91">
        <v>4.6</v>
      </c>
      <c r="F13" s="91"/>
      <c r="G13" s="91">
        <v>4.3</v>
      </c>
      <c r="H13" s="91"/>
      <c r="I13" s="91">
        <v>4.2</v>
      </c>
      <c r="J13" s="91"/>
      <c r="K13" s="91">
        <v>4.3</v>
      </c>
      <c r="L13" s="62"/>
      <c r="M13" s="91">
        <v>4.3</v>
      </c>
      <c r="N13" s="91"/>
      <c r="O13" s="91">
        <v>4.4</v>
      </c>
      <c r="Q13" s="91">
        <v>4.6</v>
      </c>
      <c r="S13" s="91">
        <v>4.9</v>
      </c>
      <c r="U13" s="91">
        <v>4.6</v>
      </c>
      <c r="V13" s="62"/>
      <c r="W13" s="91">
        <v>5.1</v>
      </c>
      <c r="Y13" s="91">
        <v>5.2</v>
      </c>
      <c r="Z13" s="62"/>
    </row>
    <row r="14" spans="1:26" ht="13.5" thickBot="1">
      <c r="A14" s="37"/>
      <c r="B14" s="92"/>
      <c r="C14" s="37"/>
      <c r="D14" s="37"/>
      <c r="E14" s="37"/>
      <c r="F14" s="37"/>
      <c r="G14" s="37"/>
      <c r="H14" s="37"/>
      <c r="I14" s="37"/>
      <c r="J14" s="37"/>
      <c r="K14" s="37"/>
      <c r="L14" s="81"/>
      <c r="M14" s="37"/>
      <c r="N14" s="37"/>
      <c r="O14" s="37"/>
      <c r="P14" s="37"/>
      <c r="Q14" s="37"/>
      <c r="R14" s="37"/>
      <c r="S14" s="37"/>
      <c r="T14" s="37"/>
      <c r="U14" s="37"/>
      <c r="V14" s="81"/>
      <c r="W14" s="37"/>
      <c r="X14" s="37"/>
      <c r="Y14" s="37"/>
      <c r="Z14" s="81"/>
    </row>
    <row r="15" spans="1:26" ht="12.75">
      <c r="A15" s="54"/>
      <c r="C15" s="54"/>
      <c r="D15" s="54"/>
      <c r="E15" s="54"/>
      <c r="F15" s="9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94" t="s">
        <v>118</v>
      </c>
      <c r="B16" s="54"/>
      <c r="C16" s="54"/>
      <c r="D16" s="54"/>
      <c r="E16" s="54"/>
      <c r="F16" s="9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t="s">
        <v>109</v>
      </c>
      <c r="B17" s="54"/>
      <c r="C17" s="54"/>
      <c r="D17" s="54"/>
      <c r="E17" s="54"/>
      <c r="F17" s="9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</sheetData>
  <printOptions/>
  <pageMargins left="0.75" right="0.75" top="1" bottom="1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I6" sqref="I6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57421875" style="0" customWidth="1"/>
    <col min="4" max="4" width="10.8515625" style="0" customWidth="1"/>
    <col min="5" max="5" width="11.00390625" style="0" customWidth="1"/>
    <col min="6" max="6" width="10.7109375" style="0" customWidth="1"/>
    <col min="7" max="7" width="9.7109375" style="0" customWidth="1"/>
  </cols>
  <sheetData>
    <row r="1" spans="1:7" ht="15.75">
      <c r="A1" s="256" t="s">
        <v>596</v>
      </c>
      <c r="B1" s="50"/>
      <c r="C1" s="50"/>
      <c r="D1" s="50"/>
      <c r="E1" s="50" t="s">
        <v>616</v>
      </c>
      <c r="F1" s="50"/>
      <c r="G1" s="50"/>
    </row>
    <row r="2" spans="2:7" ht="12.75">
      <c r="B2" s="50">
        <v>2004</v>
      </c>
      <c r="C2" s="251">
        <v>2005</v>
      </c>
      <c r="D2" s="50" t="s">
        <v>135</v>
      </c>
      <c r="E2" s="50" t="s">
        <v>135</v>
      </c>
      <c r="F2" s="50" t="s">
        <v>135</v>
      </c>
      <c r="G2" s="271"/>
    </row>
    <row r="3" spans="2:7" ht="12.75">
      <c r="B3" s="69" t="s">
        <v>262</v>
      </c>
      <c r="C3" t="s">
        <v>609</v>
      </c>
      <c r="D3" t="s">
        <v>612</v>
      </c>
      <c r="E3" t="s">
        <v>613</v>
      </c>
      <c r="F3" t="s">
        <v>615</v>
      </c>
      <c r="G3" t="s">
        <v>617</v>
      </c>
    </row>
    <row r="4" spans="1:4" ht="12.75">
      <c r="A4" t="s">
        <v>572</v>
      </c>
      <c r="D4" t="s">
        <v>607</v>
      </c>
    </row>
    <row r="5" ht="12.75">
      <c r="A5" t="s">
        <v>573</v>
      </c>
    </row>
    <row r="6" spans="1:7" ht="12.75">
      <c r="A6" t="s">
        <v>574</v>
      </c>
      <c r="B6" s="265">
        <v>87.34</v>
      </c>
      <c r="C6" s="265">
        <v>89.87</v>
      </c>
      <c r="D6" s="265">
        <v>88.9</v>
      </c>
      <c r="E6" s="265">
        <v>90.57</v>
      </c>
      <c r="F6" s="265">
        <v>92</v>
      </c>
      <c r="G6" s="265">
        <v>89.6</v>
      </c>
    </row>
    <row r="7" spans="1:7" ht="12.75">
      <c r="A7" t="s">
        <v>575</v>
      </c>
      <c r="B7" s="265">
        <v>88.22</v>
      </c>
      <c r="C7" s="265">
        <v>87.77</v>
      </c>
      <c r="D7" s="265">
        <v>87.73</v>
      </c>
      <c r="E7" s="265">
        <v>91.78</v>
      </c>
      <c r="F7" s="265">
        <v>91.98</v>
      </c>
      <c r="G7" s="265">
        <v>88.95</v>
      </c>
    </row>
    <row r="8" spans="1:7" ht="12.75">
      <c r="A8" t="s">
        <v>576</v>
      </c>
      <c r="B8" s="265"/>
      <c r="C8" s="265"/>
      <c r="D8" s="265"/>
      <c r="E8" s="265"/>
      <c r="F8" s="265"/>
      <c r="G8" s="265"/>
    </row>
    <row r="9" spans="1:7" ht="12.75">
      <c r="A9" t="s">
        <v>610</v>
      </c>
      <c r="B9" s="265">
        <v>57.75</v>
      </c>
      <c r="C9" s="265">
        <v>55.25</v>
      </c>
      <c r="D9" s="265">
        <v>53.88</v>
      </c>
      <c r="E9" s="265">
        <v>58.5</v>
      </c>
      <c r="F9" s="265">
        <v>60.5</v>
      </c>
      <c r="G9" s="265">
        <v>62.65</v>
      </c>
    </row>
    <row r="10" spans="1:7" ht="12.75">
      <c r="A10" t="s">
        <v>611</v>
      </c>
      <c r="B10" s="265">
        <v>55.25</v>
      </c>
      <c r="C10" s="265">
        <v>53.5</v>
      </c>
      <c r="D10" s="265">
        <v>52.75</v>
      </c>
      <c r="E10" s="265">
        <v>56.3</v>
      </c>
      <c r="F10" s="265">
        <v>58.94</v>
      </c>
      <c r="G10" s="265">
        <v>62.15</v>
      </c>
    </row>
    <row r="11" spans="1:7" ht="12.75">
      <c r="A11" t="s">
        <v>577</v>
      </c>
      <c r="B11" s="265"/>
      <c r="C11" s="265"/>
      <c r="D11" s="265"/>
      <c r="E11" s="265"/>
      <c r="F11" s="265"/>
      <c r="G11" s="265"/>
    </row>
    <row r="12" spans="1:7" ht="12.75">
      <c r="A12" t="s">
        <v>578</v>
      </c>
      <c r="B12" s="265"/>
      <c r="C12" s="265"/>
      <c r="D12" s="265"/>
      <c r="E12" s="265"/>
      <c r="F12" s="265"/>
      <c r="G12" s="265"/>
    </row>
    <row r="13" spans="1:7" ht="12.75">
      <c r="A13" t="s">
        <v>579</v>
      </c>
      <c r="B13" s="265">
        <v>123.02</v>
      </c>
      <c r="C13" s="265">
        <v>122.49</v>
      </c>
      <c r="D13" s="265">
        <v>129.67</v>
      </c>
      <c r="E13" s="265">
        <v>137.09</v>
      </c>
      <c r="F13" s="265">
        <v>135.32</v>
      </c>
      <c r="G13" s="265">
        <v>138.4</v>
      </c>
    </row>
    <row r="14" spans="1:7" ht="12.75">
      <c r="A14" t="s">
        <v>580</v>
      </c>
      <c r="B14" s="265">
        <v>113.75</v>
      </c>
      <c r="C14" s="265">
        <v>110.17</v>
      </c>
      <c r="D14" s="265">
        <v>115.5</v>
      </c>
      <c r="E14" s="265">
        <v>123.22</v>
      </c>
      <c r="F14" s="265">
        <v>125.47</v>
      </c>
      <c r="G14" s="265">
        <v>125.25</v>
      </c>
    </row>
    <row r="15" spans="1:7" ht="12.75">
      <c r="A15" t="s">
        <v>581</v>
      </c>
      <c r="B15" s="265">
        <v>104.74</v>
      </c>
      <c r="C15" s="265">
        <v>104.55</v>
      </c>
      <c r="D15" s="265">
        <v>101.97</v>
      </c>
      <c r="E15" s="265">
        <v>105.63</v>
      </c>
      <c r="F15" s="265">
        <v>111.43</v>
      </c>
      <c r="G15" s="265">
        <v>112.54</v>
      </c>
    </row>
    <row r="16" spans="1:7" ht="12.75">
      <c r="A16" t="s">
        <v>582</v>
      </c>
      <c r="B16" s="265"/>
      <c r="C16" s="265"/>
      <c r="D16" s="265"/>
      <c r="E16" s="265"/>
      <c r="F16" s="265"/>
      <c r="G16" s="265"/>
    </row>
    <row r="17" spans="1:7" ht="12.75">
      <c r="A17" t="s">
        <v>583</v>
      </c>
      <c r="B17" s="265">
        <v>115.66</v>
      </c>
      <c r="C17" s="265">
        <v>115.88</v>
      </c>
      <c r="D17" s="265">
        <v>121.43</v>
      </c>
      <c r="E17" s="265">
        <v>130.78</v>
      </c>
      <c r="F17" s="265">
        <v>130.41</v>
      </c>
      <c r="G17" s="265">
        <v>133.95</v>
      </c>
    </row>
    <row r="18" spans="1:7" ht="12.75">
      <c r="A18" t="s">
        <v>584</v>
      </c>
      <c r="B18" s="265">
        <v>102.77</v>
      </c>
      <c r="C18" s="265">
        <v>101.96</v>
      </c>
      <c r="D18" s="265">
        <v>97.95</v>
      </c>
      <c r="E18" s="265">
        <v>104.11</v>
      </c>
      <c r="F18" s="265">
        <v>106.51</v>
      </c>
      <c r="G18" s="265">
        <v>109.7</v>
      </c>
    </row>
    <row r="19" spans="2:7" ht="12.75">
      <c r="B19" s="257"/>
      <c r="C19" s="257"/>
      <c r="D19" s="257"/>
      <c r="E19" s="257"/>
      <c r="F19" s="257"/>
      <c r="G19" s="257"/>
    </row>
    <row r="20" spans="1:7" ht="12.75">
      <c r="A20" t="s">
        <v>585</v>
      </c>
      <c r="B20" s="257"/>
      <c r="C20" s="257"/>
      <c r="D20" s="257"/>
      <c r="E20" s="257"/>
      <c r="F20" s="257"/>
      <c r="G20" s="257"/>
    </row>
    <row r="21" spans="1:7" ht="12.75">
      <c r="A21" t="s">
        <v>586</v>
      </c>
      <c r="B21" s="257"/>
      <c r="C21" s="257"/>
      <c r="D21" s="257"/>
      <c r="E21" s="257"/>
      <c r="F21" s="257"/>
      <c r="G21" s="257"/>
    </row>
    <row r="22" spans="1:7" ht="12.75">
      <c r="A22" t="s">
        <v>587</v>
      </c>
      <c r="B22" s="266">
        <v>58.4452</v>
      </c>
      <c r="C22" s="266">
        <v>53.361399999999996</v>
      </c>
      <c r="D22" s="266">
        <v>51.111799999999995</v>
      </c>
      <c r="E22" s="266">
        <v>51.2968</v>
      </c>
      <c r="F22" s="266">
        <v>51.0008</v>
      </c>
      <c r="G22" s="266">
        <v>56</v>
      </c>
    </row>
    <row r="23" spans="1:7" ht="12.75">
      <c r="A23" t="s">
        <v>588</v>
      </c>
      <c r="B23" s="266"/>
      <c r="C23" s="266"/>
      <c r="D23" s="266"/>
      <c r="E23" s="266"/>
      <c r="F23" s="266"/>
      <c r="G23" s="266"/>
    </row>
    <row r="24" spans="1:7" ht="12.75">
      <c r="A24" t="s">
        <v>589</v>
      </c>
      <c r="B24" s="266"/>
      <c r="C24" s="266"/>
      <c r="D24" s="266"/>
      <c r="E24" s="266"/>
      <c r="F24" s="266"/>
      <c r="G24" s="266"/>
    </row>
    <row r="25" spans="1:7" ht="12.75">
      <c r="A25" t="s">
        <v>590</v>
      </c>
      <c r="B25" s="266">
        <v>46.51</v>
      </c>
      <c r="C25" s="266">
        <v>46.5</v>
      </c>
      <c r="D25" s="266">
        <v>45.87</v>
      </c>
      <c r="E25" s="266">
        <v>43.37</v>
      </c>
      <c r="F25" s="266">
        <v>41.58</v>
      </c>
      <c r="G25" s="266">
        <v>46</v>
      </c>
    </row>
    <row r="26" spans="2:7" ht="12.75">
      <c r="B26" s="266"/>
      <c r="C26" s="266"/>
      <c r="D26" s="266"/>
      <c r="E26" s="266"/>
      <c r="F26" s="266"/>
      <c r="G26" s="266"/>
    </row>
    <row r="27" spans="1:7" ht="12.75">
      <c r="A27" t="s">
        <v>591</v>
      </c>
      <c r="B27" s="266"/>
      <c r="C27" s="266"/>
      <c r="D27" s="266"/>
      <c r="E27" s="266"/>
      <c r="F27" s="266"/>
      <c r="G27" s="266"/>
    </row>
    <row r="28" spans="1:7" ht="12.75">
      <c r="A28" t="s">
        <v>592</v>
      </c>
      <c r="B28" s="266"/>
      <c r="C28" s="266"/>
      <c r="D28" s="266"/>
      <c r="E28" s="266"/>
      <c r="F28" s="266"/>
      <c r="G28" s="266"/>
    </row>
    <row r="29" spans="1:7" ht="12.75">
      <c r="A29" t="s">
        <v>593</v>
      </c>
      <c r="B29" s="267">
        <v>97.5</v>
      </c>
      <c r="C29" s="267">
        <v>107.25</v>
      </c>
      <c r="D29" s="267">
        <v>109.69</v>
      </c>
      <c r="E29" s="267">
        <v>101.37</v>
      </c>
      <c r="F29" s="267">
        <v>99.37</v>
      </c>
      <c r="G29" s="267">
        <v>98</v>
      </c>
    </row>
    <row r="30" spans="1:7" ht="12.75">
      <c r="A30" t="s">
        <v>594</v>
      </c>
      <c r="B30" s="267">
        <v>43.25</v>
      </c>
      <c r="C30" s="267">
        <v>63.12</v>
      </c>
      <c r="D30" s="267">
        <v>65.62</v>
      </c>
      <c r="E30" s="267">
        <v>63.62</v>
      </c>
      <c r="F30" s="267">
        <v>54.75</v>
      </c>
      <c r="G30" s="267">
        <v>49.25</v>
      </c>
    </row>
    <row r="31" spans="1:7" ht="12.75">
      <c r="A31" s="50" t="s">
        <v>595</v>
      </c>
      <c r="B31" s="267">
        <v>114.19</v>
      </c>
      <c r="C31" s="267">
        <v>129.87</v>
      </c>
      <c r="D31" s="267">
        <v>132.12</v>
      </c>
      <c r="E31" s="267">
        <v>133.81</v>
      </c>
      <c r="F31" s="267">
        <v>137.06</v>
      </c>
      <c r="G31" s="267">
        <v>135.75</v>
      </c>
    </row>
    <row r="32" spans="1:7" ht="12.75">
      <c r="A32" s="54"/>
      <c r="B32" s="258"/>
      <c r="C32" s="258"/>
      <c r="D32" s="258"/>
      <c r="E32" s="258"/>
      <c r="F32" s="258"/>
      <c r="G32" s="258"/>
    </row>
    <row r="33" spans="2:7" ht="12.75">
      <c r="B33" s="259"/>
      <c r="C33" s="259"/>
      <c r="D33" s="260" t="s">
        <v>604</v>
      </c>
      <c r="E33" s="259"/>
      <c r="F33" s="259"/>
      <c r="G33" s="259"/>
    </row>
    <row r="34" spans="1:7" ht="12.75">
      <c r="A34" s="259"/>
      <c r="B34" s="259"/>
      <c r="C34" s="259"/>
      <c r="D34" s="259"/>
      <c r="E34" s="259"/>
      <c r="F34" s="259"/>
      <c r="G34" s="259"/>
    </row>
    <row r="35" spans="1:7" ht="12.75">
      <c r="A35" s="261"/>
      <c r="B35" s="99">
        <v>2004</v>
      </c>
      <c r="C35" s="270">
        <v>2005</v>
      </c>
      <c r="D35" s="99" t="s">
        <v>135</v>
      </c>
      <c r="E35" s="99"/>
      <c r="F35" s="99" t="s">
        <v>135</v>
      </c>
      <c r="G35" s="50"/>
    </row>
    <row r="36" spans="1:7" ht="12.75">
      <c r="A36" s="259"/>
      <c r="B36" s="262" t="s">
        <v>262</v>
      </c>
      <c r="C36" s="262" t="s">
        <v>609</v>
      </c>
      <c r="D36" s="262" t="s">
        <v>612</v>
      </c>
      <c r="E36" s="262" t="s">
        <v>613</v>
      </c>
      <c r="F36" s="262" t="s">
        <v>615</v>
      </c>
      <c r="G36" s="262" t="s">
        <v>617</v>
      </c>
    </row>
    <row r="37" spans="1:7" ht="12.75">
      <c r="A37" s="259"/>
      <c r="C37" s="259"/>
      <c r="D37" s="259"/>
      <c r="E37" t="s">
        <v>598</v>
      </c>
      <c r="F37" s="259"/>
      <c r="G37" s="259"/>
    </row>
    <row r="38" spans="1:7" ht="12.75">
      <c r="A38" s="259" t="s">
        <v>599</v>
      </c>
      <c r="B38" s="266">
        <v>2.9</v>
      </c>
      <c r="C38" s="266">
        <v>1.86</v>
      </c>
      <c r="D38" s="266">
        <v>1.86</v>
      </c>
      <c r="E38" s="266">
        <v>1.97</v>
      </c>
      <c r="F38" s="266">
        <v>1.94</v>
      </c>
      <c r="G38" s="266">
        <v>1.93</v>
      </c>
    </row>
    <row r="39" spans="1:7" ht="12.75">
      <c r="A39" s="259" t="s">
        <v>600</v>
      </c>
      <c r="B39" s="266">
        <v>4.14</v>
      </c>
      <c r="C39" s="266">
        <v>4.01</v>
      </c>
      <c r="D39" s="266">
        <v>3.91</v>
      </c>
      <c r="E39" s="266">
        <v>3.9</v>
      </c>
      <c r="F39" s="266">
        <v>3.6</v>
      </c>
      <c r="G39" s="266">
        <v>3.64</v>
      </c>
    </row>
    <row r="40" spans="1:7" ht="12.75">
      <c r="A40" s="259"/>
      <c r="B40" s="268" t="s">
        <v>608</v>
      </c>
      <c r="C40" s="269"/>
      <c r="D40" s="269"/>
      <c r="E40" s="269"/>
      <c r="F40" s="268"/>
      <c r="G40" s="269"/>
    </row>
    <row r="41" spans="1:7" ht="12.75">
      <c r="A41" s="259" t="s">
        <v>601</v>
      </c>
      <c r="B41" s="266">
        <v>300.69</v>
      </c>
      <c r="C41" s="266">
        <v>167.34</v>
      </c>
      <c r="D41" s="266">
        <v>167.95</v>
      </c>
      <c r="E41" s="266">
        <v>187.96</v>
      </c>
      <c r="F41" s="266">
        <v>193.19</v>
      </c>
      <c r="G41" s="266">
        <v>196.2</v>
      </c>
    </row>
    <row r="42" spans="1:7" ht="12.75">
      <c r="A42" s="259" t="s">
        <v>602</v>
      </c>
      <c r="B42" s="266">
        <v>109</v>
      </c>
      <c r="C42" s="266">
        <v>90.9</v>
      </c>
      <c r="D42" s="266">
        <v>91.9</v>
      </c>
      <c r="E42" s="266">
        <v>96.4</v>
      </c>
      <c r="F42" s="266">
        <v>103</v>
      </c>
      <c r="G42" s="267" t="s">
        <v>614</v>
      </c>
    </row>
    <row r="43" spans="1:7" ht="12.75">
      <c r="A43" s="261" t="s">
        <v>603</v>
      </c>
      <c r="B43" s="266">
        <v>78.3</v>
      </c>
      <c r="C43" s="266">
        <v>70.6</v>
      </c>
      <c r="D43" s="266">
        <v>70</v>
      </c>
      <c r="E43" s="266">
        <v>70.4</v>
      </c>
      <c r="F43" s="266">
        <v>75.4</v>
      </c>
      <c r="G43" s="267" t="s">
        <v>614</v>
      </c>
    </row>
    <row r="44" ht="12.75">
      <c r="A44" s="263" t="s">
        <v>606</v>
      </c>
    </row>
    <row r="45" spans="1:7" ht="12.75">
      <c r="A45" t="s">
        <v>605</v>
      </c>
      <c r="B45" s="264"/>
      <c r="C45" s="264"/>
      <c r="D45" s="264"/>
      <c r="E45" s="264"/>
      <c r="F45" s="264"/>
      <c r="G45" s="264"/>
    </row>
    <row r="46" ht="12.75">
      <c r="A46" s="35" t="s">
        <v>597</v>
      </c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3" width="10.421875" style="0" customWidth="1"/>
    <col min="4" max="4" width="11.421875" style="0" customWidth="1"/>
    <col min="5" max="5" width="10.140625" style="0" customWidth="1"/>
    <col min="6" max="6" width="9.57421875" style="0" customWidth="1"/>
    <col min="7" max="7" width="10.57421875" style="0" customWidth="1"/>
  </cols>
  <sheetData>
    <row r="1" spans="1:7" ht="18">
      <c r="A1" s="315" t="s">
        <v>701</v>
      </c>
      <c r="B1" s="316"/>
      <c r="C1" s="316"/>
      <c r="D1" s="316"/>
      <c r="E1" s="316"/>
      <c r="F1" s="316"/>
      <c r="G1" s="316"/>
    </row>
    <row r="2" spans="1:7" ht="12.75">
      <c r="A2" s="264"/>
      <c r="B2" s="264"/>
      <c r="C2" s="264"/>
      <c r="D2" s="264"/>
      <c r="E2" s="264"/>
      <c r="F2" s="264"/>
      <c r="G2" s="264"/>
    </row>
    <row r="3" spans="1:7" ht="18">
      <c r="A3" s="317"/>
      <c r="B3" s="313">
        <v>2004</v>
      </c>
      <c r="C3" s="330">
        <v>2005</v>
      </c>
      <c r="D3" s="330"/>
      <c r="E3" s="330"/>
      <c r="F3" s="330"/>
      <c r="G3" s="330"/>
    </row>
    <row r="4" spans="1:7" ht="18">
      <c r="A4" s="317"/>
      <c r="B4" s="314" t="s">
        <v>655</v>
      </c>
      <c r="C4" s="314" t="s">
        <v>651</v>
      </c>
      <c r="D4" s="314" t="s">
        <v>652</v>
      </c>
      <c r="E4" s="314" t="s">
        <v>613</v>
      </c>
      <c r="F4" s="314" t="s">
        <v>615</v>
      </c>
      <c r="G4" s="314" t="s">
        <v>655</v>
      </c>
    </row>
    <row r="5" spans="1:7" ht="18">
      <c r="A5" s="318" t="s">
        <v>702</v>
      </c>
      <c r="B5" s="317"/>
      <c r="C5" s="319"/>
      <c r="D5" s="319"/>
      <c r="E5" s="320"/>
      <c r="F5" s="321"/>
      <c r="G5" s="319"/>
    </row>
    <row r="6" spans="1:7" ht="12.75">
      <c r="A6" s="265" t="s">
        <v>703</v>
      </c>
      <c r="B6" s="322" t="s">
        <v>607</v>
      </c>
      <c r="C6" s="319"/>
      <c r="D6" s="319"/>
      <c r="E6" s="319"/>
      <c r="F6" s="319"/>
      <c r="G6" s="319"/>
    </row>
    <row r="7" spans="1:7" ht="12.75">
      <c r="A7" s="323" t="s">
        <v>704</v>
      </c>
      <c r="B7" s="324">
        <v>155.77</v>
      </c>
      <c r="C7" s="324">
        <v>148.93</v>
      </c>
      <c r="D7" s="324">
        <v>143.02</v>
      </c>
      <c r="E7" s="324">
        <v>150.66</v>
      </c>
      <c r="F7" s="324">
        <v>157.34</v>
      </c>
      <c r="G7" s="324">
        <v>157.2</v>
      </c>
    </row>
    <row r="8" spans="1:7" ht="12.75">
      <c r="A8" s="323" t="s">
        <v>705</v>
      </c>
      <c r="B8" s="324">
        <v>136.4</v>
      </c>
      <c r="C8" s="324">
        <v>142.78</v>
      </c>
      <c r="D8" s="324">
        <v>139.55</v>
      </c>
      <c r="E8" s="324">
        <v>144.44</v>
      </c>
      <c r="F8" s="324">
        <v>142.24</v>
      </c>
      <c r="G8" s="324">
        <v>141.8</v>
      </c>
    </row>
    <row r="9" spans="1:7" ht="12.75">
      <c r="A9" s="265" t="s">
        <v>706</v>
      </c>
      <c r="B9" s="324" t="s">
        <v>614</v>
      </c>
      <c r="C9" s="324" t="s">
        <v>614</v>
      </c>
      <c r="D9" s="324" t="s">
        <v>614</v>
      </c>
      <c r="E9" s="324" t="s">
        <v>614</v>
      </c>
      <c r="F9" s="324" t="s">
        <v>614</v>
      </c>
      <c r="G9" s="324" t="s">
        <v>614</v>
      </c>
    </row>
    <row r="10" spans="1:7" ht="12.75">
      <c r="A10" s="265" t="s">
        <v>135</v>
      </c>
      <c r="B10" s="324"/>
      <c r="C10" s="324"/>
      <c r="D10" s="324"/>
      <c r="E10" s="324"/>
      <c r="F10" s="324"/>
      <c r="G10" s="324"/>
    </row>
    <row r="11" spans="1:7" ht="12.75">
      <c r="A11" s="323" t="s">
        <v>707</v>
      </c>
      <c r="B11" s="324">
        <v>136.27</v>
      </c>
      <c r="C11" s="324">
        <v>144.94</v>
      </c>
      <c r="D11" s="324">
        <v>151.06</v>
      </c>
      <c r="E11" s="324">
        <v>154.1</v>
      </c>
      <c r="F11" s="324">
        <v>146</v>
      </c>
      <c r="G11" s="324">
        <v>154.2</v>
      </c>
    </row>
    <row r="12" spans="1:7" ht="12.75">
      <c r="A12" s="265" t="s">
        <v>708</v>
      </c>
      <c r="B12" s="324">
        <v>132.25</v>
      </c>
      <c r="C12" s="324">
        <v>131.44</v>
      </c>
      <c r="D12" s="324">
        <v>131.84</v>
      </c>
      <c r="E12" s="324">
        <v>136.35</v>
      </c>
      <c r="F12" s="324">
        <v>134.69</v>
      </c>
      <c r="G12" s="324">
        <v>134.95</v>
      </c>
    </row>
    <row r="13" spans="1:7" ht="12.75">
      <c r="A13" s="265" t="s">
        <v>709</v>
      </c>
      <c r="B13" s="324">
        <v>8.09</v>
      </c>
      <c r="C13" s="324">
        <v>7.99</v>
      </c>
      <c r="D13" s="324">
        <v>7.86</v>
      </c>
      <c r="E13" s="324">
        <v>8.08</v>
      </c>
      <c r="F13" s="324">
        <v>8.32</v>
      </c>
      <c r="G13" s="324">
        <v>8.33</v>
      </c>
    </row>
    <row r="14" spans="1:7" ht="12.75">
      <c r="A14" s="323" t="s">
        <v>710</v>
      </c>
      <c r="B14" s="324" t="s">
        <v>614</v>
      </c>
      <c r="C14" s="324" t="s">
        <v>614</v>
      </c>
      <c r="D14" s="324" t="s">
        <v>614</v>
      </c>
      <c r="E14" s="324" t="s">
        <v>614</v>
      </c>
      <c r="F14" s="324" t="s">
        <v>614</v>
      </c>
      <c r="G14" s="324" t="s">
        <v>614</v>
      </c>
    </row>
    <row r="15" spans="1:7" ht="12.75">
      <c r="A15" s="265" t="s">
        <v>135</v>
      </c>
      <c r="B15" s="324"/>
      <c r="C15" s="324"/>
      <c r="D15" s="324"/>
      <c r="E15" s="324"/>
      <c r="F15" s="324"/>
      <c r="G15" s="324"/>
    </row>
    <row r="16" spans="1:7" ht="12.75">
      <c r="A16" s="318" t="s">
        <v>711</v>
      </c>
      <c r="B16" s="324"/>
      <c r="C16" s="324"/>
      <c r="D16" s="324"/>
      <c r="E16" s="324"/>
      <c r="F16" s="324"/>
      <c r="G16" s="324"/>
    </row>
    <row r="17" spans="1:7" ht="12.75">
      <c r="A17" s="265" t="s">
        <v>712</v>
      </c>
      <c r="B17" s="324">
        <v>81.89</v>
      </c>
      <c r="C17" s="324">
        <v>73.98</v>
      </c>
      <c r="D17" s="324">
        <v>69.97</v>
      </c>
      <c r="E17" s="324">
        <v>70.23</v>
      </c>
      <c r="F17" s="324">
        <v>68.8</v>
      </c>
      <c r="G17" s="324">
        <v>77</v>
      </c>
    </row>
    <row r="18" spans="1:7" ht="12.75">
      <c r="A18" s="323" t="s">
        <v>713</v>
      </c>
      <c r="B18" s="324">
        <v>140.65</v>
      </c>
      <c r="C18" s="324">
        <v>116.08</v>
      </c>
      <c r="D18" s="324">
        <v>114.83</v>
      </c>
      <c r="E18" s="324">
        <v>115.88</v>
      </c>
      <c r="F18" s="324">
        <v>115.03</v>
      </c>
      <c r="G18" s="324">
        <v>134</v>
      </c>
    </row>
    <row r="19" spans="1:7" ht="12.75">
      <c r="A19" s="323" t="s">
        <v>714</v>
      </c>
      <c r="B19" s="324">
        <v>117.53</v>
      </c>
      <c r="C19" s="324">
        <v>78</v>
      </c>
      <c r="D19" s="324">
        <v>82.13</v>
      </c>
      <c r="E19" s="324">
        <v>84.2</v>
      </c>
      <c r="F19" s="324">
        <v>78.13</v>
      </c>
      <c r="G19" s="324">
        <v>88</v>
      </c>
    </row>
    <row r="20" spans="1:7" ht="12.75">
      <c r="A20" s="323" t="s">
        <v>715</v>
      </c>
      <c r="B20" s="324">
        <v>57.95</v>
      </c>
      <c r="C20" s="324">
        <v>72.16</v>
      </c>
      <c r="D20" s="324">
        <v>64.91</v>
      </c>
      <c r="E20" s="324">
        <v>60.12</v>
      </c>
      <c r="F20" s="324">
        <v>59.53</v>
      </c>
      <c r="G20" s="324">
        <v>63</v>
      </c>
    </row>
    <row r="21" spans="1:7" ht="12.75">
      <c r="A21" s="265" t="s">
        <v>716</v>
      </c>
      <c r="B21" s="324">
        <v>66.43</v>
      </c>
      <c r="C21" s="324">
        <v>75</v>
      </c>
      <c r="D21" s="324">
        <v>66.09</v>
      </c>
      <c r="E21" s="324">
        <v>68</v>
      </c>
      <c r="F21" s="324">
        <v>61.23</v>
      </c>
      <c r="G21" s="324">
        <v>68</v>
      </c>
    </row>
    <row r="22" spans="1:7" ht="12.75">
      <c r="A22" s="265" t="s">
        <v>135</v>
      </c>
      <c r="B22" s="324"/>
      <c r="C22" s="324"/>
      <c r="D22" s="324"/>
      <c r="E22" s="324"/>
      <c r="F22" s="324"/>
      <c r="G22" s="324"/>
    </row>
    <row r="23" spans="1:7" ht="12.75">
      <c r="A23" s="265" t="s">
        <v>739</v>
      </c>
      <c r="B23" s="324"/>
      <c r="C23" s="324"/>
      <c r="D23" s="324"/>
      <c r="E23" s="324"/>
      <c r="F23" s="324"/>
      <c r="G23" s="324"/>
    </row>
    <row r="24" spans="1:7" ht="12.75">
      <c r="A24" s="323" t="s">
        <v>717</v>
      </c>
      <c r="B24" s="324" t="s">
        <v>614</v>
      </c>
      <c r="C24" s="324" t="s">
        <v>614</v>
      </c>
      <c r="D24" s="324" t="s">
        <v>614</v>
      </c>
      <c r="E24" s="324" t="s">
        <v>614</v>
      </c>
      <c r="F24" s="324" t="s">
        <v>614</v>
      </c>
      <c r="G24" s="324" t="s">
        <v>614</v>
      </c>
    </row>
    <row r="25" spans="1:7" ht="12.75">
      <c r="A25" s="323" t="s">
        <v>718</v>
      </c>
      <c r="B25" s="324">
        <v>192.71</v>
      </c>
      <c r="C25" s="324">
        <v>203.31</v>
      </c>
      <c r="D25" s="324">
        <v>214.81</v>
      </c>
      <c r="E25" s="324">
        <v>214.95</v>
      </c>
      <c r="F25" s="324">
        <v>212.46</v>
      </c>
      <c r="G25" s="324">
        <v>211.25</v>
      </c>
    </row>
    <row r="26" spans="1:7" ht="12.75">
      <c r="A26" s="265" t="s">
        <v>135</v>
      </c>
      <c r="B26" s="265"/>
      <c r="C26" s="265"/>
      <c r="D26" s="265"/>
      <c r="E26" s="265"/>
      <c r="F26" s="265"/>
      <c r="G26" s="265"/>
    </row>
    <row r="27" spans="1:7" ht="12.75">
      <c r="A27" s="318" t="s">
        <v>135</v>
      </c>
      <c r="B27" s="325" t="s">
        <v>719</v>
      </c>
      <c r="C27" s="265"/>
      <c r="D27" s="265"/>
      <c r="E27" s="265"/>
      <c r="F27" s="265"/>
      <c r="G27" s="265"/>
    </row>
    <row r="28" spans="1:7" ht="12.75">
      <c r="A28" s="318" t="s">
        <v>720</v>
      </c>
      <c r="B28" s="265"/>
      <c r="C28" s="265"/>
      <c r="D28" s="265"/>
      <c r="E28" s="265"/>
      <c r="F28" s="326"/>
      <c r="G28" s="265"/>
    </row>
    <row r="29" spans="1:7" ht="12.75">
      <c r="A29" s="265" t="s">
        <v>721</v>
      </c>
      <c r="B29" s="265">
        <v>79.54</v>
      </c>
      <c r="C29" s="265">
        <v>71.4</v>
      </c>
      <c r="D29" s="265">
        <v>71.43</v>
      </c>
      <c r="E29" s="265">
        <v>72.81</v>
      </c>
      <c r="F29" s="265">
        <v>73.21</v>
      </c>
      <c r="G29" s="265">
        <v>72.7</v>
      </c>
    </row>
    <row r="30" spans="1:7" ht="12.75">
      <c r="A30" s="265" t="s">
        <v>722</v>
      </c>
      <c r="B30" s="265">
        <v>76.13</v>
      </c>
      <c r="C30" s="265">
        <v>72.46</v>
      </c>
      <c r="D30" s="265">
        <v>72.7</v>
      </c>
      <c r="E30" s="265">
        <v>72.95</v>
      </c>
      <c r="F30" s="265">
        <v>72.98</v>
      </c>
      <c r="G30" s="265">
        <v>73.25</v>
      </c>
    </row>
    <row r="31" spans="1:7" ht="12.75">
      <c r="A31" s="265" t="s">
        <v>740</v>
      </c>
      <c r="B31" s="265"/>
      <c r="C31" s="265"/>
      <c r="D31" s="265"/>
      <c r="E31" s="265"/>
      <c r="F31" s="265"/>
      <c r="G31" s="265"/>
    </row>
    <row r="32" spans="1:7" ht="12.75">
      <c r="A32" s="265" t="s">
        <v>723</v>
      </c>
      <c r="B32" s="265">
        <v>232.96</v>
      </c>
      <c r="C32" s="265">
        <v>140.14</v>
      </c>
      <c r="D32" s="265">
        <v>153.18</v>
      </c>
      <c r="E32" s="265">
        <v>150.75</v>
      </c>
      <c r="F32" s="265">
        <v>152.29</v>
      </c>
      <c r="G32" s="265">
        <v>138.75</v>
      </c>
    </row>
    <row r="33" spans="1:7" ht="12.75">
      <c r="A33" s="265" t="s">
        <v>724</v>
      </c>
      <c r="B33" s="265">
        <v>132.14</v>
      </c>
      <c r="C33" s="265">
        <v>82.67</v>
      </c>
      <c r="D33" s="265">
        <v>93.62</v>
      </c>
      <c r="E33" s="265">
        <v>96.23</v>
      </c>
      <c r="F33" s="265">
        <v>91.4</v>
      </c>
      <c r="G33" s="265">
        <v>92.1</v>
      </c>
    </row>
    <row r="34" spans="1:7" ht="12.75">
      <c r="A34" s="265" t="s">
        <v>725</v>
      </c>
      <c r="B34" s="265">
        <v>48.29</v>
      </c>
      <c r="C34" s="265">
        <v>40.32</v>
      </c>
      <c r="D34" s="265">
        <v>43.27</v>
      </c>
      <c r="E34" s="265">
        <v>44.35</v>
      </c>
      <c r="F34" s="265">
        <v>49.04</v>
      </c>
      <c r="G34" s="265">
        <v>53.5</v>
      </c>
    </row>
    <row r="35" spans="1:7" ht="12.75">
      <c r="A35" s="265" t="s">
        <v>726</v>
      </c>
      <c r="B35" s="265">
        <v>37.24</v>
      </c>
      <c r="C35" s="265">
        <v>29.32</v>
      </c>
      <c r="D35" s="265">
        <v>30.96</v>
      </c>
      <c r="E35" s="265">
        <v>32.1</v>
      </c>
      <c r="F35" s="265">
        <v>36.24</v>
      </c>
      <c r="G35" s="265">
        <v>38.6</v>
      </c>
    </row>
    <row r="36" spans="1:7" ht="18">
      <c r="A36" s="317"/>
      <c r="B36" s="317"/>
      <c r="C36" s="317"/>
      <c r="D36" s="317"/>
      <c r="E36" s="317"/>
      <c r="F36" s="317"/>
      <c r="G36" s="317"/>
    </row>
    <row r="37" spans="1:7" ht="18">
      <c r="A37" s="318" t="s">
        <v>727</v>
      </c>
      <c r="B37" s="317"/>
      <c r="C37" s="317"/>
      <c r="D37" s="317"/>
      <c r="E37" s="317"/>
      <c r="F37" s="317"/>
      <c r="G37" s="317"/>
    </row>
    <row r="38" spans="1:7" ht="12.75">
      <c r="A38" s="327" t="s">
        <v>728</v>
      </c>
      <c r="B38" s="319"/>
      <c r="C38" s="319"/>
      <c r="D38" s="319"/>
      <c r="E38" s="319"/>
      <c r="F38" s="319"/>
      <c r="G38" s="319"/>
    </row>
    <row r="39" spans="1:7" ht="18">
      <c r="A39" s="328" t="s">
        <v>741</v>
      </c>
      <c r="B39" s="265">
        <v>67.11</v>
      </c>
      <c r="C39" s="265">
        <v>63.65</v>
      </c>
      <c r="D39" s="265">
        <v>62.63</v>
      </c>
      <c r="E39" s="265">
        <v>63.14</v>
      </c>
      <c r="F39" s="265">
        <v>64.5</v>
      </c>
      <c r="G39" s="265">
        <v>67.1</v>
      </c>
    </row>
    <row r="40" spans="1:7" ht="12.75">
      <c r="A40" s="323" t="s">
        <v>729</v>
      </c>
      <c r="B40" s="265">
        <v>66.41</v>
      </c>
      <c r="C40" s="265">
        <v>67.63</v>
      </c>
      <c r="D40" s="265">
        <v>65.34</v>
      </c>
      <c r="E40" s="265">
        <v>64.68</v>
      </c>
      <c r="F40" s="265">
        <v>65.86</v>
      </c>
      <c r="G40" s="265">
        <v>67.2</v>
      </c>
    </row>
    <row r="41" spans="1:7" ht="12.75">
      <c r="A41" s="323" t="s">
        <v>730</v>
      </c>
      <c r="B41" s="265">
        <v>94.13</v>
      </c>
      <c r="C41" s="324">
        <v>94.53</v>
      </c>
      <c r="D41" s="324">
        <v>97.58</v>
      </c>
      <c r="E41" s="265">
        <v>101</v>
      </c>
      <c r="F41" s="265">
        <v>101.5</v>
      </c>
      <c r="G41" s="265">
        <v>103.9</v>
      </c>
    </row>
    <row r="42" spans="1:7" ht="12.75">
      <c r="A42" s="265" t="s">
        <v>731</v>
      </c>
      <c r="B42" s="265">
        <v>34.51</v>
      </c>
      <c r="C42" s="265">
        <v>38.09</v>
      </c>
      <c r="D42" s="265">
        <v>38.14</v>
      </c>
      <c r="E42" s="265">
        <v>39.67</v>
      </c>
      <c r="F42" s="265">
        <v>41.24</v>
      </c>
      <c r="G42" s="265">
        <v>42.9</v>
      </c>
    </row>
    <row r="43" spans="1:7" ht="12.75">
      <c r="A43" s="265" t="s">
        <v>732</v>
      </c>
      <c r="B43" s="265">
        <v>45.37</v>
      </c>
      <c r="C43" s="265">
        <v>46.24</v>
      </c>
      <c r="D43" s="265">
        <v>39.94</v>
      </c>
      <c r="E43" s="265">
        <v>33.34</v>
      </c>
      <c r="F43" s="265">
        <v>27.15</v>
      </c>
      <c r="G43" s="265">
        <v>26.45</v>
      </c>
    </row>
    <row r="44" spans="1:7" ht="12.75">
      <c r="A44" s="265" t="s">
        <v>135</v>
      </c>
      <c r="B44" s="265"/>
      <c r="C44" s="265"/>
      <c r="D44" s="265"/>
      <c r="E44" s="265"/>
      <c r="F44" s="265"/>
      <c r="G44" s="265"/>
    </row>
    <row r="45" spans="1:7" ht="12.75">
      <c r="A45" s="318" t="s">
        <v>733</v>
      </c>
      <c r="B45" s="265"/>
      <c r="C45" s="265"/>
      <c r="D45" s="265"/>
      <c r="E45" s="265"/>
      <c r="F45" s="265"/>
      <c r="G45" s="265"/>
    </row>
    <row r="46" spans="1:7" ht="12.75">
      <c r="A46" s="265" t="s">
        <v>734</v>
      </c>
      <c r="B46" s="265">
        <v>65.4</v>
      </c>
      <c r="C46" s="265">
        <v>52.82</v>
      </c>
      <c r="D46" s="265">
        <v>61.96</v>
      </c>
      <c r="E46" s="265">
        <v>52.94</v>
      </c>
      <c r="F46" s="265">
        <v>45.79</v>
      </c>
      <c r="G46" s="265">
        <v>46.4</v>
      </c>
    </row>
    <row r="47" spans="1:7" ht="12.75">
      <c r="A47" s="265" t="s">
        <v>735</v>
      </c>
      <c r="B47" s="265">
        <v>73.5</v>
      </c>
      <c r="C47" s="265">
        <v>64.9</v>
      </c>
      <c r="D47" s="265">
        <v>67.79</v>
      </c>
      <c r="E47" s="265">
        <v>60.87</v>
      </c>
      <c r="F47" s="265">
        <v>56.19</v>
      </c>
      <c r="G47" s="265">
        <v>54</v>
      </c>
    </row>
    <row r="48" spans="1:7" ht="12.75">
      <c r="A48" s="265" t="s">
        <v>135</v>
      </c>
      <c r="B48" s="265"/>
      <c r="C48" s="265"/>
      <c r="D48" s="265"/>
      <c r="E48" s="265"/>
      <c r="F48" s="265"/>
      <c r="G48" s="265"/>
    </row>
    <row r="49" spans="1:7" ht="18">
      <c r="A49" s="265"/>
      <c r="B49" s="317"/>
      <c r="C49" s="317"/>
      <c r="D49" s="317"/>
      <c r="E49" s="317"/>
      <c r="F49" s="317"/>
      <c r="G49" s="317"/>
    </row>
    <row r="50" spans="1:7" ht="18">
      <c r="A50" s="317"/>
      <c r="B50" s="265"/>
      <c r="C50" s="265"/>
      <c r="D50" s="265"/>
      <c r="E50" s="265"/>
      <c r="F50" s="265"/>
      <c r="G50" s="265"/>
    </row>
    <row r="51" spans="1:7" ht="12.75">
      <c r="A51" s="329"/>
      <c r="B51" s="265"/>
      <c r="C51" s="265"/>
      <c r="D51" s="265"/>
      <c r="E51" s="265"/>
      <c r="F51" s="265"/>
      <c r="G51" s="265"/>
    </row>
    <row r="52" spans="1:7" ht="12.75">
      <c r="A52" s="323" t="s">
        <v>736</v>
      </c>
      <c r="B52" s="265"/>
      <c r="C52" s="265"/>
      <c r="D52" s="265"/>
      <c r="E52" s="265"/>
      <c r="F52" s="265"/>
      <c r="G52" s="265"/>
    </row>
    <row r="53" spans="1:7" ht="18">
      <c r="A53" s="323" t="s">
        <v>737</v>
      </c>
      <c r="B53" s="317"/>
      <c r="C53" s="317"/>
      <c r="D53" s="317"/>
      <c r="E53" s="317"/>
      <c r="F53" s="317"/>
      <c r="G53" s="317"/>
    </row>
    <row r="54" spans="1:7" ht="12.75">
      <c r="A54" s="265" t="s">
        <v>738</v>
      </c>
      <c r="B54" s="265"/>
      <c r="C54" s="265"/>
      <c r="D54" s="265"/>
      <c r="E54" s="265"/>
      <c r="F54" s="265"/>
      <c r="G54" s="265"/>
    </row>
    <row r="55" spans="1:7" ht="18">
      <c r="A55" s="265"/>
      <c r="B55" s="265"/>
      <c r="C55" s="265"/>
      <c r="D55" s="265"/>
      <c r="E55" s="265"/>
      <c r="F55" s="265"/>
      <c r="G55" s="317"/>
    </row>
  </sheetData>
  <mergeCells count="1">
    <mergeCell ref="C3:G3"/>
  </mergeCells>
  <printOptions/>
  <pageMargins left="0.75" right="0.75" top="1" bottom="1" header="0.5" footer="0.5"/>
  <pageSetup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5">
      <selection activeCell="K22" sqref="K22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2.8515625" style="0" customWidth="1"/>
    <col min="4" max="4" width="10.7109375" style="0" customWidth="1"/>
    <col min="5" max="5" width="11.421875" style="0" customWidth="1"/>
    <col min="6" max="7" width="10.8515625" style="0" customWidth="1"/>
    <col min="8" max="8" width="11.28125" style="0" customWidth="1"/>
  </cols>
  <sheetData>
    <row r="1" spans="1:8" ht="18">
      <c r="A1" s="272"/>
      <c r="B1" s="273"/>
      <c r="C1" s="291" t="s">
        <v>618</v>
      </c>
      <c r="G1" s="274"/>
      <c r="H1" s="274"/>
    </row>
    <row r="2" spans="1:8" ht="12.75">
      <c r="A2" s="273"/>
      <c r="B2" s="273"/>
      <c r="C2" s="273"/>
      <c r="D2" s="273"/>
      <c r="E2" s="273"/>
      <c r="F2" s="273"/>
      <c r="G2" s="274"/>
      <c r="H2" s="273"/>
    </row>
    <row r="3" spans="1:8" ht="15.75">
      <c r="A3" s="275"/>
      <c r="B3" s="292" t="s">
        <v>121</v>
      </c>
      <c r="C3" s="293" t="s">
        <v>121</v>
      </c>
      <c r="D3" s="294">
        <v>2005</v>
      </c>
      <c r="E3" s="294" t="s">
        <v>409</v>
      </c>
      <c r="F3" s="294" t="s">
        <v>409</v>
      </c>
      <c r="G3" s="294" t="s">
        <v>409</v>
      </c>
      <c r="H3" s="294" t="s">
        <v>409</v>
      </c>
    </row>
    <row r="4" spans="1:8" ht="15.75">
      <c r="A4" s="275"/>
      <c r="B4" s="293" t="s">
        <v>649</v>
      </c>
      <c r="C4" s="293" t="s">
        <v>650</v>
      </c>
      <c r="D4" s="295" t="s">
        <v>651</v>
      </c>
      <c r="E4" s="295" t="s">
        <v>652</v>
      </c>
      <c r="F4" s="295" t="s">
        <v>653</v>
      </c>
      <c r="G4" s="282" t="s">
        <v>654</v>
      </c>
      <c r="H4" s="282" t="s">
        <v>655</v>
      </c>
    </row>
    <row r="5" spans="1:8" ht="15.75">
      <c r="A5" s="248" t="s">
        <v>619</v>
      </c>
      <c r="B5" s="278"/>
      <c r="C5" s="279"/>
      <c r="D5" s="278"/>
      <c r="E5" s="279" t="s">
        <v>620</v>
      </c>
      <c r="F5" s="278"/>
      <c r="G5" s="280"/>
      <c r="H5" s="281"/>
    </row>
    <row r="6" spans="1:8" ht="15">
      <c r="A6" s="278" t="s">
        <v>8</v>
      </c>
      <c r="B6" s="213">
        <v>9864</v>
      </c>
      <c r="C6" s="213">
        <v>9707</v>
      </c>
      <c r="D6" s="213">
        <v>1917</v>
      </c>
      <c r="E6" s="213">
        <v>1767</v>
      </c>
      <c r="F6" s="213">
        <v>2043</v>
      </c>
      <c r="G6" s="282">
        <v>1890</v>
      </c>
      <c r="H6" s="282">
        <v>2090</v>
      </c>
    </row>
    <row r="7" spans="1:8" ht="15">
      <c r="A7" s="278" t="s">
        <v>621</v>
      </c>
      <c r="B7" s="213">
        <v>72.2</v>
      </c>
      <c r="C7" s="213">
        <v>64.7</v>
      </c>
      <c r="D7" s="213">
        <v>13.3</v>
      </c>
      <c r="E7" s="213">
        <v>12.1</v>
      </c>
      <c r="F7" s="213">
        <v>13.3</v>
      </c>
      <c r="G7" s="282">
        <v>13</v>
      </c>
      <c r="H7" s="282">
        <v>13</v>
      </c>
    </row>
    <row r="8" spans="1:8" ht="15">
      <c r="A8" s="278" t="s">
        <v>9</v>
      </c>
      <c r="B8" s="213">
        <v>8355</v>
      </c>
      <c r="C8" s="213">
        <v>8445</v>
      </c>
      <c r="D8" s="213">
        <v>1704</v>
      </c>
      <c r="E8" s="213">
        <v>1629</v>
      </c>
      <c r="F8" s="213">
        <v>1803</v>
      </c>
      <c r="G8" s="282">
        <v>1704</v>
      </c>
      <c r="H8" s="282">
        <v>1605</v>
      </c>
    </row>
    <row r="9" spans="1:8" ht="15">
      <c r="A9" s="278" t="s">
        <v>622</v>
      </c>
      <c r="B9" s="213">
        <v>83.1</v>
      </c>
      <c r="C9" s="213">
        <v>79.6</v>
      </c>
      <c r="D9" s="213">
        <v>14.4</v>
      </c>
      <c r="E9" s="213">
        <v>15.2</v>
      </c>
      <c r="F9" s="213">
        <v>19.5</v>
      </c>
      <c r="G9" s="282">
        <v>15.5</v>
      </c>
      <c r="H9" s="282">
        <v>15</v>
      </c>
    </row>
    <row r="10" spans="1:8" ht="15">
      <c r="A10" s="278" t="s">
        <v>623</v>
      </c>
      <c r="B10" s="213">
        <v>18374.3</v>
      </c>
      <c r="C10" s="213">
        <v>18296.3</v>
      </c>
      <c r="D10" s="213">
        <v>3648.7</v>
      </c>
      <c r="E10" s="213">
        <v>3423.3</v>
      </c>
      <c r="F10" s="213">
        <v>3878.8</v>
      </c>
      <c r="G10" s="282">
        <v>3622.5</v>
      </c>
      <c r="H10" s="282">
        <v>3723</v>
      </c>
    </row>
    <row r="11" spans="1:8" ht="15">
      <c r="A11" s="278" t="s">
        <v>11</v>
      </c>
      <c r="B11" s="213">
        <v>13780.204</v>
      </c>
      <c r="C11" s="213">
        <v>14322.971</v>
      </c>
      <c r="D11" s="213">
        <v>2807.183</v>
      </c>
      <c r="E11" s="213">
        <v>2636.776</v>
      </c>
      <c r="F11" s="213">
        <v>3009.012</v>
      </c>
      <c r="G11" s="282">
        <v>2860</v>
      </c>
      <c r="H11" s="282">
        <v>3010</v>
      </c>
    </row>
    <row r="12" spans="1:8" ht="15">
      <c r="A12" s="278" t="s">
        <v>624</v>
      </c>
      <c r="B12" s="213">
        <v>198.023</v>
      </c>
      <c r="C12" s="213">
        <v>212.348</v>
      </c>
      <c r="D12" s="213">
        <v>38.387</v>
      </c>
      <c r="E12" s="213">
        <v>37.834</v>
      </c>
      <c r="F12" s="213">
        <v>45.172</v>
      </c>
      <c r="G12" s="282">
        <v>44.68</v>
      </c>
      <c r="H12" s="282">
        <v>46.275</v>
      </c>
    </row>
    <row r="13" spans="1:8" ht="15">
      <c r="A13" s="278" t="s">
        <v>12</v>
      </c>
      <c r="B13" s="213">
        <v>2207.18</v>
      </c>
      <c r="C13" s="213">
        <v>2240.506</v>
      </c>
      <c r="D13" s="213">
        <v>443.281</v>
      </c>
      <c r="E13" s="213">
        <v>399.203</v>
      </c>
      <c r="F13" s="213">
        <v>459.297</v>
      </c>
      <c r="G13" s="282">
        <v>453.675</v>
      </c>
      <c r="H13" s="282">
        <v>485.05</v>
      </c>
    </row>
    <row r="14" spans="1:8" ht="15">
      <c r="A14" s="278" t="s">
        <v>625</v>
      </c>
      <c r="B14" s="213">
        <v>16185.407</v>
      </c>
      <c r="C14" s="213">
        <v>16775.825</v>
      </c>
      <c r="D14" s="213">
        <v>3288.851</v>
      </c>
      <c r="E14" s="213">
        <v>3073.8129999999996</v>
      </c>
      <c r="F14" s="213">
        <v>3513.481</v>
      </c>
      <c r="G14" s="213">
        <v>3358.355</v>
      </c>
      <c r="H14" s="213">
        <v>3541.3250000000003</v>
      </c>
    </row>
    <row r="15" spans="1:8" ht="15">
      <c r="A15" s="278" t="s">
        <v>626</v>
      </c>
      <c r="B15" s="213">
        <v>34559.706999999995</v>
      </c>
      <c r="C15" s="213">
        <v>35072.125</v>
      </c>
      <c r="D15" s="213">
        <v>6937.551</v>
      </c>
      <c r="E15" s="213">
        <v>6497.112999999999</v>
      </c>
      <c r="F15" s="213">
        <v>7392.281000000001</v>
      </c>
      <c r="G15" s="213">
        <v>6980.855</v>
      </c>
      <c r="H15" s="213">
        <v>7264.325000000001</v>
      </c>
    </row>
    <row r="16" spans="1:8" ht="15">
      <c r="A16" s="278"/>
      <c r="B16" s="213"/>
      <c r="C16" s="213"/>
      <c r="D16" s="213"/>
      <c r="E16" s="213"/>
      <c r="F16" s="213"/>
      <c r="G16" s="280"/>
      <c r="H16" s="280"/>
    </row>
    <row r="17" spans="1:8" ht="15.75">
      <c r="A17" s="248"/>
      <c r="B17" s="276" t="s">
        <v>121</v>
      </c>
      <c r="C17" s="276" t="s">
        <v>121</v>
      </c>
      <c r="D17" s="277">
        <v>2005</v>
      </c>
      <c r="E17" s="277" t="s">
        <v>409</v>
      </c>
      <c r="F17" s="277" t="s">
        <v>409</v>
      </c>
      <c r="G17" s="277" t="s">
        <v>409</v>
      </c>
      <c r="H17" s="277" t="s">
        <v>409</v>
      </c>
    </row>
    <row r="18" spans="1:8" ht="15.75">
      <c r="A18" s="248"/>
      <c r="B18" s="248" t="s">
        <v>649</v>
      </c>
      <c r="C18" s="248" t="s">
        <v>650</v>
      </c>
      <c r="D18" s="283" t="s">
        <v>651</v>
      </c>
      <c r="E18" s="283" t="s">
        <v>652</v>
      </c>
      <c r="F18" s="283" t="s">
        <v>653</v>
      </c>
      <c r="G18" s="283" t="s">
        <v>654</v>
      </c>
      <c r="H18" s="283" t="s">
        <v>655</v>
      </c>
    </row>
    <row r="19" spans="1:8" ht="15.75">
      <c r="A19" s="284" t="s">
        <v>627</v>
      </c>
      <c r="B19" s="278"/>
      <c r="C19" s="279"/>
      <c r="D19" s="278"/>
      <c r="E19" s="279" t="s">
        <v>628</v>
      </c>
      <c r="F19" s="213"/>
      <c r="G19" s="280"/>
      <c r="H19" s="280"/>
    </row>
    <row r="20" spans="1:8" ht="15">
      <c r="A20" s="278" t="s">
        <v>629</v>
      </c>
      <c r="B20" s="213">
        <v>13410.9</v>
      </c>
      <c r="C20" s="213">
        <v>12972.4</v>
      </c>
      <c r="D20" s="213">
        <v>2527.6</v>
      </c>
      <c r="E20" s="213">
        <v>2341.2</v>
      </c>
      <c r="F20" s="213">
        <v>2723.5</v>
      </c>
      <c r="G20" s="282">
        <v>2560.1</v>
      </c>
      <c r="H20" s="282">
        <v>2820</v>
      </c>
    </row>
    <row r="21" spans="1:8" ht="15">
      <c r="A21" s="278" t="s">
        <v>630</v>
      </c>
      <c r="B21" s="213">
        <v>6683</v>
      </c>
      <c r="C21" s="213">
        <v>6679</v>
      </c>
      <c r="D21" s="213">
        <v>1250</v>
      </c>
      <c r="E21" s="213">
        <v>1150</v>
      </c>
      <c r="F21" s="213">
        <v>1392</v>
      </c>
      <c r="G21" s="282">
        <v>1359</v>
      </c>
      <c r="H21" s="282">
        <v>1528</v>
      </c>
    </row>
    <row r="22" spans="1:8" ht="15">
      <c r="A22" s="278" t="s">
        <v>631</v>
      </c>
      <c r="B22" s="213">
        <v>4382</v>
      </c>
      <c r="C22" s="213">
        <v>4089</v>
      </c>
      <c r="D22" s="213">
        <v>783</v>
      </c>
      <c r="E22" s="213">
        <v>765</v>
      </c>
      <c r="F22" s="213">
        <v>887</v>
      </c>
      <c r="G22" s="282">
        <v>785</v>
      </c>
      <c r="H22" s="282">
        <v>869</v>
      </c>
    </row>
    <row r="23" spans="1:8" ht="15">
      <c r="A23" s="278" t="s">
        <v>632</v>
      </c>
      <c r="B23" s="213">
        <v>1122</v>
      </c>
      <c r="C23" s="213">
        <v>1025</v>
      </c>
      <c r="D23" s="213">
        <v>230</v>
      </c>
      <c r="E23" s="213">
        <v>196</v>
      </c>
      <c r="F23" s="213">
        <v>200</v>
      </c>
      <c r="G23" s="282">
        <v>196</v>
      </c>
      <c r="H23" s="282">
        <v>203</v>
      </c>
    </row>
    <row r="24" spans="1:8" ht="15">
      <c r="A24" s="278" t="s">
        <v>633</v>
      </c>
      <c r="B24" s="213">
        <v>1005</v>
      </c>
      <c r="C24" s="213">
        <v>964</v>
      </c>
      <c r="D24" s="213">
        <v>221</v>
      </c>
      <c r="E24" s="213">
        <v>189</v>
      </c>
      <c r="F24" s="213">
        <v>203</v>
      </c>
      <c r="G24" s="282">
        <v>176</v>
      </c>
      <c r="H24" s="282">
        <v>175</v>
      </c>
    </row>
    <row r="25" spans="1:8" ht="15">
      <c r="A25" s="278" t="s">
        <v>634</v>
      </c>
      <c r="B25" s="213">
        <v>219</v>
      </c>
      <c r="C25" s="213">
        <v>216</v>
      </c>
      <c r="D25" s="213">
        <v>44</v>
      </c>
      <c r="E25" s="213">
        <v>41</v>
      </c>
      <c r="F25" s="213">
        <v>42</v>
      </c>
      <c r="G25" s="282">
        <v>44</v>
      </c>
      <c r="H25" s="282">
        <v>45</v>
      </c>
    </row>
    <row r="26" spans="1:8" ht="15">
      <c r="A26" s="278" t="s">
        <v>635</v>
      </c>
      <c r="B26" s="213">
        <v>362.3</v>
      </c>
      <c r="C26" s="213">
        <v>319.1</v>
      </c>
      <c r="D26" s="213">
        <v>67.7</v>
      </c>
      <c r="E26" s="213">
        <v>61.9</v>
      </c>
      <c r="F26" s="213">
        <v>67.9</v>
      </c>
      <c r="G26" s="282">
        <v>61.6</v>
      </c>
      <c r="H26" s="282">
        <v>60</v>
      </c>
    </row>
    <row r="27" spans="1:8" ht="15">
      <c r="A27" s="278" t="s">
        <v>636</v>
      </c>
      <c r="B27" s="213">
        <v>1184.5</v>
      </c>
      <c r="C27" s="213">
        <v>1138.6</v>
      </c>
      <c r="D27" s="213">
        <v>208.5</v>
      </c>
      <c r="E27" s="213">
        <v>215</v>
      </c>
      <c r="F27" s="213">
        <v>280.3</v>
      </c>
      <c r="G27" s="282">
        <v>220.8</v>
      </c>
      <c r="H27" s="282">
        <v>214</v>
      </c>
    </row>
    <row r="28" spans="1:8" ht="15">
      <c r="A28" s="278" t="s">
        <v>637</v>
      </c>
      <c r="B28" s="213">
        <v>41948.7</v>
      </c>
      <c r="C28" s="213">
        <v>41962.9</v>
      </c>
      <c r="D28" s="213">
        <v>8478.1</v>
      </c>
      <c r="E28" s="213">
        <v>8103.8</v>
      </c>
      <c r="F28" s="213">
        <v>8947.2</v>
      </c>
      <c r="G28" s="282">
        <v>8443.8</v>
      </c>
      <c r="H28" s="282">
        <v>7990</v>
      </c>
    </row>
    <row r="29" spans="1:8" ht="15">
      <c r="A29" s="278" t="s">
        <v>638</v>
      </c>
      <c r="B29" s="213">
        <v>40470</v>
      </c>
      <c r="C29" s="213">
        <v>40556</v>
      </c>
      <c r="D29" s="213">
        <v>8200</v>
      </c>
      <c r="E29" s="213">
        <v>7841</v>
      </c>
      <c r="F29" s="213">
        <v>8642</v>
      </c>
      <c r="G29" s="282">
        <v>8168</v>
      </c>
      <c r="H29" s="282">
        <v>7705</v>
      </c>
    </row>
    <row r="30" spans="1:8" ht="15">
      <c r="A30" s="278" t="s">
        <v>639</v>
      </c>
      <c r="B30" s="213">
        <v>1371</v>
      </c>
      <c r="C30" s="213">
        <v>1290</v>
      </c>
      <c r="D30" s="213">
        <v>257</v>
      </c>
      <c r="E30" s="213">
        <v>242</v>
      </c>
      <c r="F30" s="213">
        <v>281</v>
      </c>
      <c r="G30" s="282">
        <v>250</v>
      </c>
      <c r="H30" s="282">
        <v>260</v>
      </c>
    </row>
    <row r="31" spans="1:8" ht="15">
      <c r="A31" s="278" t="s">
        <v>11</v>
      </c>
      <c r="B31" s="213">
        <v>3574647</v>
      </c>
      <c r="C31" s="213">
        <v>3650641</v>
      </c>
      <c r="D31" s="213">
        <v>711739</v>
      </c>
      <c r="E31" s="213">
        <v>673242</v>
      </c>
      <c r="F31" s="213">
        <v>780560</v>
      </c>
      <c r="G31" s="282">
        <v>723900</v>
      </c>
      <c r="H31" s="282">
        <v>761200</v>
      </c>
    </row>
    <row r="32" spans="1:8" ht="15">
      <c r="A32" s="278" t="s">
        <v>12</v>
      </c>
      <c r="B32" s="213">
        <v>101706</v>
      </c>
      <c r="C32" s="213">
        <v>99130</v>
      </c>
      <c r="D32" s="213">
        <v>19615</v>
      </c>
      <c r="E32" s="213">
        <v>17513</v>
      </c>
      <c r="F32" s="213">
        <v>20102</v>
      </c>
      <c r="G32" s="282">
        <v>20050</v>
      </c>
      <c r="H32" s="282">
        <v>21850</v>
      </c>
    </row>
    <row r="33" spans="1:8" ht="15">
      <c r="A33" s="278"/>
      <c r="B33" s="278"/>
      <c r="C33" s="278"/>
      <c r="D33" s="278"/>
      <c r="E33" s="278"/>
      <c r="F33" s="278"/>
      <c r="G33" s="280"/>
      <c r="H33" s="280"/>
    </row>
    <row r="34" spans="1:8" ht="15.75">
      <c r="A34" s="278"/>
      <c r="B34" s="248"/>
      <c r="C34" s="278"/>
      <c r="D34" s="277">
        <v>2005</v>
      </c>
      <c r="E34" s="277" t="s">
        <v>409</v>
      </c>
      <c r="F34" s="277" t="s">
        <v>409</v>
      </c>
      <c r="G34" s="277" t="s">
        <v>409</v>
      </c>
      <c r="H34" s="277" t="s">
        <v>409</v>
      </c>
    </row>
    <row r="35" spans="1:8" ht="15.75">
      <c r="A35" s="278"/>
      <c r="B35" s="278"/>
      <c r="C35" s="276" t="s">
        <v>649</v>
      </c>
      <c r="D35" s="276" t="s">
        <v>651</v>
      </c>
      <c r="E35" s="285" t="s">
        <v>652</v>
      </c>
      <c r="F35" s="286" t="s">
        <v>653</v>
      </c>
      <c r="G35" s="286" t="s">
        <v>654</v>
      </c>
      <c r="H35" s="286" t="s">
        <v>655</v>
      </c>
    </row>
    <row r="36" spans="1:8" ht="15.75">
      <c r="A36" s="248" t="s">
        <v>640</v>
      </c>
      <c r="B36" s="278"/>
      <c r="C36" s="213"/>
      <c r="D36" s="278"/>
      <c r="E36" s="279" t="s">
        <v>353</v>
      </c>
      <c r="F36" s="213"/>
      <c r="G36" s="213"/>
      <c r="H36" s="282"/>
    </row>
    <row r="37" spans="1:8" ht="15">
      <c r="A37" s="278" t="s">
        <v>629</v>
      </c>
      <c r="B37" s="278"/>
      <c r="C37" s="213">
        <v>736</v>
      </c>
      <c r="D37" s="213">
        <v>765</v>
      </c>
      <c r="E37" s="213">
        <v>762</v>
      </c>
      <c r="F37" s="213">
        <v>757</v>
      </c>
      <c r="G37" s="282">
        <v>744</v>
      </c>
      <c r="H37" s="282">
        <v>747</v>
      </c>
    </row>
    <row r="38" spans="1:8" ht="15">
      <c r="A38" s="278" t="s">
        <v>635</v>
      </c>
      <c r="B38" s="278"/>
      <c r="C38" s="213">
        <v>216</v>
      </c>
      <c r="D38" s="213">
        <v>200</v>
      </c>
      <c r="E38" s="213">
        <v>198</v>
      </c>
      <c r="F38" s="213">
        <v>199</v>
      </c>
      <c r="G38" s="282">
        <v>214</v>
      </c>
      <c r="H38" s="282">
        <v>220</v>
      </c>
    </row>
    <row r="39" spans="1:8" ht="15">
      <c r="A39" s="278" t="s">
        <v>636</v>
      </c>
      <c r="B39" s="278"/>
      <c r="C39" s="213">
        <v>70</v>
      </c>
      <c r="D39" s="213">
        <v>70</v>
      </c>
      <c r="E39" s="213">
        <v>72</v>
      </c>
      <c r="F39" s="213">
        <v>70</v>
      </c>
      <c r="G39" s="282">
        <v>73</v>
      </c>
      <c r="H39" s="282">
        <v>74</v>
      </c>
    </row>
    <row r="40" spans="1:8" ht="15">
      <c r="A40" s="278" t="s">
        <v>637</v>
      </c>
      <c r="B40" s="278"/>
      <c r="C40" s="213">
        <v>199</v>
      </c>
      <c r="D40" s="213">
        <v>202</v>
      </c>
      <c r="E40" s="213">
        <v>202</v>
      </c>
      <c r="F40" s="213">
        <v>203</v>
      </c>
      <c r="G40" s="282">
        <v>203</v>
      </c>
      <c r="H40" s="282">
        <v>202</v>
      </c>
    </row>
    <row r="41" spans="1:8" ht="15">
      <c r="A41" s="278"/>
      <c r="B41" s="278"/>
      <c r="C41" s="278"/>
      <c r="D41" s="278"/>
      <c r="E41" s="278"/>
      <c r="F41" s="278"/>
      <c r="G41" s="280"/>
      <c r="H41" s="280"/>
    </row>
    <row r="42" spans="1:8" ht="15.75">
      <c r="A42" s="248" t="s">
        <v>641</v>
      </c>
      <c r="B42" s="278"/>
      <c r="C42" s="248"/>
      <c r="D42" s="278"/>
      <c r="E42" s="279" t="s">
        <v>620</v>
      </c>
      <c r="F42" s="213"/>
      <c r="G42" s="280"/>
      <c r="H42" s="280"/>
    </row>
    <row r="43" spans="1:8" ht="15">
      <c r="A43" s="278" t="s">
        <v>8</v>
      </c>
      <c r="B43" s="278"/>
      <c r="C43" s="227">
        <v>421.18</v>
      </c>
      <c r="D43" s="227">
        <v>484.276</v>
      </c>
      <c r="E43" s="227">
        <v>457.273</v>
      </c>
      <c r="F43" s="227">
        <v>400.285</v>
      </c>
      <c r="G43" s="287">
        <v>372.402</v>
      </c>
      <c r="H43" s="287">
        <v>326.697</v>
      </c>
    </row>
    <row r="44" spans="1:8" ht="15">
      <c r="A44" s="278" t="s">
        <v>9</v>
      </c>
      <c r="B44" s="278"/>
      <c r="C44" s="227">
        <v>448.55</v>
      </c>
      <c r="D44" s="227">
        <v>482.852</v>
      </c>
      <c r="E44" s="227">
        <v>498.619</v>
      </c>
      <c r="F44" s="227">
        <v>541.023</v>
      </c>
      <c r="G44" s="287">
        <v>543.677</v>
      </c>
      <c r="H44" s="287">
        <v>563.464</v>
      </c>
    </row>
    <row r="45" spans="1:8" ht="15">
      <c r="A45" s="278" t="s">
        <v>642</v>
      </c>
      <c r="B45" s="278"/>
      <c r="C45" s="227">
        <v>48.363</v>
      </c>
      <c r="D45" s="227">
        <v>56.026</v>
      </c>
      <c r="E45" s="227">
        <v>63.417</v>
      </c>
      <c r="F45" s="227">
        <v>75.321</v>
      </c>
      <c r="G45" s="287">
        <v>81.265</v>
      </c>
      <c r="H45" s="287">
        <v>89.505</v>
      </c>
    </row>
    <row r="46" spans="1:8" ht="15">
      <c r="A46" s="278" t="s">
        <v>643</v>
      </c>
      <c r="B46" s="278"/>
      <c r="C46" s="227">
        <v>56.329</v>
      </c>
      <c r="D46" s="227">
        <v>44.073</v>
      </c>
      <c r="E46" s="227">
        <v>53.395</v>
      </c>
      <c r="F46" s="227">
        <v>66.16</v>
      </c>
      <c r="G46" s="287">
        <v>66.218</v>
      </c>
      <c r="H46" s="287">
        <v>72.627</v>
      </c>
    </row>
    <row r="47" spans="1:8" ht="15">
      <c r="A47" s="278" t="s">
        <v>644</v>
      </c>
      <c r="B47" s="278"/>
      <c r="C47" s="227">
        <v>645.821</v>
      </c>
      <c r="D47" s="227">
        <v>716.18</v>
      </c>
      <c r="E47" s="227">
        <v>646.843</v>
      </c>
      <c r="F47" s="227">
        <v>634.579</v>
      </c>
      <c r="G47" s="227">
        <v>672.686</v>
      </c>
      <c r="H47" s="287">
        <v>694.71</v>
      </c>
    </row>
    <row r="48" spans="1:8" ht="15">
      <c r="A48" s="278" t="s">
        <v>645</v>
      </c>
      <c r="B48" s="278"/>
      <c r="C48" s="227">
        <v>548.773</v>
      </c>
      <c r="D48" s="227">
        <v>288.357</v>
      </c>
      <c r="E48" s="227">
        <v>335.398</v>
      </c>
      <c r="F48" s="227">
        <v>381.934</v>
      </c>
      <c r="G48" s="227">
        <v>416.846</v>
      </c>
      <c r="H48" s="287">
        <v>450.427</v>
      </c>
    </row>
    <row r="49" spans="1:8" ht="15">
      <c r="A49" s="278" t="s">
        <v>646</v>
      </c>
      <c r="B49" s="278"/>
      <c r="C49" s="227">
        <v>20.906</v>
      </c>
      <c r="D49" s="227">
        <v>19.112</v>
      </c>
      <c r="E49" s="227">
        <v>18.577</v>
      </c>
      <c r="F49" s="227">
        <v>17.865</v>
      </c>
      <c r="G49" s="227">
        <v>18.548</v>
      </c>
      <c r="H49" s="287">
        <v>18.852</v>
      </c>
    </row>
    <row r="50" spans="1:8" ht="12.75">
      <c r="A50" s="273"/>
      <c r="B50" s="273"/>
      <c r="C50" s="273"/>
      <c r="D50" s="288"/>
      <c r="E50" s="273"/>
      <c r="F50" s="273"/>
      <c r="G50" s="273"/>
      <c r="H50" s="274"/>
    </row>
    <row r="51" spans="1:8" ht="12.75">
      <c r="A51" s="273" t="s">
        <v>647</v>
      </c>
      <c r="B51" s="273"/>
      <c r="C51" s="273"/>
      <c r="D51" s="273"/>
      <c r="E51" s="273"/>
      <c r="F51" s="273"/>
      <c r="G51" s="273"/>
      <c r="H51" s="274"/>
    </row>
    <row r="52" spans="1:8" ht="12.75">
      <c r="A52" s="289" t="s">
        <v>648</v>
      </c>
      <c r="B52" s="273"/>
      <c r="C52" s="273"/>
      <c r="D52" s="273"/>
      <c r="E52" s="273"/>
      <c r="F52" s="273"/>
      <c r="G52" s="273"/>
      <c r="H52" s="274"/>
    </row>
    <row r="53" spans="1:8" ht="12.75">
      <c r="A53" s="273"/>
      <c r="B53" s="273"/>
      <c r="C53" s="273"/>
      <c r="D53" s="273"/>
      <c r="E53" s="273"/>
      <c r="F53" s="273"/>
      <c r="G53" s="273"/>
      <c r="H53" s="274"/>
    </row>
    <row r="54" spans="1:8" ht="12.75">
      <c r="A54" s="273"/>
      <c r="B54" s="273"/>
      <c r="C54" s="273"/>
      <c r="D54" s="273"/>
      <c r="E54" s="273"/>
      <c r="F54" s="290"/>
      <c r="G54" s="273"/>
      <c r="H54" s="274"/>
    </row>
    <row r="55" spans="1:7" ht="12.75">
      <c r="A55" s="273"/>
      <c r="B55" s="273"/>
      <c r="C55" s="273"/>
      <c r="D55" s="273"/>
      <c r="F55" s="273"/>
      <c r="G55" s="273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2.7109375" style="0" customWidth="1"/>
    <col min="3" max="3" width="13.57421875" style="0" customWidth="1"/>
    <col min="4" max="4" width="13.140625" style="0" customWidth="1"/>
    <col min="5" max="5" width="12.7109375" style="0" customWidth="1"/>
  </cols>
  <sheetData>
    <row r="1" spans="1:5" ht="18">
      <c r="A1" s="296" t="s">
        <v>656</v>
      </c>
      <c r="B1" s="297"/>
      <c r="C1" s="297"/>
      <c r="D1" s="297"/>
      <c r="E1" s="297"/>
    </row>
    <row r="2" spans="1:5" ht="18">
      <c r="A2" s="297"/>
      <c r="B2" s="297"/>
      <c r="C2" s="297"/>
      <c r="D2" s="297"/>
      <c r="E2" s="297"/>
    </row>
    <row r="3" spans="1:5" ht="18">
      <c r="A3" s="297"/>
      <c r="B3" s="297"/>
      <c r="C3" s="297"/>
      <c r="D3" s="297"/>
      <c r="E3" s="297"/>
    </row>
    <row r="4" spans="1:5" ht="12.75">
      <c r="A4" s="64"/>
      <c r="B4" s="61"/>
      <c r="C4" s="331">
        <v>2005</v>
      </c>
      <c r="D4" s="331"/>
      <c r="E4" s="331"/>
    </row>
    <row r="5" spans="1:5" ht="12.75">
      <c r="A5" s="64"/>
      <c r="B5" s="298" t="s">
        <v>697</v>
      </c>
      <c r="C5" s="299" t="s">
        <v>652</v>
      </c>
      <c r="D5" s="299" t="s">
        <v>653</v>
      </c>
      <c r="E5" s="300" t="s">
        <v>698</v>
      </c>
    </row>
    <row r="6" spans="1:5" ht="12.75">
      <c r="A6" s="64"/>
      <c r="B6" s="64"/>
      <c r="C6" s="64"/>
      <c r="D6" s="301" t="s">
        <v>657</v>
      </c>
      <c r="E6" s="64"/>
    </row>
    <row r="7" spans="1:5" ht="18">
      <c r="A7" s="61" t="s">
        <v>658</v>
      </c>
      <c r="B7" s="297"/>
      <c r="C7" s="297"/>
      <c r="D7" s="297"/>
      <c r="E7" s="297"/>
    </row>
    <row r="8" spans="1:5" ht="12.75">
      <c r="A8" s="66" t="s">
        <v>659</v>
      </c>
      <c r="B8" s="302">
        <v>10763</v>
      </c>
      <c r="C8" s="302">
        <v>11339</v>
      </c>
      <c r="D8" s="302">
        <v>11152</v>
      </c>
      <c r="E8" s="302">
        <v>10870</v>
      </c>
    </row>
    <row r="9" spans="1:5" ht="12.75">
      <c r="A9" s="64" t="s">
        <v>660</v>
      </c>
      <c r="B9" s="302">
        <v>1503</v>
      </c>
      <c r="C9" s="302">
        <v>1447</v>
      </c>
      <c r="D9" s="302">
        <v>1681</v>
      </c>
      <c r="E9" s="302">
        <v>1570</v>
      </c>
    </row>
    <row r="10" spans="1:5" ht="12.75">
      <c r="A10" s="64" t="s">
        <v>661</v>
      </c>
      <c r="B10" s="302">
        <v>1891</v>
      </c>
      <c r="C10" s="302">
        <v>1634</v>
      </c>
      <c r="D10" s="302">
        <v>1963</v>
      </c>
      <c r="E10" s="302">
        <v>1801</v>
      </c>
    </row>
    <row r="11" spans="1:5" ht="12.75">
      <c r="A11" s="64"/>
      <c r="B11" s="303"/>
      <c r="C11" s="303"/>
      <c r="D11" s="303"/>
      <c r="E11" s="303"/>
    </row>
    <row r="12" spans="1:5" ht="12.75">
      <c r="A12" s="61" t="s">
        <v>662</v>
      </c>
      <c r="B12" s="304"/>
      <c r="C12" s="304"/>
      <c r="D12" s="304"/>
      <c r="E12" s="304"/>
    </row>
    <row r="13" spans="1:5" ht="12.75">
      <c r="A13" s="66" t="s">
        <v>663</v>
      </c>
      <c r="B13" s="302">
        <v>653401</v>
      </c>
      <c r="C13" s="302">
        <v>654044</v>
      </c>
      <c r="D13" s="302">
        <v>658866</v>
      </c>
      <c r="E13" s="302">
        <v>658034</v>
      </c>
    </row>
    <row r="14" spans="1:5" ht="12.75">
      <c r="A14" s="66" t="s">
        <v>664</v>
      </c>
      <c r="B14" s="302">
        <v>774629</v>
      </c>
      <c r="C14" s="302">
        <v>731274</v>
      </c>
      <c r="D14" s="302">
        <v>815782</v>
      </c>
      <c r="E14" s="302">
        <v>789780</v>
      </c>
    </row>
    <row r="15" spans="1:5" ht="12.75">
      <c r="A15" s="66" t="s">
        <v>665</v>
      </c>
      <c r="B15" s="302">
        <v>57030</v>
      </c>
      <c r="C15" s="302">
        <v>56627</v>
      </c>
      <c r="D15" s="302">
        <v>57128</v>
      </c>
      <c r="E15" s="302">
        <v>56935</v>
      </c>
    </row>
    <row r="16" spans="1:5" ht="12.75">
      <c r="A16" s="66" t="s">
        <v>666</v>
      </c>
      <c r="B16" s="302">
        <v>6402</v>
      </c>
      <c r="C16" s="302">
        <v>7205</v>
      </c>
      <c r="D16" s="302">
        <v>7077</v>
      </c>
      <c r="E16" s="305">
        <v>6800</v>
      </c>
    </row>
    <row r="17" spans="1:5" ht="12.75">
      <c r="A17" s="66" t="s">
        <v>667</v>
      </c>
      <c r="B17" s="302">
        <v>5945</v>
      </c>
      <c r="C17" s="302">
        <v>5318</v>
      </c>
      <c r="D17" s="302">
        <v>6125</v>
      </c>
      <c r="E17" s="302">
        <v>6125</v>
      </c>
    </row>
    <row r="18" spans="1:5" ht="12.75">
      <c r="A18" s="64"/>
      <c r="B18" s="302"/>
      <c r="C18" s="302"/>
      <c r="D18" s="302"/>
      <c r="E18" s="302"/>
    </row>
    <row r="19" spans="1:5" ht="12.75">
      <c r="A19" s="61" t="s">
        <v>668</v>
      </c>
      <c r="B19" s="302"/>
      <c r="C19" s="302"/>
      <c r="D19" s="302"/>
      <c r="E19" s="302"/>
    </row>
    <row r="20" spans="1:5" ht="12.75">
      <c r="A20" s="66" t="s">
        <v>663</v>
      </c>
      <c r="B20" s="302">
        <v>30363</v>
      </c>
      <c r="C20" s="302">
        <v>27015</v>
      </c>
      <c r="D20" s="302">
        <v>28051</v>
      </c>
      <c r="E20" s="302">
        <v>29290</v>
      </c>
    </row>
    <row r="21" spans="1:5" ht="12.75">
      <c r="A21" s="66" t="s">
        <v>669</v>
      </c>
      <c r="B21" s="302">
        <v>24664</v>
      </c>
      <c r="C21" s="302">
        <v>21321</v>
      </c>
      <c r="D21" s="302">
        <v>23376</v>
      </c>
      <c r="E21" s="302">
        <v>23540</v>
      </c>
    </row>
    <row r="22" spans="1:5" ht="12.75">
      <c r="A22" s="64"/>
      <c r="B22" s="302"/>
      <c r="C22" s="302"/>
      <c r="D22" s="302"/>
      <c r="E22" s="302"/>
    </row>
    <row r="23" spans="1:5" ht="12.75">
      <c r="A23" s="61" t="s">
        <v>670</v>
      </c>
      <c r="B23" s="302"/>
      <c r="C23" s="302"/>
      <c r="D23" s="302"/>
      <c r="E23" s="302"/>
    </row>
    <row r="24" spans="1:5" ht="12.75">
      <c r="A24" s="66" t="s">
        <v>671</v>
      </c>
      <c r="B24" s="303">
        <v>523.6666666666666</v>
      </c>
      <c r="C24" s="303">
        <v>492.1666666666667</v>
      </c>
      <c r="D24" s="303">
        <v>549.9166666666666</v>
      </c>
      <c r="E24" s="303">
        <v>524.1666666666666</v>
      </c>
    </row>
    <row r="25" spans="1:5" ht="12.75">
      <c r="A25" s="66" t="s">
        <v>672</v>
      </c>
      <c r="B25" s="302">
        <v>283374</v>
      </c>
      <c r="C25" s="302">
        <v>289334</v>
      </c>
      <c r="D25" s="302">
        <v>289510</v>
      </c>
      <c r="E25" s="302">
        <v>285658</v>
      </c>
    </row>
    <row r="26" spans="1:5" ht="12.75">
      <c r="A26" s="66" t="s">
        <v>673</v>
      </c>
      <c r="B26" s="303">
        <v>74.6</v>
      </c>
      <c r="C26" s="303">
        <v>71.7</v>
      </c>
      <c r="D26" s="303">
        <v>73.9</v>
      </c>
      <c r="E26" s="303">
        <v>74</v>
      </c>
    </row>
    <row r="27" spans="1:5" ht="12.75">
      <c r="A27" s="66" t="s">
        <v>674</v>
      </c>
      <c r="B27" s="302">
        <v>37466</v>
      </c>
      <c r="C27" s="302">
        <v>33932</v>
      </c>
      <c r="D27" s="302">
        <v>41824</v>
      </c>
      <c r="E27" s="302">
        <v>38267</v>
      </c>
    </row>
    <row r="28" spans="1:5" ht="12.75">
      <c r="A28" s="66" t="s">
        <v>675</v>
      </c>
      <c r="B28" s="302">
        <v>6131</v>
      </c>
      <c r="C28" s="302">
        <v>5489</v>
      </c>
      <c r="D28" s="302">
        <v>7296</v>
      </c>
      <c r="E28" s="302">
        <v>7175</v>
      </c>
    </row>
    <row r="29" spans="1:5" ht="18">
      <c r="A29" s="297"/>
      <c r="B29" s="302"/>
      <c r="C29" s="302"/>
      <c r="D29" s="302"/>
      <c r="E29" s="302"/>
    </row>
    <row r="30" spans="1:5" ht="18">
      <c r="A30" s="297"/>
      <c r="B30" s="302"/>
      <c r="C30" s="302"/>
      <c r="D30" s="302"/>
      <c r="E30" s="302"/>
    </row>
    <row r="31" spans="1:5" ht="18">
      <c r="A31" s="296" t="s">
        <v>676</v>
      </c>
      <c r="B31" s="303"/>
      <c r="C31" s="303"/>
      <c r="D31" s="303"/>
      <c r="E31" s="303"/>
    </row>
    <row r="32" spans="1:5" ht="18">
      <c r="A32" s="64"/>
      <c r="B32" s="297"/>
      <c r="C32" s="297"/>
      <c r="D32" s="297"/>
      <c r="E32" s="297"/>
    </row>
    <row r="33" spans="1:5" ht="12.75">
      <c r="A33" s="64"/>
      <c r="B33" s="61"/>
      <c r="C33" s="332">
        <v>2005</v>
      </c>
      <c r="D33" s="332"/>
      <c r="E33" s="332"/>
    </row>
    <row r="34" spans="1:5" ht="12.75">
      <c r="A34" s="306"/>
      <c r="B34" s="298" t="s">
        <v>699</v>
      </c>
      <c r="C34" s="300" t="s">
        <v>653</v>
      </c>
      <c r="D34" s="299" t="s">
        <v>654</v>
      </c>
      <c r="E34" s="300" t="s">
        <v>700</v>
      </c>
    </row>
    <row r="35" spans="1:5" ht="12.75">
      <c r="A35" s="61"/>
      <c r="B35" s="303"/>
      <c r="C35" s="303"/>
      <c r="D35" s="307" t="s">
        <v>677</v>
      </c>
      <c r="E35" s="303"/>
    </row>
    <row r="36" spans="1:5" ht="18">
      <c r="A36" s="61" t="s">
        <v>678</v>
      </c>
      <c r="B36" s="64"/>
      <c r="C36" s="64"/>
      <c r="D36" s="297"/>
      <c r="E36" s="64"/>
    </row>
    <row r="37" spans="1:5" ht="12.75">
      <c r="A37" s="66" t="s">
        <v>679</v>
      </c>
      <c r="B37" s="304">
        <v>76.86</v>
      </c>
      <c r="C37" s="304">
        <v>89.34</v>
      </c>
      <c r="D37" s="304">
        <v>85.03</v>
      </c>
      <c r="E37" s="304">
        <v>84.25</v>
      </c>
    </row>
    <row r="38" spans="1:5" ht="12.75">
      <c r="A38" s="66" t="s">
        <v>680</v>
      </c>
      <c r="B38" s="304">
        <v>87.34</v>
      </c>
      <c r="C38" s="304">
        <v>90.57</v>
      </c>
      <c r="D38" s="304">
        <v>92</v>
      </c>
      <c r="E38" s="304">
        <v>89.6</v>
      </c>
    </row>
    <row r="39" spans="1:5" ht="12.75">
      <c r="A39" s="66" t="s">
        <v>681</v>
      </c>
      <c r="B39" s="304">
        <v>10.48</v>
      </c>
      <c r="C39" s="304">
        <v>1.2299999999999898</v>
      </c>
      <c r="D39" s="304">
        <v>6.97</v>
      </c>
      <c r="E39" s="304">
        <v>5.349999999999994</v>
      </c>
    </row>
    <row r="40" spans="1:5" ht="12.75">
      <c r="A40" s="64"/>
      <c r="B40" s="304"/>
      <c r="C40" s="304"/>
      <c r="D40" s="304"/>
      <c r="E40" s="304"/>
    </row>
    <row r="41" spans="1:5" ht="12.75">
      <c r="A41" s="308" t="s">
        <v>682</v>
      </c>
      <c r="B41" s="304"/>
      <c r="C41" s="304"/>
      <c r="D41" s="304"/>
      <c r="E41" s="304"/>
    </row>
    <row r="42" spans="1:5" ht="12.75">
      <c r="A42" s="66" t="s">
        <v>683</v>
      </c>
      <c r="B42" s="304">
        <v>42.96</v>
      </c>
      <c r="C42" s="304">
        <v>44.3</v>
      </c>
      <c r="D42" s="304">
        <v>42.34</v>
      </c>
      <c r="E42" s="304">
        <v>42.15</v>
      </c>
    </row>
    <row r="43" spans="1:5" ht="12.75">
      <c r="A43" s="64" t="s">
        <v>684</v>
      </c>
      <c r="B43" s="304">
        <v>58.45</v>
      </c>
      <c r="C43" s="304">
        <v>51.3</v>
      </c>
      <c r="D43" s="304">
        <v>50</v>
      </c>
      <c r="E43" s="304">
        <v>56</v>
      </c>
    </row>
    <row r="44" spans="1:5" ht="12.75">
      <c r="A44" s="66" t="s">
        <v>685</v>
      </c>
      <c r="B44" s="304">
        <v>15.49</v>
      </c>
      <c r="C44" s="304">
        <v>7</v>
      </c>
      <c r="D44" s="304">
        <v>7.66</v>
      </c>
      <c r="E44" s="304">
        <v>13.85</v>
      </c>
    </row>
    <row r="45" spans="1:5" ht="12.75">
      <c r="A45" s="64"/>
      <c r="B45" s="304"/>
      <c r="C45" s="304"/>
      <c r="D45" s="304"/>
      <c r="E45" s="304"/>
    </row>
    <row r="46" spans="1:5" ht="12.75">
      <c r="A46" s="61" t="s">
        <v>686</v>
      </c>
      <c r="B46" s="309" t="s">
        <v>687</v>
      </c>
      <c r="C46" s="309" t="s">
        <v>687</v>
      </c>
      <c r="D46" s="309" t="s">
        <v>687</v>
      </c>
      <c r="E46" s="309" t="s">
        <v>687</v>
      </c>
    </row>
    <row r="47" spans="1:5" ht="12.75">
      <c r="A47" s="310" t="s">
        <v>688</v>
      </c>
      <c r="B47" s="303">
        <v>138.4</v>
      </c>
      <c r="C47" s="303">
        <v>98.6</v>
      </c>
      <c r="D47" s="303">
        <v>98.7</v>
      </c>
      <c r="E47" s="303">
        <v>103.4</v>
      </c>
    </row>
    <row r="48" spans="1:5" ht="12.75">
      <c r="A48" s="310" t="s">
        <v>689</v>
      </c>
      <c r="B48" s="303">
        <v>153.9</v>
      </c>
      <c r="C48" s="303">
        <v>122</v>
      </c>
      <c r="D48" s="303">
        <v>120.5</v>
      </c>
      <c r="E48" s="303">
        <v>118.4</v>
      </c>
    </row>
    <row r="49" spans="1:5" ht="12.75">
      <c r="A49" s="310" t="s">
        <v>690</v>
      </c>
      <c r="B49" s="303">
        <v>159.4</v>
      </c>
      <c r="C49" s="303">
        <v>130.3</v>
      </c>
      <c r="D49" s="303">
        <v>128.2</v>
      </c>
      <c r="E49" s="303">
        <v>123.6</v>
      </c>
    </row>
    <row r="50" spans="1:5" ht="18">
      <c r="A50" s="297"/>
      <c r="B50" s="297"/>
      <c r="C50" s="297"/>
      <c r="D50" s="297"/>
      <c r="E50" s="297"/>
    </row>
    <row r="51" spans="1:5" ht="12.75">
      <c r="A51" s="61" t="s">
        <v>691</v>
      </c>
      <c r="B51" s="304"/>
      <c r="C51" s="304"/>
      <c r="D51" s="304"/>
      <c r="E51" s="304"/>
    </row>
    <row r="52" spans="1:5" ht="12.75">
      <c r="A52" s="310" t="s">
        <v>688</v>
      </c>
      <c r="B52" s="303">
        <v>136.1</v>
      </c>
      <c r="C52" s="303">
        <v>96.5</v>
      </c>
      <c r="D52" s="303">
        <v>97.6</v>
      </c>
      <c r="E52" s="303">
        <v>97.8</v>
      </c>
    </row>
    <row r="53" spans="1:5" ht="12.75">
      <c r="A53" s="310" t="s">
        <v>689</v>
      </c>
      <c r="B53" s="303">
        <v>100.8</v>
      </c>
      <c r="C53" s="303">
        <v>96.4</v>
      </c>
      <c r="D53" s="303">
        <v>98.5</v>
      </c>
      <c r="E53" s="303">
        <v>101.7</v>
      </c>
    </row>
    <row r="54" spans="1:5" ht="12.75">
      <c r="A54" s="310" t="s">
        <v>690</v>
      </c>
      <c r="B54" s="303">
        <v>84.7</v>
      </c>
      <c r="C54" s="303">
        <v>96.3</v>
      </c>
      <c r="D54" s="303">
        <v>98.9</v>
      </c>
      <c r="E54" s="303">
        <v>103.5</v>
      </c>
    </row>
    <row r="55" spans="1:5" ht="18">
      <c r="A55" s="297"/>
      <c r="B55" s="311"/>
      <c r="C55" s="311"/>
      <c r="D55" s="311"/>
      <c r="E55" s="311"/>
    </row>
    <row r="56" spans="1:5" ht="12.75">
      <c r="A56" s="61" t="s">
        <v>692</v>
      </c>
      <c r="B56" s="303"/>
      <c r="C56" s="303"/>
      <c r="D56" s="303"/>
      <c r="E56" s="303"/>
    </row>
    <row r="57" spans="1:5" ht="12.75">
      <c r="A57" s="310" t="s">
        <v>688</v>
      </c>
      <c r="B57" s="303">
        <v>149.9</v>
      </c>
      <c r="C57" s="303">
        <v>98.3</v>
      </c>
      <c r="D57" s="303">
        <v>103.3</v>
      </c>
      <c r="E57" s="303">
        <v>105.2</v>
      </c>
    </row>
    <row r="58" spans="1:5" ht="12.75">
      <c r="A58" s="310" t="s">
        <v>689</v>
      </c>
      <c r="B58" s="303">
        <v>89.5</v>
      </c>
      <c r="C58" s="303">
        <v>72.4</v>
      </c>
      <c r="D58" s="303">
        <v>62.6</v>
      </c>
      <c r="E58" s="303">
        <v>74.1</v>
      </c>
    </row>
    <row r="59" spans="1:5" ht="12.75">
      <c r="A59" s="310" t="s">
        <v>690</v>
      </c>
      <c r="B59" s="303">
        <v>57.9</v>
      </c>
      <c r="C59" s="303">
        <v>58.9</v>
      </c>
      <c r="D59" s="303">
        <v>41.4</v>
      </c>
      <c r="E59" s="303">
        <v>41.6</v>
      </c>
    </row>
    <row r="60" spans="1:5" ht="18">
      <c r="A60" s="297"/>
      <c r="B60" s="297"/>
      <c r="C60" s="297"/>
      <c r="D60" s="297"/>
      <c r="E60" s="297"/>
    </row>
    <row r="61" spans="1:5" ht="18">
      <c r="A61" s="297"/>
      <c r="B61" s="297"/>
      <c r="C61" s="297"/>
      <c r="D61" s="297"/>
      <c r="E61" s="297"/>
    </row>
    <row r="62" spans="1:5" ht="18">
      <c r="A62" s="312" t="s">
        <v>693</v>
      </c>
      <c r="B62" s="297"/>
      <c r="C62" s="297"/>
      <c r="D62" s="297"/>
      <c r="E62" s="297"/>
    </row>
    <row r="63" spans="1:5" ht="18">
      <c r="A63" s="312" t="s">
        <v>694</v>
      </c>
      <c r="B63" s="297"/>
      <c r="C63" s="297"/>
      <c r="D63" s="297"/>
      <c r="E63" s="297"/>
    </row>
    <row r="64" spans="1:5" ht="18">
      <c r="A64" s="312" t="s">
        <v>695</v>
      </c>
      <c r="B64" s="297"/>
      <c r="C64" s="297"/>
      <c r="D64" s="297"/>
      <c r="E64" s="297"/>
    </row>
    <row r="65" spans="1:5" ht="18">
      <c r="A65" s="312" t="s">
        <v>696</v>
      </c>
      <c r="B65" s="297"/>
      <c r="C65" s="297"/>
      <c r="D65" s="297"/>
      <c r="E65" s="297"/>
    </row>
    <row r="66" spans="1:5" ht="18">
      <c r="A66" s="297"/>
      <c r="B66" s="297"/>
      <c r="C66" s="297"/>
      <c r="D66" s="297"/>
      <c r="E66" s="297"/>
    </row>
  </sheetData>
  <mergeCells count="2">
    <mergeCell ref="C4:E4"/>
    <mergeCell ref="C33:E33"/>
  </mergeCells>
  <printOptions/>
  <pageMargins left="0.75" right="0.75" top="1" bottom="1" header="0.5" footer="0.5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00390625" style="0" customWidth="1"/>
    <col min="3" max="3" width="11.00390625" style="0" customWidth="1"/>
    <col min="4" max="4" width="14.28125" style="0" customWidth="1"/>
    <col min="5" max="5" width="14.140625" style="0" customWidth="1"/>
    <col min="6" max="6" width="14.57421875" style="0" customWidth="1"/>
  </cols>
  <sheetData>
    <row r="1" spans="1:4" ht="20.25">
      <c r="A1" s="255" t="s">
        <v>571</v>
      </c>
      <c r="B1" s="254"/>
      <c r="C1" s="254"/>
      <c r="D1" s="254"/>
    </row>
    <row r="3" spans="2:6" ht="12.75">
      <c r="B3" s="69" t="s">
        <v>570</v>
      </c>
      <c r="C3" s="69" t="s">
        <v>569</v>
      </c>
      <c r="D3" s="69" t="s">
        <v>563</v>
      </c>
      <c r="E3" s="69" t="s">
        <v>568</v>
      </c>
      <c r="F3" s="69" t="s">
        <v>567</v>
      </c>
    </row>
    <row r="4" spans="2:6" ht="12.75">
      <c r="B4" s="69" t="s">
        <v>566</v>
      </c>
      <c r="C4" s="69" t="s">
        <v>565</v>
      </c>
      <c r="D4" s="253" t="s">
        <v>564</v>
      </c>
      <c r="E4" s="252"/>
      <c r="F4" s="69" t="s">
        <v>563</v>
      </c>
    </row>
    <row r="5" spans="1:6" ht="12.75">
      <c r="A5" s="116"/>
      <c r="B5" s="69" t="s">
        <v>562</v>
      </c>
      <c r="C5" s="69" t="s">
        <v>561</v>
      </c>
      <c r="D5" s="251"/>
      <c r="E5" s="251"/>
      <c r="F5" s="56"/>
    </row>
    <row r="6" spans="2:6" ht="12.75">
      <c r="B6" s="250"/>
      <c r="C6" s="250"/>
      <c r="D6" s="54"/>
      <c r="E6" s="54"/>
      <c r="F6" s="250"/>
    </row>
    <row r="7" spans="1:6" ht="15.75">
      <c r="A7" s="248" t="s">
        <v>560</v>
      </c>
      <c r="B7" s="69" t="s">
        <v>557</v>
      </c>
      <c r="C7" s="69" t="s">
        <v>556</v>
      </c>
      <c r="D7" s="247" t="s">
        <v>555</v>
      </c>
      <c r="E7" s="247" t="s">
        <v>555</v>
      </c>
      <c r="F7" s="247" t="s">
        <v>555</v>
      </c>
    </row>
    <row r="9" spans="1:6" ht="12.75">
      <c r="A9" s="246" t="s">
        <v>554</v>
      </c>
      <c r="B9" s="245">
        <v>301.14</v>
      </c>
      <c r="C9" s="245">
        <v>3.02</v>
      </c>
      <c r="D9" s="249">
        <v>123.68350660719574</v>
      </c>
      <c r="E9" s="244">
        <v>145.9755367264653</v>
      </c>
      <c r="F9" s="244">
        <v>153.85882237366667</v>
      </c>
    </row>
    <row r="10" spans="1:6" ht="12.75">
      <c r="A10" s="246" t="s">
        <v>553</v>
      </c>
      <c r="B10" s="245">
        <v>311.83</v>
      </c>
      <c r="C10" s="245">
        <v>3.17</v>
      </c>
      <c r="D10" s="249">
        <v>129.01228133450186</v>
      </c>
      <c r="E10" s="244">
        <v>148.60640682522057</v>
      </c>
      <c r="F10" s="244">
        <v>155.5356136952994</v>
      </c>
    </row>
    <row r="11" spans="1:6" ht="12.75">
      <c r="A11" s="246" t="s">
        <v>552</v>
      </c>
      <c r="B11" s="245">
        <v>307.13</v>
      </c>
      <c r="C11" s="245">
        <v>3.05</v>
      </c>
      <c r="D11" s="249">
        <v>138.42325529424852</v>
      </c>
      <c r="E11" s="244">
        <v>153.90239467071817</v>
      </c>
      <c r="F11" s="244">
        <v>159.37639038239953</v>
      </c>
    </row>
    <row r="12" spans="1:6" ht="12.75">
      <c r="A12" s="246" t="s">
        <v>551</v>
      </c>
      <c r="B12" s="245">
        <v>311.5</v>
      </c>
      <c r="C12" s="245">
        <v>2.92</v>
      </c>
      <c r="D12" s="249">
        <v>142.73275995682016</v>
      </c>
      <c r="E12" s="244">
        <v>155.32138608075735</v>
      </c>
      <c r="F12" s="244">
        <v>159.77318948806726</v>
      </c>
    </row>
    <row r="13" spans="1:6" ht="12.75">
      <c r="A13" s="246" t="s">
        <v>550</v>
      </c>
      <c r="B13" s="245">
        <v>293.63</v>
      </c>
      <c r="C13" s="245">
        <v>2.43</v>
      </c>
      <c r="D13" s="249">
        <v>139.95720267611114</v>
      </c>
      <c r="E13" s="244">
        <v>151.90586337871795</v>
      </c>
      <c r="F13" s="244">
        <v>156.13135136326522</v>
      </c>
    </row>
    <row r="14" spans="1:6" ht="12.75">
      <c r="A14" s="246" t="s">
        <v>549</v>
      </c>
      <c r="B14" s="245">
        <v>206.7</v>
      </c>
      <c r="C14" s="245">
        <v>2.37</v>
      </c>
      <c r="D14" s="249">
        <v>138.60109648604143</v>
      </c>
      <c r="E14" s="244">
        <v>139.644307836148</v>
      </c>
      <c r="F14" s="244">
        <v>140.01322592118967</v>
      </c>
    </row>
    <row r="15" spans="1:6" ht="12.75">
      <c r="A15" s="246" t="s">
        <v>548</v>
      </c>
      <c r="B15" s="245">
        <v>174.25</v>
      </c>
      <c r="C15" s="245">
        <v>2.22</v>
      </c>
      <c r="D15" s="249">
        <v>127.49815799234538</v>
      </c>
      <c r="E15" s="244">
        <v>121.33359668088588</v>
      </c>
      <c r="F15" s="244">
        <v>119.15357999115813</v>
      </c>
    </row>
    <row r="16" spans="1:6" ht="12.75">
      <c r="A16" s="246" t="s">
        <v>547</v>
      </c>
      <c r="B16" s="245">
        <v>154.25</v>
      </c>
      <c r="C16" s="245">
        <v>1.88</v>
      </c>
      <c r="D16" s="249">
        <v>111.35397003582337</v>
      </c>
      <c r="E16" s="244">
        <v>113.17459241512302</v>
      </c>
      <c r="F16" s="244">
        <v>113.81843176913951</v>
      </c>
    </row>
    <row r="17" spans="1:6" ht="12.75">
      <c r="A17" s="246" t="s">
        <v>546</v>
      </c>
      <c r="B17" s="245">
        <v>154.5</v>
      </c>
      <c r="C17" s="245">
        <v>1.93</v>
      </c>
      <c r="D17" s="249">
        <v>103.2480659086052</v>
      </c>
      <c r="E17" s="244">
        <v>105.58328288435692</v>
      </c>
      <c r="F17" s="244">
        <v>106.40910190440802</v>
      </c>
    </row>
    <row r="18" spans="1:6" ht="12.75">
      <c r="A18" s="246" t="s">
        <v>545</v>
      </c>
      <c r="B18" s="245">
        <v>161.6</v>
      </c>
      <c r="C18" s="245">
        <v>2.02</v>
      </c>
      <c r="D18" s="249">
        <v>94.21796658406312</v>
      </c>
      <c r="E18" s="244">
        <v>108.79027639805999</v>
      </c>
      <c r="F18" s="244">
        <v>113.94358366476564</v>
      </c>
    </row>
    <row r="19" spans="1:6" ht="12.75">
      <c r="A19" s="246" t="s">
        <v>544</v>
      </c>
      <c r="B19" s="245">
        <v>166.15</v>
      </c>
      <c r="C19" s="245">
        <v>2.02</v>
      </c>
      <c r="D19" s="249">
        <v>95.07640118545667</v>
      </c>
      <c r="E19" s="244">
        <v>118.42487465669373</v>
      </c>
      <c r="F19" s="244">
        <v>126.68175771378057</v>
      </c>
    </row>
    <row r="20" spans="1:6" ht="12.75">
      <c r="A20" s="246" t="s">
        <v>543</v>
      </c>
      <c r="B20" s="245">
        <v>167.95</v>
      </c>
      <c r="C20" s="245">
        <v>2.01</v>
      </c>
      <c r="D20" s="249">
        <v>97.78178826759287</v>
      </c>
      <c r="E20" s="244">
        <v>123.79994623970083</v>
      </c>
      <c r="F20" s="244">
        <v>133.00092839389407</v>
      </c>
    </row>
    <row r="21" spans="1:6" ht="12.75">
      <c r="A21" s="246" t="s">
        <v>542</v>
      </c>
      <c r="B21" s="245">
        <v>186.9</v>
      </c>
      <c r="C21" s="245">
        <v>2.09</v>
      </c>
      <c r="D21" s="249">
        <v>98.57561260418026</v>
      </c>
      <c r="E21" s="244">
        <v>121.98315198971541</v>
      </c>
      <c r="F21" s="244">
        <v>130.2609229368658</v>
      </c>
    </row>
    <row r="22" spans="1:6" ht="12.75">
      <c r="A22" s="246" t="s">
        <v>541</v>
      </c>
      <c r="B22" s="245">
        <v>194.35</v>
      </c>
      <c r="C22" s="245">
        <v>2.12</v>
      </c>
      <c r="D22" s="249">
        <v>98.72668942515133</v>
      </c>
      <c r="E22" s="244">
        <v>120.46649447788234</v>
      </c>
      <c r="F22" s="244">
        <v>128.15449293420087</v>
      </c>
    </row>
    <row r="24" spans="1:6" ht="15.75">
      <c r="A24" s="248" t="s">
        <v>559</v>
      </c>
      <c r="B24" s="69" t="s">
        <v>557</v>
      </c>
      <c r="C24" s="69" t="s">
        <v>556</v>
      </c>
      <c r="D24" s="247" t="s">
        <v>555</v>
      </c>
      <c r="E24" s="247" t="s">
        <v>555</v>
      </c>
      <c r="F24" s="247" t="s">
        <v>555</v>
      </c>
    </row>
    <row r="25" spans="1:6" ht="15.75">
      <c r="A25" s="248"/>
      <c r="B25" s="69"/>
      <c r="C25" s="69"/>
      <c r="D25" s="247"/>
      <c r="E25" s="247"/>
      <c r="F25" s="247"/>
    </row>
    <row r="26" spans="1:6" ht="12.75">
      <c r="A26" s="246" t="s">
        <v>554</v>
      </c>
      <c r="B26" s="245">
        <v>301.14</v>
      </c>
      <c r="C26" s="245">
        <v>3.02</v>
      </c>
      <c r="D26" s="244">
        <v>121.79207762374426</v>
      </c>
      <c r="E26" s="244">
        <v>93.78463014622449</v>
      </c>
      <c r="F26" s="244">
        <v>81.03349378382222</v>
      </c>
    </row>
    <row r="27" spans="1:6" ht="12.75">
      <c r="A27" s="246" t="s">
        <v>553</v>
      </c>
      <c r="B27" s="245">
        <v>311.83</v>
      </c>
      <c r="C27" s="245">
        <v>3.17</v>
      </c>
      <c r="D27" s="244">
        <v>129.45476519731653</v>
      </c>
      <c r="E27" s="244">
        <v>97.54374188905621</v>
      </c>
      <c r="F27" s="244">
        <v>83.01539866913141</v>
      </c>
    </row>
    <row r="28" spans="1:6" ht="12.75">
      <c r="A28" s="246" t="s">
        <v>552</v>
      </c>
      <c r="B28" s="245">
        <v>307.13</v>
      </c>
      <c r="C28" s="245">
        <v>3.05</v>
      </c>
      <c r="D28" s="244">
        <v>136.10378404324618</v>
      </c>
      <c r="E28" s="244">
        <v>100.79721996169344</v>
      </c>
      <c r="F28" s="244">
        <v>84.72296637421015</v>
      </c>
    </row>
    <row r="29" spans="1:6" ht="12.75">
      <c r="A29" s="246" t="s">
        <v>551</v>
      </c>
      <c r="B29" s="245">
        <v>311.5</v>
      </c>
      <c r="C29" s="245">
        <v>2.92</v>
      </c>
      <c r="D29" s="244">
        <v>148.12123567126477</v>
      </c>
      <c r="E29" s="244">
        <v>104.1681110963234</v>
      </c>
      <c r="F29" s="244">
        <v>84.15728056781562</v>
      </c>
    </row>
    <row r="30" spans="1:6" ht="12.75">
      <c r="A30" s="246" t="s">
        <v>550</v>
      </c>
      <c r="B30" s="245">
        <v>293.63</v>
      </c>
      <c r="C30" s="245">
        <v>2.43</v>
      </c>
      <c r="D30" s="244">
        <v>153.48812557857804</v>
      </c>
      <c r="E30" s="244">
        <v>106.98602458414892</v>
      </c>
      <c r="F30" s="244">
        <v>85.81470465597258</v>
      </c>
    </row>
    <row r="31" spans="1:6" ht="12.75">
      <c r="A31" s="246" t="s">
        <v>549</v>
      </c>
      <c r="B31" s="245">
        <v>206.7</v>
      </c>
      <c r="C31" s="245">
        <v>2.37</v>
      </c>
      <c r="D31" s="244">
        <v>150.08608669813364</v>
      </c>
      <c r="E31" s="244">
        <v>110.17890236672537</v>
      </c>
      <c r="F31" s="244">
        <v>92.01009388613292</v>
      </c>
    </row>
    <row r="32" spans="1:6" ht="12.75">
      <c r="A32" s="246" t="s">
        <v>548</v>
      </c>
      <c r="B32" s="245">
        <v>174.25</v>
      </c>
      <c r="C32" s="245">
        <v>2.22</v>
      </c>
      <c r="D32" s="244">
        <v>148.5902696030812</v>
      </c>
      <c r="E32" s="244">
        <v>112.27908116914371</v>
      </c>
      <c r="F32" s="244">
        <v>95.74744558994091</v>
      </c>
    </row>
    <row r="33" spans="1:6" ht="12.75">
      <c r="A33" s="246" t="s">
        <v>547</v>
      </c>
      <c r="B33" s="245">
        <v>154.25</v>
      </c>
      <c r="C33" s="245">
        <v>1.88</v>
      </c>
      <c r="D33" s="244">
        <v>135.0044857655516</v>
      </c>
      <c r="E33" s="244">
        <v>115.68595372599724</v>
      </c>
      <c r="F33" s="244">
        <v>106.89067752114087</v>
      </c>
    </row>
    <row r="34" spans="1:6" ht="12.75">
      <c r="A34" s="246" t="s">
        <v>546</v>
      </c>
      <c r="B34" s="245">
        <v>154.5</v>
      </c>
      <c r="C34" s="245">
        <v>1.93</v>
      </c>
      <c r="D34" s="244">
        <v>113.7290140458748</v>
      </c>
      <c r="E34" s="244">
        <v>115.98895517630106</v>
      </c>
      <c r="F34" s="244">
        <v>117.01785356299612</v>
      </c>
    </row>
    <row r="35" spans="1:6" ht="12.75">
      <c r="A35" s="246" t="s">
        <v>545</v>
      </c>
      <c r="B35" s="245">
        <v>161.6</v>
      </c>
      <c r="C35" s="245">
        <v>2.02</v>
      </c>
      <c r="D35" s="244">
        <v>103.3261808706385</v>
      </c>
      <c r="E35" s="244">
        <v>111.26970758781911</v>
      </c>
      <c r="F35" s="244">
        <v>114.88620967893095</v>
      </c>
    </row>
    <row r="36" spans="1:6" ht="12.75">
      <c r="A36" s="246" t="s">
        <v>544</v>
      </c>
      <c r="B36" s="245">
        <v>166.15</v>
      </c>
      <c r="C36" s="245">
        <v>2.02</v>
      </c>
      <c r="D36" s="244">
        <v>92.14033874672852</v>
      </c>
      <c r="E36" s="244">
        <v>99.29168150549634</v>
      </c>
      <c r="F36" s="244">
        <v>102.5475207519867</v>
      </c>
    </row>
    <row r="37" spans="1:6" ht="12.75">
      <c r="A37" s="246" t="s">
        <v>543</v>
      </c>
      <c r="B37" s="245">
        <v>167.95</v>
      </c>
      <c r="C37" s="245">
        <v>2.01</v>
      </c>
      <c r="D37" s="244">
        <v>93.16249328563752</v>
      </c>
      <c r="E37" s="244">
        <v>96.63663129720915</v>
      </c>
      <c r="F37" s="244">
        <v>98.21832515070692</v>
      </c>
    </row>
    <row r="38" spans="1:6" ht="12.75">
      <c r="A38" s="246" t="s">
        <v>542</v>
      </c>
      <c r="B38" s="245">
        <v>186.9</v>
      </c>
      <c r="C38" s="245">
        <v>2.09</v>
      </c>
      <c r="D38" s="244">
        <v>96.54138904444622</v>
      </c>
      <c r="E38" s="244">
        <v>96.37339878725771</v>
      </c>
      <c r="F38" s="244">
        <v>96.29691674873261</v>
      </c>
    </row>
    <row r="39" spans="1:6" ht="12.75">
      <c r="A39" s="246" t="s">
        <v>541</v>
      </c>
      <c r="B39" s="245">
        <v>194.35</v>
      </c>
      <c r="C39" s="245">
        <v>2.12</v>
      </c>
      <c r="D39" s="244">
        <v>97.59440107886947</v>
      </c>
      <c r="E39" s="244">
        <v>98.46032127622527</v>
      </c>
      <c r="F39" s="244">
        <v>98.8545545073794</v>
      </c>
    </row>
    <row r="41" spans="1:6" ht="15.75">
      <c r="A41" s="248" t="s">
        <v>558</v>
      </c>
      <c r="B41" s="69" t="s">
        <v>557</v>
      </c>
      <c r="C41" s="69" t="s">
        <v>556</v>
      </c>
      <c r="D41" s="247" t="s">
        <v>555</v>
      </c>
      <c r="E41" s="247" t="s">
        <v>555</v>
      </c>
      <c r="F41" s="247" t="s">
        <v>555</v>
      </c>
    </row>
    <row r="42" spans="1:6" ht="15.75">
      <c r="A42" s="248"/>
      <c r="B42" s="69"/>
      <c r="C42" s="69"/>
      <c r="D42" s="247"/>
      <c r="E42" s="247"/>
      <c r="F42" s="247"/>
    </row>
    <row r="43" spans="1:6" ht="12.75">
      <c r="A43" s="246" t="s">
        <v>554</v>
      </c>
      <c r="B43" s="245">
        <v>301.14</v>
      </c>
      <c r="C43" s="245">
        <v>3.02</v>
      </c>
      <c r="D43" s="244">
        <v>133.9247392149376</v>
      </c>
      <c r="E43" s="244">
        <v>155.3322388938169</v>
      </c>
      <c r="F43" s="244">
        <v>166.51611930156878</v>
      </c>
    </row>
    <row r="44" spans="1:6" ht="12.75">
      <c r="A44" s="246" t="s">
        <v>553</v>
      </c>
      <c r="B44" s="245">
        <v>311.83</v>
      </c>
      <c r="C44" s="245">
        <v>3.17</v>
      </c>
      <c r="D44" s="244">
        <v>144.50675978386417</v>
      </c>
      <c r="E44" s="244">
        <v>113.17588780405421</v>
      </c>
      <c r="F44" s="244">
        <v>96.80775838450855</v>
      </c>
    </row>
    <row r="45" spans="1:6" ht="12.75">
      <c r="A45" s="246" t="s">
        <v>552</v>
      </c>
      <c r="B45" s="245">
        <v>307.13</v>
      </c>
      <c r="C45" s="245">
        <v>3.05</v>
      </c>
      <c r="D45" s="244">
        <v>149.90611385607323</v>
      </c>
      <c r="E45" s="244">
        <v>89.46007629412472</v>
      </c>
      <c r="F45" s="244">
        <v>57.88136484459129</v>
      </c>
    </row>
    <row r="46" spans="1:6" ht="12.75">
      <c r="A46" s="246" t="s">
        <v>551</v>
      </c>
      <c r="B46" s="245">
        <v>311.5</v>
      </c>
      <c r="C46" s="245">
        <v>2.92</v>
      </c>
      <c r="D46" s="244">
        <v>146.20695084822535</v>
      </c>
      <c r="E46" s="244">
        <v>94.05619030556599</v>
      </c>
      <c r="F46" s="244">
        <v>66.81116506528346</v>
      </c>
    </row>
    <row r="47" spans="1:6" ht="12.75">
      <c r="A47" s="246" t="s">
        <v>550</v>
      </c>
      <c r="B47" s="245">
        <v>293.63</v>
      </c>
      <c r="C47" s="245">
        <v>2.43</v>
      </c>
      <c r="D47" s="244">
        <v>143.7232167359644</v>
      </c>
      <c r="E47" s="244">
        <v>85.62998128459033</v>
      </c>
      <c r="F47" s="244">
        <v>55.28043988398753</v>
      </c>
    </row>
    <row r="48" spans="1:6" ht="12.75">
      <c r="A48" s="246" t="s">
        <v>549</v>
      </c>
      <c r="B48" s="245">
        <v>206.7</v>
      </c>
      <c r="C48" s="245">
        <v>2.37</v>
      </c>
      <c r="D48" s="244">
        <v>128.83114032021587</v>
      </c>
      <c r="E48" s="244">
        <v>79.84038231035665</v>
      </c>
      <c r="F48" s="244">
        <v>54.24623134054754</v>
      </c>
    </row>
    <row r="49" spans="1:6" ht="12.75">
      <c r="A49" s="246" t="s">
        <v>548</v>
      </c>
      <c r="B49" s="245">
        <v>174.25</v>
      </c>
      <c r="C49" s="245">
        <v>2.22</v>
      </c>
      <c r="D49" s="244">
        <v>113.36092362984877</v>
      </c>
      <c r="E49" s="244">
        <v>73.75121519073437</v>
      </c>
      <c r="F49" s="244">
        <v>53.057988573240564</v>
      </c>
    </row>
    <row r="50" spans="1:6" ht="12.75">
      <c r="A50" s="246" t="s">
        <v>547</v>
      </c>
      <c r="B50" s="245">
        <v>154.25</v>
      </c>
      <c r="C50" s="245">
        <v>1.88</v>
      </c>
      <c r="D50" s="244">
        <v>104.45737209184396</v>
      </c>
      <c r="E50" s="244">
        <v>70.26514478652066</v>
      </c>
      <c r="F50" s="244">
        <v>52.40216280387081</v>
      </c>
    </row>
    <row r="51" spans="1:6" ht="12.75">
      <c r="A51" s="246" t="s">
        <v>546</v>
      </c>
      <c r="B51" s="245">
        <v>154.5</v>
      </c>
      <c r="C51" s="245">
        <v>1.93</v>
      </c>
      <c r="D51" s="244">
        <v>92.90013635163629</v>
      </c>
      <c r="E51" s="244">
        <v>84.63689236426106</v>
      </c>
      <c r="F51" s="244">
        <v>80.31994111254359</v>
      </c>
    </row>
    <row r="52" spans="1:6" ht="12.75">
      <c r="A52" s="246" t="s">
        <v>545</v>
      </c>
      <c r="B52" s="245">
        <v>161.6</v>
      </c>
      <c r="C52" s="245">
        <v>2.02</v>
      </c>
      <c r="D52" s="244">
        <v>94.16634685717032</v>
      </c>
      <c r="E52" s="244">
        <v>93.47141687107458</v>
      </c>
      <c r="F52" s="244">
        <v>93.10836588553968</v>
      </c>
    </row>
    <row r="53" spans="1:6" ht="12.75">
      <c r="A53" s="246" t="s">
        <v>544</v>
      </c>
      <c r="B53" s="245">
        <v>166.15</v>
      </c>
      <c r="C53" s="245">
        <v>2.02</v>
      </c>
      <c r="D53" s="244">
        <v>97.51643170222076</v>
      </c>
      <c r="E53" s="244">
        <v>72.25542630040373</v>
      </c>
      <c r="F53" s="244">
        <v>59.058366035013336</v>
      </c>
    </row>
    <row r="54" spans="1:6" ht="12.75">
      <c r="A54" s="246" t="s">
        <v>543</v>
      </c>
      <c r="B54" s="245">
        <v>167.95</v>
      </c>
      <c r="C54" s="245">
        <v>2.01</v>
      </c>
      <c r="D54" s="244">
        <v>98.24915681570285</v>
      </c>
      <c r="E54" s="244">
        <v>84.74769154132258</v>
      </c>
      <c r="F54" s="244">
        <v>77.69414604450496</v>
      </c>
    </row>
    <row r="55" spans="1:6" ht="12.75">
      <c r="A55" s="246" t="s">
        <v>542</v>
      </c>
      <c r="B55" s="245">
        <v>186.9</v>
      </c>
      <c r="C55" s="245">
        <v>2.09</v>
      </c>
      <c r="D55" s="244">
        <v>98.29383591458328</v>
      </c>
      <c r="E55" s="244">
        <v>72.41341771954701</v>
      </c>
      <c r="F55" s="244">
        <v>58.89275877582848</v>
      </c>
    </row>
    <row r="56" spans="1:6" ht="12.75">
      <c r="A56" s="246" t="s">
        <v>541</v>
      </c>
      <c r="B56" s="245">
        <v>194.35</v>
      </c>
      <c r="C56" s="245">
        <v>2.12</v>
      </c>
      <c r="D56" s="244">
        <v>103.30703664763399</v>
      </c>
      <c r="E56" s="244">
        <v>62.632312588948544</v>
      </c>
      <c r="F56" s="244">
        <v>41.38269183387026</v>
      </c>
    </row>
    <row r="58" ht="12.75">
      <c r="A58" t="s">
        <v>540</v>
      </c>
    </row>
    <row r="59" ht="12.75">
      <c r="A59" t="s">
        <v>539</v>
      </c>
    </row>
    <row r="61" ht="12.75">
      <c r="A61" t="s">
        <v>538</v>
      </c>
    </row>
    <row r="62" ht="12.75">
      <c r="A62" t="s">
        <v>537</v>
      </c>
    </row>
    <row r="63" ht="12.75">
      <c r="A63" t="s">
        <v>536</v>
      </c>
    </row>
    <row r="64" ht="12.75">
      <c r="A64" t="s">
        <v>535</v>
      </c>
    </row>
  </sheetData>
  <printOptions/>
  <pageMargins left="0.75" right="0.75" top="1" bottom="1" header="0.5" footer="0.5"/>
  <pageSetup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1">
      <selection activeCell="A10" sqref="A10"/>
    </sheetView>
  </sheetViews>
  <sheetFormatPr defaultColWidth="9.140625" defaultRowHeight="12.75"/>
  <cols>
    <col min="1" max="1" width="42.421875" style="0" customWidth="1"/>
    <col min="2" max="2" width="16.421875" style="0" customWidth="1"/>
    <col min="3" max="4" width="13.7109375" style="0" customWidth="1"/>
    <col min="5" max="5" width="12.7109375" style="0" customWidth="1"/>
    <col min="6" max="6" width="1.28515625" style="0" customWidth="1"/>
    <col min="7" max="7" width="10.28125" style="0" customWidth="1"/>
    <col min="8" max="9" width="10.8515625" style="0" customWidth="1"/>
    <col min="10" max="10" width="11.7109375" style="0" customWidth="1"/>
    <col min="11" max="11" width="11.57421875" style="0" customWidth="1"/>
    <col min="12" max="12" width="10.8515625" style="0" customWidth="1"/>
    <col min="13" max="13" width="11.28125" style="0" customWidth="1"/>
    <col min="14" max="14" width="10.8515625" style="0" customWidth="1"/>
    <col min="15" max="15" width="10.28125" style="0" customWidth="1"/>
    <col min="16" max="16" width="12.57421875" style="0" customWidth="1"/>
    <col min="17" max="17" width="9.8515625" style="0" customWidth="1"/>
    <col min="18" max="18" width="10.57421875" style="0" customWidth="1"/>
    <col min="19" max="19" width="11.57421875" style="0" customWidth="1"/>
    <col min="20" max="20" width="10.57421875" style="0" customWidth="1"/>
    <col min="21" max="21" width="11.57421875" style="0" customWidth="1"/>
  </cols>
  <sheetData>
    <row r="1" spans="1:21" ht="16.5" thickBot="1">
      <c r="A1" s="200" t="s">
        <v>462</v>
      </c>
      <c r="B1" s="201"/>
      <c r="C1" s="202"/>
      <c r="D1" s="202"/>
      <c r="E1" s="202"/>
      <c r="F1" s="202"/>
      <c r="G1" s="203"/>
      <c r="H1" s="203"/>
      <c r="I1" s="203"/>
      <c r="J1" s="203"/>
      <c r="K1" s="204" t="s">
        <v>463</v>
      </c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 thickBot="1">
      <c r="A2" s="205"/>
      <c r="B2" s="205" t="s">
        <v>464</v>
      </c>
      <c r="C2" s="206">
        <v>2002</v>
      </c>
      <c r="D2" s="206">
        <v>2003</v>
      </c>
      <c r="E2" s="206">
        <v>2004</v>
      </c>
      <c r="F2" s="207" t="s">
        <v>409</v>
      </c>
      <c r="G2" s="208">
        <v>38018</v>
      </c>
      <c r="H2" s="208">
        <v>38047</v>
      </c>
      <c r="I2" s="208">
        <v>38078</v>
      </c>
      <c r="J2" s="208">
        <v>38108</v>
      </c>
      <c r="K2" s="208">
        <v>38139</v>
      </c>
      <c r="L2" s="208">
        <v>38169</v>
      </c>
      <c r="M2" s="208">
        <v>38200</v>
      </c>
      <c r="N2" s="208">
        <v>38231</v>
      </c>
      <c r="O2" s="208">
        <v>38261</v>
      </c>
      <c r="P2" s="208">
        <v>38292</v>
      </c>
      <c r="Q2" s="208">
        <v>38322</v>
      </c>
      <c r="R2" s="208">
        <v>38353</v>
      </c>
      <c r="S2" s="208">
        <v>38384</v>
      </c>
      <c r="T2" s="208">
        <v>38412</v>
      </c>
      <c r="U2" s="208">
        <v>38443</v>
      </c>
    </row>
    <row r="3" spans="1:21" ht="15">
      <c r="A3" s="209"/>
      <c r="B3" s="202"/>
      <c r="C3" s="202"/>
      <c r="D3" s="202"/>
      <c r="E3" s="202"/>
      <c r="F3" s="210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15.75">
      <c r="A4" s="211" t="s">
        <v>465</v>
      </c>
      <c r="B4" s="202"/>
      <c r="C4" s="202"/>
      <c r="D4" s="202"/>
      <c r="E4" s="202"/>
      <c r="F4" s="21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15">
      <c r="A5" s="212" t="s">
        <v>466</v>
      </c>
      <c r="B5" s="202" t="s">
        <v>467</v>
      </c>
      <c r="C5" s="213">
        <v>153263</v>
      </c>
      <c r="D5" s="213">
        <v>154455</v>
      </c>
      <c r="E5" s="213">
        <v>155404</v>
      </c>
      <c r="F5" s="210"/>
      <c r="G5" s="214">
        <v>12329</v>
      </c>
      <c r="H5" s="214">
        <v>13387</v>
      </c>
      <c r="I5" s="214">
        <v>13194</v>
      </c>
      <c r="J5" s="214">
        <v>13641</v>
      </c>
      <c r="K5" s="214">
        <v>12988</v>
      </c>
      <c r="L5" s="214">
        <v>13143</v>
      </c>
      <c r="M5" s="214">
        <v>12970</v>
      </c>
      <c r="N5" s="214">
        <v>12426</v>
      </c>
      <c r="O5" s="214">
        <v>12824</v>
      </c>
      <c r="P5" s="214">
        <v>12404</v>
      </c>
      <c r="Q5" s="214">
        <v>13037</v>
      </c>
      <c r="R5" s="214">
        <v>13258</v>
      </c>
      <c r="S5" s="214">
        <v>12270</v>
      </c>
      <c r="T5" s="214">
        <v>13779</v>
      </c>
      <c r="U5" s="214">
        <v>13612</v>
      </c>
    </row>
    <row r="6" spans="1:21" ht="15">
      <c r="A6" s="212" t="s">
        <v>468</v>
      </c>
      <c r="B6" s="202" t="s">
        <v>469</v>
      </c>
      <c r="C6" s="213">
        <v>8105.75</v>
      </c>
      <c r="D6" s="213">
        <v>8104.416666666667</v>
      </c>
      <c r="E6" s="213">
        <v>8080.666666666667</v>
      </c>
      <c r="F6" s="210"/>
      <c r="G6" s="214">
        <v>8051</v>
      </c>
      <c r="H6" s="214">
        <v>8059</v>
      </c>
      <c r="I6" s="214">
        <v>8063</v>
      </c>
      <c r="J6" s="214">
        <v>8064</v>
      </c>
      <c r="K6" s="214">
        <v>8083</v>
      </c>
      <c r="L6" s="214">
        <v>8096</v>
      </c>
      <c r="M6" s="214">
        <v>8102</v>
      </c>
      <c r="N6" s="214">
        <v>8104</v>
      </c>
      <c r="O6" s="214">
        <v>8103</v>
      </c>
      <c r="P6" s="214">
        <v>8102</v>
      </c>
      <c r="Q6" s="214">
        <v>8097</v>
      </c>
      <c r="R6" s="214">
        <v>8083</v>
      </c>
      <c r="S6" s="214">
        <v>8076</v>
      </c>
      <c r="T6" s="214">
        <v>8095</v>
      </c>
      <c r="U6" s="214">
        <v>8107</v>
      </c>
    </row>
    <row r="7" spans="1:21" ht="15">
      <c r="A7" s="212" t="s">
        <v>470</v>
      </c>
      <c r="B7" s="202" t="s">
        <v>471</v>
      </c>
      <c r="C7" s="213">
        <v>18907.935724639916</v>
      </c>
      <c r="D7" s="213">
        <v>19058.126741591517</v>
      </c>
      <c r="E7" s="213">
        <v>19231.58155267717</v>
      </c>
      <c r="F7" s="210"/>
      <c r="G7" s="215">
        <v>1531.3625636566885</v>
      </c>
      <c r="H7" s="215">
        <v>1661.124208958928</v>
      </c>
      <c r="I7" s="215">
        <v>1636.3636363636363</v>
      </c>
      <c r="J7" s="215">
        <v>1691.592261904762</v>
      </c>
      <c r="K7" s="215">
        <v>1606.829147593715</v>
      </c>
      <c r="L7" s="215">
        <v>1623.3942687747035</v>
      </c>
      <c r="M7" s="215">
        <v>1600.8392989385336</v>
      </c>
      <c r="N7" s="215">
        <v>1533.3168805528135</v>
      </c>
      <c r="O7" s="215">
        <v>1582.623719610021</v>
      </c>
      <c r="P7" s="215">
        <v>1530.9800049370526</v>
      </c>
      <c r="Q7" s="215">
        <v>1610.1025071013955</v>
      </c>
      <c r="R7" s="215">
        <v>1640</v>
      </c>
      <c r="S7" s="215">
        <v>1519</v>
      </c>
      <c r="T7" s="215">
        <v>1702</v>
      </c>
      <c r="U7" s="215">
        <v>1679</v>
      </c>
    </row>
    <row r="8" spans="1:21" ht="15">
      <c r="A8" s="212" t="s">
        <v>472</v>
      </c>
      <c r="B8" s="202" t="s">
        <v>467</v>
      </c>
      <c r="C8" s="213">
        <v>170063</v>
      </c>
      <c r="D8" s="213">
        <v>170394</v>
      </c>
      <c r="E8" s="213">
        <v>170805</v>
      </c>
      <c r="F8" s="210"/>
      <c r="G8" s="214">
        <v>13595</v>
      </c>
      <c r="H8" s="214">
        <v>14757</v>
      </c>
      <c r="I8" s="214">
        <v>14525</v>
      </c>
      <c r="J8" s="214">
        <v>15012</v>
      </c>
      <c r="K8" s="214">
        <v>14287</v>
      </c>
      <c r="L8" s="214">
        <v>14410</v>
      </c>
      <c r="M8" s="214">
        <v>14215</v>
      </c>
      <c r="N8" s="214">
        <v>13614</v>
      </c>
      <c r="O8" s="214">
        <v>14075</v>
      </c>
      <c r="P8" s="214">
        <v>13609</v>
      </c>
      <c r="Q8" s="214">
        <v>14299</v>
      </c>
      <c r="R8" s="214">
        <v>14582</v>
      </c>
      <c r="S8" s="214">
        <v>13491</v>
      </c>
      <c r="T8" s="214">
        <v>15145</v>
      </c>
      <c r="U8" s="214">
        <v>14925</v>
      </c>
    </row>
    <row r="9" spans="1:21" ht="15">
      <c r="A9" s="209"/>
      <c r="B9" s="202"/>
      <c r="C9" s="202"/>
      <c r="D9" s="202"/>
      <c r="E9" s="202"/>
      <c r="F9" s="210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ht="15.75">
      <c r="A10" s="216" t="s">
        <v>473</v>
      </c>
      <c r="B10" s="202"/>
      <c r="C10" s="202"/>
      <c r="D10" s="202"/>
      <c r="E10" s="202"/>
      <c r="F10" s="210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17"/>
      <c r="U10" s="203"/>
    </row>
    <row r="11" spans="1:21" ht="15">
      <c r="A11" s="209" t="s">
        <v>474</v>
      </c>
      <c r="B11" s="202" t="s">
        <v>475</v>
      </c>
      <c r="C11" s="218">
        <v>12.108333333333333</v>
      </c>
      <c r="D11" s="218">
        <v>12.516666666666666</v>
      </c>
      <c r="E11" s="218">
        <v>16.041666666666668</v>
      </c>
      <c r="F11" s="210"/>
      <c r="G11" s="217">
        <v>13.6</v>
      </c>
      <c r="H11" s="217">
        <v>15.4</v>
      </c>
      <c r="I11" s="217">
        <v>18.1</v>
      </c>
      <c r="J11" s="217">
        <v>19.3</v>
      </c>
      <c r="K11" s="217">
        <v>18.2</v>
      </c>
      <c r="L11" s="217">
        <v>16.1</v>
      </c>
      <c r="M11" s="217">
        <v>14.9</v>
      </c>
      <c r="N11" s="217">
        <v>15.5</v>
      </c>
      <c r="O11" s="217">
        <v>15.6</v>
      </c>
      <c r="P11" s="217">
        <v>16.2</v>
      </c>
      <c r="Q11" s="217">
        <v>16.4</v>
      </c>
      <c r="R11" s="217">
        <v>15.9</v>
      </c>
      <c r="S11" s="217">
        <v>15.5</v>
      </c>
      <c r="T11" s="217">
        <v>15.6</v>
      </c>
      <c r="U11" s="217">
        <v>15.4</v>
      </c>
    </row>
    <row r="12" spans="1:21" ht="15">
      <c r="A12" s="209" t="s">
        <v>476</v>
      </c>
      <c r="B12" s="202" t="s">
        <v>475</v>
      </c>
      <c r="C12" s="218">
        <v>12.108333333333333</v>
      </c>
      <c r="D12" s="218">
        <v>12.55</v>
      </c>
      <c r="E12" s="218">
        <v>16.058333333333334</v>
      </c>
      <c r="F12" s="210"/>
      <c r="G12" s="219">
        <v>13.6</v>
      </c>
      <c r="H12" s="219">
        <v>15.5</v>
      </c>
      <c r="I12" s="219">
        <v>18.1</v>
      </c>
      <c r="J12" s="219">
        <v>19.3</v>
      </c>
      <c r="K12" s="219">
        <v>18.3</v>
      </c>
      <c r="L12" s="219">
        <v>16.1</v>
      </c>
      <c r="M12" s="219">
        <v>14.9</v>
      </c>
      <c r="N12" s="219">
        <v>15.5</v>
      </c>
      <c r="O12" s="219">
        <v>15.6</v>
      </c>
      <c r="P12" s="219">
        <v>16.2</v>
      </c>
      <c r="Q12" s="219">
        <v>16.4</v>
      </c>
      <c r="R12" s="219">
        <v>15.9</v>
      </c>
      <c r="S12" s="219">
        <v>15.5</v>
      </c>
      <c r="T12" s="219">
        <v>15.6</v>
      </c>
      <c r="U12" s="219">
        <v>15.4</v>
      </c>
    </row>
    <row r="13" spans="1:21" ht="15">
      <c r="A13" s="209" t="s">
        <v>477</v>
      </c>
      <c r="B13" s="202" t="s">
        <v>475</v>
      </c>
      <c r="C13" s="218">
        <v>10.925</v>
      </c>
      <c r="D13" s="218">
        <v>11.791666666666664</v>
      </c>
      <c r="E13" s="218">
        <v>15.441666666666668</v>
      </c>
      <c r="F13" s="210"/>
      <c r="G13" s="219">
        <v>12.8</v>
      </c>
      <c r="H13" s="219">
        <v>15.5</v>
      </c>
      <c r="I13" s="219">
        <v>19</v>
      </c>
      <c r="J13" s="219">
        <v>18.8</v>
      </c>
      <c r="K13" s="219">
        <v>16.8</v>
      </c>
      <c r="L13" s="219">
        <v>14.2</v>
      </c>
      <c r="M13" s="219">
        <v>14.2</v>
      </c>
      <c r="N13" s="219">
        <v>14.7</v>
      </c>
      <c r="O13" s="219">
        <v>14.9</v>
      </c>
      <c r="P13" s="219">
        <v>15.9</v>
      </c>
      <c r="Q13" s="219">
        <v>16.1</v>
      </c>
      <c r="R13" s="219">
        <v>14.9</v>
      </c>
      <c r="S13" s="219">
        <v>14.9</v>
      </c>
      <c r="T13" s="219">
        <v>14.8</v>
      </c>
      <c r="U13" s="219">
        <v>15</v>
      </c>
    </row>
    <row r="14" spans="1:21" ht="15">
      <c r="A14" s="209" t="s">
        <v>478</v>
      </c>
      <c r="B14" s="202" t="s">
        <v>475</v>
      </c>
      <c r="C14" s="218">
        <v>10.416666666666666</v>
      </c>
      <c r="D14" s="218">
        <v>11.419166666666664</v>
      </c>
      <c r="E14" s="218">
        <v>15.3925</v>
      </c>
      <c r="F14" s="210"/>
      <c r="G14" s="219">
        <v>11.89</v>
      </c>
      <c r="H14" s="219">
        <v>14.49</v>
      </c>
      <c r="I14" s="219">
        <v>19.66</v>
      </c>
      <c r="J14" s="219">
        <v>20.58</v>
      </c>
      <c r="K14" s="219">
        <v>17.68</v>
      </c>
      <c r="L14" s="219">
        <v>14.85</v>
      </c>
      <c r="M14" s="219">
        <v>14.04</v>
      </c>
      <c r="N14" s="219">
        <v>14.72</v>
      </c>
      <c r="O14" s="219">
        <v>14.16</v>
      </c>
      <c r="P14" s="219">
        <v>14.89</v>
      </c>
      <c r="Q14" s="219">
        <v>16.14</v>
      </c>
      <c r="R14" s="219">
        <v>14.14</v>
      </c>
      <c r="S14" s="219">
        <v>14.7</v>
      </c>
      <c r="T14" s="219">
        <v>14.08</v>
      </c>
      <c r="U14" s="219">
        <v>14.61</v>
      </c>
    </row>
    <row r="15" spans="1:21" ht="15">
      <c r="A15" s="209" t="s">
        <v>479</v>
      </c>
      <c r="B15" s="202" t="s">
        <v>475</v>
      </c>
      <c r="C15" s="220">
        <v>10.81</v>
      </c>
      <c r="D15" s="220">
        <v>10.001666666666667</v>
      </c>
      <c r="E15" s="220">
        <v>13.200833333333334</v>
      </c>
      <c r="F15" s="210"/>
      <c r="G15" s="219">
        <v>12.21</v>
      </c>
      <c r="H15" s="219">
        <v>14.1</v>
      </c>
      <c r="I15" s="219">
        <v>14.57</v>
      </c>
      <c r="J15" s="219">
        <v>14.5</v>
      </c>
      <c r="K15" s="219">
        <v>13.72</v>
      </c>
      <c r="L15" s="219">
        <v>13.31</v>
      </c>
      <c r="M15" s="219">
        <v>12.46</v>
      </c>
      <c r="N15" s="219">
        <v>13</v>
      </c>
      <c r="O15" s="219">
        <v>12.81</v>
      </c>
      <c r="P15" s="219">
        <v>13.34</v>
      </c>
      <c r="Q15" s="219">
        <v>13.42</v>
      </c>
      <c r="R15" s="219">
        <v>12.52</v>
      </c>
      <c r="S15" s="219">
        <v>12.74</v>
      </c>
      <c r="T15" s="219">
        <v>12.66</v>
      </c>
      <c r="U15" s="219">
        <v>12.61</v>
      </c>
    </row>
    <row r="16" spans="1:21" ht="15">
      <c r="A16" s="209"/>
      <c r="B16" s="202"/>
      <c r="C16" s="218"/>
      <c r="D16" s="218"/>
      <c r="E16" s="218"/>
      <c r="F16" s="210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ht="15.75">
      <c r="A17" s="216" t="s">
        <v>480</v>
      </c>
      <c r="B17" s="202" t="s">
        <v>475</v>
      </c>
      <c r="C17" s="218">
        <v>40.09322916666667</v>
      </c>
      <c r="D17" s="218">
        <v>46.88385416666667</v>
      </c>
      <c r="E17" s="218">
        <v>53.71302083333333</v>
      </c>
      <c r="F17" s="210"/>
      <c r="G17" s="221">
        <v>49.825</v>
      </c>
      <c r="H17" s="221">
        <v>49.3</v>
      </c>
      <c r="I17" s="221">
        <v>53.1875</v>
      </c>
      <c r="J17" s="221">
        <v>55.75</v>
      </c>
      <c r="K17" s="221">
        <v>57.7</v>
      </c>
      <c r="L17" s="221">
        <v>59.9375</v>
      </c>
      <c r="M17" s="221">
        <v>58.6</v>
      </c>
      <c r="N17" s="221">
        <v>56</v>
      </c>
      <c r="O17" s="221">
        <v>53.8125</v>
      </c>
      <c r="P17" s="221">
        <v>50.85</v>
      </c>
      <c r="Q17" s="221">
        <v>50.5</v>
      </c>
      <c r="R17" s="221">
        <v>52.35</v>
      </c>
      <c r="S17" s="221">
        <v>56.1875</v>
      </c>
      <c r="T17" s="221">
        <v>61.21875</v>
      </c>
      <c r="U17" s="221">
        <v>60.25</v>
      </c>
    </row>
    <row r="18" spans="1:21" ht="15">
      <c r="A18" s="209"/>
      <c r="B18" s="202"/>
      <c r="C18" s="218"/>
      <c r="D18" s="218"/>
      <c r="E18" s="218"/>
      <c r="F18" s="210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ht="15.75">
      <c r="A19" s="216" t="s">
        <v>481</v>
      </c>
      <c r="B19" s="202"/>
      <c r="C19" s="218"/>
      <c r="D19" s="218"/>
      <c r="E19" s="218"/>
      <c r="F19" s="210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ht="15">
      <c r="A20" s="209" t="s">
        <v>482</v>
      </c>
      <c r="B20" s="202" t="s">
        <v>483</v>
      </c>
      <c r="C20" s="222">
        <v>1.1059166666666667</v>
      </c>
      <c r="D20" s="222">
        <v>1.1449833333333332</v>
      </c>
      <c r="E20" s="222">
        <v>1.8165583333333337</v>
      </c>
      <c r="F20" s="210"/>
      <c r="G20" s="223">
        <v>1.7132</v>
      </c>
      <c r="H20" s="223">
        <v>2.135</v>
      </c>
      <c r="I20" s="223">
        <v>2.2204</v>
      </c>
      <c r="J20" s="223">
        <v>2.0363</v>
      </c>
      <c r="K20" s="223">
        <v>1.93</v>
      </c>
      <c r="L20" s="223">
        <v>1.7458</v>
      </c>
      <c r="M20" s="223">
        <v>1.5408</v>
      </c>
      <c r="N20" s="223">
        <v>1.7656</v>
      </c>
      <c r="O20" s="223">
        <v>1.6475</v>
      </c>
      <c r="P20" s="223">
        <v>1.9238</v>
      </c>
      <c r="Q20" s="223">
        <v>1.7083</v>
      </c>
      <c r="R20" s="223">
        <v>1.5775</v>
      </c>
      <c r="S20" s="223">
        <v>1.6145</v>
      </c>
      <c r="T20" s="223">
        <v>1.5527</v>
      </c>
      <c r="U20" s="223">
        <v>1.4933</v>
      </c>
    </row>
    <row r="21" spans="1:21" ht="15">
      <c r="A21" s="209" t="s">
        <v>484</v>
      </c>
      <c r="B21" s="202" t="s">
        <v>483</v>
      </c>
      <c r="C21" s="222">
        <v>1.1821750000000002</v>
      </c>
      <c r="D21" s="222">
        <v>1.3172333333333335</v>
      </c>
      <c r="E21" s="222">
        <v>1.649241666666667</v>
      </c>
      <c r="F21" s="210"/>
      <c r="G21" s="223">
        <v>1.3958</v>
      </c>
      <c r="H21" s="223">
        <v>1.8197</v>
      </c>
      <c r="I21" s="223">
        <v>2.1687</v>
      </c>
      <c r="J21" s="223">
        <v>1.9925</v>
      </c>
      <c r="K21" s="223">
        <v>1.7105</v>
      </c>
      <c r="L21" s="223">
        <v>1.4486</v>
      </c>
      <c r="M21" s="223">
        <v>1.5734</v>
      </c>
      <c r="N21" s="223">
        <v>1.5702</v>
      </c>
      <c r="O21" s="223">
        <v>1.517</v>
      </c>
      <c r="P21" s="223">
        <v>1.696</v>
      </c>
      <c r="Q21" s="223">
        <v>1.5923</v>
      </c>
      <c r="R21" s="223">
        <v>1.6269</v>
      </c>
      <c r="S21" s="223">
        <v>1.4929</v>
      </c>
      <c r="T21" s="223">
        <v>1.5317</v>
      </c>
      <c r="U21" s="223">
        <v>1.5413</v>
      </c>
    </row>
    <row r="22" spans="1:21" ht="15">
      <c r="A22" s="209" t="s">
        <v>485</v>
      </c>
      <c r="B22" s="202" t="s">
        <v>483</v>
      </c>
      <c r="C22" s="222">
        <v>1.1437833333333332</v>
      </c>
      <c r="D22" s="222">
        <v>1.2702583333333335</v>
      </c>
      <c r="E22" s="222">
        <v>1.603625</v>
      </c>
      <c r="F22" s="210"/>
      <c r="G22" s="223">
        <v>1.3586</v>
      </c>
      <c r="H22" s="223">
        <v>1.7977</v>
      </c>
      <c r="I22" s="223">
        <v>2.1318</v>
      </c>
      <c r="J22" s="223">
        <v>1.8848</v>
      </c>
      <c r="K22" s="223">
        <v>1.6848</v>
      </c>
      <c r="L22" s="223">
        <v>1.4226</v>
      </c>
      <c r="M22" s="223">
        <v>1.5427</v>
      </c>
      <c r="N22" s="223">
        <v>1.5206</v>
      </c>
      <c r="O22" s="223">
        <v>1.4683</v>
      </c>
      <c r="P22" s="223">
        <v>1.6534</v>
      </c>
      <c r="Q22" s="223">
        <v>1.5243</v>
      </c>
      <c r="R22" s="223">
        <v>1.5851</v>
      </c>
      <c r="S22" s="223">
        <v>1.44512</v>
      </c>
      <c r="T22" s="223">
        <v>1.4931</v>
      </c>
      <c r="U22" s="223">
        <v>1.48</v>
      </c>
    </row>
    <row r="23" spans="1:21" ht="15.75">
      <c r="A23" s="211" t="s">
        <v>486</v>
      </c>
      <c r="B23" s="202"/>
      <c r="C23" s="222"/>
      <c r="D23" s="222"/>
      <c r="E23" s="222"/>
      <c r="F23" s="210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1:21" ht="15">
      <c r="A24" s="209" t="s">
        <v>487</v>
      </c>
      <c r="B24" s="202" t="s">
        <v>483</v>
      </c>
      <c r="C24" s="222">
        <v>0.9308416666666668</v>
      </c>
      <c r="D24" s="222">
        <v>0.8439249999999999</v>
      </c>
      <c r="E24" s="222">
        <v>0.879325</v>
      </c>
      <c r="F24" s="210"/>
      <c r="G24" s="223">
        <v>0.8412999999999999</v>
      </c>
      <c r="H24" s="223">
        <v>0.8518000000000001</v>
      </c>
      <c r="I24" s="223">
        <v>0.8808</v>
      </c>
      <c r="J24" s="223">
        <v>0.905</v>
      </c>
      <c r="K24" s="223">
        <v>0.9188</v>
      </c>
      <c r="L24" s="223">
        <v>0.9188</v>
      </c>
      <c r="M24" s="223">
        <v>0.8814</v>
      </c>
      <c r="N24" s="223">
        <v>0.87</v>
      </c>
      <c r="O24" s="223">
        <v>0.87</v>
      </c>
      <c r="P24" s="223">
        <v>0.8898</v>
      </c>
      <c r="Q24" s="223">
        <v>0.8876000000000001</v>
      </c>
      <c r="R24" s="223">
        <v>0.9208</v>
      </c>
      <c r="S24" s="223">
        <v>0.9525</v>
      </c>
      <c r="T24" s="223">
        <v>0.9642000000000001</v>
      </c>
      <c r="U24" s="223">
        <v>0.9673999999999999</v>
      </c>
    </row>
    <row r="25" spans="1:21" ht="15">
      <c r="A25" s="209"/>
      <c r="B25" s="202"/>
      <c r="C25" s="202"/>
      <c r="D25" s="202"/>
      <c r="E25" s="202"/>
      <c r="F25" s="210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ht="15.75">
      <c r="A26" s="216" t="s">
        <v>488</v>
      </c>
      <c r="B26" s="202"/>
      <c r="C26" s="202"/>
      <c r="D26" s="202"/>
      <c r="E26" s="202"/>
      <c r="F26" s="210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ht="15">
      <c r="A27" s="209" t="s">
        <v>489</v>
      </c>
      <c r="B27" s="202" t="s">
        <v>233</v>
      </c>
      <c r="C27" s="225">
        <v>179.875</v>
      </c>
      <c r="D27" s="225">
        <v>183.95833333333334</v>
      </c>
      <c r="E27" s="225">
        <v>188.88333333333335</v>
      </c>
      <c r="F27" s="210"/>
      <c r="G27" s="226">
        <v>186.2</v>
      </c>
      <c r="H27" s="226">
        <v>187.4</v>
      </c>
      <c r="I27" s="226">
        <v>188</v>
      </c>
      <c r="J27" s="226">
        <v>189.1</v>
      </c>
      <c r="K27" s="226">
        <v>189.7</v>
      </c>
      <c r="L27" s="226">
        <v>189.4</v>
      </c>
      <c r="M27" s="226">
        <v>189.5</v>
      </c>
      <c r="N27" s="226">
        <v>189.9</v>
      </c>
      <c r="O27" s="226">
        <v>190.9</v>
      </c>
      <c r="P27" s="226">
        <v>191</v>
      </c>
      <c r="Q27" s="226">
        <v>190.3</v>
      </c>
      <c r="R27" s="226">
        <v>190.7</v>
      </c>
      <c r="S27" s="226">
        <v>191.8</v>
      </c>
      <c r="T27" s="226">
        <v>193.3</v>
      </c>
      <c r="U27" s="226">
        <v>194.6</v>
      </c>
    </row>
    <row r="28" spans="1:21" ht="15">
      <c r="A28" s="209" t="s">
        <v>490</v>
      </c>
      <c r="B28" s="202" t="s">
        <v>233</v>
      </c>
      <c r="C28" s="227">
        <v>176.21666666666667</v>
      </c>
      <c r="D28" s="227">
        <v>179.975</v>
      </c>
      <c r="E28" s="227">
        <v>186.175</v>
      </c>
      <c r="F28" s="210"/>
      <c r="G28" s="226">
        <v>184.1</v>
      </c>
      <c r="H28" s="226">
        <v>184.4</v>
      </c>
      <c r="I28" s="226">
        <v>184.5</v>
      </c>
      <c r="J28" s="226">
        <v>186.1</v>
      </c>
      <c r="K28" s="226">
        <v>186.3</v>
      </c>
      <c r="L28" s="226">
        <v>186.8</v>
      </c>
      <c r="M28" s="226">
        <v>186.8</v>
      </c>
      <c r="N28" s="226">
        <v>186.7</v>
      </c>
      <c r="O28" s="226">
        <v>187.9</v>
      </c>
      <c r="P28" s="226">
        <v>188.2</v>
      </c>
      <c r="Q28" s="226">
        <v>188.5</v>
      </c>
      <c r="R28" s="226">
        <v>189.1</v>
      </c>
      <c r="S28" s="226">
        <v>188.8</v>
      </c>
      <c r="T28" s="226">
        <v>189.1</v>
      </c>
      <c r="U28" s="226">
        <v>190.2</v>
      </c>
    </row>
    <row r="29" spans="1:21" ht="15">
      <c r="A29" s="209" t="s">
        <v>491</v>
      </c>
      <c r="B29" s="202" t="s">
        <v>233</v>
      </c>
      <c r="C29" s="225">
        <v>168.09166666666664</v>
      </c>
      <c r="D29" s="225">
        <v>167.85833333333332</v>
      </c>
      <c r="E29" s="225">
        <v>180.2</v>
      </c>
      <c r="F29" s="210"/>
      <c r="G29" s="226">
        <v>172.1</v>
      </c>
      <c r="H29" s="226">
        <v>171.9</v>
      </c>
      <c r="I29" s="226">
        <v>174</v>
      </c>
      <c r="J29" s="226">
        <v>185.9</v>
      </c>
      <c r="K29" s="226">
        <v>188.8</v>
      </c>
      <c r="L29" s="226">
        <v>187.7</v>
      </c>
      <c r="M29" s="226">
        <v>184.9</v>
      </c>
      <c r="N29" s="226">
        <v>181.6</v>
      </c>
      <c r="O29" s="226">
        <v>182.1</v>
      </c>
      <c r="P29" s="226">
        <v>180.9</v>
      </c>
      <c r="Q29" s="226">
        <v>180.1</v>
      </c>
      <c r="R29" s="226">
        <v>183.3</v>
      </c>
      <c r="S29" s="226">
        <v>181.8</v>
      </c>
      <c r="T29" s="226">
        <v>181.4</v>
      </c>
      <c r="U29" s="226">
        <v>182.2</v>
      </c>
    </row>
    <row r="30" spans="1:21" ht="15">
      <c r="A30" s="212" t="s">
        <v>492</v>
      </c>
      <c r="B30" s="228" t="s">
        <v>493</v>
      </c>
      <c r="C30" s="225">
        <v>110.60833333333335</v>
      </c>
      <c r="D30" s="225">
        <v>111.54166666666664</v>
      </c>
      <c r="E30" s="225">
        <v>124.975</v>
      </c>
      <c r="F30" s="210"/>
      <c r="G30" s="226">
        <v>115.8</v>
      </c>
      <c r="H30" s="226">
        <v>114.6</v>
      </c>
      <c r="I30" s="226">
        <v>116.9</v>
      </c>
      <c r="J30" s="226">
        <v>133.5</v>
      </c>
      <c r="K30" s="226">
        <v>137.4</v>
      </c>
      <c r="L30" s="226">
        <v>135.2</v>
      </c>
      <c r="M30" s="226">
        <v>129.2</v>
      </c>
      <c r="N30" s="226">
        <v>125.3</v>
      </c>
      <c r="O30" s="226">
        <v>125.9</v>
      </c>
      <c r="P30" s="226">
        <v>124.8</v>
      </c>
      <c r="Q30" s="226">
        <v>124.4</v>
      </c>
      <c r="R30" s="226">
        <v>127.8</v>
      </c>
      <c r="S30" s="226">
        <v>125.6</v>
      </c>
      <c r="T30" s="226">
        <v>126.8</v>
      </c>
      <c r="U30" s="226">
        <v>126.2</v>
      </c>
    </row>
    <row r="31" spans="1:21" ht="15">
      <c r="A31" s="212" t="s">
        <v>494</v>
      </c>
      <c r="B31" s="228" t="s">
        <v>493</v>
      </c>
      <c r="C31" s="225">
        <v>114.53333333333335</v>
      </c>
      <c r="D31" s="225">
        <v>115</v>
      </c>
      <c r="E31" s="225">
        <v>120.15833333333332</v>
      </c>
      <c r="F31" s="210"/>
      <c r="G31" s="226">
        <v>118.3</v>
      </c>
      <c r="H31" s="226">
        <v>117</v>
      </c>
      <c r="I31" s="226">
        <v>118.3</v>
      </c>
      <c r="J31" s="226">
        <v>120.5</v>
      </c>
      <c r="K31" s="226">
        <v>122.3</v>
      </c>
      <c r="L31" s="226">
        <v>122.5</v>
      </c>
      <c r="M31" s="226">
        <v>122</v>
      </c>
      <c r="N31" s="226">
        <v>121.8</v>
      </c>
      <c r="O31" s="226">
        <v>122.6</v>
      </c>
      <c r="P31" s="226">
        <v>120.4</v>
      </c>
      <c r="Q31" s="226">
        <v>120.1</v>
      </c>
      <c r="R31" s="226">
        <v>120.9</v>
      </c>
      <c r="S31" s="226">
        <v>121.9</v>
      </c>
      <c r="T31" s="226">
        <v>121.2</v>
      </c>
      <c r="U31" s="226">
        <v>121.4</v>
      </c>
    </row>
    <row r="32" spans="1:21" ht="15">
      <c r="A32" s="209"/>
      <c r="B32" s="202"/>
      <c r="C32" s="202"/>
      <c r="D32" s="202"/>
      <c r="E32" s="202"/>
      <c r="F32" s="210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1:21" ht="15.75">
      <c r="A33" s="216" t="s">
        <v>495</v>
      </c>
      <c r="B33" s="202"/>
      <c r="C33" s="202"/>
      <c r="D33" s="202"/>
      <c r="E33" s="202"/>
      <c r="F33" s="210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</row>
    <row r="34" spans="1:21" ht="15">
      <c r="A34" s="209" t="s">
        <v>496</v>
      </c>
      <c r="B34" s="202" t="s">
        <v>497</v>
      </c>
      <c r="C34" s="225">
        <v>1355.147</v>
      </c>
      <c r="D34" s="225">
        <v>1242.36</v>
      </c>
      <c r="E34" s="225">
        <v>1249.6779999999999</v>
      </c>
      <c r="F34" s="210"/>
      <c r="G34" s="226">
        <v>108.593</v>
      </c>
      <c r="H34" s="226">
        <v>100.383</v>
      </c>
      <c r="I34" s="226">
        <v>100.324</v>
      </c>
      <c r="J34" s="226">
        <v>110.12</v>
      </c>
      <c r="K34" s="226">
        <v>99.156</v>
      </c>
      <c r="L34" s="226">
        <v>92.615</v>
      </c>
      <c r="M34" s="226">
        <v>90.329</v>
      </c>
      <c r="N34" s="226">
        <v>94.242</v>
      </c>
      <c r="O34" s="226">
        <v>104.386</v>
      </c>
      <c r="P34" s="226">
        <v>101.376</v>
      </c>
      <c r="Q34" s="226">
        <v>118.808</v>
      </c>
      <c r="R34" s="226">
        <v>128.653</v>
      </c>
      <c r="S34" s="226">
        <v>113.492</v>
      </c>
      <c r="T34" s="226">
        <v>119.781</v>
      </c>
      <c r="U34" s="226" t="s">
        <v>498</v>
      </c>
    </row>
    <row r="35" spans="1:21" ht="15">
      <c r="A35" s="209" t="s">
        <v>499</v>
      </c>
      <c r="B35" s="202" t="s">
        <v>497</v>
      </c>
      <c r="C35" s="225">
        <v>3690.978</v>
      </c>
      <c r="D35" s="225">
        <v>3621.656</v>
      </c>
      <c r="E35" s="225">
        <v>3738.776</v>
      </c>
      <c r="F35" s="210"/>
      <c r="G35" s="226">
        <v>295.99</v>
      </c>
      <c r="H35" s="226">
        <v>324.234</v>
      </c>
      <c r="I35" s="226">
        <v>325.061</v>
      </c>
      <c r="J35" s="226">
        <v>332.481</v>
      </c>
      <c r="K35" s="226">
        <v>308.517</v>
      </c>
      <c r="L35" s="226">
        <v>302.724</v>
      </c>
      <c r="M35" s="226">
        <v>300.384</v>
      </c>
      <c r="N35" s="226">
        <v>294.368</v>
      </c>
      <c r="O35" s="226">
        <v>309.184</v>
      </c>
      <c r="P35" s="226">
        <v>302.611</v>
      </c>
      <c r="Q35" s="226">
        <v>324.236</v>
      </c>
      <c r="R35" s="226">
        <v>322.188</v>
      </c>
      <c r="S35" s="226">
        <v>293.137</v>
      </c>
      <c r="T35" s="226">
        <v>328.632</v>
      </c>
      <c r="U35" s="226" t="s">
        <v>498</v>
      </c>
    </row>
    <row r="36" spans="1:21" ht="15">
      <c r="A36" s="209" t="s">
        <v>500</v>
      </c>
      <c r="B36" s="202" t="s">
        <v>497</v>
      </c>
      <c r="C36" s="225">
        <v>4856.289000000001</v>
      </c>
      <c r="D36" s="225">
        <v>4935.586999999999</v>
      </c>
      <c r="E36" s="225">
        <v>5137.687000000001</v>
      </c>
      <c r="F36" s="210"/>
      <c r="G36" s="226">
        <v>409.535</v>
      </c>
      <c r="H36" s="226">
        <v>461.392</v>
      </c>
      <c r="I36" s="226">
        <v>435.985</v>
      </c>
      <c r="J36" s="226">
        <v>419.57</v>
      </c>
      <c r="K36" s="226">
        <v>406.815</v>
      </c>
      <c r="L36" s="226">
        <v>406.015</v>
      </c>
      <c r="M36" s="226">
        <v>419.154</v>
      </c>
      <c r="N36" s="226">
        <v>419.989</v>
      </c>
      <c r="O36" s="226">
        <v>438.86</v>
      </c>
      <c r="P36" s="226">
        <v>451.734</v>
      </c>
      <c r="Q36" s="226">
        <v>449.627</v>
      </c>
      <c r="R36" s="226">
        <v>432.496</v>
      </c>
      <c r="S36" s="226">
        <v>414.228</v>
      </c>
      <c r="T36" s="226">
        <v>467.87</v>
      </c>
      <c r="U36" s="226" t="s">
        <v>498</v>
      </c>
    </row>
    <row r="37" spans="1:21" ht="15">
      <c r="A37" s="212" t="s">
        <v>501</v>
      </c>
      <c r="B37" s="202" t="s">
        <v>502</v>
      </c>
      <c r="C37" s="225">
        <v>1264.5439999999999</v>
      </c>
      <c r="D37" s="225">
        <v>1324.338</v>
      </c>
      <c r="E37" s="225">
        <v>1311.407</v>
      </c>
      <c r="F37" s="210"/>
      <c r="G37" s="226">
        <v>97.125</v>
      </c>
      <c r="H37" s="226">
        <v>121.56</v>
      </c>
      <c r="I37" s="226">
        <v>121.188</v>
      </c>
      <c r="J37" s="226">
        <v>117.888</v>
      </c>
      <c r="K37" s="226">
        <v>132.767</v>
      </c>
      <c r="L37" s="226">
        <v>125.016</v>
      </c>
      <c r="M37" s="226">
        <v>117.71600000000001</v>
      </c>
      <c r="N37" s="226">
        <v>109.485</v>
      </c>
      <c r="O37" s="226">
        <v>103.005</v>
      </c>
      <c r="P37" s="226">
        <v>89.913</v>
      </c>
      <c r="Q37" s="226">
        <v>85.657</v>
      </c>
      <c r="R37" s="226">
        <v>91.71300000000001</v>
      </c>
      <c r="S37" s="226">
        <v>96.439</v>
      </c>
      <c r="T37" s="226">
        <v>120.181</v>
      </c>
      <c r="U37" s="226" t="s">
        <v>498</v>
      </c>
    </row>
    <row r="38" spans="1:21" ht="15">
      <c r="A38" s="209" t="s">
        <v>503</v>
      </c>
      <c r="B38" s="202" t="s">
        <v>497</v>
      </c>
      <c r="C38" s="213">
        <v>108558</v>
      </c>
      <c r="D38" s="213">
        <v>107077</v>
      </c>
      <c r="E38" s="213">
        <v>109565</v>
      </c>
      <c r="F38" s="210"/>
      <c r="G38" s="214">
        <v>8696</v>
      </c>
      <c r="H38" s="214">
        <v>9394</v>
      </c>
      <c r="I38" s="214">
        <v>9399</v>
      </c>
      <c r="J38" s="214">
        <v>9709</v>
      </c>
      <c r="K38" s="214">
        <v>9319</v>
      </c>
      <c r="L38" s="214">
        <v>9119</v>
      </c>
      <c r="M38" s="214">
        <v>8943</v>
      </c>
      <c r="N38" s="214">
        <v>8792</v>
      </c>
      <c r="O38" s="214">
        <v>8999</v>
      </c>
      <c r="P38" s="214">
        <v>8687</v>
      </c>
      <c r="Q38" s="214">
        <v>9180</v>
      </c>
      <c r="R38" s="214">
        <v>9330</v>
      </c>
      <c r="S38" s="214">
        <v>8795</v>
      </c>
      <c r="T38" s="214">
        <v>9897</v>
      </c>
      <c r="U38" s="226" t="s">
        <v>498</v>
      </c>
    </row>
    <row r="39" spans="1:21" ht="15">
      <c r="A39" s="209" t="s">
        <v>504</v>
      </c>
      <c r="B39" s="202" t="s">
        <v>497</v>
      </c>
      <c r="C39" s="225">
        <v>1595.9389999999999</v>
      </c>
      <c r="D39" s="225">
        <v>1589.0410000000002</v>
      </c>
      <c r="E39" s="225">
        <v>1406.39</v>
      </c>
      <c r="F39" s="210"/>
      <c r="G39" s="226">
        <v>115.769</v>
      </c>
      <c r="H39" s="226">
        <v>117.981</v>
      </c>
      <c r="I39" s="226">
        <v>134.011</v>
      </c>
      <c r="J39" s="226">
        <v>151.291</v>
      </c>
      <c r="K39" s="226">
        <v>144.095</v>
      </c>
      <c r="L39" s="226">
        <v>134.566</v>
      </c>
      <c r="M39" s="226">
        <v>113.617</v>
      </c>
      <c r="N39" s="226">
        <v>93.936</v>
      </c>
      <c r="O39" s="226">
        <v>94.814</v>
      </c>
      <c r="P39" s="226">
        <v>83.789</v>
      </c>
      <c r="Q39" s="226">
        <v>93.201</v>
      </c>
      <c r="R39" s="226">
        <v>93.775</v>
      </c>
      <c r="S39" s="226">
        <v>94.334</v>
      </c>
      <c r="T39" s="226">
        <v>108.928</v>
      </c>
      <c r="U39" s="226" t="s">
        <v>498</v>
      </c>
    </row>
    <row r="40" spans="1:21" ht="15">
      <c r="A40" s="209"/>
      <c r="B40" s="202"/>
      <c r="C40" s="225"/>
      <c r="D40" s="225"/>
      <c r="E40" s="225"/>
      <c r="F40" s="210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</row>
    <row r="41" spans="1:21" ht="15.75">
      <c r="A41" s="216" t="s">
        <v>505</v>
      </c>
      <c r="B41" s="202"/>
      <c r="C41" s="225"/>
      <c r="D41" s="225"/>
      <c r="E41" s="225"/>
      <c r="F41" s="210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ht="15">
      <c r="A42" s="209" t="s">
        <v>506</v>
      </c>
      <c r="B42" s="202" t="s">
        <v>507</v>
      </c>
      <c r="C42" s="225">
        <v>55.479</v>
      </c>
      <c r="D42" s="225">
        <v>157.265</v>
      </c>
      <c r="E42" s="229">
        <v>93.441</v>
      </c>
      <c r="F42" s="210"/>
      <c r="G42" s="229">
        <v>151.19</v>
      </c>
      <c r="H42" s="229">
        <v>157.857</v>
      </c>
      <c r="I42" s="229">
        <v>157.516</v>
      </c>
      <c r="J42" s="229">
        <v>155.318</v>
      </c>
      <c r="K42" s="229">
        <v>178.489</v>
      </c>
      <c r="L42" s="229">
        <v>189.028</v>
      </c>
      <c r="M42" s="229">
        <v>193.384</v>
      </c>
      <c r="N42" s="229">
        <v>160.99</v>
      </c>
      <c r="O42" s="229">
        <v>132.958</v>
      </c>
      <c r="P42" s="229">
        <v>107.061</v>
      </c>
      <c r="Q42" s="229">
        <v>57.034</v>
      </c>
      <c r="R42" s="229">
        <v>44.87</v>
      </c>
      <c r="S42" s="229">
        <v>77.107</v>
      </c>
      <c r="T42" s="229">
        <v>110.797</v>
      </c>
      <c r="U42" s="229">
        <v>132.184</v>
      </c>
    </row>
    <row r="43" spans="1:21" ht="15">
      <c r="A43" s="209" t="s">
        <v>508</v>
      </c>
      <c r="B43" s="202" t="s">
        <v>497</v>
      </c>
      <c r="C43" s="225">
        <v>448.288</v>
      </c>
      <c r="D43" s="225">
        <v>493.065</v>
      </c>
      <c r="E43" s="225">
        <v>481.805</v>
      </c>
      <c r="F43" s="210"/>
      <c r="G43" s="229">
        <v>508.497</v>
      </c>
      <c r="H43" s="229">
        <v>523</v>
      </c>
      <c r="I43" s="229">
        <v>511.188</v>
      </c>
      <c r="J43" s="229">
        <v>516.698</v>
      </c>
      <c r="K43" s="229">
        <v>548.965</v>
      </c>
      <c r="L43" s="229">
        <v>581.886</v>
      </c>
      <c r="M43" s="229">
        <v>608.827</v>
      </c>
      <c r="N43" s="229">
        <v>561.707</v>
      </c>
      <c r="O43" s="229">
        <v>547.43</v>
      </c>
      <c r="P43" s="229">
        <v>521.366</v>
      </c>
      <c r="Q43" s="229">
        <v>476.297</v>
      </c>
      <c r="R43" s="229">
        <v>476.024</v>
      </c>
      <c r="S43" s="229">
        <v>475.489</v>
      </c>
      <c r="T43" s="229">
        <v>493.894</v>
      </c>
      <c r="U43" s="229">
        <v>516.896</v>
      </c>
    </row>
    <row r="44" spans="1:21" ht="15">
      <c r="A44" s="209" t="s">
        <v>509</v>
      </c>
      <c r="B44" s="202" t="s">
        <v>497</v>
      </c>
      <c r="C44" s="225">
        <v>210.93600000000004</v>
      </c>
      <c r="D44" s="225">
        <v>236.79900000000004</v>
      </c>
      <c r="E44" s="225">
        <v>232.96699999999998</v>
      </c>
      <c r="F44" s="210"/>
      <c r="G44" s="229">
        <v>238.81899999999996</v>
      </c>
      <c r="H44" s="229">
        <v>233.47400000000005</v>
      </c>
      <c r="I44" s="229">
        <v>238.74300000000005</v>
      </c>
      <c r="J44" s="229">
        <v>241.17899999999997</v>
      </c>
      <c r="K44" s="229">
        <v>245.63599999999997</v>
      </c>
      <c r="L44" s="229">
        <v>251.50300000000004</v>
      </c>
      <c r="M44" s="229">
        <v>254.09799999999996</v>
      </c>
      <c r="N44" s="229">
        <v>242.73799999999994</v>
      </c>
      <c r="O44" s="229">
        <v>236.83299999999997</v>
      </c>
      <c r="P44" s="229">
        <v>227.88400000000001</v>
      </c>
      <c r="Q44" s="229">
        <v>223.00699999999995</v>
      </c>
      <c r="R44" s="229">
        <v>224.71299999999997</v>
      </c>
      <c r="S44" s="229">
        <v>229.58400000000006</v>
      </c>
      <c r="T44" s="229">
        <v>219.18400000000003</v>
      </c>
      <c r="U44" s="229">
        <v>223.33900000000006</v>
      </c>
    </row>
    <row r="45" spans="1:21" ht="15">
      <c r="A45" s="209" t="s">
        <v>510</v>
      </c>
      <c r="B45" s="202" t="s">
        <v>497</v>
      </c>
      <c r="C45" s="225">
        <v>124.458</v>
      </c>
      <c r="D45" s="225">
        <v>98.92</v>
      </c>
      <c r="E45" s="225">
        <v>110.822</v>
      </c>
      <c r="F45" s="210"/>
      <c r="G45" s="230">
        <v>104.197</v>
      </c>
      <c r="H45" s="230">
        <v>96.026</v>
      </c>
      <c r="I45" s="230">
        <v>80.33</v>
      </c>
      <c r="J45" s="230">
        <v>104.241</v>
      </c>
      <c r="K45" s="230">
        <v>127.307</v>
      </c>
      <c r="L45" s="230">
        <v>146.588</v>
      </c>
      <c r="M45" s="230">
        <v>161.842</v>
      </c>
      <c r="N45" s="230">
        <v>150.681</v>
      </c>
      <c r="O45" s="230">
        <v>127.591</v>
      </c>
      <c r="P45" s="230">
        <v>115.844</v>
      </c>
      <c r="Q45" s="230">
        <v>94.802</v>
      </c>
      <c r="R45" s="230">
        <v>98.195</v>
      </c>
      <c r="S45" s="230">
        <v>82.615</v>
      </c>
      <c r="T45" s="230">
        <v>78.869</v>
      </c>
      <c r="U45" s="230">
        <v>85.058</v>
      </c>
    </row>
    <row r="46" spans="1:21" ht="15">
      <c r="A46" s="212" t="s">
        <v>511</v>
      </c>
      <c r="B46" s="202" t="s">
        <v>497</v>
      </c>
      <c r="C46" s="213">
        <v>7040.999</v>
      </c>
      <c r="D46" s="213">
        <v>9890.577</v>
      </c>
      <c r="E46" s="213">
        <v>8333.48</v>
      </c>
      <c r="F46" s="210"/>
      <c r="G46" s="231">
        <v>9894.738</v>
      </c>
      <c r="H46" s="231">
        <v>10136.957</v>
      </c>
      <c r="I46" s="231">
        <v>10065.025</v>
      </c>
      <c r="J46" s="231">
        <v>10093.542</v>
      </c>
      <c r="K46" s="231">
        <v>10945.454</v>
      </c>
      <c r="L46" s="231">
        <v>11554.427</v>
      </c>
      <c r="M46" s="231">
        <v>11950.778</v>
      </c>
      <c r="N46" s="231">
        <v>10732.783</v>
      </c>
      <c r="O46" s="231">
        <v>9920.132</v>
      </c>
      <c r="P46" s="231">
        <v>8995.286</v>
      </c>
      <c r="Q46" s="231">
        <v>7411.455</v>
      </c>
      <c r="R46" s="231">
        <v>7153.898</v>
      </c>
      <c r="S46" s="231">
        <v>7907.059</v>
      </c>
      <c r="T46" s="231">
        <v>8719.87</v>
      </c>
      <c r="U46" s="231">
        <v>9436.787</v>
      </c>
    </row>
    <row r="47" spans="1:21" ht="15">
      <c r="A47" s="212" t="s">
        <v>512</v>
      </c>
      <c r="B47" s="202" t="s">
        <v>497</v>
      </c>
      <c r="C47" s="213">
        <v>8085.109</v>
      </c>
      <c r="D47" s="213">
        <v>8530.721</v>
      </c>
      <c r="E47" s="213">
        <v>8476.164</v>
      </c>
      <c r="F47" s="210"/>
      <c r="G47" s="231">
        <v>8742.22</v>
      </c>
      <c r="H47" s="231">
        <v>8742.995</v>
      </c>
      <c r="I47" s="231">
        <v>8504.412</v>
      </c>
      <c r="J47" s="231">
        <v>8863.403</v>
      </c>
      <c r="K47" s="231">
        <v>9509.099</v>
      </c>
      <c r="L47" s="231">
        <v>10146.441</v>
      </c>
      <c r="M47" s="231">
        <v>10647.067</v>
      </c>
      <c r="N47" s="231">
        <v>9944.058</v>
      </c>
      <c r="O47" s="231">
        <v>9451.184</v>
      </c>
      <c r="P47" s="231">
        <v>8913.889</v>
      </c>
      <c r="Q47" s="231">
        <v>8132.003</v>
      </c>
      <c r="R47" s="231">
        <v>8180.974</v>
      </c>
      <c r="S47" s="231">
        <v>8069.084</v>
      </c>
      <c r="T47" s="231">
        <v>8095.153</v>
      </c>
      <c r="U47" s="231">
        <v>8444.835</v>
      </c>
    </row>
    <row r="48" spans="1:21" ht="15">
      <c r="A48" s="212" t="s">
        <v>513</v>
      </c>
      <c r="B48" s="202" t="s">
        <v>497</v>
      </c>
      <c r="C48" s="213">
        <v>218.349</v>
      </c>
      <c r="D48" s="213">
        <v>268.387</v>
      </c>
      <c r="E48" s="213">
        <v>581.621</v>
      </c>
      <c r="F48" s="210"/>
      <c r="G48" s="231">
        <v>468.316</v>
      </c>
      <c r="H48" s="231">
        <v>443.192</v>
      </c>
      <c r="I48" s="231">
        <v>408.359</v>
      </c>
      <c r="J48" s="231">
        <v>385.408</v>
      </c>
      <c r="K48" s="231">
        <v>342.316</v>
      </c>
      <c r="L48" s="231">
        <v>312.795</v>
      </c>
      <c r="M48" s="231">
        <v>271.889</v>
      </c>
      <c r="N48" s="231">
        <v>259.527</v>
      </c>
      <c r="O48" s="231">
        <v>235.629</v>
      </c>
      <c r="P48" s="231">
        <v>225.193</v>
      </c>
      <c r="Q48" s="231">
        <v>197.071</v>
      </c>
      <c r="R48" s="231">
        <v>177.231</v>
      </c>
      <c r="S48" s="231">
        <v>151.027</v>
      </c>
      <c r="T48" s="231">
        <v>109.201</v>
      </c>
      <c r="U48" s="231">
        <v>88.357</v>
      </c>
    </row>
    <row r="49" spans="1:21" ht="15">
      <c r="A49" s="212" t="s">
        <v>514</v>
      </c>
      <c r="B49" s="202" t="s">
        <v>497</v>
      </c>
      <c r="C49" s="213">
        <v>9070.089</v>
      </c>
      <c r="D49" s="213">
        <v>12212.257</v>
      </c>
      <c r="E49" s="213">
        <v>10405.43</v>
      </c>
      <c r="F49" s="210"/>
      <c r="G49" s="231">
        <v>10011.246</v>
      </c>
      <c r="H49" s="231">
        <v>9573.868</v>
      </c>
      <c r="I49" s="231">
        <v>9100.971</v>
      </c>
      <c r="J49" s="231">
        <v>8644.801</v>
      </c>
      <c r="K49" s="231">
        <v>8015.293</v>
      </c>
      <c r="L49" s="231">
        <v>7498.621</v>
      </c>
      <c r="M49" s="231">
        <v>7065.589</v>
      </c>
      <c r="N49" s="231">
        <v>6745.461</v>
      </c>
      <c r="O49" s="231">
        <v>6212.095</v>
      </c>
      <c r="P49" s="231">
        <v>5786.666</v>
      </c>
      <c r="Q49" s="231">
        <v>5433.465</v>
      </c>
      <c r="R49" s="231">
        <v>4901.19</v>
      </c>
      <c r="S49" s="231">
        <v>4232.714</v>
      </c>
      <c r="T49" s="231">
        <v>3485.669</v>
      </c>
      <c r="U49" s="231">
        <v>2784.648</v>
      </c>
    </row>
    <row r="50" spans="1:21" ht="15">
      <c r="A50" s="209"/>
      <c r="B50" s="202"/>
      <c r="C50" s="202"/>
      <c r="D50" s="202"/>
      <c r="E50" s="202"/>
      <c r="F50" s="210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</row>
    <row r="51" spans="1:21" ht="15.75">
      <c r="A51" s="216" t="s">
        <v>515</v>
      </c>
      <c r="B51" s="202"/>
      <c r="C51" s="202"/>
      <c r="D51" s="202"/>
      <c r="E51" s="202"/>
      <c r="F51" s="210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</row>
    <row r="52" spans="1:21" ht="15">
      <c r="A52" s="209" t="s">
        <v>516</v>
      </c>
      <c r="B52" s="202" t="s">
        <v>497</v>
      </c>
      <c r="C52" s="225">
        <v>1288.1</v>
      </c>
      <c r="D52" s="225">
        <v>1309.2</v>
      </c>
      <c r="E52" s="225">
        <v>1355.4</v>
      </c>
      <c r="F52" s="210"/>
      <c r="G52" s="232">
        <v>104.1</v>
      </c>
      <c r="H52" s="232">
        <v>106.5</v>
      </c>
      <c r="I52" s="232">
        <v>109.8</v>
      </c>
      <c r="J52" s="232">
        <v>98</v>
      </c>
      <c r="K52" s="232">
        <v>95.4</v>
      </c>
      <c r="L52" s="232">
        <v>91.7</v>
      </c>
      <c r="M52" s="232">
        <v>125.5</v>
      </c>
      <c r="N52" s="232">
        <v>123.6</v>
      </c>
      <c r="O52" s="232">
        <v>131.9</v>
      </c>
      <c r="P52" s="232">
        <v>153.8</v>
      </c>
      <c r="Q52" s="232">
        <v>135.4</v>
      </c>
      <c r="R52" s="232">
        <v>95.3</v>
      </c>
      <c r="S52" s="232">
        <v>83.1</v>
      </c>
      <c r="T52" s="232">
        <v>103.1</v>
      </c>
      <c r="U52" s="226" t="s">
        <v>498</v>
      </c>
    </row>
    <row r="53" spans="1:21" ht="15">
      <c r="A53" s="209" t="s">
        <v>517</v>
      </c>
      <c r="B53" s="202" t="s">
        <v>497</v>
      </c>
      <c r="C53" s="225">
        <v>3714.5</v>
      </c>
      <c r="D53" s="225">
        <v>3659.2</v>
      </c>
      <c r="E53" s="225">
        <v>3805.7</v>
      </c>
      <c r="F53" s="210"/>
      <c r="G53" s="232">
        <v>283.2</v>
      </c>
      <c r="H53" s="232">
        <v>344.3</v>
      </c>
      <c r="I53" s="232">
        <v>327</v>
      </c>
      <c r="J53" s="232">
        <v>308.6</v>
      </c>
      <c r="K53" s="232">
        <v>284.4</v>
      </c>
      <c r="L53" s="232">
        <v>277.5</v>
      </c>
      <c r="M53" s="232">
        <v>349.2</v>
      </c>
      <c r="N53" s="232">
        <v>310.6</v>
      </c>
      <c r="O53" s="232">
        <v>341.7</v>
      </c>
      <c r="P53" s="232">
        <v>352.9</v>
      </c>
      <c r="Q53" s="232">
        <v>326.6</v>
      </c>
      <c r="R53" s="232">
        <v>331.6</v>
      </c>
      <c r="S53" s="232">
        <v>281.5</v>
      </c>
      <c r="T53" s="232">
        <v>310.8</v>
      </c>
      <c r="U53" s="226" t="s">
        <v>498</v>
      </c>
    </row>
    <row r="54" spans="1:21" ht="15">
      <c r="A54" s="209" t="s">
        <v>518</v>
      </c>
      <c r="B54" s="202" t="s">
        <v>497</v>
      </c>
      <c r="C54" s="225">
        <v>5218.6</v>
      </c>
      <c r="D54" s="225">
        <v>5347.6</v>
      </c>
      <c r="E54" s="225">
        <v>5540.6</v>
      </c>
      <c r="F54" s="210"/>
      <c r="G54" s="233">
        <v>438.5</v>
      </c>
      <c r="H54" s="233">
        <v>486.9</v>
      </c>
      <c r="I54" s="233">
        <v>471</v>
      </c>
      <c r="J54" s="233">
        <v>451.3</v>
      </c>
      <c r="K54" s="233">
        <v>436.1</v>
      </c>
      <c r="L54" s="233">
        <v>435.6</v>
      </c>
      <c r="M54" s="233">
        <v>462</v>
      </c>
      <c r="N54" s="233">
        <v>458.4</v>
      </c>
      <c r="O54" s="233">
        <v>479.3</v>
      </c>
      <c r="P54" s="233">
        <v>497.4</v>
      </c>
      <c r="Q54" s="233">
        <v>489.5</v>
      </c>
      <c r="R54" s="233">
        <v>456.4</v>
      </c>
      <c r="S54" s="233">
        <v>455.6</v>
      </c>
      <c r="T54" s="232">
        <v>496.9</v>
      </c>
      <c r="U54" s="226" t="s">
        <v>498</v>
      </c>
    </row>
    <row r="55" spans="1:21" ht="15">
      <c r="A55" s="209" t="s">
        <v>504</v>
      </c>
      <c r="B55" s="202" t="s">
        <v>497</v>
      </c>
      <c r="C55" s="225">
        <v>813.6</v>
      </c>
      <c r="D55" s="225">
        <v>914.9</v>
      </c>
      <c r="E55" s="225">
        <v>1315</v>
      </c>
      <c r="F55" s="210"/>
      <c r="G55" s="232">
        <v>85.2</v>
      </c>
      <c r="H55" s="232">
        <v>181.3</v>
      </c>
      <c r="I55" s="232">
        <v>121.6</v>
      </c>
      <c r="J55" s="232">
        <v>124.7</v>
      </c>
      <c r="K55" s="232">
        <v>107.4</v>
      </c>
      <c r="L55" s="232">
        <v>112.3</v>
      </c>
      <c r="M55" s="232">
        <v>99.8</v>
      </c>
      <c r="N55" s="232">
        <v>119.1</v>
      </c>
      <c r="O55" s="232">
        <v>96</v>
      </c>
      <c r="P55" s="232">
        <v>101.4</v>
      </c>
      <c r="Q55" s="232">
        <v>105.8</v>
      </c>
      <c r="R55" s="232">
        <v>120.4</v>
      </c>
      <c r="S55" s="232">
        <v>109.7</v>
      </c>
      <c r="T55" s="232">
        <v>95.6</v>
      </c>
      <c r="U55" s="226" t="s">
        <v>498</v>
      </c>
    </row>
    <row r="56" spans="1:21" ht="15">
      <c r="A56" s="209" t="s">
        <v>519</v>
      </c>
      <c r="B56" s="202"/>
      <c r="C56" s="213"/>
      <c r="D56" s="213"/>
      <c r="E56" s="234"/>
      <c r="F56" s="210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35"/>
    </row>
    <row r="57" spans="1:21" ht="15">
      <c r="A57" s="209" t="s">
        <v>520</v>
      </c>
      <c r="B57" s="202" t="s">
        <v>497</v>
      </c>
      <c r="C57" s="213">
        <v>170871</v>
      </c>
      <c r="D57" s="213">
        <v>174711</v>
      </c>
      <c r="E57" s="213">
        <v>176208</v>
      </c>
      <c r="F57" s="210"/>
      <c r="G57" s="214">
        <v>13543</v>
      </c>
      <c r="H57" s="214">
        <v>15196</v>
      </c>
      <c r="I57" s="214">
        <v>15003</v>
      </c>
      <c r="J57" s="214">
        <v>14693</v>
      </c>
      <c r="K57" s="214">
        <v>14113</v>
      </c>
      <c r="L57" s="214">
        <v>14281</v>
      </c>
      <c r="M57" s="214">
        <v>15675</v>
      </c>
      <c r="N57" s="214">
        <v>14660</v>
      </c>
      <c r="O57" s="214">
        <v>15273</v>
      </c>
      <c r="P57" s="214">
        <v>15543</v>
      </c>
      <c r="Q57" s="214">
        <v>14925</v>
      </c>
      <c r="R57" s="214">
        <v>14250</v>
      </c>
      <c r="S57" s="214">
        <v>12997</v>
      </c>
      <c r="T57" s="214">
        <v>14779</v>
      </c>
      <c r="U57" s="226" t="s">
        <v>498</v>
      </c>
    </row>
    <row r="58" spans="1:21" ht="15">
      <c r="A58" s="209" t="s">
        <v>521</v>
      </c>
      <c r="B58" s="202" t="s">
        <v>497</v>
      </c>
      <c r="C58" s="213">
        <v>5991</v>
      </c>
      <c r="D58" s="213">
        <v>6400</v>
      </c>
      <c r="E58" s="213">
        <v>6462</v>
      </c>
      <c r="F58" s="210"/>
      <c r="G58" s="214">
        <v>506</v>
      </c>
      <c r="H58" s="214">
        <v>560</v>
      </c>
      <c r="I58" s="214">
        <v>547</v>
      </c>
      <c r="J58" s="214">
        <v>527</v>
      </c>
      <c r="K58" s="214">
        <v>502</v>
      </c>
      <c r="L58" s="214">
        <v>509</v>
      </c>
      <c r="M58" s="214">
        <v>562</v>
      </c>
      <c r="N58" s="214">
        <v>533</v>
      </c>
      <c r="O58" s="214">
        <v>568</v>
      </c>
      <c r="P58" s="214">
        <v>585</v>
      </c>
      <c r="Q58" s="214">
        <v>563</v>
      </c>
      <c r="R58" s="214">
        <v>534</v>
      </c>
      <c r="S58" s="214">
        <v>483</v>
      </c>
      <c r="T58" s="214">
        <v>546</v>
      </c>
      <c r="U58" s="226" t="s">
        <v>498</v>
      </c>
    </row>
    <row r="59" spans="1:21" ht="15">
      <c r="A59" s="209" t="s">
        <v>522</v>
      </c>
      <c r="B59" s="202" t="s">
        <v>497</v>
      </c>
      <c r="C59" s="213">
        <v>14183</v>
      </c>
      <c r="D59" s="213">
        <v>14392</v>
      </c>
      <c r="E59" s="213">
        <v>15020</v>
      </c>
      <c r="F59" s="210"/>
      <c r="G59" s="214">
        <v>1155</v>
      </c>
      <c r="H59" s="214">
        <v>1378</v>
      </c>
      <c r="I59" s="214">
        <v>1281</v>
      </c>
      <c r="J59" s="214">
        <v>1277</v>
      </c>
      <c r="K59" s="214">
        <v>1194</v>
      </c>
      <c r="L59" s="214">
        <v>1201</v>
      </c>
      <c r="M59" s="214">
        <v>1267</v>
      </c>
      <c r="N59" s="214">
        <v>1233</v>
      </c>
      <c r="O59" s="214">
        <v>1285</v>
      </c>
      <c r="P59" s="214">
        <v>1286</v>
      </c>
      <c r="Q59" s="214">
        <v>1281</v>
      </c>
      <c r="R59" s="214">
        <v>1329</v>
      </c>
      <c r="S59" s="214">
        <v>1206</v>
      </c>
      <c r="T59" s="214">
        <v>1324</v>
      </c>
      <c r="U59" s="226" t="s">
        <v>498</v>
      </c>
    </row>
    <row r="60" spans="1:21" ht="15">
      <c r="A60" s="209"/>
      <c r="B60" s="202"/>
      <c r="C60" s="202"/>
      <c r="D60" s="202"/>
      <c r="E60" s="202"/>
      <c r="F60" s="210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  <row r="61" spans="1:21" ht="15.75">
      <c r="A61" s="216" t="s">
        <v>523</v>
      </c>
      <c r="B61" s="202"/>
      <c r="C61" s="202"/>
      <c r="D61" s="202"/>
      <c r="E61" s="202"/>
      <c r="F61" s="210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</row>
    <row r="62" spans="1:21" ht="15">
      <c r="A62" s="209" t="s">
        <v>482</v>
      </c>
      <c r="B62" s="202" t="s">
        <v>497</v>
      </c>
      <c r="C62" s="225">
        <v>0</v>
      </c>
      <c r="D62" s="225">
        <v>29.066000000000003</v>
      </c>
      <c r="E62" s="230">
        <v>-6.552</v>
      </c>
      <c r="F62" s="210"/>
      <c r="G62" s="230">
        <v>0</v>
      </c>
      <c r="H62" s="230">
        <v>-0.492</v>
      </c>
      <c r="I62" s="232">
        <v>-0.164</v>
      </c>
      <c r="J62" s="236">
        <v>-0.082</v>
      </c>
      <c r="K62" s="236">
        <v>-0.082</v>
      </c>
      <c r="L62" s="236">
        <v>0</v>
      </c>
      <c r="M62" s="236">
        <v>-0.082</v>
      </c>
      <c r="N62" s="236">
        <v>0</v>
      </c>
      <c r="O62" s="236">
        <v>0</v>
      </c>
      <c r="P62" s="236">
        <v>0</v>
      </c>
      <c r="Q62" s="236">
        <v>0</v>
      </c>
      <c r="R62" s="236">
        <v>0</v>
      </c>
      <c r="S62" s="236">
        <v>0</v>
      </c>
      <c r="T62" s="236">
        <v>0</v>
      </c>
      <c r="U62" s="236">
        <v>0</v>
      </c>
    </row>
    <row r="63" spans="1:21" ht="15">
      <c r="A63" s="209" t="s">
        <v>524</v>
      </c>
      <c r="B63" s="202" t="s">
        <v>497</v>
      </c>
      <c r="C63" s="225">
        <v>15.829</v>
      </c>
      <c r="D63" s="225">
        <v>41.26</v>
      </c>
      <c r="E63" s="225">
        <v>5.936</v>
      </c>
      <c r="F63" s="210"/>
      <c r="G63" s="230">
        <v>0.742</v>
      </c>
      <c r="H63" s="230">
        <v>0.742</v>
      </c>
      <c r="I63" s="232">
        <v>0.742</v>
      </c>
      <c r="J63" s="236">
        <v>0.742</v>
      </c>
      <c r="K63" s="236">
        <v>0.742</v>
      </c>
      <c r="L63" s="236">
        <v>0.742</v>
      </c>
      <c r="M63" s="236">
        <v>0.742</v>
      </c>
      <c r="N63" s="236">
        <v>0</v>
      </c>
      <c r="O63" s="236">
        <v>0</v>
      </c>
      <c r="P63" s="236">
        <v>0</v>
      </c>
      <c r="Q63" s="236">
        <v>0</v>
      </c>
      <c r="R63" s="236">
        <v>-0.247</v>
      </c>
      <c r="S63" s="236">
        <v>-2.048</v>
      </c>
      <c r="T63" s="236">
        <v>0</v>
      </c>
      <c r="U63" s="236">
        <v>0</v>
      </c>
    </row>
    <row r="64" spans="1:21" ht="15">
      <c r="A64" s="209" t="s">
        <v>525</v>
      </c>
      <c r="B64" s="202" t="s">
        <v>497</v>
      </c>
      <c r="C64" s="225">
        <v>821.765</v>
      </c>
      <c r="D64" s="225">
        <v>664.114</v>
      </c>
      <c r="E64" s="225">
        <v>105.435</v>
      </c>
      <c r="F64" s="210"/>
      <c r="G64" s="230">
        <v>39.688</v>
      </c>
      <c r="H64" s="230">
        <v>-48.529</v>
      </c>
      <c r="I64" s="230">
        <v>-11.541</v>
      </c>
      <c r="J64" s="230">
        <v>3.46</v>
      </c>
      <c r="K64" s="230">
        <v>17.798</v>
      </c>
      <c r="L64" s="230">
        <v>7.215</v>
      </c>
      <c r="M64" s="230">
        <v>25.445</v>
      </c>
      <c r="N64" s="230">
        <v>-2.047</v>
      </c>
      <c r="O64" s="230">
        <v>10.683</v>
      </c>
      <c r="P64" s="236">
        <v>3.395</v>
      </c>
      <c r="Q64" s="236">
        <v>-15.646</v>
      </c>
      <c r="R64" s="236">
        <v>-11.045</v>
      </c>
      <c r="S64" s="236">
        <v>-12.717</v>
      </c>
      <c r="T64" s="236">
        <v>-8.599</v>
      </c>
      <c r="U64" s="236">
        <v>0</v>
      </c>
    </row>
    <row r="65" spans="1:21" ht="15">
      <c r="A65" s="209" t="s">
        <v>503</v>
      </c>
      <c r="B65" s="202" t="s">
        <v>497</v>
      </c>
      <c r="C65" s="213">
        <v>326.889</v>
      </c>
      <c r="D65" s="213">
        <v>1160.574</v>
      </c>
      <c r="E65" s="237">
        <v>-64.84799999999998</v>
      </c>
      <c r="F65" s="210"/>
      <c r="G65" s="237">
        <v>15.58</v>
      </c>
      <c r="H65" s="237">
        <v>-14.553</v>
      </c>
      <c r="I65" s="237">
        <v>0.734</v>
      </c>
      <c r="J65" s="237">
        <v>5.822</v>
      </c>
      <c r="K65" s="237">
        <v>8.977</v>
      </c>
      <c r="L65" s="237">
        <v>8.436</v>
      </c>
      <c r="M65" s="237">
        <v>10.659</v>
      </c>
      <c r="N65" s="237">
        <v>-0.45</v>
      </c>
      <c r="O65" s="237">
        <v>2.35</v>
      </c>
      <c r="P65" s="237">
        <v>0.747</v>
      </c>
      <c r="Q65" s="237">
        <v>-3.442</v>
      </c>
      <c r="R65" s="237">
        <v>-4.71</v>
      </c>
      <c r="S65" s="237">
        <v>-21.701</v>
      </c>
      <c r="T65" s="237">
        <v>-1.892</v>
      </c>
      <c r="U65" s="237">
        <v>0</v>
      </c>
    </row>
    <row r="66" spans="1:21" ht="15">
      <c r="A66" s="209" t="s">
        <v>526</v>
      </c>
      <c r="B66" s="202" t="s">
        <v>497</v>
      </c>
      <c r="C66" s="213">
        <v>9722.053</v>
      </c>
      <c r="D66" s="213">
        <v>8142.249</v>
      </c>
      <c r="E66" s="213">
        <v>1285.244</v>
      </c>
      <c r="F66" s="210"/>
      <c r="G66" s="213">
        <v>469.314</v>
      </c>
      <c r="H66" s="237">
        <v>-557.591</v>
      </c>
      <c r="I66" s="237">
        <v>-127.011</v>
      </c>
      <c r="J66" s="237">
        <v>47.61</v>
      </c>
      <c r="K66" s="237">
        <v>214.505</v>
      </c>
      <c r="L66" s="237">
        <v>91.328</v>
      </c>
      <c r="M66" s="237">
        <v>303.516</v>
      </c>
      <c r="N66" s="237">
        <v>-23.827</v>
      </c>
      <c r="O66" s="237">
        <v>124.35</v>
      </c>
      <c r="P66" s="237">
        <v>39.518</v>
      </c>
      <c r="Q66" s="237">
        <v>-182.119</v>
      </c>
      <c r="R66" s="237">
        <v>-131.009</v>
      </c>
      <c r="S66" s="237">
        <v>-168.301</v>
      </c>
      <c r="T66" s="237">
        <v>-100.092</v>
      </c>
      <c r="U66" s="237">
        <v>0</v>
      </c>
    </row>
    <row r="67" spans="1:21" ht="15">
      <c r="A67" s="209"/>
      <c r="B67" s="202"/>
      <c r="C67" s="213"/>
      <c r="D67" s="213"/>
      <c r="E67" s="213"/>
      <c r="F67" s="210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</row>
    <row r="68" spans="1:21" ht="15.75">
      <c r="A68" s="211" t="s">
        <v>527</v>
      </c>
      <c r="B68" s="202"/>
      <c r="C68" s="213"/>
      <c r="D68" s="213"/>
      <c r="E68" s="213"/>
      <c r="F68" s="210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</row>
    <row r="69" spans="1:21" ht="15">
      <c r="A69" s="209" t="s">
        <v>503</v>
      </c>
      <c r="B69" s="202" t="s">
        <v>497</v>
      </c>
      <c r="C69" s="213">
        <v>5103.301</v>
      </c>
      <c r="D69" s="213">
        <v>5039.549</v>
      </c>
      <c r="E69" s="213">
        <v>5278.019</v>
      </c>
      <c r="F69" s="210"/>
      <c r="G69" s="214">
        <v>294.836</v>
      </c>
      <c r="H69" s="214">
        <v>446.647</v>
      </c>
      <c r="I69" s="214">
        <v>599.797</v>
      </c>
      <c r="J69" s="214">
        <v>632.832</v>
      </c>
      <c r="K69" s="214">
        <v>534.759</v>
      </c>
      <c r="L69" s="214">
        <v>371.285</v>
      </c>
      <c r="M69" s="214">
        <v>347.753</v>
      </c>
      <c r="N69" s="214">
        <v>323.601</v>
      </c>
      <c r="O69" s="214">
        <v>370.247</v>
      </c>
      <c r="P69" s="214">
        <v>442.174</v>
      </c>
      <c r="Q69" s="214">
        <v>460.96</v>
      </c>
      <c r="R69" s="214">
        <v>509.609</v>
      </c>
      <c r="S69" s="214">
        <v>381.638</v>
      </c>
      <c r="T69" s="214">
        <v>445.824</v>
      </c>
      <c r="U69" s="226" t="s">
        <v>498</v>
      </c>
    </row>
    <row r="70" spans="1:21" ht="15">
      <c r="A70" s="209" t="s">
        <v>526</v>
      </c>
      <c r="B70" s="202" t="s">
        <v>497</v>
      </c>
      <c r="C70" s="213">
        <v>5102.735</v>
      </c>
      <c r="D70" s="213">
        <v>4980.181</v>
      </c>
      <c r="E70" s="213">
        <v>4838.8150000000005</v>
      </c>
      <c r="F70" s="210"/>
      <c r="G70" s="214">
        <v>285.951</v>
      </c>
      <c r="H70" s="214">
        <v>400.094</v>
      </c>
      <c r="I70" s="214">
        <v>514.78</v>
      </c>
      <c r="J70" s="214">
        <v>468.107</v>
      </c>
      <c r="K70" s="214">
        <v>467.536</v>
      </c>
      <c r="L70" s="214">
        <v>359.5</v>
      </c>
      <c r="M70" s="214">
        <v>353.028</v>
      </c>
      <c r="N70" s="214">
        <v>347.878</v>
      </c>
      <c r="O70" s="214">
        <v>389.684</v>
      </c>
      <c r="P70" s="214">
        <v>471.881</v>
      </c>
      <c r="Q70" s="214">
        <v>450.501</v>
      </c>
      <c r="R70" s="214">
        <v>415.092</v>
      </c>
      <c r="S70" s="214">
        <v>361.332</v>
      </c>
      <c r="T70" s="214">
        <v>405.02</v>
      </c>
      <c r="U70" s="226" t="s">
        <v>498</v>
      </c>
    </row>
    <row r="71" spans="1:21" ht="15">
      <c r="A71" s="209"/>
      <c r="B71" s="202"/>
      <c r="C71" s="213"/>
      <c r="D71" s="213"/>
      <c r="E71" s="213"/>
      <c r="F71" s="210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</row>
    <row r="72" spans="1:21" ht="15.75">
      <c r="A72" s="216" t="s">
        <v>528</v>
      </c>
      <c r="B72" s="202"/>
      <c r="C72" s="202"/>
      <c r="D72" s="202"/>
      <c r="E72" s="202"/>
      <c r="F72" s="210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</row>
    <row r="73" spans="1:21" ht="15">
      <c r="A73" s="209" t="s">
        <v>482</v>
      </c>
      <c r="B73" s="202" t="s">
        <v>529</v>
      </c>
      <c r="C73" s="213">
        <v>1157.9166666666667</v>
      </c>
      <c r="D73" s="213">
        <v>1416.375</v>
      </c>
      <c r="E73" s="213">
        <v>1897.875</v>
      </c>
      <c r="F73" s="210"/>
      <c r="G73" s="238">
        <v>1578.75</v>
      </c>
      <c r="H73" s="238">
        <v>1655</v>
      </c>
      <c r="I73" s="238">
        <v>1725</v>
      </c>
      <c r="J73" s="238">
        <v>1818.75</v>
      </c>
      <c r="K73" s="238">
        <v>1935</v>
      </c>
      <c r="L73" s="238">
        <v>2038.75</v>
      </c>
      <c r="M73" s="238">
        <v>2080</v>
      </c>
      <c r="N73" s="238">
        <v>2080</v>
      </c>
      <c r="O73" s="238">
        <v>2080</v>
      </c>
      <c r="P73" s="238">
        <v>2115</v>
      </c>
      <c r="Q73" s="238">
        <v>2062</v>
      </c>
      <c r="R73" s="238">
        <v>2000</v>
      </c>
      <c r="S73" s="238">
        <v>1968.75</v>
      </c>
      <c r="T73" s="238">
        <v>1950</v>
      </c>
      <c r="U73" s="238">
        <v>1950</v>
      </c>
    </row>
    <row r="74" spans="1:21" ht="15.75" thickBot="1">
      <c r="A74" s="239" t="s">
        <v>525</v>
      </c>
      <c r="B74" s="239" t="s">
        <v>529</v>
      </c>
      <c r="C74" s="240">
        <v>1347.7083333333333</v>
      </c>
      <c r="D74" s="240">
        <v>1744.2083333333333</v>
      </c>
      <c r="E74" s="240">
        <v>2072.4375</v>
      </c>
      <c r="F74" s="241"/>
      <c r="G74" s="242">
        <v>1781.875</v>
      </c>
      <c r="H74" s="242">
        <v>1855.5</v>
      </c>
      <c r="I74" s="242">
        <v>1875</v>
      </c>
      <c r="J74" s="242">
        <v>1993.75</v>
      </c>
      <c r="K74" s="242">
        <v>2117.5</v>
      </c>
      <c r="L74" s="242">
        <v>2175</v>
      </c>
      <c r="M74" s="242">
        <v>2161.25</v>
      </c>
      <c r="N74" s="242">
        <v>2181.5</v>
      </c>
      <c r="O74" s="242">
        <v>2243.75</v>
      </c>
      <c r="P74" s="242">
        <v>2365</v>
      </c>
      <c r="Q74" s="242">
        <v>2331</v>
      </c>
      <c r="R74" s="242">
        <v>2225</v>
      </c>
      <c r="S74" s="242">
        <v>2175</v>
      </c>
      <c r="T74" s="242">
        <v>2170</v>
      </c>
      <c r="U74" s="242">
        <v>2225</v>
      </c>
    </row>
    <row r="75" spans="1:21" ht="15">
      <c r="A75" s="209"/>
      <c r="B75" s="202"/>
      <c r="C75" s="209"/>
      <c r="D75" s="209"/>
      <c r="E75" s="209"/>
      <c r="F75" s="202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</row>
    <row r="76" spans="1:21" ht="15">
      <c r="A76" s="243" t="s">
        <v>530</v>
      </c>
      <c r="C76" s="209"/>
      <c r="D76" s="209"/>
      <c r="E76" s="209"/>
      <c r="G76" s="203"/>
      <c r="H76" s="203"/>
      <c r="I76" s="203"/>
      <c r="J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</row>
    <row r="77" spans="1:21" ht="15">
      <c r="A77" s="243" t="s">
        <v>531</v>
      </c>
      <c r="B77" s="203"/>
      <c r="C77" s="209"/>
      <c r="D77" s="209"/>
      <c r="E77" s="209"/>
      <c r="F77" s="209"/>
      <c r="G77" s="203"/>
      <c r="H77" s="203"/>
      <c r="I77" s="203"/>
      <c r="J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</row>
    <row r="78" spans="1:6" ht="15">
      <c r="A78" s="243" t="s">
        <v>532</v>
      </c>
      <c r="B78" s="202"/>
      <c r="C78" s="202" t="s">
        <v>533</v>
      </c>
      <c r="D78" s="202"/>
      <c r="E78" s="202"/>
      <c r="F78" s="202"/>
    </row>
    <row r="79" spans="1:6" ht="15">
      <c r="A79" s="209"/>
      <c r="B79" s="202"/>
      <c r="C79" s="202"/>
      <c r="D79" s="202"/>
      <c r="E79" s="202"/>
      <c r="F79" s="202"/>
    </row>
    <row r="80" ht="12.75">
      <c r="A80" s="35" t="s">
        <v>534</v>
      </c>
    </row>
    <row r="81" ht="12.75">
      <c r="A81" t="s">
        <v>109</v>
      </c>
    </row>
  </sheetData>
  <printOptions/>
  <pageMargins left="0.75" right="0.75" top="1" bottom="1" header="0.5" footer="0.5"/>
  <pageSetup horizontalDpi="600" verticalDpi="600" orientation="portrait" scale="5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</dc:creator>
  <cp:keywords/>
  <dc:description/>
  <cp:lastModifiedBy>USDA\ERS</cp:lastModifiedBy>
  <cp:lastPrinted>2005-05-24T17:35:42Z</cp:lastPrinted>
  <dcterms:created xsi:type="dcterms:W3CDTF">2005-05-23T10:56:56Z</dcterms:created>
  <dcterms:modified xsi:type="dcterms:W3CDTF">2005-08-29T16:25:12Z</dcterms:modified>
  <cp:category/>
  <cp:version/>
  <cp:contentType/>
  <cp:contentStatus/>
</cp:coreProperties>
</file>