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'All'!$A$1:$AO$93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<sst xmlns="http://schemas.openxmlformats.org/spreadsheetml/2006/main" count="1254" uniqueCount="326">
  <si>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</si>
  <si>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</si>
  <si>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</si>
  <si>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</si>
  <si>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</si>
  <si>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</si>
  <si>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</si>
  <si>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</si>
  <si>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</si>
  <si>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</si>
  <si>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</si>
  <si>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</si>
  <si>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</si>
  <si>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</si>
  <si>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</si>
  <si>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</si>
  <si>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</si>
  <si>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</si>
  <si>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</si>
  <si>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</si>
  <si>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</si>
  <si>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</si>
  <si>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</si>
  <si>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</si>
  <si>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</si>
  <si>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</si>
  <si>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</si>
  <si>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</si>
  <si>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</si>
  <si>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</si>
  <si>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</si>
  <si>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</si>
  <si>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</si>
  <si>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</si>
  <si>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</si>
  <si>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</si>
  <si>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</si>
  <si>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</si>
  <si>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</si>
  <si>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</si>
  <si>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</si>
  <si>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</si>
  <si>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</si>
  <si>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</si>
  <si>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</si>
  <si>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ALAMOGORDO PUBLIC SCHOOLS</t>
  </si>
  <si>
    <t>PO BOX 650</t>
  </si>
  <si>
    <t>ALAMOGORDO</t>
  </si>
  <si>
    <t>5,7</t>
  </si>
  <si>
    <t>NO</t>
  </si>
  <si>
    <t>no</t>
  </si>
  <si>
    <t>yes</t>
  </si>
  <si>
    <t>ALBUQUERQUE PUBLIC SCHOOLS</t>
  </si>
  <si>
    <t>PO BOX 25704</t>
  </si>
  <si>
    <t>ALBUQUERQUE</t>
  </si>
  <si>
    <t>1,3,8</t>
  </si>
  <si>
    <t>ANIMAS PUBLIC SCHOOLS</t>
  </si>
  <si>
    <t>PO BOX 85</t>
  </si>
  <si>
    <t>ANIMAS</t>
  </si>
  <si>
    <t>YES</t>
  </si>
  <si>
    <t>na</t>
  </si>
  <si>
    <t>ARTESIA PUBLIC SCHOOLS</t>
  </si>
  <si>
    <t>1106 W QUAY AVE</t>
  </si>
  <si>
    <t>ARTESIA</t>
  </si>
  <si>
    <t>6,7</t>
  </si>
  <si>
    <t>AZTEC MUNICIPAL SCHOOLS</t>
  </si>
  <si>
    <t>1118 W. AZTEC BLVD.</t>
  </si>
  <si>
    <t>AZTEC</t>
  </si>
  <si>
    <t>BELEN CONSOLIDATED SCHOOLS</t>
  </si>
  <si>
    <t>520 N. MAIN STREET</t>
  </si>
  <si>
    <t>BELEN</t>
  </si>
  <si>
    <t>3,8</t>
  </si>
  <si>
    <t>BERNALILLO PUBLIC SCHOOLS</t>
  </si>
  <si>
    <t>224 N. CAMINO DEL PUEBLO</t>
  </si>
  <si>
    <t>BERNALILLO</t>
  </si>
  <si>
    <t>BLOOMFIELD MUNICIPAL SCHOOLS</t>
  </si>
  <si>
    <t>325 N. BERGIN LANE</t>
  </si>
  <si>
    <t>BLOOMFIELD</t>
  </si>
  <si>
    <t>4,8</t>
  </si>
  <si>
    <t>CAPITAN MUNICIPAL SCHOOLS</t>
  </si>
  <si>
    <t>PO BOX 278</t>
  </si>
  <si>
    <t>CAPITAN</t>
  </si>
  <si>
    <t>CARLSBAD MUNICIPAL SCHOOLS</t>
  </si>
  <si>
    <t>408 N. CANYON ST.</t>
  </si>
  <si>
    <t>CARLSBAD</t>
  </si>
  <si>
    <t>CARRIZOZO MUNICIPAL SCHOOLS</t>
  </si>
  <si>
    <t>PO BOX 99</t>
  </si>
  <si>
    <t>CARRIZOZO</t>
  </si>
  <si>
    <t>CENTRAL CONSOLIDATED SCHOOLS</t>
  </si>
  <si>
    <t>PO BOX 1179</t>
  </si>
  <si>
    <t>SHIPROCK</t>
  </si>
  <si>
    <t>CHAMA VALLEY INDEPENDENT SCHL</t>
  </si>
  <si>
    <t>PO BOX 10</t>
  </si>
  <si>
    <t>TIERRA AMARILLA</t>
  </si>
  <si>
    <t>CIMARRON PUBLIC SCHOOLS</t>
  </si>
  <si>
    <t>PO BOX 605</t>
  </si>
  <si>
    <t>CIMARRON</t>
  </si>
  <si>
    <t xml:space="preserve"> </t>
  </si>
  <si>
    <t>CLAYTON PUBLIC SCHOOLS</t>
  </si>
  <si>
    <t>323 S 5TH ST</t>
  </si>
  <si>
    <t>CLAYTON</t>
  </si>
  <si>
    <t>CLOUDCROFT MUNICIPAL SCHOOLS</t>
  </si>
  <si>
    <t>PO BOX 198</t>
  </si>
  <si>
    <t>CLOUDCROFT</t>
  </si>
  <si>
    <t>CLOVIS MUNICIPAL SCHOOLS</t>
  </si>
  <si>
    <t>PO BOX 19000</t>
  </si>
  <si>
    <t>CLOVIS</t>
  </si>
  <si>
    <t>COBRE CONSOLIDATED SCHOOLS</t>
  </si>
  <si>
    <t>PO BOX 1000</t>
  </si>
  <si>
    <t>BAYARD</t>
  </si>
  <si>
    <t>CORONA MUNICIPAL SCHOOLS</t>
  </si>
  <si>
    <t>PO BOX 258</t>
  </si>
  <si>
    <t>CORONA</t>
  </si>
  <si>
    <t>CUBA INDEPENDENT SCHOOLS</t>
  </si>
  <si>
    <t>PO BOX 70</t>
  </si>
  <si>
    <t>CUBA</t>
  </si>
  <si>
    <t>DEMING PUBLIC SCHOOLS</t>
  </si>
  <si>
    <t>501 W. FLORIDA ST.</t>
  </si>
  <si>
    <t>DEMING</t>
  </si>
  <si>
    <t>DES MOINES MUNICIPAL SCHOOLS</t>
  </si>
  <si>
    <t>PO BOX 38</t>
  </si>
  <si>
    <t>DES MOINES</t>
  </si>
  <si>
    <t>DEXTER CONSOLIDATED SCHOOLS</t>
  </si>
  <si>
    <t>PO BOX 159</t>
  </si>
  <si>
    <t>DEXTER</t>
  </si>
  <si>
    <t>DORA CONSOLIDATED SCHOOLS</t>
  </si>
  <si>
    <t>PO BOX 327</t>
  </si>
  <si>
    <t>DORA</t>
  </si>
  <si>
    <t>DULCE INDEPENDENT SCHOOLS</t>
  </si>
  <si>
    <t>PO BOX 547</t>
  </si>
  <si>
    <t>DULCE</t>
  </si>
  <si>
    <t>ELIDA MUNICIPAL SCHOOLS</t>
  </si>
  <si>
    <t>PO BOX 8</t>
  </si>
  <si>
    <t>ELIDA</t>
  </si>
  <si>
    <t>ESPANOLA MUNICIPAL SCHOOLS</t>
  </si>
  <si>
    <t>714 CALLE DON DIEGO</t>
  </si>
  <si>
    <t>ESPANOLA</t>
  </si>
  <si>
    <t>ESTANCIA MUNICIPAL SCHOOLS</t>
  </si>
  <si>
    <t>PO BOX 68</t>
  </si>
  <si>
    <t>ESTANCIA</t>
  </si>
  <si>
    <t>EUNICE MUNICIPAL SCHOOLS</t>
  </si>
  <si>
    <t>PO BOX 129</t>
  </si>
  <si>
    <t>EUNICE</t>
  </si>
  <si>
    <t>FARMINGTON MUNICIPAL SCHOOLS</t>
  </si>
  <si>
    <t>PO BOX 5850</t>
  </si>
  <si>
    <t>FARMINGTON</t>
  </si>
  <si>
    <t>2,8</t>
  </si>
  <si>
    <t>FLOYD MUNICIPAL SCHOOLS</t>
  </si>
  <si>
    <t>PO BOX 75</t>
  </si>
  <si>
    <t>FLOYD</t>
  </si>
  <si>
    <t>FORT SUMNER MUNICIPAL SCHOOLS</t>
  </si>
  <si>
    <t>PO BOX 387</t>
  </si>
  <si>
    <t>FORT SUMNER</t>
  </si>
  <si>
    <t>GADSDEN INDEPENDENT SCHOOLS</t>
  </si>
  <si>
    <t>ANTHONY</t>
  </si>
  <si>
    <t>GALLUP-MCKINLEY COUNTY SCHOOL</t>
  </si>
  <si>
    <t>PO BOX 1318</t>
  </si>
  <si>
    <t>GALLUP</t>
  </si>
  <si>
    <t>GRADY MUNICIPAL SCHOOLS</t>
  </si>
  <si>
    <t>PO BOX 71</t>
  </si>
  <si>
    <t>GRADY</t>
  </si>
  <si>
    <t>GRANTS-CIBOLA COUNTY SCHOOLS</t>
  </si>
  <si>
    <t>GRANTS</t>
  </si>
  <si>
    <t>HAGERMAN MUNICIPAL SCHOOLS</t>
  </si>
  <si>
    <t>PO BOX B</t>
  </si>
  <si>
    <t>HAGERMAN</t>
  </si>
  <si>
    <t>HATCH VALLEY PUBLIC SCHOOLS</t>
  </si>
  <si>
    <t>PO BOX 790</t>
  </si>
  <si>
    <t>HATCH</t>
  </si>
  <si>
    <t>HOBBS MUNICIPAL SCHOOLS</t>
  </si>
  <si>
    <t>PO BOX 1040</t>
  </si>
  <si>
    <t>HOBBS</t>
  </si>
  <si>
    <t>HONDO VALLEY PUBLIC SCHOOLS</t>
  </si>
  <si>
    <t>PO BOX 55</t>
  </si>
  <si>
    <t>HONDO</t>
  </si>
  <si>
    <t>HOUSE MUNICIPAL SCHOOLS</t>
  </si>
  <si>
    <t>PO BOX 673</t>
  </si>
  <si>
    <t>HOUSE</t>
  </si>
  <si>
    <t>7,N</t>
  </si>
  <si>
    <t>JAL PUBLIC SCHOOLS</t>
  </si>
  <si>
    <t>PO BOX 1386</t>
  </si>
  <si>
    <t>JAL</t>
  </si>
  <si>
    <t>JEMEZ MOUNTAIN PUBLIC SCHOOLS</t>
  </si>
  <si>
    <t>PO BOX 230</t>
  </si>
  <si>
    <t>GALLINA</t>
  </si>
  <si>
    <t>7,8</t>
  </si>
  <si>
    <t>JEMEZ VALLEY PUBLIC SCHOOLS</t>
  </si>
  <si>
    <t>8501 HIGHWAY 4</t>
  </si>
  <si>
    <t>JEMEZ PUEBLO</t>
  </si>
  <si>
    <t>LAKE ARTHUR MUNICIPAL SCHOOLS</t>
  </si>
  <si>
    <t>PO BOX 98</t>
  </si>
  <si>
    <t>LAKE ARTHUR</t>
  </si>
  <si>
    <t>LAS CRUCES PUBLIC SCHOOLS</t>
  </si>
  <si>
    <t>505 S MAIN, SUITE 249</t>
  </si>
  <si>
    <t>LAS CRUCES</t>
  </si>
  <si>
    <t>2,4,7,8</t>
  </si>
  <si>
    <t>LAS VEGAS CITY PUBLIC SCHOOLS</t>
  </si>
  <si>
    <t>901 DOUGLAS AVENUE</t>
  </si>
  <si>
    <t>LAS VEGAS</t>
  </si>
  <si>
    <t>LOGAN MUNICIPAL SCHOOLS</t>
  </si>
  <si>
    <t>PO BOX 67</t>
  </si>
  <si>
    <t>LOGAN</t>
  </si>
  <si>
    <t>LORDSBURG MUNICIPAL SCHOOLS</t>
  </si>
  <si>
    <t>PO BOX 430</t>
  </si>
  <si>
    <t>LORDSBURG</t>
  </si>
  <si>
    <t>LOS ALAMOS PUBLIC SCHOOLS</t>
  </si>
  <si>
    <t>PO BOX 90</t>
  </si>
  <si>
    <t>LOS ALAMOS</t>
  </si>
  <si>
    <t>LOS LUNAS PUBLIC SCHOOLS</t>
  </si>
  <si>
    <t>PO BOX 1300</t>
  </si>
  <si>
    <t>LOS LUNAS</t>
  </si>
  <si>
    <t>LOVING MUNICIPAL SCHOOLS</t>
  </si>
  <si>
    <t>LOVING</t>
  </si>
  <si>
    <t>LOVINGTON PUBLIC SCHOOLS</t>
  </si>
  <si>
    <t>PO BOX 1537</t>
  </si>
  <si>
    <t>LOVINGTON</t>
  </si>
  <si>
    <t>MAGDALENA MUNICIPAL SCHOOLS</t>
  </si>
  <si>
    <t>PO BOX 24</t>
  </si>
  <si>
    <t>MAGDALENA</t>
  </si>
  <si>
    <t>MAXWELL MUNICIPAL SCHOOLS</t>
  </si>
  <si>
    <t>PO BOX 275</t>
  </si>
  <si>
    <t>MAXWELL</t>
  </si>
  <si>
    <t>MELROSE PUBLIC SCHOOLS</t>
  </si>
  <si>
    <t>MELROSE</t>
  </si>
  <si>
    <t>MESA VISTA CONSOLIDATED SCHLS</t>
  </si>
  <si>
    <t>PO BOX 6</t>
  </si>
  <si>
    <t>EL RITO</t>
  </si>
  <si>
    <t>MORA INDEPENDENT SCHOOLS</t>
  </si>
  <si>
    <t>PO BOX 179</t>
  </si>
  <si>
    <t>MORA</t>
  </si>
  <si>
    <t>MORIARTY MUNCIPAL SCHOOLS</t>
  </si>
  <si>
    <t>PO BOX 20</t>
  </si>
  <si>
    <t>MORIARTY</t>
  </si>
  <si>
    <t>3,4,8</t>
  </si>
  <si>
    <t>MOSQUERO MUNICIPAL SCHOOLS</t>
  </si>
  <si>
    <t>MOSQUERO</t>
  </si>
  <si>
    <t>MOUNTAINAIR PUBLIC SCHOOLS</t>
  </si>
  <si>
    <t>PO BOX 456</t>
  </si>
  <si>
    <t>MOUNTAINAIR</t>
  </si>
  <si>
    <t>PECOS INDEPENDENT SCHOOLS</t>
  </si>
  <si>
    <t>PO BOX 368</t>
  </si>
  <si>
    <t>PECOS</t>
  </si>
  <si>
    <t>PENASCO INDEPENDENT SCHOOLS</t>
  </si>
  <si>
    <t>PO BOX 520</t>
  </si>
  <si>
    <t>PENASCO</t>
  </si>
  <si>
    <t>POJOAQUE VALLEY PUBLIC SCHOOL</t>
  </si>
  <si>
    <t>PO BOX 3468 POJOAQUE STATION</t>
  </si>
  <si>
    <t>SANTA FE</t>
  </si>
  <si>
    <t>PORTALES MUNICIPAL SCHOOLS</t>
  </si>
  <si>
    <t>501 S. ABILENE AVE.</t>
  </si>
  <si>
    <t>PORTALES</t>
  </si>
  <si>
    <t>QUEMADO INDEPENDENT SCHOOLS</t>
  </si>
  <si>
    <t>PO BOX 128</t>
  </si>
  <si>
    <t>QUEMADO</t>
  </si>
  <si>
    <t>QUESTA INDEPENDENT SCHOOLS</t>
  </si>
  <si>
    <t>PO BOX 440</t>
  </si>
  <si>
    <t>QUESTA</t>
  </si>
  <si>
    <t>RATON PUBLIC SCHOOLS</t>
  </si>
  <si>
    <t>PO BOX 940,1540 TIGER CIRCLE</t>
  </si>
  <si>
    <t>RATON</t>
  </si>
  <si>
    <t>RESERVE INDEPENDENT SCHOOLS</t>
  </si>
  <si>
    <t>PO BOX 350</t>
  </si>
  <si>
    <t>RESERVE</t>
  </si>
  <si>
    <t>RIO RANCHO PUBLIC SCHOOLS</t>
  </si>
  <si>
    <t>500 LASER ROAD, NE</t>
  </si>
  <si>
    <t>RIO RANCHO</t>
  </si>
  <si>
    <t>ROSWELL INDEPENDENT SCHOOLS</t>
  </si>
  <si>
    <t>PO BOX 1437</t>
  </si>
  <si>
    <t>ROSWELL</t>
  </si>
  <si>
    <t>ROY MUNICIPAL SCHOOLS</t>
  </si>
  <si>
    <t>PO DRAWER 430</t>
  </si>
  <si>
    <t>ROY</t>
  </si>
  <si>
    <t>RUIDOSO MUNICIPAL SCHOOLS</t>
  </si>
  <si>
    <t>200 HORTON CIRCLE</t>
  </si>
  <si>
    <t>RUIDOSO</t>
  </si>
  <si>
    <t>SAN JON MUNICIPAL SCHOOLS</t>
  </si>
  <si>
    <t>PO BOX 5</t>
  </si>
  <si>
    <t>SAN JON</t>
  </si>
  <si>
    <t>SANTA FE PUBLIC SCHOOLS</t>
  </si>
  <si>
    <t>610 ALTA VISTA ST.</t>
  </si>
  <si>
    <t>2,4</t>
  </si>
  <si>
    <t>SANTA ROSA CONSOLIDATED SCHLS</t>
  </si>
  <si>
    <t>344 S 4TH ST</t>
  </si>
  <si>
    <t>SANTA ROSA</t>
  </si>
  <si>
    <t>SILVER CITY CONSOLIDATED SCHL</t>
  </si>
  <si>
    <t>2810 N. SWAN ST.</t>
  </si>
  <si>
    <t>SILVER CITY</t>
  </si>
  <si>
    <t>SOCORRO CONSOLIDATED SCHOOLS</t>
  </si>
  <si>
    <t>PO BOX 1157</t>
  </si>
  <si>
    <t>SOCORRO</t>
  </si>
  <si>
    <t>SPRINGER MUNICIPAL SCHOOLS</t>
  </si>
  <si>
    <t>PO BOX 308</t>
  </si>
  <si>
    <t>SPRINGER</t>
  </si>
  <si>
    <t>TAOS MUNICIPAL SCHOOLS</t>
  </si>
  <si>
    <t>213 PASEO DEL CANON</t>
  </si>
  <si>
    <t>TAOS</t>
  </si>
  <si>
    <t>TATUM MUNICIPAL SCHOOLS</t>
  </si>
  <si>
    <t>PO BOX 685</t>
  </si>
  <si>
    <t>TATUM</t>
  </si>
  <si>
    <t>TEXICO MUNICIPAL SCHOOLS</t>
  </si>
  <si>
    <t>PO BOX 237</t>
  </si>
  <si>
    <t>TEXICO</t>
  </si>
  <si>
    <t>TRUTH OR CONSEQUENCES SCHOOLS</t>
  </si>
  <si>
    <t>PO BOX 952</t>
  </si>
  <si>
    <t>TRUTH OR CONSEQ</t>
  </si>
  <si>
    <t>TUCUMCARI PUBLIC SCHOOLS</t>
  </si>
  <si>
    <t>PO BOX 1046</t>
  </si>
  <si>
    <t>TUCUMCARI</t>
  </si>
  <si>
    <t>6,N</t>
  </si>
  <si>
    <t>TULAROSA MUNICIPAL SCHOOLS</t>
  </si>
  <si>
    <t>504 1ST ST</t>
  </si>
  <si>
    <t>TULAROSA</t>
  </si>
  <si>
    <t>VAUGHN MUNICIPAL SCHOOLS</t>
  </si>
  <si>
    <t>PO BOX 489</t>
  </si>
  <si>
    <t>VAUGHN</t>
  </si>
  <si>
    <t>WAGON MOUND PUBLIC SCHOOLS</t>
  </si>
  <si>
    <t>PO BOX 158</t>
  </si>
  <si>
    <t>WAGON MOUND</t>
  </si>
  <si>
    <t>WEST LAS VEGAS PUBLIC SCHOOLS</t>
  </si>
  <si>
    <t>179 BRIDGE ST.</t>
  </si>
  <si>
    <t>ZUNI PUBLIC SCHOOLS</t>
  </si>
  <si>
    <t>PO BOX A</t>
  </si>
  <si>
    <t>ZUNI</t>
  </si>
  <si>
    <t>New Mexico Local Educational Agencies (LEAs)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</si>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</sst>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37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5" customWidth="1"/>
    <col min="2" max="2" width="9.421875" style="46" bestFit="1" customWidth="1"/>
    <col min="3" max="3" width="36.8515625" style="39" bestFit="1" customWidth="1"/>
    <col min="4" max="4" width="30.00390625" style="39" bestFit="1" customWidth="1"/>
    <col min="5" max="5" width="19.00390625" style="39" bestFit="1" customWidth="1"/>
    <col min="6" max="6" width="6.8515625" style="39" customWidth="1"/>
    <col min="7" max="7" width="7.421875" style="42" bestFit="1" customWidth="1"/>
    <col min="8" max="8" width="11.7109375" style="39" bestFit="1" customWidth="1"/>
    <col min="9" max="9" width="4.140625" style="48" bestFit="1" customWidth="1"/>
    <col min="10" max="11" width="7.00390625" style="39" hidden="1" customWidth="1"/>
    <col min="12" max="12" width="9.140625" style="40" bestFit="1" customWidth="1"/>
    <col min="13" max="14" width="7.00390625" style="39" hidden="1" customWidth="1"/>
    <col min="15" max="17" width="7.00390625" style="39" bestFit="1" customWidth="1"/>
    <col min="18" max="18" width="7.00390625" style="41" hidden="1" customWidth="1"/>
    <col min="19" max="19" width="9.140625" style="41" hidden="1" customWidth="1"/>
    <col min="20" max="21" width="7.57421875" style="41" hidden="1" customWidth="1"/>
    <col min="22" max="22" width="6.57421875" style="41" hidden="1" customWidth="1"/>
    <col min="23" max="27" width="4.140625" style="39" hidden="1" customWidth="1"/>
    <col min="28" max="30" width="7.00390625" style="39" hidden="1" customWidth="1"/>
    <col min="31" max="31" width="9.421875" style="39" hidden="1" customWidth="1"/>
    <col min="32" max="33" width="4.140625" style="39" hidden="1" customWidth="1"/>
    <col min="34" max="34" width="5.28125" style="39" hidden="1" customWidth="1"/>
    <col min="35" max="35" width="5.140625" style="39" bestFit="1" customWidth="1"/>
    <col min="36" max="38" width="4.140625" style="39" hidden="1" customWidth="1"/>
    <col min="39" max="39" width="6.421875" style="39" hidden="1" customWidth="1"/>
    <col min="40" max="16384" width="9.140625" style="39" customWidth="1"/>
  </cols>
  <sheetData>
    <row r="1" spans="1:20" ht="12.75" customHeight="1">
      <c r="A1" s="83" t="s">
        <v>324</v>
      </c>
      <c r="B1" s="84"/>
      <c r="G1" s="85"/>
      <c r="I1" s="86"/>
      <c r="K1" s="82"/>
      <c r="L1" s="82"/>
      <c r="M1" s="82"/>
      <c r="N1" s="87"/>
      <c r="Q1" s="87"/>
      <c r="R1" s="82"/>
      <c r="S1" s="82"/>
      <c r="T1" s="82"/>
    </row>
    <row r="2" spans="1:251" ht="33.75" customHeight="1">
      <c r="A2" s="89" t="s">
        <v>325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" ht="15.75">
      <c r="A3" s="88" t="s">
        <v>323</v>
      </c>
      <c r="L3" s="39"/>
      <c r="M3" s="40"/>
      <c r="R3" s="39"/>
      <c r="S3" s="39"/>
      <c r="T3" s="39"/>
      <c r="W3" s="41"/>
      <c r="X3" s="41"/>
      <c r="Y3" s="41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 t="s">
        <v>7</v>
      </c>
      <c r="H4" s="50" t="s">
        <v>8</v>
      </c>
      <c r="I4" s="62" t="s">
        <v>9</v>
      </c>
      <c r="J4" s="51" t="s">
        <v>10</v>
      </c>
      <c r="K4" s="63" t="s">
        <v>12</v>
      </c>
      <c r="L4" s="64" t="s">
        <v>13</v>
      </c>
      <c r="M4" s="65" t="s">
        <v>14</v>
      </c>
      <c r="N4" s="66" t="s">
        <v>15</v>
      </c>
      <c r="O4" s="67" t="s">
        <v>16</v>
      </c>
      <c r="P4" s="53" t="s">
        <v>17</v>
      </c>
      <c r="Q4" s="53" t="s">
        <v>18</v>
      </c>
      <c r="R4" s="68" t="s">
        <v>20</v>
      </c>
      <c r="S4" s="69" t="s">
        <v>21</v>
      </c>
      <c r="T4" s="52" t="s">
        <v>22</v>
      </c>
      <c r="U4" s="52" t="s">
        <v>23</v>
      </c>
      <c r="V4" s="70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7"/>
      <c r="I5" s="78">
        <v>6</v>
      </c>
      <c r="J5" s="9">
        <v>7</v>
      </c>
      <c r="K5" s="13">
        <v>8</v>
      </c>
      <c r="L5" s="79">
        <v>9</v>
      </c>
      <c r="M5" s="80">
        <v>10</v>
      </c>
      <c r="N5" s="81">
        <v>11</v>
      </c>
      <c r="O5" s="14">
        <v>12</v>
      </c>
      <c r="P5" s="15">
        <v>13</v>
      </c>
      <c r="Q5" s="15">
        <v>14</v>
      </c>
      <c r="R5" s="8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3500120</v>
      </c>
      <c r="B6" s="19">
        <v>22150000</v>
      </c>
      <c r="C6" s="19" t="s">
        <v>61</v>
      </c>
      <c r="D6" s="19" t="s">
        <v>62</v>
      </c>
      <c r="E6" s="19" t="s">
        <v>63</v>
      </c>
      <c r="F6" s="19">
        <v>88210</v>
      </c>
      <c r="G6" s="20">
        <v>1826</v>
      </c>
      <c r="H6" s="23">
        <v>5057463585</v>
      </c>
      <c r="I6" s="71" t="s">
        <v>64</v>
      </c>
      <c r="J6" s="22" t="s">
        <v>49</v>
      </c>
      <c r="K6" s="24" t="s">
        <v>50</v>
      </c>
      <c r="L6" s="72">
        <v>3342</v>
      </c>
      <c r="M6" s="73" t="s">
        <v>50</v>
      </c>
      <c r="N6" s="74" t="s">
        <v>50</v>
      </c>
      <c r="O6" s="25">
        <v>22.70623468554315</v>
      </c>
      <c r="P6" s="22" t="str">
        <f aca="true" t="shared" si="0" ref="P6:P28">IF(ISNUMBER(O6),IF(O6&gt;=20,"YES","NO"),"M")</f>
        <v>YES</v>
      </c>
      <c r="Q6" s="22" t="s">
        <v>59</v>
      </c>
      <c r="R6" s="75" t="s">
        <v>51</v>
      </c>
      <c r="S6" s="76">
        <v>241476</v>
      </c>
      <c r="T6" s="35">
        <v>24139</v>
      </c>
      <c r="U6" s="35">
        <v>27407</v>
      </c>
      <c r="V6" s="36">
        <v>18715</v>
      </c>
      <c r="W6" s="26">
        <f aca="true" t="shared" si="1" ref="W6:W28">IF(OR(J6="YES",K6="YES"),1,0)</f>
        <v>0</v>
      </c>
      <c r="X6" s="21">
        <f aca="true" t="shared" si="2" ref="X6:X28">IF(OR(AND(ISNUMBER(L6),AND(L6&gt;0,L6&lt;600)),AND(L6&gt;0,M6="YES")),1,0)</f>
        <v>0</v>
      </c>
      <c r="Y6" s="21">
        <f aca="true" t="shared" si="3" ref="Y6:Y28">IF(AND(OR(J6="YES",K6="YES"),(W6=0)),"Trouble",0)</f>
        <v>0</v>
      </c>
      <c r="Z6" s="21">
        <f aca="true" t="shared" si="4" ref="Z6:Z28">IF(AND(OR(AND(ISNUMBER(L6),AND(L6&gt;0,L6&lt;600)),AND(L6&gt;0,M6="YES")),(X6=0)),"Trouble",0)</f>
        <v>0</v>
      </c>
      <c r="AA6" s="22" t="str">
        <f aca="true" t="shared" si="5" ref="AA6:AA28">IF(AND(W6=1,X6=1),"SRSA","-")</f>
        <v>-</v>
      </c>
      <c r="AB6" s="21">
        <f aca="true" t="shared" si="6" ref="AB6:AB28">IF(AND(AA6="-",N6="YES"),"Trouble",0)</f>
        <v>0</v>
      </c>
      <c r="AC6" s="21">
        <f aca="true" t="shared" si="7" ref="AC6:AC28">IF(AND(AND(J6="NO",K6&lt;&gt;"YES"),(N6="YES")),"Trouble",0)</f>
        <v>0</v>
      </c>
      <c r="AD6" s="21">
        <f aca="true" t="shared" si="8" ref="AD6:AD28">IF(OR(AND(OR(AND(ISNUMBER(L6),AND(L6&gt;0,L6&lt;600)),AND(AND(L6&gt;0,M6="YES"),ISNUMBER(L6))),(N6="YES")),N6&lt;&gt;"YES"),0,"Trouble")</f>
        <v>0</v>
      </c>
      <c r="AE6" s="21">
        <f aca="true" t="shared" si="9" ref="AE6:AE28">IF(AND(AA6="SRSA",N6&lt;&gt;"YES"),"Trouble",0)</f>
        <v>0</v>
      </c>
      <c r="AF6" s="21">
        <f aca="true" t="shared" si="10" ref="AF6:AF28">IF(Q6="YES",1,0)</f>
        <v>1</v>
      </c>
      <c r="AG6" s="21">
        <f aca="true" t="shared" si="11" ref="AG6:AG28">IF(AND(ISNUMBER(O6),O6&gt;=20),1,0)</f>
        <v>1</v>
      </c>
      <c r="AH6" s="21" t="str">
        <f aca="true" t="shared" si="12" ref="AH6:AH28">IF(AND(AF6=1,AG6=1),"Initial",0)</f>
        <v>Initial</v>
      </c>
      <c r="AI6" s="22" t="str">
        <f aca="true" t="shared" si="13" ref="AI6:AI28">IF(AND(AND(AH6="Initial",AJ6=0),ISNUMBER(L6)),"RLIS","-")</f>
        <v>RLIS</v>
      </c>
      <c r="AJ6" s="21">
        <f aca="true" t="shared" si="14" ref="AJ6:AJ28">IF(AND(AA6="SRSA",AH6="Initial"),"SRSA",0)</f>
        <v>0</v>
      </c>
      <c r="AK6" s="21">
        <f aca="true" t="shared" si="15" ref="AK6:AK28">IF(AND(AI6="-",R6="YES"),"Trouble",0)</f>
        <v>0</v>
      </c>
      <c r="AL6" s="21">
        <f aca="true" t="shared" si="16" ref="AL6:AL28">IF(AND(R6&lt;&gt;"YES",AI6="RLIS"),"Trouble",0)</f>
        <v>0</v>
      </c>
    </row>
    <row r="7" spans="1:38" ht="12.75">
      <c r="A7" s="27">
        <v>3500600</v>
      </c>
      <c r="B7" s="27">
        <v>24170000</v>
      </c>
      <c r="C7" s="27" t="s">
        <v>107</v>
      </c>
      <c r="D7" s="27" t="s">
        <v>108</v>
      </c>
      <c r="E7" s="27" t="s">
        <v>109</v>
      </c>
      <c r="F7" s="27">
        <v>88023</v>
      </c>
      <c r="G7" s="28">
        <v>1000</v>
      </c>
      <c r="H7" s="31">
        <v>5055373371</v>
      </c>
      <c r="I7" s="58" t="s">
        <v>64</v>
      </c>
      <c r="J7" s="30" t="s">
        <v>49</v>
      </c>
      <c r="K7" s="32" t="s">
        <v>50</v>
      </c>
      <c r="L7" s="60">
        <v>1441</v>
      </c>
      <c r="M7" s="56" t="s">
        <v>51</v>
      </c>
      <c r="N7" s="61" t="s">
        <v>50</v>
      </c>
      <c r="O7" s="33">
        <v>28.015143320713896</v>
      </c>
      <c r="P7" s="30" t="str">
        <f t="shared" si="0"/>
        <v>YES</v>
      </c>
      <c r="Q7" s="30" t="s">
        <v>59</v>
      </c>
      <c r="R7" s="57" t="s">
        <v>51</v>
      </c>
      <c r="S7" s="59">
        <v>159991</v>
      </c>
      <c r="T7" s="37">
        <v>18927</v>
      </c>
      <c r="U7" s="37">
        <v>19042</v>
      </c>
      <c r="V7" s="38">
        <v>9505</v>
      </c>
      <c r="W7" s="34">
        <f t="shared" si="1"/>
        <v>0</v>
      </c>
      <c r="X7" s="29">
        <f t="shared" si="2"/>
        <v>1</v>
      </c>
      <c r="Y7" s="29">
        <f t="shared" si="3"/>
        <v>0</v>
      </c>
      <c r="Z7" s="29">
        <f t="shared" si="4"/>
        <v>0</v>
      </c>
      <c r="AA7" s="30" t="str">
        <f t="shared" si="5"/>
        <v>-</v>
      </c>
      <c r="AB7" s="29">
        <f t="shared" si="6"/>
        <v>0</v>
      </c>
      <c r="AC7" s="29">
        <f t="shared" si="7"/>
        <v>0</v>
      </c>
      <c r="AD7" s="29">
        <f t="shared" si="8"/>
        <v>0</v>
      </c>
      <c r="AE7" s="29">
        <f t="shared" si="9"/>
        <v>0</v>
      </c>
      <c r="AF7" s="29">
        <f t="shared" si="10"/>
        <v>1</v>
      </c>
      <c r="AG7" s="29">
        <f t="shared" si="11"/>
        <v>1</v>
      </c>
      <c r="AH7" s="29" t="str">
        <f t="shared" si="12"/>
        <v>Initial</v>
      </c>
      <c r="AI7" s="30" t="str">
        <f t="shared" si="13"/>
        <v>RLIS</v>
      </c>
      <c r="AJ7" s="29">
        <f t="shared" si="14"/>
        <v>0</v>
      </c>
      <c r="AK7" s="29">
        <f t="shared" si="15"/>
        <v>0</v>
      </c>
      <c r="AL7" s="29">
        <f t="shared" si="16"/>
        <v>0</v>
      </c>
    </row>
    <row r="8" spans="1:38" ht="12.75">
      <c r="A8" s="27">
        <v>3500660</v>
      </c>
      <c r="B8" s="27">
        <v>62430000</v>
      </c>
      <c r="C8" s="27" t="s">
        <v>113</v>
      </c>
      <c r="D8" s="27" t="s">
        <v>114</v>
      </c>
      <c r="E8" s="27" t="s">
        <v>115</v>
      </c>
      <c r="F8" s="27">
        <v>87013</v>
      </c>
      <c r="G8" s="28">
        <v>70</v>
      </c>
      <c r="H8" s="31">
        <v>5052893211</v>
      </c>
      <c r="I8" s="58">
        <v>8</v>
      </c>
      <c r="J8" s="30" t="s">
        <v>59</v>
      </c>
      <c r="K8" s="32" t="s">
        <v>60</v>
      </c>
      <c r="L8" s="60">
        <v>656</v>
      </c>
      <c r="M8" s="56" t="s">
        <v>50</v>
      </c>
      <c r="N8" s="61" t="s">
        <v>50</v>
      </c>
      <c r="O8" s="33">
        <v>49.208534067446664</v>
      </c>
      <c r="P8" s="30" t="str">
        <f t="shared" si="0"/>
        <v>YES</v>
      </c>
      <c r="Q8" s="30" t="s">
        <v>59</v>
      </c>
      <c r="R8" s="57" t="s">
        <v>51</v>
      </c>
      <c r="S8" s="59">
        <v>189326</v>
      </c>
      <c r="T8" s="37">
        <v>30997</v>
      </c>
      <c r="U8" s="37">
        <v>22334</v>
      </c>
      <c r="V8" s="38">
        <v>23131</v>
      </c>
      <c r="W8" s="34">
        <f t="shared" si="1"/>
        <v>1</v>
      </c>
      <c r="X8" s="29">
        <f t="shared" si="2"/>
        <v>0</v>
      </c>
      <c r="Y8" s="29">
        <f t="shared" si="3"/>
        <v>0</v>
      </c>
      <c r="Z8" s="29">
        <f t="shared" si="4"/>
        <v>0</v>
      </c>
      <c r="AA8" s="30" t="str">
        <f t="shared" si="5"/>
        <v>-</v>
      </c>
      <c r="AB8" s="29">
        <f t="shared" si="6"/>
        <v>0</v>
      </c>
      <c r="AC8" s="29">
        <f t="shared" si="7"/>
        <v>0</v>
      </c>
      <c r="AD8" s="29">
        <f t="shared" si="8"/>
        <v>0</v>
      </c>
      <c r="AE8" s="29">
        <f t="shared" si="9"/>
        <v>0</v>
      </c>
      <c r="AF8" s="29">
        <f t="shared" si="10"/>
        <v>1</v>
      </c>
      <c r="AG8" s="29">
        <f t="shared" si="11"/>
        <v>1</v>
      </c>
      <c r="AH8" s="29" t="str">
        <f t="shared" si="12"/>
        <v>Initial</v>
      </c>
      <c r="AI8" s="30" t="str">
        <f t="shared" si="13"/>
        <v>RLIS</v>
      </c>
      <c r="AJ8" s="29">
        <f t="shared" si="14"/>
        <v>0</v>
      </c>
      <c r="AK8" s="29">
        <f t="shared" si="15"/>
        <v>0</v>
      </c>
      <c r="AL8" s="29">
        <f t="shared" si="16"/>
        <v>0</v>
      </c>
    </row>
    <row r="9" spans="1:38" ht="12.75">
      <c r="A9" s="27">
        <v>3500690</v>
      </c>
      <c r="B9" s="27">
        <v>42290000</v>
      </c>
      <c r="C9" s="27" t="s">
        <v>116</v>
      </c>
      <c r="D9" s="27" t="s">
        <v>117</v>
      </c>
      <c r="E9" s="27" t="s">
        <v>118</v>
      </c>
      <c r="F9" s="27">
        <v>88030</v>
      </c>
      <c r="G9" s="28">
        <v>6302</v>
      </c>
      <c r="H9" s="31">
        <v>5055468841</v>
      </c>
      <c r="I9" s="58" t="s">
        <v>64</v>
      </c>
      <c r="J9" s="30" t="s">
        <v>49</v>
      </c>
      <c r="K9" s="32" t="s">
        <v>50</v>
      </c>
      <c r="L9" s="60">
        <v>5090</v>
      </c>
      <c r="M9" s="56" t="s">
        <v>51</v>
      </c>
      <c r="N9" s="61" t="s">
        <v>50</v>
      </c>
      <c r="O9" s="33">
        <v>42.891125343092405</v>
      </c>
      <c r="P9" s="30" t="str">
        <f t="shared" si="0"/>
        <v>YES</v>
      </c>
      <c r="Q9" s="30" t="s">
        <v>59</v>
      </c>
      <c r="R9" s="57" t="s">
        <v>51</v>
      </c>
      <c r="S9" s="59">
        <v>459527</v>
      </c>
      <c r="T9" s="37">
        <v>72143</v>
      </c>
      <c r="U9" s="37">
        <v>54166</v>
      </c>
      <c r="V9" s="38">
        <v>28167</v>
      </c>
      <c r="W9" s="34">
        <f t="shared" si="1"/>
        <v>0</v>
      </c>
      <c r="X9" s="29">
        <f t="shared" si="2"/>
        <v>1</v>
      </c>
      <c r="Y9" s="29">
        <f t="shared" si="3"/>
        <v>0</v>
      </c>
      <c r="Z9" s="29">
        <f t="shared" si="4"/>
        <v>0</v>
      </c>
      <c r="AA9" s="30" t="str">
        <f t="shared" si="5"/>
        <v>-</v>
      </c>
      <c r="AB9" s="29">
        <f t="shared" si="6"/>
        <v>0</v>
      </c>
      <c r="AC9" s="29">
        <f t="shared" si="7"/>
        <v>0</v>
      </c>
      <c r="AD9" s="29">
        <f t="shared" si="8"/>
        <v>0</v>
      </c>
      <c r="AE9" s="29">
        <f t="shared" si="9"/>
        <v>0</v>
      </c>
      <c r="AF9" s="29">
        <f t="shared" si="10"/>
        <v>1</v>
      </c>
      <c r="AG9" s="29">
        <f t="shared" si="11"/>
        <v>1</v>
      </c>
      <c r="AH9" s="29" t="str">
        <f t="shared" si="12"/>
        <v>Initial</v>
      </c>
      <c r="AI9" s="30" t="str">
        <f t="shared" si="13"/>
        <v>RLIS</v>
      </c>
      <c r="AJ9" s="29">
        <f t="shared" si="14"/>
        <v>0</v>
      </c>
      <c r="AK9" s="29">
        <f t="shared" si="15"/>
        <v>0</v>
      </c>
      <c r="AL9" s="29">
        <f t="shared" si="16"/>
        <v>0</v>
      </c>
    </row>
    <row r="10" spans="1:38" ht="12.75">
      <c r="A10" s="27">
        <v>3500750</v>
      </c>
      <c r="B10" s="27">
        <v>6050000</v>
      </c>
      <c r="C10" s="27" t="s">
        <v>122</v>
      </c>
      <c r="D10" s="27" t="s">
        <v>123</v>
      </c>
      <c r="E10" s="27" t="s">
        <v>124</v>
      </c>
      <c r="F10" s="27">
        <v>88230</v>
      </c>
      <c r="G10" s="28">
        <v>159</v>
      </c>
      <c r="H10" s="31">
        <v>5057345420</v>
      </c>
      <c r="I10" s="58">
        <v>7</v>
      </c>
      <c r="J10" s="30" t="s">
        <v>59</v>
      </c>
      <c r="K10" s="32" t="s">
        <v>60</v>
      </c>
      <c r="L10" s="60">
        <v>1039</v>
      </c>
      <c r="M10" s="56" t="s">
        <v>50</v>
      </c>
      <c r="N10" s="61" t="s">
        <v>50</v>
      </c>
      <c r="O10" s="33">
        <v>26.72413793103448</v>
      </c>
      <c r="P10" s="30" t="str">
        <f t="shared" si="0"/>
        <v>YES</v>
      </c>
      <c r="Q10" s="30" t="s">
        <v>59</v>
      </c>
      <c r="R10" s="57" t="s">
        <v>51</v>
      </c>
      <c r="S10" s="59">
        <v>65857</v>
      </c>
      <c r="T10" s="37">
        <v>7132</v>
      </c>
      <c r="U10" s="37">
        <v>8129</v>
      </c>
      <c r="V10" s="38">
        <v>5814</v>
      </c>
      <c r="W10" s="34">
        <f t="shared" si="1"/>
        <v>1</v>
      </c>
      <c r="X10" s="29">
        <f t="shared" si="2"/>
        <v>0</v>
      </c>
      <c r="Y10" s="29">
        <f t="shared" si="3"/>
        <v>0</v>
      </c>
      <c r="Z10" s="29">
        <f t="shared" si="4"/>
        <v>0</v>
      </c>
      <c r="AA10" s="30" t="str">
        <f t="shared" si="5"/>
        <v>-</v>
      </c>
      <c r="AB10" s="29">
        <f t="shared" si="6"/>
        <v>0</v>
      </c>
      <c r="AC10" s="29">
        <f t="shared" si="7"/>
        <v>0</v>
      </c>
      <c r="AD10" s="29">
        <f t="shared" si="8"/>
        <v>0</v>
      </c>
      <c r="AE10" s="29">
        <f t="shared" si="9"/>
        <v>0</v>
      </c>
      <c r="AF10" s="29">
        <f t="shared" si="10"/>
        <v>1</v>
      </c>
      <c r="AG10" s="29">
        <f t="shared" si="11"/>
        <v>1</v>
      </c>
      <c r="AH10" s="29" t="str">
        <f t="shared" si="12"/>
        <v>Initial</v>
      </c>
      <c r="AI10" s="30" t="str">
        <f t="shared" si="13"/>
        <v>RLIS</v>
      </c>
      <c r="AJ10" s="29">
        <f t="shared" si="14"/>
        <v>0</v>
      </c>
      <c r="AK10" s="29">
        <f t="shared" si="15"/>
        <v>0</v>
      </c>
      <c r="AL10" s="29">
        <f t="shared" si="16"/>
        <v>0</v>
      </c>
    </row>
    <row r="11" spans="1:38" ht="12.75">
      <c r="A11" s="27">
        <v>3500900</v>
      </c>
      <c r="B11" s="27">
        <v>55390000</v>
      </c>
      <c r="C11" s="27" t="s">
        <v>134</v>
      </c>
      <c r="D11" s="27" t="s">
        <v>135</v>
      </c>
      <c r="E11" s="27" t="s">
        <v>136</v>
      </c>
      <c r="F11" s="27">
        <v>87532</v>
      </c>
      <c r="G11" s="28">
        <v>3414</v>
      </c>
      <c r="H11" s="31">
        <v>5057532254</v>
      </c>
      <c r="I11" s="58" t="s">
        <v>64</v>
      </c>
      <c r="J11" s="30" t="s">
        <v>49</v>
      </c>
      <c r="K11" s="32" t="s">
        <v>50</v>
      </c>
      <c r="L11" s="60">
        <v>4570</v>
      </c>
      <c r="M11" s="56" t="s">
        <v>50</v>
      </c>
      <c r="N11" s="61" t="s">
        <v>50</v>
      </c>
      <c r="O11" s="33">
        <v>22.07586933614331</v>
      </c>
      <c r="P11" s="30" t="str">
        <f t="shared" si="0"/>
        <v>YES</v>
      </c>
      <c r="Q11" s="30" t="s">
        <v>59</v>
      </c>
      <c r="R11" s="57" t="s">
        <v>51</v>
      </c>
      <c r="S11" s="59">
        <v>477368</v>
      </c>
      <c r="T11" s="37">
        <v>49649</v>
      </c>
      <c r="U11" s="37">
        <v>55135</v>
      </c>
      <c r="V11" s="38">
        <v>30995</v>
      </c>
      <c r="W11" s="34">
        <f t="shared" si="1"/>
        <v>0</v>
      </c>
      <c r="X11" s="29">
        <f t="shared" si="2"/>
        <v>0</v>
      </c>
      <c r="Y11" s="29">
        <f t="shared" si="3"/>
        <v>0</v>
      </c>
      <c r="Z11" s="29">
        <f t="shared" si="4"/>
        <v>0</v>
      </c>
      <c r="AA11" s="30" t="str">
        <f t="shared" si="5"/>
        <v>-</v>
      </c>
      <c r="AB11" s="29">
        <f t="shared" si="6"/>
        <v>0</v>
      </c>
      <c r="AC11" s="29">
        <f t="shared" si="7"/>
        <v>0</v>
      </c>
      <c r="AD11" s="29">
        <f t="shared" si="8"/>
        <v>0</v>
      </c>
      <c r="AE11" s="29">
        <f t="shared" si="9"/>
        <v>0</v>
      </c>
      <c r="AF11" s="29">
        <f t="shared" si="10"/>
        <v>1</v>
      </c>
      <c r="AG11" s="29">
        <f t="shared" si="11"/>
        <v>1</v>
      </c>
      <c r="AH11" s="29" t="str">
        <f t="shared" si="12"/>
        <v>Initial</v>
      </c>
      <c r="AI11" s="30" t="str">
        <f t="shared" si="13"/>
        <v>RLIS</v>
      </c>
      <c r="AJ11" s="29">
        <f t="shared" si="14"/>
        <v>0</v>
      </c>
      <c r="AK11" s="29">
        <f t="shared" si="15"/>
        <v>0</v>
      </c>
      <c r="AL11" s="29">
        <f t="shared" si="16"/>
        <v>0</v>
      </c>
    </row>
    <row r="12" spans="1:38" ht="12.75">
      <c r="A12" s="27">
        <v>3501110</v>
      </c>
      <c r="B12" s="27">
        <v>43310000</v>
      </c>
      <c r="C12" s="27" t="s">
        <v>155</v>
      </c>
      <c r="D12" s="27" t="s">
        <v>156</v>
      </c>
      <c r="E12" s="27" t="s">
        <v>157</v>
      </c>
      <c r="F12" s="27">
        <v>87305</v>
      </c>
      <c r="G12" s="28">
        <v>1318</v>
      </c>
      <c r="H12" s="31">
        <v>5057227711</v>
      </c>
      <c r="I12" s="58" t="s">
        <v>64</v>
      </c>
      <c r="J12" s="30" t="s">
        <v>49</v>
      </c>
      <c r="K12" s="32" t="s">
        <v>50</v>
      </c>
      <c r="L12" s="60">
        <v>12298</v>
      </c>
      <c r="M12" s="56" t="s">
        <v>50</v>
      </c>
      <c r="N12" s="61" t="s">
        <v>50</v>
      </c>
      <c r="O12" s="33">
        <v>35.88776106712015</v>
      </c>
      <c r="P12" s="30" t="str">
        <f t="shared" si="0"/>
        <v>YES</v>
      </c>
      <c r="Q12" s="30" t="s">
        <v>59</v>
      </c>
      <c r="R12" s="57" t="s">
        <v>51</v>
      </c>
      <c r="S12" s="59">
        <v>1433775</v>
      </c>
      <c r="T12" s="37">
        <v>212862</v>
      </c>
      <c r="U12" s="37">
        <v>158331</v>
      </c>
      <c r="V12" s="38">
        <v>77824</v>
      </c>
      <c r="W12" s="34">
        <f t="shared" si="1"/>
        <v>0</v>
      </c>
      <c r="X12" s="29">
        <f t="shared" si="2"/>
        <v>0</v>
      </c>
      <c r="Y12" s="29">
        <f t="shared" si="3"/>
        <v>0</v>
      </c>
      <c r="Z12" s="29">
        <f t="shared" si="4"/>
        <v>0</v>
      </c>
      <c r="AA12" s="30" t="str">
        <f t="shared" si="5"/>
        <v>-</v>
      </c>
      <c r="AB12" s="29">
        <f t="shared" si="6"/>
        <v>0</v>
      </c>
      <c r="AC12" s="29">
        <f t="shared" si="7"/>
        <v>0</v>
      </c>
      <c r="AD12" s="29">
        <f t="shared" si="8"/>
        <v>0</v>
      </c>
      <c r="AE12" s="29">
        <f t="shared" si="9"/>
        <v>0</v>
      </c>
      <c r="AF12" s="29">
        <f t="shared" si="10"/>
        <v>1</v>
      </c>
      <c r="AG12" s="29">
        <f t="shared" si="11"/>
        <v>1</v>
      </c>
      <c r="AH12" s="29" t="str">
        <f t="shared" si="12"/>
        <v>Initial</v>
      </c>
      <c r="AI12" s="30" t="str">
        <f t="shared" si="13"/>
        <v>RLIS</v>
      </c>
      <c r="AJ12" s="29">
        <f t="shared" si="14"/>
        <v>0</v>
      </c>
      <c r="AK12" s="29">
        <f t="shared" si="15"/>
        <v>0</v>
      </c>
      <c r="AL12" s="29">
        <f t="shared" si="16"/>
        <v>0</v>
      </c>
    </row>
    <row r="13" spans="1:38" ht="12.75">
      <c r="A13" s="27">
        <v>3501170</v>
      </c>
      <c r="B13" s="27">
        <v>88060000</v>
      </c>
      <c r="C13" s="27" t="s">
        <v>161</v>
      </c>
      <c r="D13" s="27" t="s">
        <v>132</v>
      </c>
      <c r="E13" s="27" t="s">
        <v>162</v>
      </c>
      <c r="F13" s="27">
        <v>87020</v>
      </c>
      <c r="G13" s="28">
        <v>8</v>
      </c>
      <c r="H13" s="31">
        <v>5052852603</v>
      </c>
      <c r="I13" s="58" t="s">
        <v>64</v>
      </c>
      <c r="J13" s="30" t="s">
        <v>49</v>
      </c>
      <c r="K13" s="32" t="s">
        <v>50</v>
      </c>
      <c r="L13" s="60">
        <v>3423</v>
      </c>
      <c r="M13" s="56" t="s">
        <v>51</v>
      </c>
      <c r="N13" s="61" t="s">
        <v>50</v>
      </c>
      <c r="O13" s="33">
        <v>29.69471068512602</v>
      </c>
      <c r="P13" s="30" t="str">
        <f t="shared" si="0"/>
        <v>YES</v>
      </c>
      <c r="Q13" s="30" t="s">
        <v>59</v>
      </c>
      <c r="R13" s="57" t="s">
        <v>51</v>
      </c>
      <c r="S13" s="59">
        <v>431728</v>
      </c>
      <c r="T13" s="37">
        <v>49649</v>
      </c>
      <c r="U13" s="37">
        <v>48767</v>
      </c>
      <c r="V13" s="38">
        <v>20343</v>
      </c>
      <c r="W13" s="34">
        <f t="shared" si="1"/>
        <v>0</v>
      </c>
      <c r="X13" s="29">
        <f t="shared" si="2"/>
        <v>1</v>
      </c>
      <c r="Y13" s="29">
        <f t="shared" si="3"/>
        <v>0</v>
      </c>
      <c r="Z13" s="29">
        <f t="shared" si="4"/>
        <v>0</v>
      </c>
      <c r="AA13" s="30" t="str">
        <f t="shared" si="5"/>
        <v>-</v>
      </c>
      <c r="AB13" s="29">
        <f t="shared" si="6"/>
        <v>0</v>
      </c>
      <c r="AC13" s="29">
        <f t="shared" si="7"/>
        <v>0</v>
      </c>
      <c r="AD13" s="29">
        <f t="shared" si="8"/>
        <v>0</v>
      </c>
      <c r="AE13" s="29">
        <f t="shared" si="9"/>
        <v>0</v>
      </c>
      <c r="AF13" s="29">
        <f t="shared" si="10"/>
        <v>1</v>
      </c>
      <c r="AG13" s="29">
        <f t="shared" si="11"/>
        <v>1</v>
      </c>
      <c r="AH13" s="29" t="str">
        <f t="shared" si="12"/>
        <v>Initial</v>
      </c>
      <c r="AI13" s="30" t="str">
        <f t="shared" si="13"/>
        <v>RLIS</v>
      </c>
      <c r="AJ13" s="29">
        <f t="shared" si="14"/>
        <v>0</v>
      </c>
      <c r="AK13" s="29">
        <f t="shared" si="15"/>
        <v>0</v>
      </c>
      <c r="AL13" s="29">
        <f t="shared" si="16"/>
        <v>0</v>
      </c>
    </row>
    <row r="14" spans="1:38" ht="12.75">
      <c r="A14" s="27">
        <v>3501530</v>
      </c>
      <c r="B14" s="27">
        <v>69470000</v>
      </c>
      <c r="C14" s="27" t="s">
        <v>196</v>
      </c>
      <c r="D14" s="27" t="s">
        <v>197</v>
      </c>
      <c r="E14" s="27" t="s">
        <v>198</v>
      </c>
      <c r="F14" s="27">
        <v>87701</v>
      </c>
      <c r="G14" s="28">
        <v>3928</v>
      </c>
      <c r="H14" s="31">
        <v>5054545700</v>
      </c>
      <c r="I14" s="58" t="s">
        <v>64</v>
      </c>
      <c r="J14" s="30" t="s">
        <v>49</v>
      </c>
      <c r="K14" s="32" t="s">
        <v>50</v>
      </c>
      <c r="L14" s="60">
        <v>2097</v>
      </c>
      <c r="M14" s="56" t="s">
        <v>51</v>
      </c>
      <c r="N14" s="61" t="s">
        <v>50</v>
      </c>
      <c r="O14" s="33">
        <v>26.3254113345521</v>
      </c>
      <c r="P14" s="30" t="str">
        <f t="shared" si="0"/>
        <v>YES</v>
      </c>
      <c r="Q14" s="30" t="s">
        <v>59</v>
      </c>
      <c r="R14" s="57" t="s">
        <v>51</v>
      </c>
      <c r="S14" s="59">
        <v>174912</v>
      </c>
      <c r="T14" s="37">
        <v>22219</v>
      </c>
      <c r="U14" s="37">
        <v>20080</v>
      </c>
      <c r="V14" s="38">
        <v>12644</v>
      </c>
      <c r="W14" s="34">
        <f t="shared" si="1"/>
        <v>0</v>
      </c>
      <c r="X14" s="29">
        <f t="shared" si="2"/>
        <v>1</v>
      </c>
      <c r="Y14" s="29">
        <f t="shared" si="3"/>
        <v>0</v>
      </c>
      <c r="Z14" s="29">
        <f t="shared" si="4"/>
        <v>0</v>
      </c>
      <c r="AA14" s="30" t="str">
        <f t="shared" si="5"/>
        <v>-</v>
      </c>
      <c r="AB14" s="29">
        <f t="shared" si="6"/>
        <v>0</v>
      </c>
      <c r="AC14" s="29">
        <f t="shared" si="7"/>
        <v>0</v>
      </c>
      <c r="AD14" s="29">
        <f t="shared" si="8"/>
        <v>0</v>
      </c>
      <c r="AE14" s="29">
        <f t="shared" si="9"/>
        <v>0</v>
      </c>
      <c r="AF14" s="29">
        <f t="shared" si="10"/>
        <v>1</v>
      </c>
      <c r="AG14" s="29">
        <f t="shared" si="11"/>
        <v>1</v>
      </c>
      <c r="AH14" s="29" t="str">
        <f t="shared" si="12"/>
        <v>Initial</v>
      </c>
      <c r="AI14" s="30" t="str">
        <f t="shared" si="13"/>
        <v>RLIS</v>
      </c>
      <c r="AJ14" s="29">
        <f t="shared" si="14"/>
        <v>0</v>
      </c>
      <c r="AK14" s="29">
        <f t="shared" si="15"/>
        <v>0</v>
      </c>
      <c r="AL14" s="29">
        <f t="shared" si="16"/>
        <v>0</v>
      </c>
    </row>
    <row r="15" spans="1:38" ht="12.75">
      <c r="A15" s="27">
        <v>3501620</v>
      </c>
      <c r="B15" s="27">
        <v>29230000</v>
      </c>
      <c r="C15" s="27" t="s">
        <v>202</v>
      </c>
      <c r="D15" s="27" t="s">
        <v>203</v>
      </c>
      <c r="E15" s="27" t="s">
        <v>204</v>
      </c>
      <c r="F15" s="27">
        <v>88045</v>
      </c>
      <c r="G15" s="28">
        <v>430</v>
      </c>
      <c r="H15" s="31">
        <v>5055429361</v>
      </c>
      <c r="I15" s="58" t="s">
        <v>64</v>
      </c>
      <c r="J15" s="30" t="s">
        <v>49</v>
      </c>
      <c r="K15" s="32" t="s">
        <v>50</v>
      </c>
      <c r="L15" s="60">
        <v>684</v>
      </c>
      <c r="M15" s="56" t="s">
        <v>51</v>
      </c>
      <c r="N15" s="61" t="s">
        <v>50</v>
      </c>
      <c r="O15" s="33">
        <v>38.32077502691066</v>
      </c>
      <c r="P15" s="30" t="str">
        <f t="shared" si="0"/>
        <v>YES</v>
      </c>
      <c r="Q15" s="30" t="s">
        <v>59</v>
      </c>
      <c r="R15" s="57" t="s">
        <v>51</v>
      </c>
      <c r="S15" s="59">
        <v>84963</v>
      </c>
      <c r="T15" s="37">
        <v>12892</v>
      </c>
      <c r="U15" s="37">
        <v>9591</v>
      </c>
      <c r="V15" s="38">
        <v>23099</v>
      </c>
      <c r="W15" s="34">
        <f t="shared" si="1"/>
        <v>0</v>
      </c>
      <c r="X15" s="29">
        <f t="shared" si="2"/>
        <v>1</v>
      </c>
      <c r="Y15" s="29">
        <f t="shared" si="3"/>
        <v>0</v>
      </c>
      <c r="Z15" s="29">
        <f t="shared" si="4"/>
        <v>0</v>
      </c>
      <c r="AA15" s="30" t="str">
        <f t="shared" si="5"/>
        <v>-</v>
      </c>
      <c r="AB15" s="29">
        <f t="shared" si="6"/>
        <v>0</v>
      </c>
      <c r="AC15" s="29">
        <f t="shared" si="7"/>
        <v>0</v>
      </c>
      <c r="AD15" s="29">
        <f t="shared" si="8"/>
        <v>0</v>
      </c>
      <c r="AE15" s="29">
        <f t="shared" si="9"/>
        <v>0</v>
      </c>
      <c r="AF15" s="29">
        <f t="shared" si="10"/>
        <v>1</v>
      </c>
      <c r="AG15" s="29">
        <f t="shared" si="11"/>
        <v>1</v>
      </c>
      <c r="AH15" s="29" t="str">
        <f t="shared" si="12"/>
        <v>Initial</v>
      </c>
      <c r="AI15" s="30" t="str">
        <f t="shared" si="13"/>
        <v>RLIS</v>
      </c>
      <c r="AJ15" s="29">
        <f t="shared" si="14"/>
        <v>0</v>
      </c>
      <c r="AK15" s="29">
        <f t="shared" si="15"/>
        <v>0</v>
      </c>
      <c r="AL15" s="29">
        <f t="shared" si="16"/>
        <v>0</v>
      </c>
    </row>
    <row r="16" spans="1:38" ht="12.75">
      <c r="A16" s="27">
        <v>3501740</v>
      </c>
      <c r="B16" s="27">
        <v>31250000</v>
      </c>
      <c r="C16" s="27" t="s">
        <v>213</v>
      </c>
      <c r="D16" s="27" t="s">
        <v>214</v>
      </c>
      <c r="E16" s="27" t="s">
        <v>215</v>
      </c>
      <c r="F16" s="27">
        <v>88260</v>
      </c>
      <c r="G16" s="28">
        <v>1537</v>
      </c>
      <c r="H16" s="31">
        <v>5057392200</v>
      </c>
      <c r="I16" s="58">
        <v>6</v>
      </c>
      <c r="J16" s="30" t="s">
        <v>49</v>
      </c>
      <c r="K16" s="32" t="s">
        <v>50</v>
      </c>
      <c r="L16" s="60">
        <v>2655</v>
      </c>
      <c r="M16" s="56" t="s">
        <v>50</v>
      </c>
      <c r="N16" s="61" t="s">
        <v>50</v>
      </c>
      <c r="O16" s="33">
        <v>23.696346222064562</v>
      </c>
      <c r="P16" s="30" t="str">
        <f t="shared" si="0"/>
        <v>YES</v>
      </c>
      <c r="Q16" s="30" t="s">
        <v>59</v>
      </c>
      <c r="R16" s="57" t="s">
        <v>51</v>
      </c>
      <c r="S16" s="59">
        <v>202101</v>
      </c>
      <c r="T16" s="37">
        <v>22493</v>
      </c>
      <c r="U16" s="37">
        <v>22134</v>
      </c>
      <c r="V16" s="38">
        <v>14323</v>
      </c>
      <c r="W16" s="34">
        <f t="shared" si="1"/>
        <v>0</v>
      </c>
      <c r="X16" s="29">
        <f t="shared" si="2"/>
        <v>0</v>
      </c>
      <c r="Y16" s="29">
        <f t="shared" si="3"/>
        <v>0</v>
      </c>
      <c r="Z16" s="29">
        <f t="shared" si="4"/>
        <v>0</v>
      </c>
      <c r="AA16" s="30" t="str">
        <f t="shared" si="5"/>
        <v>-</v>
      </c>
      <c r="AB16" s="29">
        <f t="shared" si="6"/>
        <v>0</v>
      </c>
      <c r="AC16" s="29">
        <f t="shared" si="7"/>
        <v>0</v>
      </c>
      <c r="AD16" s="29">
        <f t="shared" si="8"/>
        <v>0</v>
      </c>
      <c r="AE16" s="29">
        <f t="shared" si="9"/>
        <v>0</v>
      </c>
      <c r="AF16" s="29">
        <f t="shared" si="10"/>
        <v>1</v>
      </c>
      <c r="AG16" s="29">
        <f t="shared" si="11"/>
        <v>1</v>
      </c>
      <c r="AH16" s="29" t="str">
        <f t="shared" si="12"/>
        <v>Initial</v>
      </c>
      <c r="AI16" s="30" t="str">
        <f t="shared" si="13"/>
        <v>RLIS</v>
      </c>
      <c r="AJ16" s="29">
        <f t="shared" si="14"/>
        <v>0</v>
      </c>
      <c r="AK16" s="29">
        <f t="shared" si="15"/>
        <v>0</v>
      </c>
      <c r="AL16" s="29">
        <f t="shared" si="16"/>
        <v>0</v>
      </c>
    </row>
    <row r="17" spans="1:38" ht="12.75">
      <c r="A17" s="27">
        <v>3502100</v>
      </c>
      <c r="B17" s="27">
        <v>57410000</v>
      </c>
      <c r="C17" s="27" t="s">
        <v>248</v>
      </c>
      <c r="D17" s="27" t="s">
        <v>249</v>
      </c>
      <c r="E17" s="27" t="s">
        <v>250</v>
      </c>
      <c r="F17" s="27">
        <v>88130</v>
      </c>
      <c r="G17" s="28">
        <v>6380</v>
      </c>
      <c r="H17" s="31">
        <v>5053566641</v>
      </c>
      <c r="I17" s="58">
        <v>6</v>
      </c>
      <c r="J17" s="30" t="s">
        <v>49</v>
      </c>
      <c r="K17" s="32" t="s">
        <v>50</v>
      </c>
      <c r="L17" s="60">
        <v>2712</v>
      </c>
      <c r="M17" s="56" t="s">
        <v>51</v>
      </c>
      <c r="N17" s="61" t="s">
        <v>50</v>
      </c>
      <c r="O17" s="33">
        <v>28.314745972738535</v>
      </c>
      <c r="P17" s="30" t="str">
        <f t="shared" si="0"/>
        <v>YES</v>
      </c>
      <c r="Q17" s="30" t="s">
        <v>59</v>
      </c>
      <c r="R17" s="57" t="s">
        <v>51</v>
      </c>
      <c r="S17" s="59">
        <v>245369</v>
      </c>
      <c r="T17" s="37">
        <v>28254</v>
      </c>
      <c r="U17" s="37">
        <v>29256</v>
      </c>
      <c r="V17" s="38">
        <v>14706</v>
      </c>
      <c r="W17" s="34">
        <f t="shared" si="1"/>
        <v>0</v>
      </c>
      <c r="X17" s="29">
        <f t="shared" si="2"/>
        <v>1</v>
      </c>
      <c r="Y17" s="29">
        <f t="shared" si="3"/>
        <v>0</v>
      </c>
      <c r="Z17" s="29">
        <f t="shared" si="4"/>
        <v>0</v>
      </c>
      <c r="AA17" s="30" t="str">
        <f t="shared" si="5"/>
        <v>-</v>
      </c>
      <c r="AB17" s="29">
        <f t="shared" si="6"/>
        <v>0</v>
      </c>
      <c r="AC17" s="29">
        <f t="shared" si="7"/>
        <v>0</v>
      </c>
      <c r="AD17" s="29">
        <f t="shared" si="8"/>
        <v>0</v>
      </c>
      <c r="AE17" s="29">
        <f t="shared" si="9"/>
        <v>0</v>
      </c>
      <c r="AF17" s="29">
        <f t="shared" si="10"/>
        <v>1</v>
      </c>
      <c r="AG17" s="29">
        <f t="shared" si="11"/>
        <v>1</v>
      </c>
      <c r="AH17" s="29" t="str">
        <f t="shared" si="12"/>
        <v>Initial</v>
      </c>
      <c r="AI17" s="30" t="str">
        <f t="shared" si="13"/>
        <v>RLIS</v>
      </c>
      <c r="AJ17" s="29">
        <f t="shared" si="14"/>
        <v>0</v>
      </c>
      <c r="AK17" s="29">
        <f t="shared" si="15"/>
        <v>0</v>
      </c>
      <c r="AL17" s="29">
        <f t="shared" si="16"/>
        <v>0</v>
      </c>
    </row>
    <row r="18" spans="1:38" ht="12.75">
      <c r="A18" s="27">
        <v>3502190</v>
      </c>
      <c r="B18" s="27">
        <v>9070000</v>
      </c>
      <c r="C18" s="27" t="s">
        <v>257</v>
      </c>
      <c r="D18" s="27" t="s">
        <v>258</v>
      </c>
      <c r="E18" s="27" t="s">
        <v>259</v>
      </c>
      <c r="F18" s="27">
        <v>87740</v>
      </c>
      <c r="G18" s="28">
        <v>940</v>
      </c>
      <c r="H18" s="31">
        <v>5054459111</v>
      </c>
      <c r="I18" s="58" t="s">
        <v>64</v>
      </c>
      <c r="J18" s="30" t="s">
        <v>49</v>
      </c>
      <c r="K18" s="32" t="s">
        <v>50</v>
      </c>
      <c r="L18" s="60">
        <v>1329</v>
      </c>
      <c r="M18" s="56" t="s">
        <v>51</v>
      </c>
      <c r="N18" s="61" t="s">
        <v>50</v>
      </c>
      <c r="O18" s="33">
        <v>23.274161735700197</v>
      </c>
      <c r="P18" s="30" t="str">
        <f t="shared" si="0"/>
        <v>YES</v>
      </c>
      <c r="Q18" s="30" t="s">
        <v>59</v>
      </c>
      <c r="R18" s="57" t="s">
        <v>51</v>
      </c>
      <c r="S18" s="59">
        <v>103469</v>
      </c>
      <c r="T18" s="37">
        <v>11795</v>
      </c>
      <c r="U18" s="37">
        <v>14154</v>
      </c>
      <c r="V18" s="38">
        <v>8023</v>
      </c>
      <c r="W18" s="34">
        <f t="shared" si="1"/>
        <v>0</v>
      </c>
      <c r="X18" s="29">
        <f t="shared" si="2"/>
        <v>1</v>
      </c>
      <c r="Y18" s="29">
        <f t="shared" si="3"/>
        <v>0</v>
      </c>
      <c r="Z18" s="29">
        <f t="shared" si="4"/>
        <v>0</v>
      </c>
      <c r="AA18" s="30" t="str">
        <f t="shared" si="5"/>
        <v>-</v>
      </c>
      <c r="AB18" s="29">
        <f t="shared" si="6"/>
        <v>0</v>
      </c>
      <c r="AC18" s="29">
        <f t="shared" si="7"/>
        <v>0</v>
      </c>
      <c r="AD18" s="29">
        <f t="shared" si="8"/>
        <v>0</v>
      </c>
      <c r="AE18" s="29">
        <f t="shared" si="9"/>
        <v>0</v>
      </c>
      <c r="AF18" s="29">
        <f t="shared" si="10"/>
        <v>1</v>
      </c>
      <c r="AG18" s="29">
        <f t="shared" si="11"/>
        <v>1</v>
      </c>
      <c r="AH18" s="29" t="str">
        <f t="shared" si="12"/>
        <v>Initial</v>
      </c>
      <c r="AI18" s="30" t="str">
        <f t="shared" si="13"/>
        <v>RLIS</v>
      </c>
      <c r="AJ18" s="29">
        <f t="shared" si="14"/>
        <v>0</v>
      </c>
      <c r="AK18" s="29">
        <f t="shared" si="15"/>
        <v>0</v>
      </c>
      <c r="AL18" s="29">
        <f t="shared" si="16"/>
        <v>0</v>
      </c>
    </row>
    <row r="19" spans="1:38" ht="12.75">
      <c r="A19" s="27">
        <v>3502310</v>
      </c>
      <c r="B19" s="27">
        <v>36270000</v>
      </c>
      <c r="C19" s="27" t="s">
        <v>272</v>
      </c>
      <c r="D19" s="27" t="s">
        <v>273</v>
      </c>
      <c r="E19" s="27" t="s">
        <v>274</v>
      </c>
      <c r="F19" s="27">
        <v>88345</v>
      </c>
      <c r="G19" s="28">
        <v>6032</v>
      </c>
      <c r="H19" s="31">
        <v>5052574051</v>
      </c>
      <c r="I19" s="58" t="s">
        <v>64</v>
      </c>
      <c r="J19" s="30" t="s">
        <v>49</v>
      </c>
      <c r="K19" s="32" t="s">
        <v>50</v>
      </c>
      <c r="L19" s="60">
        <v>2227</v>
      </c>
      <c r="M19" s="56" t="s">
        <v>51</v>
      </c>
      <c r="N19" s="61" t="s">
        <v>50</v>
      </c>
      <c r="O19" s="33">
        <v>27.180899908172634</v>
      </c>
      <c r="P19" s="30" t="str">
        <f t="shared" si="0"/>
        <v>YES</v>
      </c>
      <c r="Q19" s="30" t="s">
        <v>59</v>
      </c>
      <c r="R19" s="57" t="s">
        <v>51</v>
      </c>
      <c r="S19" s="59">
        <v>127774</v>
      </c>
      <c r="T19" s="37">
        <v>15087</v>
      </c>
      <c r="U19" s="37">
        <v>16637</v>
      </c>
      <c r="V19" s="38">
        <v>13078</v>
      </c>
      <c r="W19" s="34">
        <f t="shared" si="1"/>
        <v>0</v>
      </c>
      <c r="X19" s="29">
        <f t="shared" si="2"/>
        <v>1</v>
      </c>
      <c r="Y19" s="29">
        <f t="shared" si="3"/>
        <v>0</v>
      </c>
      <c r="Z19" s="29">
        <f t="shared" si="4"/>
        <v>0</v>
      </c>
      <c r="AA19" s="30" t="str">
        <f t="shared" si="5"/>
        <v>-</v>
      </c>
      <c r="AB19" s="29">
        <f t="shared" si="6"/>
        <v>0</v>
      </c>
      <c r="AC19" s="29">
        <f t="shared" si="7"/>
        <v>0</v>
      </c>
      <c r="AD19" s="29">
        <f t="shared" si="8"/>
        <v>0</v>
      </c>
      <c r="AE19" s="29">
        <f t="shared" si="9"/>
        <v>0</v>
      </c>
      <c r="AF19" s="29">
        <f t="shared" si="10"/>
        <v>1</v>
      </c>
      <c r="AG19" s="29">
        <f t="shared" si="11"/>
        <v>1</v>
      </c>
      <c r="AH19" s="29" t="str">
        <f t="shared" si="12"/>
        <v>Initial</v>
      </c>
      <c r="AI19" s="30" t="str">
        <f t="shared" si="13"/>
        <v>RLIS</v>
      </c>
      <c r="AJ19" s="29">
        <f t="shared" si="14"/>
        <v>0</v>
      </c>
      <c r="AK19" s="29">
        <f t="shared" si="15"/>
        <v>0</v>
      </c>
      <c r="AL19" s="29">
        <f t="shared" si="16"/>
        <v>0</v>
      </c>
    </row>
    <row r="20" spans="1:38" ht="12.75">
      <c r="A20" s="27">
        <v>3502400</v>
      </c>
      <c r="B20" s="27">
        <v>25190000</v>
      </c>
      <c r="C20" s="27" t="s">
        <v>281</v>
      </c>
      <c r="D20" s="27" t="s">
        <v>282</v>
      </c>
      <c r="E20" s="27" t="s">
        <v>283</v>
      </c>
      <c r="F20" s="27">
        <v>88435</v>
      </c>
      <c r="G20" s="28">
        <v>2399</v>
      </c>
      <c r="H20" s="31">
        <v>5054723171</v>
      </c>
      <c r="I20" s="58" t="s">
        <v>64</v>
      </c>
      <c r="J20" s="30" t="s">
        <v>49</v>
      </c>
      <c r="K20" s="32" t="s">
        <v>60</v>
      </c>
      <c r="L20" s="60">
        <v>670</v>
      </c>
      <c r="M20" s="56" t="s">
        <v>51</v>
      </c>
      <c r="N20" s="61" t="s">
        <v>50</v>
      </c>
      <c r="O20" s="33">
        <v>25.5729794933655</v>
      </c>
      <c r="P20" s="30" t="str">
        <f t="shared" si="0"/>
        <v>YES</v>
      </c>
      <c r="Q20" s="30" t="s">
        <v>59</v>
      </c>
      <c r="R20" s="57" t="s">
        <v>51</v>
      </c>
      <c r="S20" s="59">
        <v>71494</v>
      </c>
      <c r="T20" s="37">
        <v>8503</v>
      </c>
      <c r="U20" s="37">
        <v>9326</v>
      </c>
      <c r="V20" s="38">
        <v>22286</v>
      </c>
      <c r="W20" s="34">
        <f t="shared" si="1"/>
        <v>0</v>
      </c>
      <c r="X20" s="29">
        <f t="shared" si="2"/>
        <v>1</v>
      </c>
      <c r="Y20" s="29">
        <f t="shared" si="3"/>
        <v>0</v>
      </c>
      <c r="Z20" s="29">
        <f t="shared" si="4"/>
        <v>0</v>
      </c>
      <c r="AA20" s="30" t="str">
        <f t="shared" si="5"/>
        <v>-</v>
      </c>
      <c r="AB20" s="29">
        <f t="shared" si="6"/>
        <v>0</v>
      </c>
      <c r="AC20" s="29">
        <f t="shared" si="7"/>
        <v>0</v>
      </c>
      <c r="AD20" s="29">
        <f t="shared" si="8"/>
        <v>0</v>
      </c>
      <c r="AE20" s="29">
        <f t="shared" si="9"/>
        <v>0</v>
      </c>
      <c r="AF20" s="29">
        <f t="shared" si="10"/>
        <v>1</v>
      </c>
      <c r="AG20" s="29">
        <f t="shared" si="11"/>
        <v>1</v>
      </c>
      <c r="AH20" s="29" t="str">
        <f t="shared" si="12"/>
        <v>Initial</v>
      </c>
      <c r="AI20" s="30" t="str">
        <f t="shared" si="13"/>
        <v>RLIS</v>
      </c>
      <c r="AJ20" s="29">
        <f t="shared" si="14"/>
        <v>0</v>
      </c>
      <c r="AK20" s="29">
        <f t="shared" si="15"/>
        <v>0</v>
      </c>
      <c r="AL20" s="29">
        <f t="shared" si="16"/>
        <v>0</v>
      </c>
    </row>
    <row r="21" spans="1:38" ht="12.75">
      <c r="A21" s="27">
        <v>3502430</v>
      </c>
      <c r="B21" s="27">
        <v>23170000</v>
      </c>
      <c r="C21" s="27" t="s">
        <v>284</v>
      </c>
      <c r="D21" s="27" t="s">
        <v>285</v>
      </c>
      <c r="E21" s="27" t="s">
        <v>286</v>
      </c>
      <c r="F21" s="27">
        <v>88061</v>
      </c>
      <c r="G21" s="28">
        <v>5853</v>
      </c>
      <c r="H21" s="31">
        <v>5059562002</v>
      </c>
      <c r="I21" s="58" t="s">
        <v>64</v>
      </c>
      <c r="J21" s="30" t="s">
        <v>49</v>
      </c>
      <c r="K21" s="32" t="s">
        <v>50</v>
      </c>
      <c r="L21" s="60">
        <v>3113</v>
      </c>
      <c r="M21" s="56" t="s">
        <v>51</v>
      </c>
      <c r="N21" s="61" t="s">
        <v>50</v>
      </c>
      <c r="O21" s="33">
        <v>20.7465718638903</v>
      </c>
      <c r="P21" s="30" t="str">
        <f t="shared" si="0"/>
        <v>YES</v>
      </c>
      <c r="Q21" s="30" t="s">
        <v>59</v>
      </c>
      <c r="R21" s="57" t="s">
        <v>51</v>
      </c>
      <c r="S21" s="59">
        <v>243698</v>
      </c>
      <c r="T21" s="37">
        <v>25785</v>
      </c>
      <c r="U21" s="37">
        <v>27982</v>
      </c>
      <c r="V21" s="38">
        <v>18774</v>
      </c>
      <c r="W21" s="34">
        <f t="shared" si="1"/>
        <v>0</v>
      </c>
      <c r="X21" s="29">
        <f t="shared" si="2"/>
        <v>1</v>
      </c>
      <c r="Y21" s="29">
        <f t="shared" si="3"/>
        <v>0</v>
      </c>
      <c r="Z21" s="29">
        <f t="shared" si="4"/>
        <v>0</v>
      </c>
      <c r="AA21" s="30" t="str">
        <f t="shared" si="5"/>
        <v>-</v>
      </c>
      <c r="AB21" s="29">
        <f t="shared" si="6"/>
        <v>0</v>
      </c>
      <c r="AC21" s="29">
        <f t="shared" si="7"/>
        <v>0</v>
      </c>
      <c r="AD21" s="29">
        <f t="shared" si="8"/>
        <v>0</v>
      </c>
      <c r="AE21" s="29">
        <f t="shared" si="9"/>
        <v>0</v>
      </c>
      <c r="AF21" s="29">
        <f t="shared" si="10"/>
        <v>1</v>
      </c>
      <c r="AG21" s="29">
        <f t="shared" si="11"/>
        <v>1</v>
      </c>
      <c r="AH21" s="29" t="str">
        <f t="shared" si="12"/>
        <v>Initial</v>
      </c>
      <c r="AI21" s="30" t="str">
        <f t="shared" si="13"/>
        <v>RLIS</v>
      </c>
      <c r="AJ21" s="29">
        <f t="shared" si="14"/>
        <v>0</v>
      </c>
      <c r="AK21" s="29">
        <f t="shared" si="15"/>
        <v>0</v>
      </c>
      <c r="AL21" s="29">
        <f t="shared" si="16"/>
        <v>0</v>
      </c>
    </row>
    <row r="22" spans="1:38" ht="12.75">
      <c r="A22" s="27">
        <v>3502460</v>
      </c>
      <c r="B22" s="27">
        <v>74530000</v>
      </c>
      <c r="C22" s="27" t="s">
        <v>287</v>
      </c>
      <c r="D22" s="27" t="s">
        <v>288</v>
      </c>
      <c r="E22" s="27" t="s">
        <v>289</v>
      </c>
      <c r="F22" s="27">
        <v>87801</v>
      </c>
      <c r="G22" s="28">
        <v>1157</v>
      </c>
      <c r="H22" s="31">
        <v>5058350300</v>
      </c>
      <c r="I22" s="58" t="s">
        <v>64</v>
      </c>
      <c r="J22" s="30" t="s">
        <v>49</v>
      </c>
      <c r="K22" s="32" t="s">
        <v>50</v>
      </c>
      <c r="L22" s="60">
        <v>1917</v>
      </c>
      <c r="M22" s="56" t="s">
        <v>51</v>
      </c>
      <c r="N22" s="61" t="s">
        <v>50</v>
      </c>
      <c r="O22" s="33">
        <v>32.96137339055794</v>
      </c>
      <c r="P22" s="30" t="str">
        <f t="shared" si="0"/>
        <v>YES</v>
      </c>
      <c r="Q22" s="30" t="s">
        <v>59</v>
      </c>
      <c r="R22" s="57" t="s">
        <v>51</v>
      </c>
      <c r="S22" s="59">
        <v>193124</v>
      </c>
      <c r="T22" s="37">
        <v>23590</v>
      </c>
      <c r="U22" s="37">
        <v>22788</v>
      </c>
      <c r="V22" s="38">
        <v>11151</v>
      </c>
      <c r="W22" s="34">
        <f t="shared" si="1"/>
        <v>0</v>
      </c>
      <c r="X22" s="29">
        <f t="shared" si="2"/>
        <v>1</v>
      </c>
      <c r="Y22" s="29">
        <f t="shared" si="3"/>
        <v>0</v>
      </c>
      <c r="Z22" s="29">
        <f t="shared" si="4"/>
        <v>0</v>
      </c>
      <c r="AA22" s="30" t="str">
        <f t="shared" si="5"/>
        <v>-</v>
      </c>
      <c r="AB22" s="29">
        <f t="shared" si="6"/>
        <v>0</v>
      </c>
      <c r="AC22" s="29">
        <f t="shared" si="7"/>
        <v>0</v>
      </c>
      <c r="AD22" s="29">
        <f t="shared" si="8"/>
        <v>0</v>
      </c>
      <c r="AE22" s="29">
        <f t="shared" si="9"/>
        <v>0</v>
      </c>
      <c r="AF22" s="29">
        <f t="shared" si="10"/>
        <v>1</v>
      </c>
      <c r="AG22" s="29">
        <f t="shared" si="11"/>
        <v>1</v>
      </c>
      <c r="AH22" s="29" t="str">
        <f t="shared" si="12"/>
        <v>Initial</v>
      </c>
      <c r="AI22" s="30" t="str">
        <f t="shared" si="13"/>
        <v>RLIS</v>
      </c>
      <c r="AJ22" s="29">
        <f t="shared" si="14"/>
        <v>0</v>
      </c>
      <c r="AK22" s="29">
        <f t="shared" si="15"/>
        <v>0</v>
      </c>
      <c r="AL22" s="29">
        <f t="shared" si="16"/>
        <v>0</v>
      </c>
    </row>
    <row r="23" spans="1:38" ht="12.75">
      <c r="A23" s="27">
        <v>3502520</v>
      </c>
      <c r="B23" s="27">
        <v>76550000</v>
      </c>
      <c r="C23" s="27" t="s">
        <v>293</v>
      </c>
      <c r="D23" s="27" t="s">
        <v>294</v>
      </c>
      <c r="E23" s="27" t="s">
        <v>295</v>
      </c>
      <c r="F23" s="27">
        <v>87571</v>
      </c>
      <c r="G23" s="28">
        <v>6239</v>
      </c>
      <c r="H23" s="31">
        <v>5057585202</v>
      </c>
      <c r="I23" s="58" t="s">
        <v>64</v>
      </c>
      <c r="J23" s="30" t="s">
        <v>49</v>
      </c>
      <c r="K23" s="32" t="s">
        <v>50</v>
      </c>
      <c r="L23" s="60">
        <v>3018</v>
      </c>
      <c r="M23" s="56" t="s">
        <v>50</v>
      </c>
      <c r="N23" s="61" t="s">
        <v>50</v>
      </c>
      <c r="O23" s="33">
        <v>28.57142857142857</v>
      </c>
      <c r="P23" s="30" t="str">
        <f t="shared" si="0"/>
        <v>YES</v>
      </c>
      <c r="Q23" s="30" t="s">
        <v>59</v>
      </c>
      <c r="R23" s="57" t="s">
        <v>51</v>
      </c>
      <c r="S23" s="59">
        <v>285142</v>
      </c>
      <c r="T23" s="37">
        <v>33191</v>
      </c>
      <c r="U23" s="37">
        <v>33684</v>
      </c>
      <c r="V23" s="38">
        <v>18308</v>
      </c>
      <c r="W23" s="34">
        <f t="shared" si="1"/>
        <v>0</v>
      </c>
      <c r="X23" s="29">
        <f t="shared" si="2"/>
        <v>0</v>
      </c>
      <c r="Y23" s="29">
        <f t="shared" si="3"/>
        <v>0</v>
      </c>
      <c r="Z23" s="29">
        <f t="shared" si="4"/>
        <v>0</v>
      </c>
      <c r="AA23" s="30" t="str">
        <f t="shared" si="5"/>
        <v>-</v>
      </c>
      <c r="AB23" s="29">
        <f t="shared" si="6"/>
        <v>0</v>
      </c>
      <c r="AC23" s="29">
        <f t="shared" si="7"/>
        <v>0</v>
      </c>
      <c r="AD23" s="29">
        <f t="shared" si="8"/>
        <v>0</v>
      </c>
      <c r="AE23" s="29">
        <f t="shared" si="9"/>
        <v>0</v>
      </c>
      <c r="AF23" s="29">
        <f t="shared" si="10"/>
        <v>1</v>
      </c>
      <c r="AG23" s="29">
        <f t="shared" si="11"/>
        <v>1</v>
      </c>
      <c r="AH23" s="29" t="str">
        <f t="shared" si="12"/>
        <v>Initial</v>
      </c>
      <c r="AI23" s="30" t="str">
        <f t="shared" si="13"/>
        <v>RLIS</v>
      </c>
      <c r="AJ23" s="29">
        <f t="shared" si="14"/>
        <v>0</v>
      </c>
      <c r="AK23" s="29">
        <f t="shared" si="15"/>
        <v>0</v>
      </c>
      <c r="AL23" s="29">
        <f t="shared" si="16"/>
        <v>0</v>
      </c>
    </row>
    <row r="24" spans="1:38" ht="12.75">
      <c r="A24" s="27">
        <v>3502610</v>
      </c>
      <c r="B24" s="27">
        <v>73510000</v>
      </c>
      <c r="C24" s="27" t="s">
        <v>302</v>
      </c>
      <c r="D24" s="27" t="s">
        <v>303</v>
      </c>
      <c r="E24" s="27" t="s">
        <v>304</v>
      </c>
      <c r="F24" s="27">
        <v>87901</v>
      </c>
      <c r="G24" s="28">
        <v>952</v>
      </c>
      <c r="H24" s="31">
        <v>5058947141</v>
      </c>
      <c r="I24" s="58" t="s">
        <v>64</v>
      </c>
      <c r="J24" s="30" t="s">
        <v>49</v>
      </c>
      <c r="K24" s="32" t="s">
        <v>50</v>
      </c>
      <c r="L24" s="60">
        <v>1486</v>
      </c>
      <c r="M24" s="56" t="s">
        <v>51</v>
      </c>
      <c r="N24" s="61" t="s">
        <v>50</v>
      </c>
      <c r="O24" s="33">
        <v>32.66432513798294</v>
      </c>
      <c r="P24" s="30" t="str">
        <f t="shared" si="0"/>
        <v>YES</v>
      </c>
      <c r="Q24" s="30" t="s">
        <v>59</v>
      </c>
      <c r="R24" s="57" t="s">
        <v>51</v>
      </c>
      <c r="S24" s="59">
        <v>118637</v>
      </c>
      <c r="T24" s="37">
        <v>19201</v>
      </c>
      <c r="U24" s="37">
        <v>15496</v>
      </c>
      <c r="V24" s="38">
        <v>8889</v>
      </c>
      <c r="W24" s="34">
        <f t="shared" si="1"/>
        <v>0</v>
      </c>
      <c r="X24" s="29">
        <f t="shared" si="2"/>
        <v>1</v>
      </c>
      <c r="Y24" s="29">
        <f t="shared" si="3"/>
        <v>0</v>
      </c>
      <c r="Z24" s="29">
        <f t="shared" si="4"/>
        <v>0</v>
      </c>
      <c r="AA24" s="30" t="str">
        <f t="shared" si="5"/>
        <v>-</v>
      </c>
      <c r="AB24" s="29">
        <f t="shared" si="6"/>
        <v>0</v>
      </c>
      <c r="AC24" s="29">
        <f t="shared" si="7"/>
        <v>0</v>
      </c>
      <c r="AD24" s="29">
        <f t="shared" si="8"/>
        <v>0</v>
      </c>
      <c r="AE24" s="29">
        <f t="shared" si="9"/>
        <v>0</v>
      </c>
      <c r="AF24" s="29">
        <f t="shared" si="10"/>
        <v>1</v>
      </c>
      <c r="AG24" s="29">
        <f t="shared" si="11"/>
        <v>1</v>
      </c>
      <c r="AH24" s="29" t="str">
        <f t="shared" si="12"/>
        <v>Initial</v>
      </c>
      <c r="AI24" s="30" t="str">
        <f t="shared" si="13"/>
        <v>RLIS</v>
      </c>
      <c r="AJ24" s="29">
        <f t="shared" si="14"/>
        <v>0</v>
      </c>
      <c r="AK24" s="29">
        <f t="shared" si="15"/>
        <v>0</v>
      </c>
      <c r="AL24" s="29">
        <f t="shared" si="16"/>
        <v>0</v>
      </c>
    </row>
    <row r="25" spans="1:38" ht="12.75">
      <c r="A25" s="27">
        <v>3502640</v>
      </c>
      <c r="B25" s="27">
        <v>49370000</v>
      </c>
      <c r="C25" s="27" t="s">
        <v>305</v>
      </c>
      <c r="D25" s="27" t="s">
        <v>306</v>
      </c>
      <c r="E25" s="27" t="s">
        <v>307</v>
      </c>
      <c r="F25" s="27">
        <v>88401</v>
      </c>
      <c r="G25" s="28">
        <v>1046</v>
      </c>
      <c r="H25" s="31">
        <v>5054613910</v>
      </c>
      <c r="I25" s="58" t="s">
        <v>308</v>
      </c>
      <c r="J25" s="30" t="s">
        <v>49</v>
      </c>
      <c r="K25" s="32" t="s">
        <v>50</v>
      </c>
      <c r="L25" s="60">
        <v>1068</v>
      </c>
      <c r="M25" s="56" t="s">
        <v>51</v>
      </c>
      <c r="N25" s="61" t="s">
        <v>50</v>
      </c>
      <c r="O25" s="33">
        <v>31.456720619282198</v>
      </c>
      <c r="P25" s="30" t="str">
        <f t="shared" si="0"/>
        <v>YES</v>
      </c>
      <c r="Q25" s="30" t="s">
        <v>59</v>
      </c>
      <c r="R25" s="57" t="s">
        <v>51</v>
      </c>
      <c r="S25" s="59">
        <v>130441</v>
      </c>
      <c r="T25" s="37">
        <v>14538</v>
      </c>
      <c r="U25" s="37">
        <v>14647</v>
      </c>
      <c r="V25" s="38">
        <v>6634</v>
      </c>
      <c r="W25" s="34">
        <f t="shared" si="1"/>
        <v>0</v>
      </c>
      <c r="X25" s="29">
        <f t="shared" si="2"/>
        <v>1</v>
      </c>
      <c r="Y25" s="29">
        <f t="shared" si="3"/>
        <v>0</v>
      </c>
      <c r="Z25" s="29">
        <f t="shared" si="4"/>
        <v>0</v>
      </c>
      <c r="AA25" s="30" t="str">
        <f t="shared" si="5"/>
        <v>-</v>
      </c>
      <c r="AB25" s="29">
        <f t="shared" si="6"/>
        <v>0</v>
      </c>
      <c r="AC25" s="29">
        <f t="shared" si="7"/>
        <v>0</v>
      </c>
      <c r="AD25" s="29">
        <f t="shared" si="8"/>
        <v>0</v>
      </c>
      <c r="AE25" s="29">
        <f t="shared" si="9"/>
        <v>0</v>
      </c>
      <c r="AF25" s="29">
        <f t="shared" si="10"/>
        <v>1</v>
      </c>
      <c r="AG25" s="29">
        <f t="shared" si="11"/>
        <v>1</v>
      </c>
      <c r="AH25" s="29" t="str">
        <f t="shared" si="12"/>
        <v>Initial</v>
      </c>
      <c r="AI25" s="30" t="str">
        <f t="shared" si="13"/>
        <v>RLIS</v>
      </c>
      <c r="AJ25" s="29">
        <f t="shared" si="14"/>
        <v>0</v>
      </c>
      <c r="AK25" s="29">
        <f t="shared" si="15"/>
        <v>0</v>
      </c>
      <c r="AL25" s="29">
        <f t="shared" si="16"/>
        <v>0</v>
      </c>
    </row>
    <row r="26" spans="1:38" ht="12.75">
      <c r="A26" s="27">
        <v>3502670</v>
      </c>
      <c r="B26" s="27">
        <v>47350000</v>
      </c>
      <c r="C26" s="27" t="s">
        <v>309</v>
      </c>
      <c r="D26" s="27" t="s">
        <v>310</v>
      </c>
      <c r="E26" s="27" t="s">
        <v>311</v>
      </c>
      <c r="F26" s="27">
        <v>88352</v>
      </c>
      <c r="G26" s="28">
        <v>2702</v>
      </c>
      <c r="H26" s="31">
        <v>5055852782</v>
      </c>
      <c r="I26" s="58">
        <v>6</v>
      </c>
      <c r="J26" s="30" t="s">
        <v>49</v>
      </c>
      <c r="K26" s="32" t="s">
        <v>50</v>
      </c>
      <c r="L26" s="60">
        <v>932</v>
      </c>
      <c r="M26" s="56" t="s">
        <v>51</v>
      </c>
      <c r="N26" s="61" t="s">
        <v>50</v>
      </c>
      <c r="O26" s="33">
        <v>34.28430890309887</v>
      </c>
      <c r="P26" s="30" t="str">
        <f t="shared" si="0"/>
        <v>YES</v>
      </c>
      <c r="Q26" s="30" t="s">
        <v>59</v>
      </c>
      <c r="R26" s="57" t="s">
        <v>51</v>
      </c>
      <c r="S26" s="59">
        <v>175330</v>
      </c>
      <c r="T26" s="37">
        <v>23042</v>
      </c>
      <c r="U26" s="37">
        <v>21335</v>
      </c>
      <c r="V26" s="38">
        <v>5813</v>
      </c>
      <c r="W26" s="34">
        <f t="shared" si="1"/>
        <v>0</v>
      </c>
      <c r="X26" s="29">
        <f t="shared" si="2"/>
        <v>1</v>
      </c>
      <c r="Y26" s="29">
        <f t="shared" si="3"/>
        <v>0</v>
      </c>
      <c r="Z26" s="29">
        <f t="shared" si="4"/>
        <v>0</v>
      </c>
      <c r="AA26" s="30" t="str">
        <f t="shared" si="5"/>
        <v>-</v>
      </c>
      <c r="AB26" s="29">
        <f t="shared" si="6"/>
        <v>0</v>
      </c>
      <c r="AC26" s="29">
        <f t="shared" si="7"/>
        <v>0</v>
      </c>
      <c r="AD26" s="29">
        <f t="shared" si="8"/>
        <v>0</v>
      </c>
      <c r="AE26" s="29">
        <f t="shared" si="9"/>
        <v>0</v>
      </c>
      <c r="AF26" s="29">
        <f t="shared" si="10"/>
        <v>1</v>
      </c>
      <c r="AG26" s="29">
        <f t="shared" si="11"/>
        <v>1</v>
      </c>
      <c r="AH26" s="29" t="str">
        <f t="shared" si="12"/>
        <v>Initial</v>
      </c>
      <c r="AI26" s="30" t="str">
        <f t="shared" si="13"/>
        <v>RLIS</v>
      </c>
      <c r="AJ26" s="29">
        <f t="shared" si="14"/>
        <v>0</v>
      </c>
      <c r="AK26" s="29">
        <f t="shared" si="15"/>
        <v>0</v>
      </c>
      <c r="AL26" s="29">
        <f t="shared" si="16"/>
        <v>0</v>
      </c>
    </row>
    <row r="27" spans="1:38" ht="12.75">
      <c r="A27" s="27">
        <v>3501560</v>
      </c>
      <c r="B27" s="27">
        <v>68470000</v>
      </c>
      <c r="C27" s="27" t="s">
        <v>318</v>
      </c>
      <c r="D27" s="27" t="s">
        <v>319</v>
      </c>
      <c r="E27" s="27" t="s">
        <v>198</v>
      </c>
      <c r="F27" s="27">
        <v>87701</v>
      </c>
      <c r="G27" s="28">
        <v>3426</v>
      </c>
      <c r="H27" s="31">
        <v>5054262333</v>
      </c>
      <c r="I27" s="58" t="s">
        <v>64</v>
      </c>
      <c r="J27" s="30" t="s">
        <v>49</v>
      </c>
      <c r="K27" s="32" t="s">
        <v>50</v>
      </c>
      <c r="L27" s="60">
        <v>1881</v>
      </c>
      <c r="M27" s="56" t="s">
        <v>51</v>
      </c>
      <c r="N27" s="61" t="s">
        <v>50</v>
      </c>
      <c r="O27" s="33">
        <v>29.762949956101842</v>
      </c>
      <c r="P27" s="30" t="str">
        <f t="shared" si="0"/>
        <v>YES</v>
      </c>
      <c r="Q27" s="30" t="s">
        <v>59</v>
      </c>
      <c r="R27" s="57" t="s">
        <v>51</v>
      </c>
      <c r="S27" s="59">
        <v>220329</v>
      </c>
      <c r="T27" s="37">
        <v>28802</v>
      </c>
      <c r="U27" s="37">
        <v>28667</v>
      </c>
      <c r="V27" s="38">
        <v>11046</v>
      </c>
      <c r="W27" s="34">
        <f t="shared" si="1"/>
        <v>0</v>
      </c>
      <c r="X27" s="29">
        <f t="shared" si="2"/>
        <v>1</v>
      </c>
      <c r="Y27" s="29">
        <f t="shared" si="3"/>
        <v>0</v>
      </c>
      <c r="Z27" s="29">
        <f t="shared" si="4"/>
        <v>0</v>
      </c>
      <c r="AA27" s="30" t="str">
        <f t="shared" si="5"/>
        <v>-</v>
      </c>
      <c r="AB27" s="29">
        <f t="shared" si="6"/>
        <v>0</v>
      </c>
      <c r="AC27" s="29">
        <f t="shared" si="7"/>
        <v>0</v>
      </c>
      <c r="AD27" s="29">
        <f t="shared" si="8"/>
        <v>0</v>
      </c>
      <c r="AE27" s="29">
        <f t="shared" si="9"/>
        <v>0</v>
      </c>
      <c r="AF27" s="29">
        <f t="shared" si="10"/>
        <v>1</v>
      </c>
      <c r="AG27" s="29">
        <f t="shared" si="11"/>
        <v>1</v>
      </c>
      <c r="AH27" s="29" t="str">
        <f t="shared" si="12"/>
        <v>Initial</v>
      </c>
      <c r="AI27" s="30" t="str">
        <f t="shared" si="13"/>
        <v>RLIS</v>
      </c>
      <c r="AJ27" s="29">
        <f t="shared" si="14"/>
        <v>0</v>
      </c>
      <c r="AK27" s="29">
        <f t="shared" si="15"/>
        <v>0</v>
      </c>
      <c r="AL27" s="29">
        <f t="shared" si="16"/>
        <v>0</v>
      </c>
    </row>
    <row r="28" spans="1:38" ht="12.75">
      <c r="A28" s="27">
        <v>3502800</v>
      </c>
      <c r="B28" s="27">
        <v>89310000</v>
      </c>
      <c r="C28" s="27" t="s">
        <v>320</v>
      </c>
      <c r="D28" s="27" t="s">
        <v>321</v>
      </c>
      <c r="E28" s="27" t="s">
        <v>322</v>
      </c>
      <c r="F28" s="27">
        <v>87327</v>
      </c>
      <c r="G28" s="28">
        <v>166</v>
      </c>
      <c r="H28" s="31">
        <v>5057825511</v>
      </c>
      <c r="I28" s="58" t="s">
        <v>64</v>
      </c>
      <c r="J28" s="30" t="s">
        <v>49</v>
      </c>
      <c r="K28" s="32" t="s">
        <v>60</v>
      </c>
      <c r="L28" s="60">
        <v>1579</v>
      </c>
      <c r="M28" s="56" t="s">
        <v>50</v>
      </c>
      <c r="N28" s="61" t="s">
        <v>50</v>
      </c>
      <c r="O28" s="33">
        <v>47.29276473406804</v>
      </c>
      <c r="P28" s="30" t="str">
        <f t="shared" si="0"/>
        <v>YES</v>
      </c>
      <c r="Q28" s="30" t="s">
        <v>59</v>
      </c>
      <c r="R28" s="57" t="s">
        <v>51</v>
      </c>
      <c r="S28" s="59">
        <v>214811</v>
      </c>
      <c r="T28" s="37">
        <v>34014</v>
      </c>
      <c r="U28" s="37">
        <v>25281</v>
      </c>
      <c r="V28" s="38">
        <v>10627</v>
      </c>
      <c r="W28" s="34">
        <f t="shared" si="1"/>
        <v>0</v>
      </c>
      <c r="X28" s="29">
        <f t="shared" si="2"/>
        <v>0</v>
      </c>
      <c r="Y28" s="29">
        <f t="shared" si="3"/>
        <v>0</v>
      </c>
      <c r="Z28" s="29">
        <f t="shared" si="4"/>
        <v>0</v>
      </c>
      <c r="AA28" s="30" t="str">
        <f t="shared" si="5"/>
        <v>-</v>
      </c>
      <c r="AB28" s="29">
        <f t="shared" si="6"/>
        <v>0</v>
      </c>
      <c r="AC28" s="29">
        <f t="shared" si="7"/>
        <v>0</v>
      </c>
      <c r="AD28" s="29">
        <f t="shared" si="8"/>
        <v>0</v>
      </c>
      <c r="AE28" s="29">
        <f t="shared" si="9"/>
        <v>0</v>
      </c>
      <c r="AF28" s="29">
        <f t="shared" si="10"/>
        <v>1</v>
      </c>
      <c r="AG28" s="29">
        <f t="shared" si="11"/>
        <v>1</v>
      </c>
      <c r="AH28" s="29" t="str">
        <f t="shared" si="12"/>
        <v>Initial</v>
      </c>
      <c r="AI28" s="30" t="str">
        <f t="shared" si="13"/>
        <v>RLIS</v>
      </c>
      <c r="AJ28" s="29">
        <f t="shared" si="14"/>
        <v>0</v>
      </c>
      <c r="AK28" s="29">
        <f t="shared" si="15"/>
        <v>0</v>
      </c>
      <c r="AL28" s="29">
        <f t="shared" si="16"/>
        <v>0</v>
      </c>
    </row>
    <row r="29" spans="1:15" ht="12.75">
      <c r="A29" s="39"/>
      <c r="B29" s="39"/>
      <c r="I29" s="44"/>
      <c r="J29" s="44"/>
      <c r="O29" s="43"/>
    </row>
    <row r="30" spans="1:15" ht="12.75">
      <c r="A30" s="39"/>
      <c r="B30" s="39"/>
      <c r="I30" s="44"/>
      <c r="J30" s="44"/>
      <c r="O30" s="43"/>
    </row>
    <row r="31" spans="1:15" ht="12.75">
      <c r="A31" s="39"/>
      <c r="B31" s="39"/>
      <c r="I31" s="44"/>
      <c r="J31" s="44"/>
      <c r="O31" s="43"/>
    </row>
    <row r="32" spans="1:15" ht="12.75">
      <c r="A32" s="39"/>
      <c r="B32" s="39"/>
      <c r="I32" s="44"/>
      <c r="J32" s="44"/>
      <c r="O32" s="43"/>
    </row>
    <row r="33" spans="1:15" ht="12.75">
      <c r="A33" s="39"/>
      <c r="B33" s="39"/>
      <c r="I33" s="44"/>
      <c r="J33" s="44"/>
      <c r="O33" s="43"/>
    </row>
    <row r="34" spans="1:15" ht="12.75">
      <c r="A34" s="39"/>
      <c r="B34" s="39"/>
      <c r="I34" s="44"/>
      <c r="J34" s="44"/>
      <c r="O34" s="43"/>
    </row>
    <row r="35" spans="1:15" ht="12.75">
      <c r="A35" s="39"/>
      <c r="B35" s="39"/>
      <c r="I35" s="44"/>
      <c r="J35" s="44"/>
      <c r="O35" s="43"/>
    </row>
    <row r="36" spans="1:15" ht="12.75">
      <c r="A36" s="39"/>
      <c r="B36" s="39"/>
      <c r="I36" s="44"/>
      <c r="J36" s="44"/>
      <c r="O36" s="43"/>
    </row>
    <row r="37" spans="1:15" ht="12.75">
      <c r="A37" s="39"/>
      <c r="B37" s="39"/>
      <c r="I37" s="44"/>
      <c r="J37" s="44"/>
      <c r="O37" s="43"/>
    </row>
    <row r="38" spans="1:15" ht="12.75">
      <c r="A38" s="39"/>
      <c r="B38" s="39"/>
      <c r="I38" s="44"/>
      <c r="J38" s="44"/>
      <c r="O38" s="43"/>
    </row>
    <row r="39" spans="1:15" ht="12.75">
      <c r="A39" s="39"/>
      <c r="B39" s="39"/>
      <c r="I39" s="44"/>
      <c r="J39" s="44"/>
      <c r="O39" s="43"/>
    </row>
    <row r="40" spans="1:15" ht="12.75">
      <c r="A40" s="39"/>
      <c r="B40" s="39"/>
      <c r="I40" s="44"/>
      <c r="J40" s="44"/>
      <c r="O40" s="43"/>
    </row>
    <row r="41" spans="1:15" ht="12.75">
      <c r="A41" s="39"/>
      <c r="B41" s="39"/>
      <c r="I41" s="44"/>
      <c r="J41" s="44"/>
      <c r="O41" s="43"/>
    </row>
    <row r="42" spans="1:15" ht="12.75">
      <c r="A42" s="39"/>
      <c r="B42" s="39"/>
      <c r="I42" s="44"/>
      <c r="J42" s="44"/>
      <c r="O42" s="43"/>
    </row>
    <row r="43" spans="1:15" ht="12.75">
      <c r="A43" s="39"/>
      <c r="B43" s="39"/>
      <c r="I43" s="44"/>
      <c r="J43" s="44"/>
      <c r="O43" s="43"/>
    </row>
    <row r="44" spans="1:15" ht="12.75">
      <c r="A44" s="39"/>
      <c r="B44" s="39"/>
      <c r="I44" s="44"/>
      <c r="J44" s="44"/>
      <c r="O44" s="43"/>
    </row>
    <row r="45" spans="1:15" ht="12.75">
      <c r="A45" s="39"/>
      <c r="B45" s="39"/>
      <c r="I45" s="44"/>
      <c r="J45" s="44"/>
      <c r="O45" s="43"/>
    </row>
    <row r="46" spans="1:15" ht="12.75">
      <c r="A46" s="39"/>
      <c r="B46" s="39"/>
      <c r="I46" s="44"/>
      <c r="J46" s="44"/>
      <c r="O46" s="43"/>
    </row>
    <row r="47" spans="1:15" ht="12.75">
      <c r="A47" s="39"/>
      <c r="B47" s="39"/>
      <c r="I47" s="44"/>
      <c r="J47" s="44"/>
      <c r="O47" s="43"/>
    </row>
    <row r="48" spans="1:15" ht="12.75">
      <c r="A48" s="39"/>
      <c r="B48" s="39"/>
      <c r="I48" s="44"/>
      <c r="J48" s="44"/>
      <c r="O48" s="43"/>
    </row>
    <row r="49" spans="1:15" ht="12.75">
      <c r="A49" s="39"/>
      <c r="B49" s="39"/>
      <c r="I49" s="44"/>
      <c r="J49" s="44"/>
      <c r="O49" s="43"/>
    </row>
    <row r="50" spans="1:15" ht="12.75">
      <c r="A50" s="39"/>
      <c r="B50" s="39"/>
      <c r="I50" s="44"/>
      <c r="J50" s="44"/>
      <c r="O50" s="43"/>
    </row>
    <row r="51" spans="1:15" ht="12.75">
      <c r="A51" s="39"/>
      <c r="B51" s="39"/>
      <c r="I51" s="44"/>
      <c r="J51" s="44"/>
      <c r="O51" s="43"/>
    </row>
    <row r="52" spans="1:15" ht="12.75">
      <c r="A52" s="39"/>
      <c r="B52" s="39"/>
      <c r="I52" s="44"/>
      <c r="J52" s="44"/>
      <c r="O52" s="43"/>
    </row>
    <row r="53" spans="1:15" ht="12.75">
      <c r="A53" s="39"/>
      <c r="B53" s="39"/>
      <c r="I53" s="44"/>
      <c r="J53" s="44"/>
      <c r="O53" s="43"/>
    </row>
    <row r="54" spans="1:15" ht="12.75">
      <c r="A54" s="39"/>
      <c r="B54" s="39"/>
      <c r="I54" s="44"/>
      <c r="J54" s="44"/>
      <c r="O54" s="43"/>
    </row>
    <row r="55" spans="1:15" ht="12.75">
      <c r="A55" s="39"/>
      <c r="B55" s="39"/>
      <c r="I55" s="44"/>
      <c r="J55" s="44"/>
      <c r="O55" s="43"/>
    </row>
    <row r="56" spans="1:15" ht="12.75">
      <c r="A56" s="39"/>
      <c r="B56" s="39"/>
      <c r="I56" s="44"/>
      <c r="J56" s="44"/>
      <c r="O56" s="43"/>
    </row>
    <row r="57" spans="1:15" ht="12.75">
      <c r="A57" s="39"/>
      <c r="B57" s="39"/>
      <c r="I57" s="44"/>
      <c r="J57" s="44"/>
      <c r="O57" s="43"/>
    </row>
    <row r="58" spans="1:15" ht="12.75">
      <c r="A58" s="39"/>
      <c r="B58" s="39"/>
      <c r="I58" s="44"/>
      <c r="J58" s="44"/>
      <c r="O58" s="43"/>
    </row>
    <row r="59" spans="1:15" ht="12.75">
      <c r="A59" s="39"/>
      <c r="B59" s="39"/>
      <c r="I59" s="44"/>
      <c r="J59" s="44"/>
      <c r="O59" s="43"/>
    </row>
    <row r="60" spans="1:15" ht="12.75">
      <c r="A60" s="39"/>
      <c r="B60" s="39"/>
      <c r="I60" s="44"/>
      <c r="J60" s="44"/>
      <c r="O60" s="43"/>
    </row>
    <row r="61" spans="1:15" ht="12.75">
      <c r="A61" s="39"/>
      <c r="B61" s="39"/>
      <c r="I61" s="44"/>
      <c r="J61" s="44"/>
      <c r="O61" s="43"/>
    </row>
    <row r="62" spans="1:15" ht="12.75">
      <c r="A62" s="39"/>
      <c r="B62" s="39"/>
      <c r="I62" s="44"/>
      <c r="J62" s="44"/>
      <c r="O62" s="43"/>
    </row>
    <row r="63" spans="1:15" ht="12.75">
      <c r="A63" s="39"/>
      <c r="B63" s="39"/>
      <c r="I63" s="44"/>
      <c r="J63" s="44"/>
      <c r="O63" s="43"/>
    </row>
    <row r="64" spans="1:15" ht="12.75">
      <c r="A64" s="39"/>
      <c r="B64" s="39"/>
      <c r="I64" s="44"/>
      <c r="J64" s="44"/>
      <c r="O64" s="43"/>
    </row>
    <row r="65" spans="1:15" ht="12.75">
      <c r="A65" s="39"/>
      <c r="B65" s="39"/>
      <c r="I65" s="44"/>
      <c r="J65" s="44"/>
      <c r="O65" s="43"/>
    </row>
    <row r="66" spans="1:15" ht="12.75">
      <c r="A66" s="39"/>
      <c r="B66" s="39"/>
      <c r="I66" s="44"/>
      <c r="J66" s="44"/>
      <c r="O66" s="43"/>
    </row>
    <row r="67" spans="1:15" ht="12.75">
      <c r="A67" s="39"/>
      <c r="B67" s="39"/>
      <c r="I67" s="44"/>
      <c r="J67" s="44"/>
      <c r="O67" s="43"/>
    </row>
    <row r="68" spans="1:15" ht="12.75">
      <c r="A68" s="39"/>
      <c r="B68" s="39"/>
      <c r="I68" s="44"/>
      <c r="J68" s="44"/>
      <c r="O68" s="43"/>
    </row>
    <row r="69" spans="1:15" ht="12.75">
      <c r="A69" s="39"/>
      <c r="B69" s="39"/>
      <c r="I69" s="44"/>
      <c r="J69" s="44"/>
      <c r="O69" s="43"/>
    </row>
    <row r="70" spans="1:15" ht="12.75">
      <c r="A70" s="39"/>
      <c r="B70" s="39"/>
      <c r="I70" s="44"/>
      <c r="J70" s="44"/>
      <c r="O70" s="43"/>
    </row>
    <row r="71" spans="1:15" ht="12.75">
      <c r="A71" s="39"/>
      <c r="B71" s="39"/>
      <c r="I71" s="44"/>
      <c r="J71" s="44"/>
      <c r="O71" s="43"/>
    </row>
    <row r="72" spans="1:15" ht="12.75">
      <c r="A72" s="39"/>
      <c r="B72" s="39"/>
      <c r="I72" s="44"/>
      <c r="J72" s="44"/>
      <c r="O72" s="43"/>
    </row>
    <row r="73" spans="1:15" ht="12.75">
      <c r="A73" s="39"/>
      <c r="B73" s="39"/>
      <c r="I73" s="44"/>
      <c r="J73" s="44"/>
      <c r="O73" s="43"/>
    </row>
    <row r="74" spans="1:15" ht="12.75">
      <c r="A74" s="39"/>
      <c r="B74" s="39"/>
      <c r="I74" s="44"/>
      <c r="J74" s="44"/>
      <c r="O74" s="43"/>
    </row>
    <row r="75" spans="1:15" ht="12.75">
      <c r="A75" s="39"/>
      <c r="B75" s="39"/>
      <c r="I75" s="44"/>
      <c r="J75" s="44"/>
      <c r="O75" s="43"/>
    </row>
    <row r="76" spans="1:15" ht="12.75">
      <c r="A76" s="39"/>
      <c r="B76" s="39"/>
      <c r="I76" s="44"/>
      <c r="J76" s="44"/>
      <c r="O76" s="43"/>
    </row>
    <row r="77" spans="1:15" ht="12.75">
      <c r="A77" s="39"/>
      <c r="B77" s="39"/>
      <c r="I77" s="44"/>
      <c r="J77" s="44"/>
      <c r="O77" s="43"/>
    </row>
    <row r="78" spans="1:15" ht="12.75">
      <c r="A78" s="39"/>
      <c r="B78" s="39"/>
      <c r="I78" s="44"/>
      <c r="J78" s="44"/>
      <c r="O78" s="43"/>
    </row>
    <row r="79" spans="1:15" ht="12.75">
      <c r="A79" s="39"/>
      <c r="B79" s="39"/>
      <c r="I79" s="44"/>
      <c r="J79" s="44"/>
      <c r="O79" s="43"/>
    </row>
    <row r="80" spans="1:15" ht="12.75">
      <c r="A80" s="39"/>
      <c r="B80" s="39"/>
      <c r="I80" s="44"/>
      <c r="J80" s="44"/>
      <c r="O80" s="43"/>
    </row>
    <row r="81" spans="1:15" ht="12.75">
      <c r="A81" s="39"/>
      <c r="B81" s="39"/>
      <c r="I81" s="44"/>
      <c r="J81" s="44"/>
      <c r="O81" s="43"/>
    </row>
    <row r="82" spans="1:15" ht="12.75">
      <c r="A82" s="39"/>
      <c r="B82" s="39"/>
      <c r="I82" s="44"/>
      <c r="J82" s="44"/>
      <c r="O82" s="43"/>
    </row>
    <row r="83" spans="1:15" ht="9.75" customHeight="1">
      <c r="A83" s="39"/>
      <c r="B83" s="39"/>
      <c r="I83" s="44"/>
      <c r="J83" s="44"/>
      <c r="O83" s="43"/>
    </row>
    <row r="84" spans="1:15" ht="12.75">
      <c r="A84" s="39"/>
      <c r="B84" s="39"/>
      <c r="I84" s="44"/>
      <c r="J84" s="44"/>
      <c r="O84" s="43"/>
    </row>
    <row r="85" spans="1:15" ht="12.75">
      <c r="A85" s="39"/>
      <c r="B85" s="39"/>
      <c r="I85" s="44"/>
      <c r="J85" s="44"/>
      <c r="O85" s="43"/>
    </row>
    <row r="86" spans="1:15" ht="12.75">
      <c r="A86" s="39"/>
      <c r="B86" s="39"/>
      <c r="I86" s="44"/>
      <c r="J86" s="44"/>
      <c r="O86" s="43"/>
    </row>
    <row r="87" spans="1:15" ht="12.75">
      <c r="A87" s="39"/>
      <c r="B87" s="39"/>
      <c r="I87" s="44"/>
      <c r="J87" s="44"/>
      <c r="O87" s="43"/>
    </row>
    <row r="88" spans="1:15" ht="12.75">
      <c r="A88" s="39"/>
      <c r="B88" s="39"/>
      <c r="I88" s="44"/>
      <c r="J88" s="44"/>
      <c r="O88" s="43"/>
    </row>
    <row r="89" spans="1:15" ht="12.75">
      <c r="A89" s="39"/>
      <c r="B89" s="39"/>
      <c r="I89" s="44"/>
      <c r="J89" s="44"/>
      <c r="O89" s="43"/>
    </row>
    <row r="90" spans="1:15" ht="12.75">
      <c r="A90" s="39"/>
      <c r="B90" s="39"/>
      <c r="I90" s="44"/>
      <c r="J90" s="44"/>
      <c r="O90" s="43"/>
    </row>
    <row r="91" spans="1:15" ht="12.75">
      <c r="A91" s="39"/>
      <c r="B91" s="39"/>
      <c r="I91" s="44"/>
      <c r="J91" s="44"/>
      <c r="O91" s="43"/>
    </row>
    <row r="92" spans="1:15" ht="12.75">
      <c r="A92" s="39"/>
      <c r="B92" s="39"/>
      <c r="I92" s="44"/>
      <c r="J92" s="44"/>
      <c r="O92" s="43"/>
    </row>
    <row r="93" spans="1:15" ht="12.75">
      <c r="A93" s="39"/>
      <c r="B93" s="39"/>
      <c r="I93" s="44"/>
      <c r="J93" s="44"/>
      <c r="O93" s="43"/>
    </row>
    <row r="94" spans="1:15" ht="12.75">
      <c r="A94" s="39"/>
      <c r="B94" s="39"/>
      <c r="I94" s="44"/>
      <c r="J94" s="44"/>
      <c r="O94" s="43"/>
    </row>
    <row r="95" spans="1:15" ht="12.75">
      <c r="A95" s="39"/>
      <c r="B95" s="39"/>
      <c r="I95" s="44"/>
      <c r="J95" s="44"/>
      <c r="O95" s="43"/>
    </row>
    <row r="96" spans="1:15" ht="12.75">
      <c r="A96" s="39"/>
      <c r="B96" s="39"/>
      <c r="I96" s="44"/>
      <c r="J96" s="44"/>
      <c r="O96" s="43"/>
    </row>
    <row r="97" spans="1:15" ht="12.75">
      <c r="A97" s="39"/>
      <c r="B97" s="39"/>
      <c r="I97" s="44"/>
      <c r="J97" s="44"/>
      <c r="O97" s="43"/>
    </row>
    <row r="98" spans="1:15" ht="12.75">
      <c r="A98" s="39"/>
      <c r="B98" s="39"/>
      <c r="I98" s="44"/>
      <c r="J98" s="44"/>
      <c r="O98" s="43"/>
    </row>
    <row r="99" spans="1:15" ht="12.75">
      <c r="A99" s="39"/>
      <c r="B99" s="39"/>
      <c r="I99" s="44"/>
      <c r="J99" s="44"/>
      <c r="O99" s="43"/>
    </row>
    <row r="100" spans="1:15" ht="12.75">
      <c r="A100" s="39"/>
      <c r="B100" s="39"/>
      <c r="I100" s="44"/>
      <c r="J100" s="44"/>
      <c r="O100" s="43"/>
    </row>
    <row r="101" spans="1:15" ht="12.75">
      <c r="A101" s="39"/>
      <c r="B101" s="39"/>
      <c r="I101" s="44"/>
      <c r="J101" s="44"/>
      <c r="O101" s="43"/>
    </row>
    <row r="102" spans="1:15" ht="12.75">
      <c r="A102" s="39"/>
      <c r="B102" s="39"/>
      <c r="I102" s="44"/>
      <c r="J102" s="44"/>
      <c r="O102" s="43"/>
    </row>
    <row r="103" spans="1:15" ht="12.75">
      <c r="A103" s="39"/>
      <c r="B103" s="39"/>
      <c r="I103" s="44"/>
      <c r="J103" s="44"/>
      <c r="O103" s="43"/>
    </row>
    <row r="104" spans="1:15" ht="12.75">
      <c r="A104" s="39"/>
      <c r="B104" s="39"/>
      <c r="I104" s="44"/>
      <c r="J104" s="44"/>
      <c r="O104" s="43"/>
    </row>
    <row r="105" spans="1:15" ht="12.75">
      <c r="A105" s="39"/>
      <c r="B105" s="39"/>
      <c r="I105" s="44"/>
      <c r="J105" s="44"/>
      <c r="O105" s="43"/>
    </row>
    <row r="106" spans="1:15" ht="12.75">
      <c r="A106" s="39"/>
      <c r="B106" s="39"/>
      <c r="I106" s="44"/>
      <c r="J106" s="44"/>
      <c r="O106" s="43"/>
    </row>
    <row r="107" spans="1:15" ht="12.75">
      <c r="A107" s="39"/>
      <c r="B107" s="39"/>
      <c r="I107" s="44"/>
      <c r="J107" s="44"/>
      <c r="O107" s="43"/>
    </row>
    <row r="108" spans="1:15" ht="12.75">
      <c r="A108" s="39"/>
      <c r="B108" s="39"/>
      <c r="I108" s="44"/>
      <c r="J108" s="44"/>
      <c r="O108" s="43"/>
    </row>
    <row r="109" spans="1:15" ht="12.75">
      <c r="A109" s="39"/>
      <c r="B109" s="39"/>
      <c r="I109" s="44"/>
      <c r="J109" s="44"/>
      <c r="O109" s="43"/>
    </row>
    <row r="110" spans="1:15" ht="12.75">
      <c r="A110" s="39"/>
      <c r="B110" s="39"/>
      <c r="I110" s="44"/>
      <c r="J110" s="44"/>
      <c r="O110" s="43"/>
    </row>
    <row r="111" spans="1:15" ht="12.75">
      <c r="A111" s="39"/>
      <c r="B111" s="39"/>
      <c r="I111" s="44"/>
      <c r="J111" s="44"/>
      <c r="O111" s="43"/>
    </row>
    <row r="112" spans="1:15" ht="12.75">
      <c r="A112" s="39"/>
      <c r="B112" s="39"/>
      <c r="I112" s="44"/>
      <c r="J112" s="44"/>
      <c r="O112" s="43"/>
    </row>
    <row r="113" spans="1:15" ht="12.75">
      <c r="A113" s="39"/>
      <c r="B113" s="39"/>
      <c r="I113" s="44"/>
      <c r="J113" s="44"/>
      <c r="O113" s="43"/>
    </row>
    <row r="114" spans="1:15" ht="12.75">
      <c r="A114" s="39"/>
      <c r="B114" s="39"/>
      <c r="I114" s="44"/>
      <c r="J114" s="44"/>
      <c r="O114" s="43"/>
    </row>
    <row r="115" spans="1:15" ht="12.75">
      <c r="A115" s="39"/>
      <c r="B115" s="39"/>
      <c r="I115" s="44"/>
      <c r="J115" s="44"/>
      <c r="O115" s="43"/>
    </row>
    <row r="116" spans="1:15" ht="12.75">
      <c r="A116" s="39"/>
      <c r="B116" s="39"/>
      <c r="I116" s="44"/>
      <c r="J116" s="44"/>
      <c r="O116" s="43"/>
    </row>
    <row r="117" spans="1:15" ht="12.75">
      <c r="A117" s="39"/>
      <c r="B117" s="39"/>
      <c r="I117" s="44"/>
      <c r="J117" s="44"/>
      <c r="O117" s="43"/>
    </row>
    <row r="118" spans="1:15" ht="12.75">
      <c r="A118" s="39"/>
      <c r="B118" s="39"/>
      <c r="I118" s="44"/>
      <c r="J118" s="44"/>
      <c r="O118" s="43"/>
    </row>
    <row r="119" spans="1:15" ht="12.75">
      <c r="A119" s="39"/>
      <c r="B119" s="39"/>
      <c r="I119" s="44"/>
      <c r="J119" s="44"/>
      <c r="O119" s="43"/>
    </row>
    <row r="120" spans="1:15" ht="12.75">
      <c r="A120" s="39"/>
      <c r="B120" s="39"/>
      <c r="I120" s="44"/>
      <c r="J120" s="44"/>
      <c r="O120" s="43"/>
    </row>
    <row r="121" spans="1:15" ht="12.75">
      <c r="A121" s="39"/>
      <c r="B121" s="39"/>
      <c r="I121" s="44"/>
      <c r="J121" s="44"/>
      <c r="O121" s="43"/>
    </row>
    <row r="122" spans="1:15" ht="12.75">
      <c r="A122" s="39"/>
      <c r="B122" s="39"/>
      <c r="I122" s="44"/>
      <c r="J122" s="44"/>
      <c r="O122" s="43"/>
    </row>
    <row r="123" spans="1:15" ht="12.75">
      <c r="A123" s="39"/>
      <c r="B123" s="39"/>
      <c r="I123" s="44"/>
      <c r="J123" s="44"/>
      <c r="O123" s="43"/>
    </row>
    <row r="124" spans="1:15" ht="12.75">
      <c r="A124" s="39"/>
      <c r="B124" s="39"/>
      <c r="I124" s="44"/>
      <c r="J124" s="44"/>
      <c r="O124" s="43"/>
    </row>
    <row r="125" spans="1:15" ht="12.75">
      <c r="A125" s="39"/>
      <c r="B125" s="39"/>
      <c r="I125" s="44"/>
      <c r="J125" s="44"/>
      <c r="O125" s="43"/>
    </row>
    <row r="126" spans="1:15" ht="12.75">
      <c r="A126" s="39"/>
      <c r="B126" s="39"/>
      <c r="I126" s="44"/>
      <c r="J126" s="44"/>
      <c r="O126" s="43"/>
    </row>
    <row r="127" spans="1:15" ht="12.75">
      <c r="A127" s="39"/>
      <c r="B127" s="39"/>
      <c r="I127" s="44"/>
      <c r="J127" s="44"/>
      <c r="O127" s="43"/>
    </row>
    <row r="128" spans="1:15" ht="12.75">
      <c r="A128" s="39"/>
      <c r="B128" s="39"/>
      <c r="I128" s="44"/>
      <c r="J128" s="44"/>
      <c r="O128" s="43"/>
    </row>
    <row r="129" spans="1:15" ht="12.75">
      <c r="A129" s="39"/>
      <c r="B129" s="39"/>
      <c r="I129" s="44"/>
      <c r="J129" s="44"/>
      <c r="O129" s="43"/>
    </row>
    <row r="130" spans="1:15" ht="12.75">
      <c r="A130" s="39"/>
      <c r="B130" s="39"/>
      <c r="I130" s="44"/>
      <c r="J130" s="44"/>
      <c r="O130" s="43"/>
    </row>
    <row r="131" spans="1:15" ht="12.75">
      <c r="A131" s="39"/>
      <c r="B131" s="39"/>
      <c r="I131" s="44"/>
      <c r="J131" s="44"/>
      <c r="O131" s="43"/>
    </row>
    <row r="132" spans="1:15" ht="12.75">
      <c r="A132" s="39"/>
      <c r="B132" s="39"/>
      <c r="I132" s="44"/>
      <c r="J132" s="44"/>
      <c r="O132" s="43"/>
    </row>
    <row r="133" spans="1:15" ht="12.75">
      <c r="A133" s="39"/>
      <c r="B133" s="39"/>
      <c r="I133" s="44"/>
      <c r="J133" s="44"/>
      <c r="O133" s="43"/>
    </row>
    <row r="134" spans="1:15" ht="12.75">
      <c r="A134" s="39"/>
      <c r="B134" s="39"/>
      <c r="I134" s="44"/>
      <c r="J134" s="44"/>
      <c r="O134" s="43"/>
    </row>
    <row r="135" spans="1:15" ht="12.75">
      <c r="A135" s="39"/>
      <c r="B135" s="39"/>
      <c r="I135" s="44"/>
      <c r="J135" s="44"/>
      <c r="O135" s="43"/>
    </row>
    <row r="136" spans="1:15" ht="12.75">
      <c r="A136" s="39"/>
      <c r="B136" s="39"/>
      <c r="I136" s="44"/>
      <c r="J136" s="44"/>
      <c r="O136" s="43"/>
    </row>
    <row r="137" spans="1:15" ht="12.75">
      <c r="A137" s="39"/>
      <c r="B137" s="39"/>
      <c r="I137" s="44"/>
      <c r="J137" s="44"/>
      <c r="O137" s="43"/>
    </row>
    <row r="138" spans="1:15" ht="12.75">
      <c r="A138" s="39"/>
      <c r="B138" s="39"/>
      <c r="I138" s="44"/>
      <c r="J138" s="44"/>
      <c r="O138" s="43"/>
    </row>
    <row r="139" spans="1:15" ht="12.75">
      <c r="A139" s="39"/>
      <c r="B139" s="39"/>
      <c r="I139" s="44"/>
      <c r="J139" s="44"/>
      <c r="O139" s="43"/>
    </row>
    <row r="140" spans="1:15" ht="12.75">
      <c r="A140" s="39"/>
      <c r="B140" s="39"/>
      <c r="I140" s="44"/>
      <c r="J140" s="44"/>
      <c r="O140" s="43"/>
    </row>
    <row r="141" spans="1:15" ht="12.75">
      <c r="A141" s="39"/>
      <c r="B141" s="39"/>
      <c r="I141" s="44"/>
      <c r="J141" s="44"/>
      <c r="O141" s="43"/>
    </row>
    <row r="142" spans="1:15" ht="12.75">
      <c r="A142" s="39"/>
      <c r="B142" s="39"/>
      <c r="I142" s="44"/>
      <c r="J142" s="44"/>
      <c r="O142" s="43"/>
    </row>
    <row r="143" spans="1:15" ht="12.75">
      <c r="A143" s="39"/>
      <c r="B143" s="39"/>
      <c r="I143" s="44"/>
      <c r="J143" s="44"/>
      <c r="O143" s="43"/>
    </row>
    <row r="144" spans="1:15" ht="12.75">
      <c r="A144" s="39"/>
      <c r="B144" s="39"/>
      <c r="I144" s="44"/>
      <c r="J144" s="44"/>
      <c r="O144" s="43"/>
    </row>
    <row r="145" spans="1:15" ht="12.75">
      <c r="A145" s="39"/>
      <c r="B145" s="39"/>
      <c r="I145" s="44"/>
      <c r="J145" s="44"/>
      <c r="O145" s="43"/>
    </row>
    <row r="146" spans="1:15" ht="12.75">
      <c r="A146" s="39"/>
      <c r="B146" s="39"/>
      <c r="I146" s="44"/>
      <c r="J146" s="44"/>
      <c r="O146" s="43"/>
    </row>
    <row r="147" spans="1:15" ht="12.75">
      <c r="A147" s="39"/>
      <c r="B147" s="39"/>
      <c r="I147" s="44"/>
      <c r="J147" s="44"/>
      <c r="O147" s="43"/>
    </row>
    <row r="148" spans="1:15" ht="12.75">
      <c r="A148" s="39"/>
      <c r="B148" s="39"/>
      <c r="I148" s="44"/>
      <c r="J148" s="44"/>
      <c r="O148" s="43"/>
    </row>
    <row r="149" spans="1:15" ht="12.75">
      <c r="A149" s="39"/>
      <c r="B149" s="39"/>
      <c r="I149" s="44"/>
      <c r="J149" s="44"/>
      <c r="O149" s="43"/>
    </row>
    <row r="150" spans="1:15" ht="12.75">
      <c r="A150" s="39"/>
      <c r="B150" s="39"/>
      <c r="I150" s="44"/>
      <c r="J150" s="44"/>
      <c r="O150" s="43"/>
    </row>
    <row r="151" spans="1:15" ht="12.75">
      <c r="A151" s="39"/>
      <c r="B151" s="39"/>
      <c r="I151" s="44"/>
      <c r="J151" s="44"/>
      <c r="O151" s="43"/>
    </row>
    <row r="152" spans="1:15" ht="12.75">
      <c r="A152" s="39"/>
      <c r="B152" s="39"/>
      <c r="I152" s="44"/>
      <c r="J152" s="44"/>
      <c r="O152" s="43"/>
    </row>
    <row r="153" spans="1:15" ht="12.75">
      <c r="A153" s="39"/>
      <c r="B153" s="39"/>
      <c r="I153" s="44"/>
      <c r="J153" s="44"/>
      <c r="O153" s="43"/>
    </row>
    <row r="154" spans="1:15" ht="12.75">
      <c r="A154" s="39"/>
      <c r="B154" s="39"/>
      <c r="I154" s="44"/>
      <c r="J154" s="44"/>
      <c r="O154" s="43"/>
    </row>
    <row r="155" spans="1:15" ht="12.75">
      <c r="A155" s="39"/>
      <c r="B155" s="39"/>
      <c r="I155" s="44"/>
      <c r="J155" s="44"/>
      <c r="O155" s="43"/>
    </row>
    <row r="156" spans="1:15" ht="12.75">
      <c r="A156" s="39"/>
      <c r="B156" s="39"/>
      <c r="I156" s="44"/>
      <c r="J156" s="44"/>
      <c r="O156" s="43"/>
    </row>
    <row r="157" spans="1:15" ht="12.75">
      <c r="A157" s="39"/>
      <c r="B157" s="39"/>
      <c r="I157" s="44"/>
      <c r="J157" s="44"/>
      <c r="O157" s="43"/>
    </row>
    <row r="158" spans="1:15" ht="12.75">
      <c r="A158" s="39"/>
      <c r="B158" s="39"/>
      <c r="I158" s="44"/>
      <c r="J158" s="44"/>
      <c r="O158" s="43"/>
    </row>
    <row r="159" spans="1:15" ht="12.75">
      <c r="A159" s="39"/>
      <c r="B159" s="39"/>
      <c r="I159" s="44"/>
      <c r="J159" s="44"/>
      <c r="O159" s="43"/>
    </row>
    <row r="160" spans="1:15" ht="12.75">
      <c r="A160" s="39"/>
      <c r="B160" s="39"/>
      <c r="I160" s="44"/>
      <c r="J160" s="44"/>
      <c r="O160" s="43"/>
    </row>
    <row r="161" spans="1:15" ht="12.75">
      <c r="A161" s="39"/>
      <c r="B161" s="39"/>
      <c r="I161" s="44"/>
      <c r="J161" s="44"/>
      <c r="O161" s="43"/>
    </row>
    <row r="162" spans="1:15" ht="12.75">
      <c r="A162" s="39"/>
      <c r="B162" s="39"/>
      <c r="I162" s="44"/>
      <c r="J162" s="44"/>
      <c r="O162" s="43"/>
    </row>
    <row r="163" spans="1:15" ht="12.75">
      <c r="A163" s="39"/>
      <c r="B163" s="39"/>
      <c r="I163" s="44"/>
      <c r="J163" s="44"/>
      <c r="O163" s="43"/>
    </row>
    <row r="164" spans="1:15" ht="12.75">
      <c r="A164" s="39"/>
      <c r="B164" s="39"/>
      <c r="I164" s="44"/>
      <c r="J164" s="44"/>
      <c r="O164" s="43"/>
    </row>
    <row r="165" spans="1:15" ht="12.75">
      <c r="A165" s="39"/>
      <c r="B165" s="39"/>
      <c r="I165" s="44"/>
      <c r="J165" s="44"/>
      <c r="O165" s="43"/>
    </row>
    <row r="166" spans="1:15" ht="12.75">
      <c r="A166" s="39"/>
      <c r="B166" s="39"/>
      <c r="I166" s="44"/>
      <c r="J166" s="44"/>
      <c r="O166" s="43"/>
    </row>
    <row r="167" spans="1:15" ht="12.75">
      <c r="A167" s="39"/>
      <c r="B167" s="39"/>
      <c r="I167" s="44"/>
      <c r="J167" s="44"/>
      <c r="O167" s="43"/>
    </row>
    <row r="168" spans="1:15" ht="12.75">
      <c r="A168" s="39"/>
      <c r="B168" s="39"/>
      <c r="I168" s="44"/>
      <c r="J168" s="44"/>
      <c r="O168" s="43"/>
    </row>
    <row r="169" spans="1:15" ht="12.75">
      <c r="A169" s="39"/>
      <c r="B169" s="39"/>
      <c r="I169" s="44"/>
      <c r="J169" s="44"/>
      <c r="O169" s="43"/>
    </row>
    <row r="170" spans="1:15" ht="12.75">
      <c r="A170" s="39"/>
      <c r="B170" s="39"/>
      <c r="I170" s="44"/>
      <c r="J170" s="44"/>
      <c r="O170" s="43"/>
    </row>
    <row r="171" spans="1:15" ht="12.75">
      <c r="A171" s="39"/>
      <c r="B171" s="39"/>
      <c r="I171" s="44"/>
      <c r="J171" s="44"/>
      <c r="O171" s="43"/>
    </row>
    <row r="172" spans="1:15" ht="12.75">
      <c r="A172" s="39"/>
      <c r="B172" s="39"/>
      <c r="I172" s="44"/>
      <c r="J172" s="44"/>
      <c r="O172" s="43"/>
    </row>
    <row r="173" spans="1:15" ht="12.75">
      <c r="A173" s="39"/>
      <c r="B173" s="39"/>
      <c r="I173" s="44"/>
      <c r="J173" s="44"/>
      <c r="O173" s="43"/>
    </row>
    <row r="174" spans="1:15" ht="12.75">
      <c r="A174" s="39"/>
      <c r="B174" s="39"/>
      <c r="I174" s="44"/>
      <c r="J174" s="44"/>
      <c r="O174" s="43"/>
    </row>
    <row r="175" spans="1:15" ht="12.75">
      <c r="A175" s="39"/>
      <c r="B175" s="39"/>
      <c r="I175" s="44"/>
      <c r="J175" s="44"/>
      <c r="O175" s="43"/>
    </row>
    <row r="176" spans="1:15" ht="12.75">
      <c r="A176" s="39"/>
      <c r="B176" s="39"/>
      <c r="I176" s="44"/>
      <c r="J176" s="44"/>
      <c r="O176" s="43"/>
    </row>
    <row r="177" spans="1:15" ht="12.75">
      <c r="A177" s="39"/>
      <c r="B177" s="39"/>
      <c r="I177" s="44"/>
      <c r="J177" s="44"/>
      <c r="O177" s="43"/>
    </row>
    <row r="178" spans="1:15" ht="12.75">
      <c r="A178" s="39"/>
      <c r="B178" s="39"/>
      <c r="I178" s="44"/>
      <c r="J178" s="44"/>
      <c r="O178" s="43"/>
    </row>
    <row r="179" spans="1:15" ht="12.75">
      <c r="A179" s="39"/>
      <c r="B179" s="39"/>
      <c r="I179" s="44"/>
      <c r="J179" s="44"/>
      <c r="O179" s="43"/>
    </row>
    <row r="180" spans="1:15" ht="12.75">
      <c r="A180" s="39"/>
      <c r="B180" s="39"/>
      <c r="I180" s="44"/>
      <c r="J180" s="44"/>
      <c r="O180" s="43"/>
    </row>
    <row r="181" spans="1:15" ht="12.75">
      <c r="A181" s="39"/>
      <c r="B181" s="39"/>
      <c r="I181" s="44"/>
      <c r="J181" s="44"/>
      <c r="O181" s="43"/>
    </row>
    <row r="182" spans="1:15" ht="12.75">
      <c r="A182" s="39"/>
      <c r="B182" s="39"/>
      <c r="I182" s="44"/>
      <c r="J182" s="44"/>
      <c r="O182" s="43"/>
    </row>
    <row r="183" spans="1:15" ht="12.75">
      <c r="A183" s="39"/>
      <c r="B183" s="39"/>
      <c r="I183" s="44"/>
      <c r="J183" s="44"/>
      <c r="O183" s="43"/>
    </row>
    <row r="184" spans="1:15" ht="12.75">
      <c r="A184" s="39"/>
      <c r="B184" s="39"/>
      <c r="I184" s="44"/>
      <c r="J184" s="44"/>
      <c r="O184" s="43"/>
    </row>
    <row r="185" spans="1:15" ht="12.75">
      <c r="A185" s="39"/>
      <c r="B185" s="39"/>
      <c r="I185" s="44"/>
      <c r="J185" s="44"/>
      <c r="O185" s="43"/>
    </row>
    <row r="186" spans="1:15" ht="12.75">
      <c r="A186" s="39"/>
      <c r="B186" s="39"/>
      <c r="I186" s="44"/>
      <c r="J186" s="44"/>
      <c r="O186" s="43"/>
    </row>
    <row r="187" spans="1:15" ht="12.75">
      <c r="A187" s="39"/>
      <c r="B187" s="39"/>
      <c r="I187" s="44"/>
      <c r="J187" s="44"/>
      <c r="O187" s="43"/>
    </row>
    <row r="188" spans="1:15" ht="12.75">
      <c r="A188" s="39"/>
      <c r="B188" s="39"/>
      <c r="I188" s="44"/>
      <c r="J188" s="44"/>
      <c r="O188" s="43"/>
    </row>
    <row r="189" spans="1:15" ht="12.75">
      <c r="A189" s="39"/>
      <c r="B189" s="39"/>
      <c r="I189" s="44"/>
      <c r="J189" s="44"/>
      <c r="O189" s="43"/>
    </row>
    <row r="190" spans="1:15" ht="12.75">
      <c r="A190" s="39"/>
      <c r="B190" s="39"/>
      <c r="I190" s="44"/>
      <c r="J190" s="44"/>
      <c r="O190" s="43"/>
    </row>
    <row r="191" spans="1:15" ht="12.75">
      <c r="A191" s="39"/>
      <c r="B191" s="39"/>
      <c r="I191" s="44"/>
      <c r="J191" s="44"/>
      <c r="O191" s="43"/>
    </row>
    <row r="192" spans="1:15" ht="12.75">
      <c r="A192" s="39"/>
      <c r="B192" s="39"/>
      <c r="I192" s="44"/>
      <c r="J192" s="44"/>
      <c r="O192" s="43"/>
    </row>
    <row r="193" spans="1:15" ht="12.75">
      <c r="A193" s="39"/>
      <c r="B193" s="39"/>
      <c r="I193" s="44"/>
      <c r="J193" s="44"/>
      <c r="O193" s="43"/>
    </row>
    <row r="194" spans="1:15" ht="12.75">
      <c r="A194" s="39"/>
      <c r="B194" s="39"/>
      <c r="I194" s="44"/>
      <c r="J194" s="44"/>
      <c r="O194" s="43"/>
    </row>
    <row r="195" spans="1:15" ht="12.75">
      <c r="A195" s="39"/>
      <c r="B195" s="39"/>
      <c r="I195" s="44"/>
      <c r="J195" s="44"/>
      <c r="O195" s="43"/>
    </row>
    <row r="196" spans="1:15" ht="12.75">
      <c r="A196" s="39"/>
      <c r="B196" s="39"/>
      <c r="I196" s="44"/>
      <c r="J196" s="44"/>
      <c r="O196" s="43"/>
    </row>
    <row r="197" spans="1:15" ht="12.75">
      <c r="A197" s="39"/>
      <c r="B197" s="39"/>
      <c r="I197" s="44"/>
      <c r="J197" s="44"/>
      <c r="O197" s="43"/>
    </row>
    <row r="198" spans="1:15" ht="12.75">
      <c r="A198" s="39"/>
      <c r="B198" s="39"/>
      <c r="I198" s="44"/>
      <c r="J198" s="44"/>
      <c r="O198" s="43"/>
    </row>
    <row r="199" spans="1:15" ht="12.75">
      <c r="A199" s="39"/>
      <c r="B199" s="39"/>
      <c r="I199" s="44"/>
      <c r="J199" s="44"/>
      <c r="O199" s="43"/>
    </row>
    <row r="200" spans="1:15" ht="12.75">
      <c r="A200" s="39"/>
      <c r="B200" s="39"/>
      <c r="I200" s="44"/>
      <c r="J200" s="44"/>
      <c r="O200" s="43"/>
    </row>
    <row r="201" spans="1:15" ht="12.75">
      <c r="A201" s="39"/>
      <c r="B201" s="39"/>
      <c r="I201" s="44"/>
      <c r="J201" s="44"/>
      <c r="O201" s="43"/>
    </row>
    <row r="202" spans="1:15" ht="12.75">
      <c r="A202" s="39"/>
      <c r="B202" s="39"/>
      <c r="I202" s="44"/>
      <c r="J202" s="44"/>
      <c r="O202" s="43"/>
    </row>
    <row r="203" spans="1:15" ht="12.75">
      <c r="A203" s="39"/>
      <c r="B203" s="39"/>
      <c r="I203" s="44"/>
      <c r="J203" s="44"/>
      <c r="O203" s="43"/>
    </row>
    <row r="204" spans="1:15" ht="12.75">
      <c r="A204" s="39"/>
      <c r="B204" s="39"/>
      <c r="I204" s="44"/>
      <c r="J204" s="44"/>
      <c r="O204" s="43"/>
    </row>
    <row r="205" spans="1:15" ht="12.75">
      <c r="A205" s="39"/>
      <c r="B205" s="39"/>
      <c r="I205" s="44"/>
      <c r="J205" s="44"/>
      <c r="O205" s="43"/>
    </row>
    <row r="206" spans="1:15" ht="12.75">
      <c r="A206" s="39"/>
      <c r="B206" s="39"/>
      <c r="I206" s="44"/>
      <c r="J206" s="44"/>
      <c r="O206" s="43"/>
    </row>
    <row r="207" spans="1:15" ht="12.75">
      <c r="A207" s="39"/>
      <c r="B207" s="39"/>
      <c r="I207" s="44"/>
      <c r="J207" s="44"/>
      <c r="O207" s="43"/>
    </row>
    <row r="208" spans="1:15" ht="12.75">
      <c r="A208" s="39"/>
      <c r="B208" s="39"/>
      <c r="I208" s="44"/>
      <c r="J208" s="44"/>
      <c r="O208" s="43"/>
    </row>
    <row r="209" spans="1:15" ht="12.75">
      <c r="A209" s="39"/>
      <c r="B209" s="39"/>
      <c r="I209" s="44"/>
      <c r="J209" s="44"/>
      <c r="O209" s="43"/>
    </row>
    <row r="210" spans="1:15" ht="12.75">
      <c r="A210" s="39"/>
      <c r="B210" s="39"/>
      <c r="I210" s="44"/>
      <c r="J210" s="44"/>
      <c r="O210" s="43"/>
    </row>
    <row r="211" spans="1:15" ht="12.75">
      <c r="A211" s="39"/>
      <c r="B211" s="39"/>
      <c r="I211" s="44"/>
      <c r="J211" s="44"/>
      <c r="O211" s="43"/>
    </row>
    <row r="212" spans="1:15" ht="12.75">
      <c r="A212" s="39"/>
      <c r="B212" s="39"/>
      <c r="I212" s="44"/>
      <c r="J212" s="44"/>
      <c r="O212" s="43"/>
    </row>
    <row r="213" spans="1:15" ht="12.75">
      <c r="A213" s="39"/>
      <c r="B213" s="39"/>
      <c r="I213" s="44"/>
      <c r="J213" s="44"/>
      <c r="O213" s="43"/>
    </row>
    <row r="214" spans="1:15" ht="12.75">
      <c r="A214" s="39"/>
      <c r="B214" s="39"/>
      <c r="I214" s="44"/>
      <c r="J214" s="44"/>
      <c r="O214" s="43"/>
    </row>
    <row r="215" spans="1:15" ht="12.75">
      <c r="A215" s="39"/>
      <c r="B215" s="39"/>
      <c r="I215" s="44"/>
      <c r="J215" s="44"/>
      <c r="O215" s="43"/>
    </row>
    <row r="216" spans="1:15" ht="12.75">
      <c r="A216" s="39"/>
      <c r="B216" s="39"/>
      <c r="I216" s="44"/>
      <c r="J216" s="44"/>
      <c r="O216" s="43"/>
    </row>
    <row r="217" spans="1:15" ht="12.75">
      <c r="A217" s="39"/>
      <c r="B217" s="39"/>
      <c r="I217" s="44"/>
      <c r="J217" s="44"/>
      <c r="O217" s="43"/>
    </row>
    <row r="218" spans="1:15" ht="12.75">
      <c r="A218" s="39"/>
      <c r="B218" s="39"/>
      <c r="I218" s="44"/>
      <c r="J218" s="44"/>
      <c r="O218" s="43"/>
    </row>
    <row r="219" spans="1:15" ht="12.75">
      <c r="A219" s="39"/>
      <c r="B219" s="39"/>
      <c r="I219" s="44"/>
      <c r="J219" s="44"/>
      <c r="O219" s="43"/>
    </row>
    <row r="220" spans="1:15" ht="12.75">
      <c r="A220" s="39"/>
      <c r="B220" s="39"/>
      <c r="I220" s="44"/>
      <c r="J220" s="44"/>
      <c r="O220" s="43"/>
    </row>
    <row r="221" spans="1:15" ht="12.75">
      <c r="A221" s="39"/>
      <c r="B221" s="39"/>
      <c r="I221" s="44"/>
      <c r="J221" s="44"/>
      <c r="O221" s="43"/>
    </row>
    <row r="222" spans="1:15" ht="12.75">
      <c r="A222" s="39"/>
      <c r="B222" s="39"/>
      <c r="I222" s="44"/>
      <c r="J222" s="44"/>
      <c r="O222" s="43"/>
    </row>
    <row r="223" spans="1:15" ht="12.75">
      <c r="A223" s="39"/>
      <c r="B223" s="39"/>
      <c r="I223" s="44"/>
      <c r="J223" s="44"/>
      <c r="O223" s="43"/>
    </row>
    <row r="224" spans="1:15" ht="12.75">
      <c r="A224" s="39"/>
      <c r="B224" s="39"/>
      <c r="I224" s="44"/>
      <c r="J224" s="44"/>
      <c r="O224" s="43"/>
    </row>
    <row r="225" spans="1:15" ht="12.75">
      <c r="A225" s="39"/>
      <c r="B225" s="39"/>
      <c r="I225" s="44"/>
      <c r="J225" s="44"/>
      <c r="O225" s="43"/>
    </row>
    <row r="226" spans="1:15" ht="12.75">
      <c r="A226" s="39"/>
      <c r="B226" s="39"/>
      <c r="I226" s="44"/>
      <c r="J226" s="44"/>
      <c r="O226" s="43"/>
    </row>
    <row r="227" spans="1:15" ht="12.75">
      <c r="A227" s="39"/>
      <c r="B227" s="39"/>
      <c r="I227" s="44"/>
      <c r="J227" s="44"/>
      <c r="O227" s="43"/>
    </row>
    <row r="228" spans="1:15" ht="12.75">
      <c r="A228" s="39"/>
      <c r="B228" s="39"/>
      <c r="I228" s="44"/>
      <c r="J228" s="44"/>
      <c r="O228" s="43"/>
    </row>
    <row r="229" spans="1:15" ht="12.75">
      <c r="A229" s="39"/>
      <c r="B229" s="39"/>
      <c r="I229" s="44"/>
      <c r="J229" s="44"/>
      <c r="O229" s="43"/>
    </row>
    <row r="230" spans="1:15" ht="12.75">
      <c r="A230" s="39"/>
      <c r="B230" s="39"/>
      <c r="I230" s="44"/>
      <c r="J230" s="44"/>
      <c r="O230" s="43"/>
    </row>
    <row r="231" spans="1:15" ht="12.75">
      <c r="A231" s="39"/>
      <c r="B231" s="39"/>
      <c r="I231" s="44"/>
      <c r="J231" s="44"/>
      <c r="O231" s="43"/>
    </row>
    <row r="232" spans="1:15" ht="12.75">
      <c r="A232" s="39"/>
      <c r="B232" s="39"/>
      <c r="I232" s="44"/>
      <c r="J232" s="44"/>
      <c r="O232" s="43"/>
    </row>
    <row r="233" spans="1:15" ht="12.75">
      <c r="A233" s="39"/>
      <c r="B233" s="39"/>
      <c r="I233" s="44"/>
      <c r="J233" s="44"/>
      <c r="O233" s="43"/>
    </row>
    <row r="234" spans="1:15" ht="12.75">
      <c r="A234" s="39"/>
      <c r="B234" s="39"/>
      <c r="I234" s="44"/>
      <c r="J234" s="44"/>
      <c r="O234" s="43"/>
    </row>
    <row r="235" spans="1:15" ht="12.75">
      <c r="A235" s="39"/>
      <c r="B235" s="39"/>
      <c r="I235" s="44"/>
      <c r="J235" s="44"/>
      <c r="O235" s="43"/>
    </row>
    <row r="236" spans="1:15" ht="12.75">
      <c r="A236" s="39"/>
      <c r="B236" s="39"/>
      <c r="I236" s="44"/>
      <c r="J236" s="44"/>
      <c r="O236" s="43"/>
    </row>
    <row r="237" spans="1:15" ht="12.75">
      <c r="A237" s="39"/>
      <c r="B237" s="39"/>
      <c r="I237" s="44"/>
      <c r="J237" s="44"/>
      <c r="O237" s="43"/>
    </row>
    <row r="238" spans="1:15" ht="12.75">
      <c r="A238" s="39"/>
      <c r="B238" s="39"/>
      <c r="I238" s="44"/>
      <c r="J238" s="44"/>
      <c r="O238" s="43"/>
    </row>
    <row r="239" spans="1:15" ht="12.75">
      <c r="A239" s="39"/>
      <c r="B239" s="39"/>
      <c r="I239" s="44"/>
      <c r="J239" s="44"/>
      <c r="O239" s="43"/>
    </row>
    <row r="240" spans="1:15" ht="12.75">
      <c r="A240" s="39"/>
      <c r="B240" s="39"/>
      <c r="I240" s="44"/>
      <c r="J240" s="44"/>
      <c r="O240" s="43"/>
    </row>
    <row r="241" spans="1:15" ht="12.75">
      <c r="A241" s="39"/>
      <c r="B241" s="39"/>
      <c r="I241" s="44"/>
      <c r="J241" s="44"/>
      <c r="O241" s="43"/>
    </row>
    <row r="242" spans="1:15" ht="12.75">
      <c r="A242" s="39"/>
      <c r="B242" s="39"/>
      <c r="I242" s="44"/>
      <c r="J242" s="44"/>
      <c r="O242" s="43"/>
    </row>
    <row r="243" spans="1:15" ht="12.75">
      <c r="A243" s="39"/>
      <c r="B243" s="39"/>
      <c r="I243" s="44"/>
      <c r="J243" s="44"/>
      <c r="O243" s="43"/>
    </row>
    <row r="244" spans="1:15" ht="12.75">
      <c r="A244" s="39"/>
      <c r="B244" s="39"/>
      <c r="I244" s="44"/>
      <c r="J244" s="44"/>
      <c r="O244" s="43"/>
    </row>
    <row r="245" spans="1:15" ht="12.75">
      <c r="A245" s="39"/>
      <c r="B245" s="39"/>
      <c r="I245" s="44"/>
      <c r="J245" s="44"/>
      <c r="O245" s="43"/>
    </row>
    <row r="246" spans="1:15" ht="12.75">
      <c r="A246" s="39"/>
      <c r="B246" s="39"/>
      <c r="I246" s="44"/>
      <c r="J246" s="44"/>
      <c r="O246" s="43"/>
    </row>
    <row r="247" spans="1:15" ht="12.75">
      <c r="A247" s="39"/>
      <c r="B247" s="39"/>
      <c r="I247" s="44"/>
      <c r="J247" s="44"/>
      <c r="O247" s="43"/>
    </row>
    <row r="248" spans="1:15" ht="12.75">
      <c r="A248" s="39"/>
      <c r="B248" s="39"/>
      <c r="I248" s="44"/>
      <c r="J248" s="44"/>
      <c r="O248" s="43"/>
    </row>
    <row r="249" spans="1:15" ht="12.75">
      <c r="A249" s="39"/>
      <c r="B249" s="39"/>
      <c r="I249" s="44"/>
      <c r="J249" s="44"/>
      <c r="O249" s="43"/>
    </row>
    <row r="250" spans="1:15" ht="12.75">
      <c r="A250" s="39"/>
      <c r="B250" s="39"/>
      <c r="I250" s="44"/>
      <c r="J250" s="44"/>
      <c r="O250" s="43"/>
    </row>
    <row r="251" spans="1:15" ht="12.75">
      <c r="A251" s="39"/>
      <c r="B251" s="39"/>
      <c r="I251" s="44"/>
      <c r="J251" s="44"/>
      <c r="O251" s="43"/>
    </row>
    <row r="252" spans="1:15" ht="12.75">
      <c r="A252" s="39"/>
      <c r="B252" s="39"/>
      <c r="I252" s="44"/>
      <c r="J252" s="44"/>
      <c r="O252" s="43"/>
    </row>
    <row r="253" spans="1:15" ht="12.75">
      <c r="A253" s="39"/>
      <c r="B253" s="39"/>
      <c r="I253" s="44"/>
      <c r="J253" s="44"/>
      <c r="O253" s="43"/>
    </row>
    <row r="254" spans="1:15" ht="12.75">
      <c r="A254" s="39"/>
      <c r="B254" s="39"/>
      <c r="I254" s="44"/>
      <c r="J254" s="44"/>
      <c r="O254" s="43"/>
    </row>
    <row r="255" spans="1:15" ht="12.75">
      <c r="A255" s="39"/>
      <c r="B255" s="39"/>
      <c r="I255" s="44"/>
      <c r="J255" s="44"/>
      <c r="O255" s="43"/>
    </row>
    <row r="256" spans="1:15" ht="12.75">
      <c r="A256" s="39"/>
      <c r="B256" s="39"/>
      <c r="I256" s="44"/>
      <c r="J256" s="44"/>
      <c r="O256" s="43"/>
    </row>
    <row r="257" spans="1:15" ht="12.75">
      <c r="A257" s="39"/>
      <c r="B257" s="39"/>
      <c r="I257" s="44"/>
      <c r="J257" s="44"/>
      <c r="O257" s="43"/>
    </row>
    <row r="258" spans="1:15" ht="12.75">
      <c r="A258" s="39"/>
      <c r="B258" s="39"/>
      <c r="I258" s="44"/>
      <c r="J258" s="44"/>
      <c r="O258" s="43"/>
    </row>
    <row r="259" spans="1:15" ht="12.75">
      <c r="A259" s="39"/>
      <c r="B259" s="39"/>
      <c r="I259" s="44"/>
      <c r="J259" s="44"/>
      <c r="O259" s="43"/>
    </row>
    <row r="260" spans="1:15" ht="12.75">
      <c r="A260" s="39"/>
      <c r="B260" s="39"/>
      <c r="I260" s="44"/>
      <c r="J260" s="44"/>
      <c r="O260" s="43"/>
    </row>
    <row r="261" spans="1:15" ht="12.75">
      <c r="A261" s="39"/>
      <c r="B261" s="39"/>
      <c r="I261" s="44"/>
      <c r="J261" s="44"/>
      <c r="O261" s="43"/>
    </row>
    <row r="262" spans="1:15" ht="12.75">
      <c r="A262" s="39"/>
      <c r="B262" s="39"/>
      <c r="I262" s="44"/>
      <c r="J262" s="44"/>
      <c r="O262" s="43"/>
    </row>
    <row r="263" spans="1:15" ht="12.75">
      <c r="A263" s="39"/>
      <c r="B263" s="39"/>
      <c r="I263" s="44"/>
      <c r="J263" s="44"/>
      <c r="O263" s="43"/>
    </row>
    <row r="264" spans="1:15" ht="12.75">
      <c r="A264" s="39"/>
      <c r="B264" s="39"/>
      <c r="I264" s="44"/>
      <c r="J264" s="44"/>
      <c r="O264" s="43"/>
    </row>
    <row r="265" spans="1:15" ht="12.75">
      <c r="A265" s="39"/>
      <c r="B265" s="39"/>
      <c r="I265" s="44"/>
      <c r="J265" s="44"/>
      <c r="O265" s="43"/>
    </row>
    <row r="266" spans="1:15" ht="12.75">
      <c r="A266" s="39"/>
      <c r="B266" s="39"/>
      <c r="I266" s="44"/>
      <c r="J266" s="44"/>
      <c r="O266" s="43"/>
    </row>
    <row r="267" spans="1:15" ht="12.75">
      <c r="A267" s="39"/>
      <c r="B267" s="39"/>
      <c r="I267" s="44"/>
      <c r="J267" s="44"/>
      <c r="O267" s="43"/>
    </row>
    <row r="268" spans="1:15" ht="12.75">
      <c r="A268" s="39"/>
      <c r="B268" s="39"/>
      <c r="I268" s="44"/>
      <c r="J268" s="44"/>
      <c r="O268" s="43"/>
    </row>
    <row r="269" spans="1:15" ht="12.75">
      <c r="A269" s="39"/>
      <c r="B269" s="39"/>
      <c r="I269" s="44"/>
      <c r="J269" s="44"/>
      <c r="O269" s="43"/>
    </row>
    <row r="270" spans="1:15" ht="12.75">
      <c r="A270" s="39"/>
      <c r="B270" s="39"/>
      <c r="I270" s="44"/>
      <c r="J270" s="44"/>
      <c r="O270" s="43"/>
    </row>
    <row r="271" spans="1:15" ht="12.75">
      <c r="A271" s="39"/>
      <c r="B271" s="39"/>
      <c r="I271" s="44"/>
      <c r="J271" s="44"/>
      <c r="O271" s="43"/>
    </row>
    <row r="272" spans="1:15" ht="12.75">
      <c r="A272" s="39"/>
      <c r="B272" s="39"/>
      <c r="I272" s="44"/>
      <c r="J272" s="44"/>
      <c r="O272" s="43"/>
    </row>
    <row r="273" spans="1:15" ht="12.75">
      <c r="A273" s="39"/>
      <c r="B273" s="39"/>
      <c r="I273" s="44"/>
      <c r="J273" s="44"/>
      <c r="O273" s="43"/>
    </row>
    <row r="274" spans="1:15" ht="12.75">
      <c r="A274" s="39"/>
      <c r="B274" s="39"/>
      <c r="I274" s="44"/>
      <c r="J274" s="44"/>
      <c r="O274" s="43"/>
    </row>
    <row r="275" spans="1:15" ht="12.75">
      <c r="A275" s="39"/>
      <c r="B275" s="39"/>
      <c r="I275" s="44"/>
      <c r="J275" s="44"/>
      <c r="O275" s="43"/>
    </row>
    <row r="276" spans="1:15" ht="12.75">
      <c r="A276" s="39"/>
      <c r="B276" s="39"/>
      <c r="I276" s="44"/>
      <c r="J276" s="44"/>
      <c r="O276" s="43"/>
    </row>
    <row r="277" spans="1:15" ht="12.75">
      <c r="A277" s="39"/>
      <c r="B277" s="39"/>
      <c r="I277" s="44"/>
      <c r="J277" s="44"/>
      <c r="O277" s="43"/>
    </row>
    <row r="278" spans="1:15" ht="12.75">
      <c r="A278" s="39"/>
      <c r="B278" s="39"/>
      <c r="I278" s="44"/>
      <c r="J278" s="44"/>
      <c r="O278" s="43"/>
    </row>
    <row r="279" spans="1:15" ht="12.75">
      <c r="A279" s="39"/>
      <c r="B279" s="39"/>
      <c r="I279" s="44"/>
      <c r="J279" s="44"/>
      <c r="O279" s="43"/>
    </row>
    <row r="280" spans="1:15" ht="12.75">
      <c r="A280" s="39"/>
      <c r="B280" s="39"/>
      <c r="I280" s="44"/>
      <c r="J280" s="44"/>
      <c r="O280" s="43"/>
    </row>
    <row r="281" spans="1:15" ht="12.75">
      <c r="A281" s="39"/>
      <c r="B281" s="39"/>
      <c r="I281" s="44"/>
      <c r="J281" s="44"/>
      <c r="O281" s="43"/>
    </row>
    <row r="282" spans="1:15" ht="12.75">
      <c r="A282" s="39"/>
      <c r="B282" s="39"/>
      <c r="I282" s="44"/>
      <c r="J282" s="44"/>
      <c r="O282" s="43"/>
    </row>
    <row r="283" spans="1:15" ht="12.75">
      <c r="A283" s="39"/>
      <c r="B283" s="39"/>
      <c r="I283" s="44"/>
      <c r="J283" s="44"/>
      <c r="O283" s="43"/>
    </row>
    <row r="284" spans="1:15" ht="12.75">
      <c r="A284" s="39"/>
      <c r="B284" s="39"/>
      <c r="I284" s="44"/>
      <c r="J284" s="44"/>
      <c r="O284" s="43"/>
    </row>
    <row r="285" spans="1:15" ht="12.75">
      <c r="A285" s="39"/>
      <c r="B285" s="39"/>
      <c r="I285" s="44"/>
      <c r="J285" s="44"/>
      <c r="O285" s="43"/>
    </row>
    <row r="286" spans="1:15" ht="12.75">
      <c r="A286" s="39"/>
      <c r="B286" s="39"/>
      <c r="I286" s="44"/>
      <c r="J286" s="44"/>
      <c r="O286" s="43"/>
    </row>
    <row r="287" spans="1:15" ht="12.75">
      <c r="A287" s="39"/>
      <c r="B287" s="39"/>
      <c r="I287" s="44"/>
      <c r="J287" s="44"/>
      <c r="O287" s="43"/>
    </row>
    <row r="288" spans="1:15" ht="12.75">
      <c r="A288" s="39"/>
      <c r="B288" s="39"/>
      <c r="I288" s="44"/>
      <c r="J288" s="44"/>
      <c r="O288" s="43"/>
    </row>
    <row r="289" spans="1:15" ht="12.75">
      <c r="A289" s="39"/>
      <c r="B289" s="39"/>
      <c r="I289" s="44"/>
      <c r="J289" s="44"/>
      <c r="O289" s="43"/>
    </row>
    <row r="290" spans="1:15" ht="12.75">
      <c r="A290" s="39"/>
      <c r="B290" s="39"/>
      <c r="I290" s="44"/>
      <c r="J290" s="44"/>
      <c r="O290" s="43"/>
    </row>
    <row r="291" spans="1:15" ht="12.75">
      <c r="A291" s="39"/>
      <c r="B291" s="39"/>
      <c r="I291" s="44"/>
      <c r="J291" s="44"/>
      <c r="O291" s="43"/>
    </row>
    <row r="292" spans="1:15" ht="12.75">
      <c r="A292" s="39"/>
      <c r="B292" s="39"/>
      <c r="I292" s="44"/>
      <c r="J292" s="44"/>
      <c r="O292" s="43"/>
    </row>
    <row r="293" spans="1:15" ht="12.75">
      <c r="A293" s="39"/>
      <c r="B293" s="39"/>
      <c r="I293" s="44"/>
      <c r="J293" s="44"/>
      <c r="O293" s="43"/>
    </row>
    <row r="294" spans="1:15" ht="12.75">
      <c r="A294" s="39"/>
      <c r="B294" s="39"/>
      <c r="I294" s="44"/>
      <c r="J294" s="44"/>
      <c r="O294" s="43"/>
    </row>
    <row r="295" spans="1:15" ht="12.75">
      <c r="A295" s="39"/>
      <c r="B295" s="39"/>
      <c r="I295" s="44"/>
      <c r="J295" s="44"/>
      <c r="O295" s="43"/>
    </row>
    <row r="296" spans="1:15" ht="12.75">
      <c r="A296" s="39"/>
      <c r="B296" s="39"/>
      <c r="I296" s="44"/>
      <c r="J296" s="44"/>
      <c r="O296" s="43"/>
    </row>
    <row r="297" spans="1:15" ht="12.75">
      <c r="A297" s="39"/>
      <c r="B297" s="39"/>
      <c r="I297" s="44"/>
      <c r="J297" s="44"/>
      <c r="O297" s="43"/>
    </row>
    <row r="298" spans="1:15" ht="12.75">
      <c r="A298" s="39"/>
      <c r="B298" s="39"/>
      <c r="I298" s="44"/>
      <c r="J298" s="44"/>
      <c r="O298" s="43"/>
    </row>
    <row r="299" spans="1:15" ht="12.75">
      <c r="A299" s="39"/>
      <c r="B299" s="39"/>
      <c r="I299" s="44"/>
      <c r="J299" s="44"/>
      <c r="O299" s="43"/>
    </row>
    <row r="300" spans="1:15" ht="12.75">
      <c r="A300" s="39"/>
      <c r="B300" s="39"/>
      <c r="I300" s="44"/>
      <c r="J300" s="44"/>
      <c r="O300" s="43"/>
    </row>
    <row r="301" spans="1:15" ht="12.75">
      <c r="A301" s="39"/>
      <c r="B301" s="39"/>
      <c r="I301" s="44"/>
      <c r="J301" s="44"/>
      <c r="O301" s="43"/>
    </row>
    <row r="302" spans="1:15" ht="12.75">
      <c r="A302" s="39"/>
      <c r="B302" s="39"/>
      <c r="I302" s="44"/>
      <c r="J302" s="44"/>
      <c r="O302" s="43"/>
    </row>
    <row r="303" spans="1:15" ht="12.75">
      <c r="A303" s="39"/>
      <c r="B303" s="39"/>
      <c r="I303" s="44"/>
      <c r="J303" s="44"/>
      <c r="O303" s="43"/>
    </row>
    <row r="304" spans="1:15" ht="12.75">
      <c r="A304" s="39"/>
      <c r="B304" s="39"/>
      <c r="I304" s="44"/>
      <c r="J304" s="44"/>
      <c r="O304" s="43"/>
    </row>
    <row r="305" spans="1:15" ht="12.75">
      <c r="A305" s="39"/>
      <c r="B305" s="39"/>
      <c r="I305" s="44"/>
      <c r="J305" s="44"/>
      <c r="O305" s="43"/>
    </row>
    <row r="306" spans="1:15" ht="12.75">
      <c r="A306" s="39"/>
      <c r="B306" s="39"/>
      <c r="I306" s="44"/>
      <c r="J306" s="44"/>
      <c r="O306" s="43"/>
    </row>
    <row r="307" spans="1:15" ht="12.75">
      <c r="A307" s="39"/>
      <c r="B307" s="39"/>
      <c r="I307" s="44"/>
      <c r="J307" s="44"/>
      <c r="O307" s="43"/>
    </row>
    <row r="308" spans="1:15" ht="12.75">
      <c r="A308" s="39"/>
      <c r="B308" s="39"/>
      <c r="I308" s="44"/>
      <c r="J308" s="44"/>
      <c r="O308" s="43"/>
    </row>
    <row r="309" spans="1:15" ht="12.75">
      <c r="A309" s="39"/>
      <c r="B309" s="39"/>
      <c r="I309" s="44"/>
      <c r="J309" s="44"/>
      <c r="O309" s="43"/>
    </row>
    <row r="310" spans="1:15" ht="12.75">
      <c r="A310" s="39"/>
      <c r="B310" s="39"/>
      <c r="I310" s="44"/>
      <c r="J310" s="44"/>
      <c r="O310" s="43"/>
    </row>
    <row r="311" spans="1:15" ht="12.75">
      <c r="A311" s="39"/>
      <c r="B311" s="39"/>
      <c r="I311" s="44"/>
      <c r="J311" s="44"/>
      <c r="O311" s="43"/>
    </row>
    <row r="312" spans="1:15" ht="12.75">
      <c r="A312" s="39"/>
      <c r="B312" s="39"/>
      <c r="I312" s="44"/>
      <c r="J312" s="44"/>
      <c r="O312" s="43"/>
    </row>
    <row r="313" spans="1:15" ht="12.75">
      <c r="A313" s="39"/>
      <c r="B313" s="39"/>
      <c r="I313" s="44"/>
      <c r="J313" s="44"/>
      <c r="O313" s="43"/>
    </row>
    <row r="314" spans="1:15" ht="12.75">
      <c r="A314" s="39"/>
      <c r="B314" s="39"/>
      <c r="I314" s="44"/>
      <c r="J314" s="44"/>
      <c r="O314" s="43"/>
    </row>
    <row r="315" spans="1:15" ht="12.75">
      <c r="A315" s="39"/>
      <c r="B315" s="39"/>
      <c r="I315" s="44"/>
      <c r="J315" s="44"/>
      <c r="O315" s="43"/>
    </row>
    <row r="316" spans="1:15" ht="12.75">
      <c r="A316" s="39"/>
      <c r="B316" s="39"/>
      <c r="I316" s="44"/>
      <c r="J316" s="44"/>
      <c r="O316" s="43"/>
    </row>
    <row r="317" spans="1:15" ht="12.75">
      <c r="A317" s="39"/>
      <c r="B317" s="39"/>
      <c r="I317" s="44"/>
      <c r="J317" s="44"/>
      <c r="O317" s="43"/>
    </row>
    <row r="318" spans="1:15" ht="12.75">
      <c r="A318" s="39"/>
      <c r="B318" s="39"/>
      <c r="I318" s="44"/>
      <c r="J318" s="44"/>
      <c r="O318" s="43"/>
    </row>
    <row r="319" spans="1:15" ht="12.75">
      <c r="A319" s="39"/>
      <c r="B319" s="39"/>
      <c r="I319" s="44"/>
      <c r="J319" s="44"/>
      <c r="O319" s="43"/>
    </row>
    <row r="320" spans="1:15" ht="12.75">
      <c r="A320" s="39"/>
      <c r="B320" s="39"/>
      <c r="I320" s="44"/>
      <c r="J320" s="44"/>
      <c r="O320" s="43"/>
    </row>
    <row r="321" spans="1:15" ht="12.75">
      <c r="A321" s="39"/>
      <c r="B321" s="39"/>
      <c r="I321" s="44"/>
      <c r="J321" s="44"/>
      <c r="O321" s="43"/>
    </row>
    <row r="322" spans="1:15" ht="12.75">
      <c r="A322" s="39"/>
      <c r="B322" s="39"/>
      <c r="I322" s="44"/>
      <c r="J322" s="44"/>
      <c r="O322" s="43"/>
    </row>
    <row r="323" spans="1:15" ht="12.75">
      <c r="A323" s="39"/>
      <c r="B323" s="39"/>
      <c r="I323" s="44"/>
      <c r="J323" s="44"/>
      <c r="O323" s="43"/>
    </row>
    <row r="324" spans="1:15" ht="12.75">
      <c r="A324" s="39"/>
      <c r="B324" s="39"/>
      <c r="I324" s="44"/>
      <c r="J324" s="44"/>
      <c r="O324" s="43"/>
    </row>
    <row r="325" spans="1:15" ht="12.75">
      <c r="A325" s="39"/>
      <c r="B325" s="39"/>
      <c r="I325" s="44"/>
      <c r="J325" s="44"/>
      <c r="O325" s="43"/>
    </row>
    <row r="326" spans="1:15" ht="12.75">
      <c r="A326" s="39"/>
      <c r="B326" s="39"/>
      <c r="I326" s="44"/>
      <c r="J326" s="44"/>
      <c r="O326" s="43"/>
    </row>
    <row r="327" spans="1:15" ht="12.75">
      <c r="A327" s="39"/>
      <c r="B327" s="39"/>
      <c r="I327" s="44"/>
      <c r="J327" s="44"/>
      <c r="O327" s="43"/>
    </row>
    <row r="328" spans="1:15" ht="12.75">
      <c r="A328" s="39"/>
      <c r="B328" s="39"/>
      <c r="I328" s="44"/>
      <c r="J328" s="44"/>
      <c r="O328" s="43"/>
    </row>
    <row r="329" spans="1:15" ht="12.75">
      <c r="A329" s="39"/>
      <c r="B329" s="39"/>
      <c r="I329" s="44"/>
      <c r="J329" s="44"/>
      <c r="O329" s="43"/>
    </row>
    <row r="330" spans="1:15" ht="12.75">
      <c r="A330" s="39"/>
      <c r="B330" s="39"/>
      <c r="I330" s="44"/>
      <c r="J330" s="44"/>
      <c r="O330" s="43"/>
    </row>
    <row r="331" spans="1:15" ht="12.75">
      <c r="A331" s="39"/>
      <c r="B331" s="39"/>
      <c r="I331" s="44"/>
      <c r="J331" s="44"/>
      <c r="O331" s="43"/>
    </row>
    <row r="332" spans="1:15" ht="12.75">
      <c r="A332" s="39"/>
      <c r="B332" s="39"/>
      <c r="I332" s="44"/>
      <c r="J332" s="44"/>
      <c r="O332" s="43"/>
    </row>
    <row r="333" spans="1:15" ht="12.75">
      <c r="A333" s="39"/>
      <c r="B333" s="39"/>
      <c r="I333" s="44"/>
      <c r="J333" s="44"/>
      <c r="O333" s="43"/>
    </row>
    <row r="334" spans="1:15" ht="12.75">
      <c r="A334" s="39"/>
      <c r="B334" s="39"/>
      <c r="I334" s="44"/>
      <c r="J334" s="44"/>
      <c r="O334" s="43"/>
    </row>
    <row r="335" spans="1:15" ht="12.75">
      <c r="A335" s="39"/>
      <c r="B335" s="39"/>
      <c r="I335" s="44"/>
      <c r="J335" s="44"/>
      <c r="O335" s="43"/>
    </row>
    <row r="336" spans="1:15" ht="12.75">
      <c r="A336" s="39"/>
      <c r="B336" s="39"/>
      <c r="I336" s="44"/>
      <c r="J336" s="44"/>
      <c r="O336" s="43"/>
    </row>
    <row r="337" spans="1:15" ht="12.75">
      <c r="A337" s="39"/>
      <c r="B337" s="39"/>
      <c r="I337" s="44"/>
      <c r="J337" s="44"/>
      <c r="O337" s="43"/>
    </row>
    <row r="338" spans="1:15" ht="12.75">
      <c r="A338" s="39"/>
      <c r="B338" s="39"/>
      <c r="I338" s="44"/>
      <c r="J338" s="44"/>
      <c r="O338" s="43"/>
    </row>
    <row r="339" spans="1:15" ht="12.75">
      <c r="A339" s="39"/>
      <c r="B339" s="39"/>
      <c r="I339" s="44"/>
      <c r="J339" s="44"/>
      <c r="O339" s="43"/>
    </row>
    <row r="340" spans="1:15" ht="12.75">
      <c r="A340" s="39"/>
      <c r="B340" s="39"/>
      <c r="I340" s="44"/>
      <c r="J340" s="44"/>
      <c r="O340" s="43"/>
    </row>
    <row r="341" spans="1:15" ht="12.75">
      <c r="A341" s="39"/>
      <c r="B341" s="39"/>
      <c r="I341" s="44"/>
      <c r="J341" s="44"/>
      <c r="O341" s="43"/>
    </row>
    <row r="342" spans="1:15" ht="12.75">
      <c r="A342" s="39"/>
      <c r="B342" s="39"/>
      <c r="I342" s="44"/>
      <c r="J342" s="44"/>
      <c r="O342" s="43"/>
    </row>
    <row r="343" spans="1:15" ht="12.75">
      <c r="A343" s="39"/>
      <c r="B343" s="39"/>
      <c r="I343" s="44"/>
      <c r="J343" s="44"/>
      <c r="O343" s="43"/>
    </row>
    <row r="344" spans="1:15" ht="12.75">
      <c r="A344" s="39"/>
      <c r="B344" s="39"/>
      <c r="I344" s="44"/>
      <c r="J344" s="44"/>
      <c r="O344" s="43"/>
    </row>
    <row r="345" spans="1:15" ht="12.75">
      <c r="A345" s="39"/>
      <c r="B345" s="39"/>
      <c r="I345" s="44"/>
      <c r="J345" s="44"/>
      <c r="O345" s="43"/>
    </row>
    <row r="346" spans="1:15" ht="12.75">
      <c r="A346" s="39"/>
      <c r="B346" s="39"/>
      <c r="I346" s="44"/>
      <c r="J346" s="44"/>
      <c r="O346" s="43"/>
    </row>
    <row r="347" spans="1:15" ht="12.75">
      <c r="A347" s="39"/>
      <c r="B347" s="39"/>
      <c r="I347" s="44"/>
      <c r="J347" s="44"/>
      <c r="O347" s="43"/>
    </row>
    <row r="348" spans="1:15" ht="12.75">
      <c r="A348" s="39"/>
      <c r="B348" s="39"/>
      <c r="I348" s="44"/>
      <c r="J348" s="44"/>
      <c r="O348" s="43"/>
    </row>
    <row r="349" spans="1:15" ht="12.75">
      <c r="A349" s="39"/>
      <c r="B349" s="39"/>
      <c r="I349" s="44"/>
      <c r="J349" s="44"/>
      <c r="O349" s="43"/>
    </row>
    <row r="350" spans="1:15" ht="12.75">
      <c r="A350" s="39"/>
      <c r="B350" s="39"/>
      <c r="I350" s="44"/>
      <c r="J350" s="44"/>
      <c r="O350" s="43"/>
    </row>
    <row r="351" spans="1:15" ht="12.75">
      <c r="A351" s="39"/>
      <c r="B351" s="39"/>
      <c r="I351" s="44"/>
      <c r="J351" s="44"/>
      <c r="O351" s="43"/>
    </row>
    <row r="352" spans="1:15" ht="12.75">
      <c r="A352" s="39"/>
      <c r="B352" s="39"/>
      <c r="I352" s="44"/>
      <c r="J352" s="44"/>
      <c r="O352" s="43"/>
    </row>
    <row r="353" spans="1:15" ht="12.75">
      <c r="A353" s="39"/>
      <c r="B353" s="39"/>
      <c r="I353" s="44"/>
      <c r="J353" s="44"/>
      <c r="O353" s="43"/>
    </row>
    <row r="354" spans="1:15" ht="12.75">
      <c r="A354" s="39"/>
      <c r="B354" s="39"/>
      <c r="I354" s="44"/>
      <c r="J354" s="44"/>
      <c r="O354" s="43"/>
    </row>
    <row r="355" spans="1:15" ht="12.75">
      <c r="A355" s="39"/>
      <c r="B355" s="39"/>
      <c r="I355" s="44"/>
      <c r="J355" s="44"/>
      <c r="O355" s="43"/>
    </row>
    <row r="356" spans="1:15" ht="12.75">
      <c r="A356" s="39"/>
      <c r="B356" s="39"/>
      <c r="I356" s="44"/>
      <c r="J356" s="44"/>
      <c r="O356" s="43"/>
    </row>
    <row r="357" spans="1:15" ht="12.75">
      <c r="A357" s="39"/>
      <c r="B357" s="39"/>
      <c r="I357" s="44"/>
      <c r="J357" s="44"/>
      <c r="O357" s="43"/>
    </row>
    <row r="358" spans="1:15" ht="12.75">
      <c r="A358" s="39"/>
      <c r="B358" s="39"/>
      <c r="I358" s="44"/>
      <c r="J358" s="44"/>
      <c r="O358" s="43"/>
    </row>
    <row r="359" spans="1:15" ht="12.75">
      <c r="A359" s="39"/>
      <c r="B359" s="39"/>
      <c r="I359" s="44"/>
      <c r="J359" s="44"/>
      <c r="O359" s="43"/>
    </row>
    <row r="360" spans="1:15" ht="12.75">
      <c r="A360" s="39"/>
      <c r="B360" s="39"/>
      <c r="I360" s="44"/>
      <c r="J360" s="44"/>
      <c r="O360" s="43"/>
    </row>
    <row r="361" spans="1:15" ht="12.75">
      <c r="A361" s="39"/>
      <c r="B361" s="39"/>
      <c r="I361" s="44"/>
      <c r="J361" s="44"/>
      <c r="O361" s="43"/>
    </row>
    <row r="362" spans="1:15" ht="12.75">
      <c r="A362" s="39"/>
      <c r="B362" s="39"/>
      <c r="I362" s="44"/>
      <c r="J362" s="44"/>
      <c r="O362" s="43"/>
    </row>
    <row r="363" spans="1:15" ht="12.75">
      <c r="A363" s="39"/>
      <c r="B363" s="39"/>
      <c r="I363" s="44"/>
      <c r="J363" s="44"/>
      <c r="O363" s="43"/>
    </row>
    <row r="364" spans="1:15" ht="12.75">
      <c r="A364" s="39"/>
      <c r="B364" s="39"/>
      <c r="I364" s="44"/>
      <c r="J364" s="44"/>
      <c r="O364" s="43"/>
    </row>
    <row r="365" spans="1:15" ht="12.75">
      <c r="A365" s="39"/>
      <c r="B365" s="39"/>
      <c r="I365" s="44"/>
      <c r="J365" s="44"/>
      <c r="O365" s="43"/>
    </row>
    <row r="366" spans="1:15" ht="12.75">
      <c r="A366" s="39"/>
      <c r="B366" s="39"/>
      <c r="I366" s="44"/>
      <c r="J366" s="44"/>
      <c r="O366" s="43"/>
    </row>
    <row r="367" spans="1:15" ht="12.75">
      <c r="A367" s="39"/>
      <c r="B367" s="39"/>
      <c r="I367" s="44"/>
      <c r="J367" s="44"/>
      <c r="O367" s="43"/>
    </row>
    <row r="368" spans="1:15" ht="12.75">
      <c r="A368" s="39"/>
      <c r="B368" s="39"/>
      <c r="I368" s="44"/>
      <c r="J368" s="44"/>
      <c r="O368" s="43"/>
    </row>
    <row r="369" spans="1:15" ht="12.75">
      <c r="A369" s="39"/>
      <c r="B369" s="39"/>
      <c r="I369" s="44"/>
      <c r="J369" s="44"/>
      <c r="O369" s="43"/>
    </row>
    <row r="370" spans="1:15" ht="12.75">
      <c r="A370" s="39"/>
      <c r="B370" s="39"/>
      <c r="I370" s="44"/>
      <c r="J370" s="44"/>
      <c r="O370" s="43"/>
    </row>
    <row r="371" spans="1:15" ht="12.75">
      <c r="A371" s="39"/>
      <c r="B371" s="39"/>
      <c r="I371" s="44"/>
      <c r="J371" s="44"/>
      <c r="O371" s="43"/>
    </row>
    <row r="372" spans="1:15" ht="12.75">
      <c r="A372" s="39"/>
      <c r="B372" s="39"/>
      <c r="I372" s="44"/>
      <c r="J372" s="44"/>
      <c r="O372" s="43"/>
    </row>
    <row r="373" spans="1:15" ht="12.75">
      <c r="A373" s="39"/>
      <c r="B373" s="39"/>
      <c r="I373" s="44"/>
      <c r="J373" s="44"/>
      <c r="O373" s="43"/>
    </row>
    <row r="374" spans="1:15" ht="12.75">
      <c r="A374" s="39"/>
      <c r="B374" s="39"/>
      <c r="I374" s="44"/>
      <c r="J374" s="44"/>
      <c r="O374" s="43"/>
    </row>
    <row r="375" spans="1:15" ht="12.75">
      <c r="A375" s="39"/>
      <c r="B375" s="39"/>
      <c r="I375" s="44"/>
      <c r="J375" s="44"/>
      <c r="O375" s="43"/>
    </row>
    <row r="376" spans="1:15" ht="12.75">
      <c r="A376" s="39"/>
      <c r="B376" s="39"/>
      <c r="I376" s="44"/>
      <c r="J376" s="44"/>
      <c r="O376" s="43"/>
    </row>
    <row r="377" spans="1:15" ht="12.75">
      <c r="A377" s="39"/>
      <c r="B377" s="39"/>
      <c r="I377" s="44"/>
      <c r="J377" s="44"/>
      <c r="O377" s="43"/>
    </row>
    <row r="378" spans="1:15" ht="12.75">
      <c r="A378" s="39"/>
      <c r="B378" s="39"/>
      <c r="I378" s="44"/>
      <c r="J378" s="44"/>
      <c r="O378" s="43"/>
    </row>
    <row r="379" spans="1:15" ht="12.75">
      <c r="A379" s="39"/>
      <c r="B379" s="39"/>
      <c r="I379" s="44"/>
      <c r="J379" s="44"/>
      <c r="O379" s="43"/>
    </row>
    <row r="380" spans="1:15" ht="12.75">
      <c r="A380" s="39"/>
      <c r="B380" s="39"/>
      <c r="I380" s="44"/>
      <c r="J380" s="44"/>
      <c r="O380" s="43"/>
    </row>
    <row r="381" spans="1:15" ht="12.75">
      <c r="A381" s="39"/>
      <c r="B381" s="39"/>
      <c r="I381" s="44"/>
      <c r="J381" s="44"/>
      <c r="O381" s="43"/>
    </row>
    <row r="382" spans="1:15" ht="12.75">
      <c r="A382" s="39"/>
      <c r="B382" s="39"/>
      <c r="I382" s="44"/>
      <c r="J382" s="44"/>
      <c r="O382" s="43"/>
    </row>
    <row r="383" spans="1:15" ht="12.75">
      <c r="A383" s="39"/>
      <c r="B383" s="39"/>
      <c r="I383" s="44"/>
      <c r="J383" s="44"/>
      <c r="O383" s="43"/>
    </row>
    <row r="384" spans="1:15" ht="12.75">
      <c r="A384" s="39"/>
      <c r="B384" s="39"/>
      <c r="I384" s="44"/>
      <c r="J384" s="44"/>
      <c r="O384" s="43"/>
    </row>
    <row r="385" spans="1:15" ht="12.75">
      <c r="A385" s="39"/>
      <c r="B385" s="39"/>
      <c r="I385" s="44"/>
      <c r="J385" s="44"/>
      <c r="O385" s="43"/>
    </row>
    <row r="386" spans="1:15" ht="12.75">
      <c r="A386" s="39"/>
      <c r="B386" s="39"/>
      <c r="I386" s="44"/>
      <c r="J386" s="44"/>
      <c r="O386" s="43"/>
    </row>
    <row r="387" spans="1:15" ht="12.75">
      <c r="A387" s="39"/>
      <c r="B387" s="39"/>
      <c r="I387" s="44"/>
      <c r="J387" s="44"/>
      <c r="O387" s="43"/>
    </row>
    <row r="388" spans="1:15" ht="12.75">
      <c r="A388" s="39"/>
      <c r="B388" s="39"/>
      <c r="I388" s="44"/>
      <c r="J388" s="44"/>
      <c r="O388" s="43"/>
    </row>
    <row r="389" spans="1:15" ht="12.75">
      <c r="A389" s="39"/>
      <c r="B389" s="39"/>
      <c r="I389" s="44"/>
      <c r="J389" s="44"/>
      <c r="O389" s="43"/>
    </row>
    <row r="390" spans="1:15" ht="12.75">
      <c r="A390" s="39"/>
      <c r="B390" s="39"/>
      <c r="I390" s="44"/>
      <c r="J390" s="44"/>
      <c r="O390" s="43"/>
    </row>
    <row r="391" spans="1:15" ht="12.75">
      <c r="A391" s="39"/>
      <c r="B391" s="39"/>
      <c r="I391" s="44"/>
      <c r="J391" s="44"/>
      <c r="O391" s="43"/>
    </row>
    <row r="392" spans="1:15" ht="12.75">
      <c r="A392" s="39"/>
      <c r="B392" s="39"/>
      <c r="I392" s="44"/>
      <c r="J392" s="44"/>
      <c r="O392" s="43"/>
    </row>
    <row r="393" spans="1:15" ht="12.75">
      <c r="A393" s="39"/>
      <c r="B393" s="39"/>
      <c r="I393" s="44"/>
      <c r="J393" s="44"/>
      <c r="O393" s="43"/>
    </row>
    <row r="394" spans="1:15" ht="12.75">
      <c r="A394" s="39"/>
      <c r="B394" s="39"/>
      <c r="I394" s="44"/>
      <c r="J394" s="44"/>
      <c r="O394" s="43"/>
    </row>
    <row r="395" spans="1:15" ht="12.75">
      <c r="A395" s="39"/>
      <c r="B395" s="39"/>
      <c r="I395" s="44"/>
      <c r="J395" s="44"/>
      <c r="O395" s="43"/>
    </row>
    <row r="396" spans="1:15" ht="12.75">
      <c r="A396" s="39"/>
      <c r="B396" s="39"/>
      <c r="I396" s="44"/>
      <c r="J396" s="44"/>
      <c r="O396" s="43"/>
    </row>
    <row r="397" spans="1:15" ht="12.75">
      <c r="A397" s="39"/>
      <c r="B397" s="39"/>
      <c r="I397" s="44"/>
      <c r="J397" s="44"/>
      <c r="O397" s="43"/>
    </row>
    <row r="398" spans="1:15" ht="12.75">
      <c r="A398" s="39"/>
      <c r="B398" s="39"/>
      <c r="I398" s="44"/>
      <c r="J398" s="44"/>
      <c r="O398" s="43"/>
    </row>
    <row r="399" spans="1:15" ht="12.75">
      <c r="A399" s="39"/>
      <c r="B399" s="39"/>
      <c r="I399" s="44"/>
      <c r="J399" s="44"/>
      <c r="O399" s="43"/>
    </row>
    <row r="400" spans="1:15" ht="12.75">
      <c r="A400" s="39"/>
      <c r="B400" s="39"/>
      <c r="I400" s="44"/>
      <c r="J400" s="44"/>
      <c r="O400" s="43"/>
    </row>
    <row r="401" spans="1:15" ht="12.75">
      <c r="A401" s="39"/>
      <c r="B401" s="39"/>
      <c r="I401" s="44"/>
      <c r="J401" s="44"/>
      <c r="O401" s="43"/>
    </row>
    <row r="402" spans="1:15" ht="12.75">
      <c r="A402" s="39"/>
      <c r="B402" s="39"/>
      <c r="I402" s="44"/>
      <c r="J402" s="44"/>
      <c r="O402" s="43"/>
    </row>
    <row r="403" spans="1:15" ht="12.75">
      <c r="A403" s="39"/>
      <c r="B403" s="39"/>
      <c r="I403" s="44"/>
      <c r="J403" s="44"/>
      <c r="O403" s="43"/>
    </row>
    <row r="404" spans="1:15" ht="12.75">
      <c r="A404" s="39"/>
      <c r="B404" s="39"/>
      <c r="I404" s="44"/>
      <c r="J404" s="44"/>
      <c r="O404" s="43"/>
    </row>
    <row r="405" spans="1:15" ht="12.75">
      <c r="A405" s="39"/>
      <c r="B405" s="39"/>
      <c r="I405" s="44"/>
      <c r="J405" s="44"/>
      <c r="O405" s="43"/>
    </row>
    <row r="406" spans="1:15" ht="12.75">
      <c r="A406" s="39"/>
      <c r="B406" s="39"/>
      <c r="I406" s="44"/>
      <c r="J406" s="44"/>
      <c r="O406" s="43"/>
    </row>
    <row r="407" spans="1:15" ht="12.75">
      <c r="A407" s="39"/>
      <c r="B407" s="39"/>
      <c r="I407" s="44"/>
      <c r="J407" s="44"/>
      <c r="O407" s="43"/>
    </row>
    <row r="408" spans="1:15" ht="12.75">
      <c r="A408" s="39"/>
      <c r="B408" s="39"/>
      <c r="I408" s="44"/>
      <c r="J408" s="44"/>
      <c r="O408" s="43"/>
    </row>
    <row r="409" spans="1:15" ht="12.75">
      <c r="A409" s="39"/>
      <c r="B409" s="39"/>
      <c r="I409" s="44"/>
      <c r="J409" s="44"/>
      <c r="O409" s="43"/>
    </row>
    <row r="410" spans="1:15" ht="12.75">
      <c r="A410" s="39"/>
      <c r="B410" s="39"/>
      <c r="I410" s="44"/>
      <c r="J410" s="44"/>
      <c r="O410" s="43"/>
    </row>
    <row r="411" spans="1:15" ht="12.75">
      <c r="A411" s="39"/>
      <c r="B411" s="39"/>
      <c r="I411" s="44"/>
      <c r="J411" s="44"/>
      <c r="O411" s="43"/>
    </row>
    <row r="412" spans="1:15" ht="12.75">
      <c r="A412" s="39"/>
      <c r="B412" s="39"/>
      <c r="I412" s="44"/>
      <c r="J412" s="44"/>
      <c r="O412" s="43"/>
    </row>
    <row r="413" spans="1:15" ht="12.75">
      <c r="A413" s="39"/>
      <c r="B413" s="39"/>
      <c r="I413" s="44"/>
      <c r="J413" s="44"/>
      <c r="O413" s="43"/>
    </row>
    <row r="414" spans="1:15" ht="12.75">
      <c r="A414" s="39"/>
      <c r="B414" s="39"/>
      <c r="I414" s="44"/>
      <c r="J414" s="44"/>
      <c r="O414" s="43"/>
    </row>
    <row r="415" spans="1:15" ht="12.75">
      <c r="A415" s="39"/>
      <c r="B415" s="39"/>
      <c r="I415" s="44"/>
      <c r="J415" s="44"/>
      <c r="O415" s="43"/>
    </row>
    <row r="416" spans="1:15" ht="12.75">
      <c r="A416" s="39"/>
      <c r="B416" s="39"/>
      <c r="I416" s="44"/>
      <c r="J416" s="44"/>
      <c r="O416" s="43"/>
    </row>
    <row r="417" spans="1:15" ht="12.75">
      <c r="A417" s="39"/>
      <c r="B417" s="39"/>
      <c r="I417" s="44"/>
      <c r="J417" s="44"/>
      <c r="O417" s="43"/>
    </row>
    <row r="418" spans="1:15" ht="12.75">
      <c r="A418" s="39"/>
      <c r="B418" s="39"/>
      <c r="I418" s="44"/>
      <c r="J418" s="44"/>
      <c r="O418" s="43"/>
    </row>
    <row r="419" spans="1:15" ht="12.75">
      <c r="A419" s="39"/>
      <c r="B419" s="39"/>
      <c r="I419" s="44"/>
      <c r="J419" s="44"/>
      <c r="O419" s="43"/>
    </row>
    <row r="420" spans="1:15" ht="12.75">
      <c r="A420" s="39"/>
      <c r="B420" s="39"/>
      <c r="I420" s="44"/>
      <c r="J420" s="44"/>
      <c r="O420" s="43"/>
    </row>
    <row r="421" spans="1:15" ht="12.75">
      <c r="A421" s="39"/>
      <c r="B421" s="39"/>
      <c r="I421" s="44"/>
      <c r="J421" s="44"/>
      <c r="O421" s="43"/>
    </row>
    <row r="422" spans="1:15" ht="12.75">
      <c r="A422" s="39"/>
      <c r="B422" s="39"/>
      <c r="I422" s="44"/>
      <c r="J422" s="44"/>
      <c r="O422" s="43"/>
    </row>
    <row r="423" spans="1:15" ht="12.75">
      <c r="A423" s="39"/>
      <c r="B423" s="39"/>
      <c r="I423" s="44"/>
      <c r="J423" s="44"/>
      <c r="O423" s="43"/>
    </row>
    <row r="424" spans="1:15" ht="12.75">
      <c r="A424" s="39"/>
      <c r="B424" s="39"/>
      <c r="I424" s="44"/>
      <c r="J424" s="44"/>
      <c r="O424" s="43"/>
    </row>
    <row r="425" spans="1:15" ht="12.75">
      <c r="A425" s="39"/>
      <c r="B425" s="39"/>
      <c r="I425" s="44"/>
      <c r="J425" s="44"/>
      <c r="O425" s="43"/>
    </row>
    <row r="426" spans="1:15" ht="12.75">
      <c r="A426" s="39"/>
      <c r="B426" s="39"/>
      <c r="I426" s="44"/>
      <c r="J426" s="44"/>
      <c r="O426" s="43"/>
    </row>
    <row r="427" spans="1:15" ht="12.75">
      <c r="A427" s="39"/>
      <c r="B427" s="39"/>
      <c r="I427" s="44"/>
      <c r="J427" s="44"/>
      <c r="O427" s="43"/>
    </row>
    <row r="428" spans="1:15" ht="12.75">
      <c r="A428" s="39"/>
      <c r="B428" s="39"/>
      <c r="I428" s="44"/>
      <c r="J428" s="44"/>
      <c r="O428" s="43"/>
    </row>
    <row r="429" spans="1:15" ht="12.75">
      <c r="A429" s="39"/>
      <c r="B429" s="39"/>
      <c r="I429" s="44"/>
      <c r="J429" s="44"/>
      <c r="O429" s="43"/>
    </row>
    <row r="430" spans="1:15" ht="12.75">
      <c r="A430" s="39"/>
      <c r="B430" s="39"/>
      <c r="I430" s="44"/>
      <c r="J430" s="44"/>
      <c r="O430" s="43"/>
    </row>
    <row r="431" spans="1:15" ht="12.75">
      <c r="A431" s="39"/>
      <c r="B431" s="39"/>
      <c r="I431" s="44"/>
      <c r="J431" s="44"/>
      <c r="O431" s="43"/>
    </row>
    <row r="432" spans="1:15" ht="12.75">
      <c r="A432" s="39"/>
      <c r="B432" s="39"/>
      <c r="I432" s="44"/>
      <c r="J432" s="44"/>
      <c r="O432" s="43"/>
    </row>
    <row r="433" spans="1:15" ht="12.75">
      <c r="A433" s="39"/>
      <c r="B433" s="39"/>
      <c r="I433" s="44"/>
      <c r="J433" s="44"/>
      <c r="O433" s="43"/>
    </row>
    <row r="434" spans="1:15" ht="12.75">
      <c r="A434" s="39"/>
      <c r="B434" s="39"/>
      <c r="I434" s="44"/>
      <c r="J434" s="44"/>
      <c r="O434" s="43"/>
    </row>
    <row r="435" spans="1:15" ht="12.75">
      <c r="A435" s="39"/>
      <c r="B435" s="39"/>
      <c r="I435" s="44"/>
      <c r="J435" s="44"/>
      <c r="O435" s="43"/>
    </row>
    <row r="436" spans="1:15" ht="12.75">
      <c r="A436" s="39"/>
      <c r="B436" s="39"/>
      <c r="I436" s="44"/>
      <c r="J436" s="44"/>
      <c r="O436" s="43"/>
    </row>
    <row r="437" spans="1:15" ht="12.75">
      <c r="A437" s="39"/>
      <c r="B437" s="39"/>
      <c r="I437" s="44"/>
      <c r="J437" s="44"/>
      <c r="O437" s="43"/>
    </row>
    <row r="438" spans="1:15" ht="12.75">
      <c r="A438" s="39"/>
      <c r="B438" s="39"/>
      <c r="I438" s="44"/>
      <c r="J438" s="44"/>
      <c r="O438" s="43"/>
    </row>
    <row r="439" spans="1:15" ht="12.75">
      <c r="A439" s="39"/>
      <c r="B439" s="39"/>
      <c r="I439" s="44"/>
      <c r="J439" s="44"/>
      <c r="O439" s="43"/>
    </row>
    <row r="440" spans="1:15" ht="12.75">
      <c r="A440" s="39"/>
      <c r="B440" s="39"/>
      <c r="I440" s="44"/>
      <c r="J440" s="44"/>
      <c r="O440" s="43"/>
    </row>
    <row r="441" spans="1:15" ht="12.75">
      <c r="A441" s="39"/>
      <c r="B441" s="39"/>
      <c r="I441" s="44"/>
      <c r="J441" s="44"/>
      <c r="O441" s="43"/>
    </row>
    <row r="442" spans="1:15" ht="12.75">
      <c r="A442" s="39"/>
      <c r="B442" s="39"/>
      <c r="I442" s="44"/>
      <c r="J442" s="44"/>
      <c r="O442" s="43"/>
    </row>
    <row r="443" spans="1:15" ht="12.75">
      <c r="A443" s="39"/>
      <c r="B443" s="39"/>
      <c r="I443" s="44"/>
      <c r="J443" s="44"/>
      <c r="O443" s="43"/>
    </row>
    <row r="444" spans="1:15" ht="12.75">
      <c r="A444" s="39"/>
      <c r="B444" s="39"/>
      <c r="I444" s="44"/>
      <c r="J444" s="44"/>
      <c r="O444" s="43"/>
    </row>
    <row r="445" spans="1:15" ht="12.75">
      <c r="A445" s="39"/>
      <c r="B445" s="39"/>
      <c r="I445" s="44"/>
      <c r="J445" s="44"/>
      <c r="O445" s="43"/>
    </row>
    <row r="446" spans="1:15" ht="12.75">
      <c r="A446" s="39"/>
      <c r="B446" s="39"/>
      <c r="I446" s="44"/>
      <c r="J446" s="44"/>
      <c r="O446" s="43"/>
    </row>
    <row r="447" spans="1:15" ht="12.75">
      <c r="A447" s="39"/>
      <c r="B447" s="39"/>
      <c r="I447" s="44"/>
      <c r="J447" s="44"/>
      <c r="O447" s="43"/>
    </row>
    <row r="448" spans="1:15" ht="12.75">
      <c r="A448" s="39"/>
      <c r="B448" s="39"/>
      <c r="I448" s="44"/>
      <c r="J448" s="44"/>
      <c r="O448" s="43"/>
    </row>
    <row r="449" spans="1:15" ht="12.75">
      <c r="A449" s="39"/>
      <c r="B449" s="39"/>
      <c r="I449" s="44"/>
      <c r="J449" s="44"/>
      <c r="O449" s="43"/>
    </row>
    <row r="450" spans="1:15" ht="12.75">
      <c r="A450" s="39"/>
      <c r="B450" s="39"/>
      <c r="I450" s="44"/>
      <c r="J450" s="44"/>
      <c r="O450" s="43"/>
    </row>
    <row r="451" spans="1:15" ht="12.75">
      <c r="A451" s="39"/>
      <c r="B451" s="39"/>
      <c r="I451" s="44"/>
      <c r="J451" s="44"/>
      <c r="O451" s="43"/>
    </row>
    <row r="452" spans="1:15" ht="12.75">
      <c r="A452" s="39"/>
      <c r="B452" s="39"/>
      <c r="I452" s="44"/>
      <c r="J452" s="44"/>
      <c r="O452" s="43"/>
    </row>
    <row r="453" spans="1:15" ht="12.75">
      <c r="A453" s="39"/>
      <c r="B453" s="39"/>
      <c r="I453" s="44"/>
      <c r="J453" s="44"/>
      <c r="O453" s="43"/>
    </row>
    <row r="454" spans="1:15" ht="12.75">
      <c r="A454" s="39"/>
      <c r="B454" s="39"/>
      <c r="I454" s="44"/>
      <c r="J454" s="44"/>
      <c r="O454" s="43"/>
    </row>
    <row r="455" spans="1:15" ht="12.75">
      <c r="A455" s="39"/>
      <c r="B455" s="39"/>
      <c r="I455" s="44"/>
      <c r="J455" s="44"/>
      <c r="O455" s="43"/>
    </row>
    <row r="456" spans="1:15" ht="12.75">
      <c r="A456" s="39"/>
      <c r="B456" s="39"/>
      <c r="I456" s="44"/>
      <c r="J456" s="44"/>
      <c r="O456" s="43"/>
    </row>
    <row r="457" spans="1:15" ht="12.75">
      <c r="A457" s="39"/>
      <c r="B457" s="39"/>
      <c r="I457" s="44"/>
      <c r="J457" s="44"/>
      <c r="O457" s="43"/>
    </row>
    <row r="458" spans="1:15" ht="12.75">
      <c r="A458" s="39"/>
      <c r="B458" s="39"/>
      <c r="I458" s="44"/>
      <c r="J458" s="44"/>
      <c r="O458" s="43"/>
    </row>
    <row r="459" spans="1:15" ht="12.75">
      <c r="A459" s="39"/>
      <c r="B459" s="39"/>
      <c r="I459" s="44"/>
      <c r="J459" s="44"/>
      <c r="O459" s="43"/>
    </row>
    <row r="460" spans="1:15" ht="12.75">
      <c r="A460" s="39"/>
      <c r="B460" s="39"/>
      <c r="I460" s="44"/>
      <c r="J460" s="44"/>
      <c r="O460" s="43"/>
    </row>
    <row r="461" spans="1:15" ht="12.75">
      <c r="A461" s="39"/>
      <c r="B461" s="39"/>
      <c r="I461" s="44"/>
      <c r="J461" s="44"/>
      <c r="O461" s="43"/>
    </row>
    <row r="462" spans="1:15" ht="12.75">
      <c r="A462" s="39"/>
      <c r="B462" s="39"/>
      <c r="I462" s="44"/>
      <c r="J462" s="44"/>
      <c r="O462" s="43"/>
    </row>
    <row r="463" spans="1:15" ht="12.75">
      <c r="A463" s="39"/>
      <c r="B463" s="39"/>
      <c r="I463" s="44"/>
      <c r="J463" s="44"/>
      <c r="O463" s="43"/>
    </row>
    <row r="464" spans="1:15" ht="12.75">
      <c r="A464" s="39"/>
      <c r="B464" s="39"/>
      <c r="I464" s="44"/>
      <c r="J464" s="44"/>
      <c r="O464" s="43"/>
    </row>
    <row r="465" spans="1:15" ht="12.75">
      <c r="A465" s="39"/>
      <c r="B465" s="39"/>
      <c r="I465" s="44"/>
      <c r="J465" s="44"/>
      <c r="O465" s="43"/>
    </row>
    <row r="466" spans="1:15" ht="12.75">
      <c r="A466" s="39"/>
      <c r="B466" s="39"/>
      <c r="I466" s="44"/>
      <c r="J466" s="44"/>
      <c r="O466" s="43"/>
    </row>
    <row r="467" spans="1:15" ht="12.75">
      <c r="A467" s="39"/>
      <c r="B467" s="39"/>
      <c r="I467" s="44"/>
      <c r="J467" s="44"/>
      <c r="O467" s="43"/>
    </row>
    <row r="468" spans="1:15" ht="12.75">
      <c r="A468" s="39"/>
      <c r="B468" s="39"/>
      <c r="I468" s="44"/>
      <c r="J468" s="44"/>
      <c r="O468" s="43"/>
    </row>
    <row r="469" spans="1:15" ht="12.75">
      <c r="A469" s="39"/>
      <c r="B469" s="39"/>
      <c r="I469" s="44"/>
      <c r="J469" s="44"/>
      <c r="O469" s="43"/>
    </row>
    <row r="470" spans="1:15" ht="12.75">
      <c r="A470" s="39"/>
      <c r="B470" s="39"/>
      <c r="I470" s="44"/>
      <c r="J470" s="44"/>
      <c r="O470" s="43"/>
    </row>
    <row r="471" spans="1:15" ht="12.75">
      <c r="A471" s="39"/>
      <c r="B471" s="39"/>
      <c r="I471" s="44"/>
      <c r="J471" s="44"/>
      <c r="O471" s="43"/>
    </row>
    <row r="472" spans="1:15" ht="12.75">
      <c r="A472" s="39"/>
      <c r="B472" s="39"/>
      <c r="I472" s="44"/>
      <c r="J472" s="44"/>
      <c r="O472" s="43"/>
    </row>
    <row r="473" spans="1:15" ht="12.75">
      <c r="A473" s="39"/>
      <c r="B473" s="39"/>
      <c r="I473" s="44"/>
      <c r="J473" s="44"/>
      <c r="O473" s="43"/>
    </row>
    <row r="474" spans="1:15" ht="12.75">
      <c r="A474" s="39"/>
      <c r="B474" s="39"/>
      <c r="I474" s="44"/>
      <c r="J474" s="44"/>
      <c r="O474" s="43"/>
    </row>
    <row r="475" spans="1:15" ht="12.75">
      <c r="A475" s="39"/>
      <c r="B475" s="39"/>
      <c r="I475" s="44"/>
      <c r="J475" s="44"/>
      <c r="O475" s="43"/>
    </row>
    <row r="476" spans="1:15" ht="12.75">
      <c r="A476" s="39"/>
      <c r="B476" s="39"/>
      <c r="I476" s="44"/>
      <c r="J476" s="44"/>
      <c r="O476" s="43"/>
    </row>
    <row r="477" spans="1:15" ht="12.75">
      <c r="A477" s="39"/>
      <c r="B477" s="39"/>
      <c r="I477" s="44"/>
      <c r="J477" s="44"/>
      <c r="O477" s="43"/>
    </row>
    <row r="478" spans="1:15" ht="12.75">
      <c r="A478" s="39"/>
      <c r="B478" s="39"/>
      <c r="I478" s="44"/>
      <c r="J478" s="44"/>
      <c r="O478" s="43"/>
    </row>
    <row r="479" spans="1:15" ht="12.75">
      <c r="A479" s="39"/>
      <c r="B479" s="39"/>
      <c r="I479" s="44"/>
      <c r="J479" s="44"/>
      <c r="O479" s="43"/>
    </row>
    <row r="480" spans="1:15" ht="12.75">
      <c r="A480" s="39"/>
      <c r="B480" s="39"/>
      <c r="I480" s="44"/>
      <c r="J480" s="44"/>
      <c r="O480" s="43"/>
    </row>
    <row r="481" spans="1:15" ht="12.75">
      <c r="A481" s="39"/>
      <c r="B481" s="39"/>
      <c r="I481" s="44"/>
      <c r="J481" s="44"/>
      <c r="O481" s="43"/>
    </row>
    <row r="482" spans="1:15" ht="12.75">
      <c r="A482" s="39"/>
      <c r="B482" s="39"/>
      <c r="I482" s="44"/>
      <c r="J482" s="44"/>
      <c r="O482" s="43"/>
    </row>
    <row r="483" spans="1:15" ht="12.75">
      <c r="A483" s="39"/>
      <c r="B483" s="39"/>
      <c r="I483" s="44"/>
      <c r="J483" s="44"/>
      <c r="O483" s="43"/>
    </row>
    <row r="484" spans="1:15" ht="12.75">
      <c r="A484" s="39"/>
      <c r="B484" s="39"/>
      <c r="I484" s="44"/>
      <c r="J484" s="44"/>
      <c r="O484" s="43"/>
    </row>
    <row r="485" spans="1:15" ht="12.75">
      <c r="A485" s="39"/>
      <c r="B485" s="39"/>
      <c r="I485" s="44"/>
      <c r="J485" s="44"/>
      <c r="O485" s="43"/>
    </row>
    <row r="486" spans="1:15" ht="12.75">
      <c r="A486" s="39"/>
      <c r="B486" s="39"/>
      <c r="I486" s="44"/>
      <c r="J486" s="44"/>
      <c r="O486" s="43"/>
    </row>
    <row r="487" spans="1:15" ht="12.75">
      <c r="A487" s="39"/>
      <c r="B487" s="39"/>
      <c r="I487" s="44"/>
      <c r="J487" s="44"/>
      <c r="O487" s="43"/>
    </row>
    <row r="488" spans="1:15" ht="12.75">
      <c r="A488" s="39"/>
      <c r="B488" s="39"/>
      <c r="I488" s="44"/>
      <c r="J488" s="44"/>
      <c r="O488" s="43"/>
    </row>
    <row r="489" spans="1:15" ht="12.75">
      <c r="A489" s="39"/>
      <c r="B489" s="39"/>
      <c r="I489" s="44"/>
      <c r="J489" s="44"/>
      <c r="O489" s="43"/>
    </row>
    <row r="490" spans="1:15" ht="12.75">
      <c r="A490" s="39"/>
      <c r="B490" s="39"/>
      <c r="I490" s="44"/>
      <c r="J490" s="44"/>
      <c r="O490" s="43"/>
    </row>
    <row r="491" spans="1:15" ht="12.75">
      <c r="A491" s="39"/>
      <c r="B491" s="39"/>
      <c r="I491" s="44"/>
      <c r="J491" s="44"/>
      <c r="O491" s="43"/>
    </row>
    <row r="492" spans="1:15" ht="12.75">
      <c r="A492" s="39"/>
      <c r="B492" s="39"/>
      <c r="I492" s="44"/>
      <c r="J492" s="44"/>
      <c r="O492" s="43"/>
    </row>
    <row r="493" spans="1:15" ht="12.75">
      <c r="A493" s="39"/>
      <c r="B493" s="39"/>
      <c r="I493" s="44"/>
      <c r="J493" s="44"/>
      <c r="O493" s="43"/>
    </row>
    <row r="494" spans="1:15" ht="12.75">
      <c r="A494" s="39"/>
      <c r="B494" s="39"/>
      <c r="I494" s="44"/>
      <c r="J494" s="44"/>
      <c r="O494" s="43"/>
    </row>
    <row r="495" spans="1:15" ht="12.75">
      <c r="A495" s="39"/>
      <c r="B495" s="39"/>
      <c r="I495" s="44"/>
      <c r="J495" s="44"/>
      <c r="O495" s="43"/>
    </row>
    <row r="496" spans="1:15" ht="12.75">
      <c r="A496" s="39"/>
      <c r="B496" s="39"/>
      <c r="I496" s="44"/>
      <c r="J496" s="44"/>
      <c r="O496" s="43"/>
    </row>
    <row r="497" spans="1:15" ht="12.75">
      <c r="A497" s="39"/>
      <c r="B497" s="39"/>
      <c r="I497" s="44"/>
      <c r="J497" s="44"/>
      <c r="O497" s="43"/>
    </row>
    <row r="498" spans="1:15" ht="12.75">
      <c r="A498" s="39"/>
      <c r="B498" s="39"/>
      <c r="I498" s="44"/>
      <c r="J498" s="44"/>
      <c r="O498" s="43"/>
    </row>
    <row r="499" spans="1:15" ht="12.75">
      <c r="A499" s="39"/>
      <c r="B499" s="39"/>
      <c r="I499" s="44"/>
      <c r="J499" s="44"/>
      <c r="O499" s="43"/>
    </row>
    <row r="500" spans="1:15" ht="12.75">
      <c r="A500" s="39"/>
      <c r="B500" s="39"/>
      <c r="I500" s="44"/>
      <c r="J500" s="44"/>
      <c r="O500" s="43"/>
    </row>
    <row r="501" spans="1:15" ht="12.75">
      <c r="A501" s="39"/>
      <c r="B501" s="39"/>
      <c r="I501" s="44"/>
      <c r="J501" s="44"/>
      <c r="O501" s="43"/>
    </row>
    <row r="502" spans="1:15" ht="12.75">
      <c r="A502" s="39"/>
      <c r="B502" s="39"/>
      <c r="I502" s="44"/>
      <c r="J502" s="44"/>
      <c r="O502" s="43"/>
    </row>
    <row r="503" spans="1:15" ht="12.75">
      <c r="A503" s="39"/>
      <c r="B503" s="39"/>
      <c r="I503" s="44"/>
      <c r="J503" s="44"/>
      <c r="O503" s="43"/>
    </row>
    <row r="504" spans="1:15" ht="12.75">
      <c r="A504" s="39"/>
      <c r="B504" s="39"/>
      <c r="I504" s="44"/>
      <c r="J504" s="44"/>
      <c r="O504" s="43"/>
    </row>
    <row r="505" spans="1:15" ht="12.75">
      <c r="A505" s="39"/>
      <c r="B505" s="39"/>
      <c r="I505" s="44"/>
      <c r="J505" s="44"/>
      <c r="O505" s="43"/>
    </row>
    <row r="506" spans="1:15" ht="12.75">
      <c r="A506" s="39"/>
      <c r="B506" s="39"/>
      <c r="I506" s="44"/>
      <c r="J506" s="44"/>
      <c r="O506" s="43"/>
    </row>
    <row r="507" spans="1:15" ht="12.75">
      <c r="A507" s="39"/>
      <c r="B507" s="39"/>
      <c r="I507" s="44"/>
      <c r="J507" s="44"/>
      <c r="O507" s="43"/>
    </row>
    <row r="508" spans="1:15" ht="12.75">
      <c r="A508" s="39"/>
      <c r="B508" s="39"/>
      <c r="I508" s="44"/>
      <c r="J508" s="44"/>
      <c r="O508" s="43"/>
    </row>
    <row r="509" spans="1:15" ht="12.75">
      <c r="A509" s="39"/>
      <c r="B509" s="39"/>
      <c r="I509" s="44"/>
      <c r="J509" s="44"/>
      <c r="O509" s="43"/>
    </row>
    <row r="510" spans="1:15" ht="12.75">
      <c r="A510" s="39"/>
      <c r="B510" s="39"/>
      <c r="I510" s="44"/>
      <c r="J510" s="44"/>
      <c r="O510" s="43"/>
    </row>
    <row r="511" spans="1:15" ht="12.75">
      <c r="A511" s="39"/>
      <c r="B511" s="39"/>
      <c r="I511" s="44"/>
      <c r="J511" s="44"/>
      <c r="O511" s="43"/>
    </row>
    <row r="512" spans="1:15" ht="12.75">
      <c r="A512" s="39"/>
      <c r="B512" s="39"/>
      <c r="I512" s="44"/>
      <c r="J512" s="44"/>
      <c r="O512" s="43"/>
    </row>
    <row r="513" spans="1:15" ht="12.75">
      <c r="A513" s="39"/>
      <c r="B513" s="39"/>
      <c r="I513" s="44"/>
      <c r="J513" s="44"/>
      <c r="O513" s="43"/>
    </row>
    <row r="514" spans="1:15" ht="12.75">
      <c r="A514" s="39"/>
      <c r="B514" s="39"/>
      <c r="I514" s="44"/>
      <c r="J514" s="44"/>
      <c r="O514" s="43"/>
    </row>
    <row r="515" spans="1:15" ht="12.75">
      <c r="A515" s="39"/>
      <c r="B515" s="39"/>
      <c r="I515" s="44"/>
      <c r="J515" s="44"/>
      <c r="O515" s="43"/>
    </row>
    <row r="516" spans="1:15" ht="12.75">
      <c r="A516" s="39"/>
      <c r="B516" s="39"/>
      <c r="I516" s="44"/>
      <c r="J516" s="44"/>
      <c r="O516" s="43"/>
    </row>
    <row r="517" spans="1:15" ht="12.75">
      <c r="A517" s="39"/>
      <c r="B517" s="39"/>
      <c r="I517" s="44"/>
      <c r="J517" s="44"/>
      <c r="O517" s="43"/>
    </row>
    <row r="518" spans="1:15" ht="12.75">
      <c r="A518" s="39"/>
      <c r="B518" s="39"/>
      <c r="I518" s="44"/>
      <c r="J518" s="44"/>
      <c r="O518" s="43"/>
    </row>
    <row r="519" spans="1:15" ht="12.75">
      <c r="A519" s="39"/>
      <c r="B519" s="39"/>
      <c r="I519" s="44"/>
      <c r="J519" s="44"/>
      <c r="O519" s="43"/>
    </row>
    <row r="520" spans="1:15" ht="12.75">
      <c r="A520" s="39"/>
      <c r="B520" s="39"/>
      <c r="I520" s="44"/>
      <c r="J520" s="44"/>
      <c r="O520" s="43"/>
    </row>
    <row r="521" spans="1:15" ht="12.75">
      <c r="A521" s="39"/>
      <c r="B521" s="39"/>
      <c r="I521" s="44"/>
      <c r="J521" s="44"/>
      <c r="O521" s="43"/>
    </row>
    <row r="522" spans="1:15" ht="12.75">
      <c r="A522" s="39"/>
      <c r="B522" s="39"/>
      <c r="I522" s="44"/>
      <c r="J522" s="44"/>
      <c r="O522" s="43"/>
    </row>
    <row r="523" spans="1:15" ht="12.75">
      <c r="A523" s="39"/>
      <c r="B523" s="39"/>
      <c r="I523" s="44"/>
      <c r="J523" s="44"/>
      <c r="O523" s="43"/>
    </row>
    <row r="524" spans="1:15" ht="12.75">
      <c r="A524" s="39"/>
      <c r="B524" s="39"/>
      <c r="I524" s="44"/>
      <c r="J524" s="44"/>
      <c r="O524" s="43"/>
    </row>
    <row r="525" spans="1:15" ht="12.75">
      <c r="A525" s="39"/>
      <c r="B525" s="39"/>
      <c r="I525" s="44"/>
      <c r="J525" s="44"/>
      <c r="O525" s="43"/>
    </row>
    <row r="526" spans="1:15" ht="12.75">
      <c r="A526" s="39"/>
      <c r="B526" s="39"/>
      <c r="I526" s="44"/>
      <c r="J526" s="44"/>
      <c r="O526" s="43"/>
    </row>
    <row r="527" spans="1:15" ht="12.75">
      <c r="A527" s="39"/>
      <c r="B527" s="39"/>
      <c r="I527" s="44"/>
      <c r="J527" s="44"/>
      <c r="O527" s="43"/>
    </row>
    <row r="528" spans="1:15" ht="12.75">
      <c r="A528" s="39"/>
      <c r="B528" s="39"/>
      <c r="I528" s="44"/>
      <c r="J528" s="44"/>
      <c r="O528" s="43"/>
    </row>
    <row r="529" spans="1:15" ht="12.75">
      <c r="A529" s="39"/>
      <c r="B529" s="39"/>
      <c r="I529" s="44"/>
      <c r="J529" s="44"/>
      <c r="O529" s="43"/>
    </row>
    <row r="530" spans="1:15" ht="12.75">
      <c r="A530" s="39"/>
      <c r="B530" s="39"/>
      <c r="I530" s="44"/>
      <c r="J530" s="44"/>
      <c r="O530" s="43"/>
    </row>
    <row r="531" spans="1:15" ht="12.75">
      <c r="A531" s="39"/>
      <c r="B531" s="39"/>
      <c r="I531" s="44"/>
      <c r="J531" s="44"/>
      <c r="O531" s="43"/>
    </row>
    <row r="532" spans="1:15" ht="12.75">
      <c r="A532" s="39"/>
      <c r="B532" s="39"/>
      <c r="I532" s="44"/>
      <c r="J532" s="44"/>
      <c r="O532" s="43"/>
    </row>
    <row r="533" spans="1:15" ht="12.75">
      <c r="A533" s="39"/>
      <c r="B533" s="39"/>
      <c r="I533" s="44"/>
      <c r="J533" s="44"/>
      <c r="O533" s="43"/>
    </row>
    <row r="534" spans="1:15" ht="12.75">
      <c r="A534" s="39"/>
      <c r="B534" s="39"/>
      <c r="I534" s="44"/>
      <c r="J534" s="44"/>
      <c r="O534" s="43"/>
    </row>
    <row r="535" spans="1:15" ht="12.75">
      <c r="A535" s="39"/>
      <c r="B535" s="39"/>
      <c r="I535" s="44"/>
      <c r="J535" s="44"/>
      <c r="O535" s="43"/>
    </row>
    <row r="536" spans="1:15" ht="12.75">
      <c r="A536" s="39"/>
      <c r="B536" s="39"/>
      <c r="I536" s="44"/>
      <c r="J536" s="44"/>
      <c r="O536" s="43"/>
    </row>
    <row r="537" spans="1:15" ht="12.75">
      <c r="A537" s="39"/>
      <c r="B537" s="39"/>
      <c r="I537" s="44"/>
      <c r="J537" s="44"/>
      <c r="O537" s="43"/>
    </row>
    <row r="538" spans="1:15" ht="12.75">
      <c r="A538" s="39"/>
      <c r="B538" s="39"/>
      <c r="I538" s="44"/>
      <c r="J538" s="44"/>
      <c r="O538" s="43"/>
    </row>
    <row r="539" spans="1:15" ht="12.75">
      <c r="A539" s="39"/>
      <c r="B539" s="39"/>
      <c r="I539" s="44"/>
      <c r="J539" s="44"/>
      <c r="O539" s="43"/>
    </row>
    <row r="540" spans="1:15" ht="12.75">
      <c r="A540" s="39"/>
      <c r="B540" s="39"/>
      <c r="I540" s="44"/>
      <c r="J540" s="44"/>
      <c r="O540" s="43"/>
    </row>
    <row r="541" spans="1:15" ht="12.75">
      <c r="A541" s="39"/>
      <c r="B541" s="39"/>
      <c r="I541" s="44"/>
      <c r="J541" s="44"/>
      <c r="O541" s="43"/>
    </row>
    <row r="542" spans="1:15" ht="12.75">
      <c r="A542" s="39"/>
      <c r="B542" s="39"/>
      <c r="I542" s="44"/>
      <c r="J542" s="44"/>
      <c r="O542" s="43"/>
    </row>
    <row r="543" spans="1:15" ht="12.75">
      <c r="A543" s="39"/>
      <c r="B543" s="39"/>
      <c r="I543" s="44"/>
      <c r="J543" s="44"/>
      <c r="O543" s="43"/>
    </row>
    <row r="544" spans="1:15" ht="12.75">
      <c r="A544" s="39"/>
      <c r="B544" s="39"/>
      <c r="I544" s="44"/>
      <c r="J544" s="44"/>
      <c r="O544" s="43"/>
    </row>
    <row r="545" spans="1:15" ht="12.75">
      <c r="A545" s="39"/>
      <c r="B545" s="39"/>
      <c r="I545" s="44"/>
      <c r="J545" s="44"/>
      <c r="O545" s="43"/>
    </row>
    <row r="546" spans="1:15" ht="12.75">
      <c r="A546" s="39"/>
      <c r="B546" s="39"/>
      <c r="I546" s="44"/>
      <c r="J546" s="44"/>
      <c r="O546" s="43"/>
    </row>
    <row r="547" spans="1:15" ht="12.75">
      <c r="A547" s="39"/>
      <c r="B547" s="39"/>
      <c r="I547" s="44"/>
      <c r="J547" s="44"/>
      <c r="O547" s="43"/>
    </row>
    <row r="548" spans="1:15" ht="12.75">
      <c r="A548" s="39"/>
      <c r="B548" s="39"/>
      <c r="I548" s="44"/>
      <c r="J548" s="44"/>
      <c r="O548" s="43"/>
    </row>
    <row r="549" spans="1:15" ht="12.75">
      <c r="A549" s="39"/>
      <c r="B549" s="39"/>
      <c r="I549" s="44"/>
      <c r="J549" s="44"/>
      <c r="O549" s="43"/>
    </row>
    <row r="550" spans="1:15" ht="12.75">
      <c r="A550" s="39"/>
      <c r="B550" s="39"/>
      <c r="I550" s="44"/>
      <c r="J550" s="44"/>
      <c r="O550" s="43"/>
    </row>
    <row r="551" spans="1:15" ht="12.75">
      <c r="A551" s="39"/>
      <c r="B551" s="39"/>
      <c r="I551" s="44"/>
      <c r="J551" s="44"/>
      <c r="O551" s="43"/>
    </row>
    <row r="552" spans="1:15" ht="12.75">
      <c r="A552" s="39"/>
      <c r="B552" s="39"/>
      <c r="I552" s="44"/>
      <c r="J552" s="44"/>
      <c r="O552" s="43"/>
    </row>
    <row r="553" spans="1:15" ht="12.75">
      <c r="A553" s="39"/>
      <c r="B553" s="39"/>
      <c r="I553" s="44"/>
      <c r="J553" s="44"/>
      <c r="O553" s="43"/>
    </row>
    <row r="554" spans="1:15" ht="12.75">
      <c r="A554" s="39"/>
      <c r="B554" s="39"/>
      <c r="I554" s="44"/>
      <c r="J554" s="44"/>
      <c r="O554" s="43"/>
    </row>
    <row r="555" spans="1:15" ht="12.75">
      <c r="A555" s="39"/>
      <c r="B555" s="39"/>
      <c r="I555" s="44"/>
      <c r="J555" s="44"/>
      <c r="O555" s="43"/>
    </row>
    <row r="556" spans="1:15" ht="12.75">
      <c r="A556" s="39"/>
      <c r="B556" s="39"/>
      <c r="I556" s="44"/>
      <c r="J556" s="44"/>
      <c r="O556" s="43"/>
    </row>
    <row r="557" spans="1:15" ht="12.75">
      <c r="A557" s="39"/>
      <c r="B557" s="39"/>
      <c r="I557" s="44"/>
      <c r="J557" s="44"/>
      <c r="O557" s="43"/>
    </row>
    <row r="558" spans="1:15" ht="12.75">
      <c r="A558" s="39"/>
      <c r="B558" s="39"/>
      <c r="I558" s="44"/>
      <c r="J558" s="44"/>
      <c r="O558" s="43"/>
    </row>
    <row r="559" spans="1:15" ht="12.75">
      <c r="A559" s="39"/>
      <c r="B559" s="39"/>
      <c r="I559" s="44"/>
      <c r="J559" s="44"/>
      <c r="O559" s="43"/>
    </row>
    <row r="560" spans="1:15" ht="12.75">
      <c r="A560" s="39"/>
      <c r="B560" s="39"/>
      <c r="I560" s="44"/>
      <c r="J560" s="44"/>
      <c r="O560" s="43"/>
    </row>
    <row r="561" spans="1:15" ht="12.75">
      <c r="A561" s="39"/>
      <c r="B561" s="39"/>
      <c r="I561" s="44"/>
      <c r="J561" s="44"/>
      <c r="O561" s="43"/>
    </row>
    <row r="562" spans="1:15" ht="12.75">
      <c r="A562" s="39"/>
      <c r="B562" s="39"/>
      <c r="I562" s="44"/>
      <c r="J562" s="44"/>
      <c r="O562" s="43"/>
    </row>
    <row r="563" spans="1:15" ht="12.75">
      <c r="A563" s="39"/>
      <c r="B563" s="39"/>
      <c r="I563" s="44"/>
      <c r="J563" s="44"/>
      <c r="O563" s="43"/>
    </row>
    <row r="564" spans="1:15" ht="12.75">
      <c r="A564" s="39"/>
      <c r="B564" s="39"/>
      <c r="I564" s="44"/>
      <c r="J564" s="44"/>
      <c r="O564" s="43"/>
    </row>
    <row r="565" spans="1:15" ht="12.75">
      <c r="A565" s="39"/>
      <c r="B565" s="39"/>
      <c r="I565" s="44"/>
      <c r="J565" s="44"/>
      <c r="O565" s="43"/>
    </row>
    <row r="566" spans="1:15" ht="12.75">
      <c r="A566" s="39"/>
      <c r="B566" s="39"/>
      <c r="I566" s="44"/>
      <c r="J566" s="44"/>
      <c r="O566" s="43"/>
    </row>
    <row r="567" spans="1:15" ht="12.75">
      <c r="A567" s="39"/>
      <c r="B567" s="39"/>
      <c r="I567" s="44"/>
      <c r="J567" s="44"/>
      <c r="O567" s="43"/>
    </row>
    <row r="568" spans="1:15" ht="12.75">
      <c r="A568" s="39"/>
      <c r="B568" s="39"/>
      <c r="I568" s="44"/>
      <c r="J568" s="44"/>
      <c r="O568" s="43"/>
    </row>
    <row r="569" spans="1:15" ht="12.75">
      <c r="A569" s="39"/>
      <c r="B569" s="39"/>
      <c r="I569" s="44"/>
      <c r="J569" s="44"/>
      <c r="O569" s="43"/>
    </row>
    <row r="570" spans="1:15" ht="12.75">
      <c r="A570" s="39"/>
      <c r="B570" s="39"/>
      <c r="I570" s="44"/>
      <c r="J570" s="44"/>
      <c r="O570" s="43"/>
    </row>
    <row r="571" spans="1:15" ht="12.75">
      <c r="A571" s="39"/>
      <c r="B571" s="39"/>
      <c r="I571" s="44"/>
      <c r="J571" s="44"/>
      <c r="O571" s="43"/>
    </row>
    <row r="572" spans="1:15" ht="12.75">
      <c r="A572" s="39"/>
      <c r="B572" s="39"/>
      <c r="I572" s="44"/>
      <c r="J572" s="44"/>
      <c r="O572" s="43"/>
    </row>
    <row r="573" spans="1:15" ht="12.75">
      <c r="A573" s="39"/>
      <c r="B573" s="39"/>
      <c r="I573" s="44"/>
      <c r="J573" s="44"/>
      <c r="O573" s="43"/>
    </row>
    <row r="574" spans="1:15" ht="12.75">
      <c r="A574" s="39"/>
      <c r="B574" s="39"/>
      <c r="I574" s="44"/>
      <c r="J574" s="44"/>
      <c r="O574" s="43"/>
    </row>
    <row r="575" spans="1:15" ht="12.75">
      <c r="A575" s="39"/>
      <c r="B575" s="39"/>
      <c r="I575" s="44"/>
      <c r="J575" s="44"/>
      <c r="O575" s="43"/>
    </row>
    <row r="576" spans="1:15" ht="12.75">
      <c r="A576" s="39"/>
      <c r="B576" s="39"/>
      <c r="I576" s="44"/>
      <c r="J576" s="44"/>
      <c r="O576" s="43"/>
    </row>
    <row r="577" spans="1:15" ht="12.75">
      <c r="A577" s="39"/>
      <c r="B577" s="39"/>
      <c r="I577" s="44"/>
      <c r="J577" s="44"/>
      <c r="O577" s="43"/>
    </row>
    <row r="578" spans="1:15" ht="12.75">
      <c r="A578" s="39"/>
      <c r="B578" s="39"/>
      <c r="I578" s="44"/>
      <c r="J578" s="44"/>
      <c r="O578" s="43"/>
    </row>
    <row r="579" spans="1:15" ht="12.75">
      <c r="A579" s="39"/>
      <c r="B579" s="39"/>
      <c r="I579" s="44"/>
      <c r="J579" s="44"/>
      <c r="O579" s="43"/>
    </row>
    <row r="580" spans="1:15" ht="12.75">
      <c r="A580" s="39"/>
      <c r="B580" s="39"/>
      <c r="I580" s="44"/>
      <c r="J580" s="44"/>
      <c r="O580" s="43"/>
    </row>
    <row r="581" spans="1:15" ht="12.75">
      <c r="A581" s="39"/>
      <c r="B581" s="39"/>
      <c r="I581" s="44"/>
      <c r="J581" s="44"/>
      <c r="O581" s="43"/>
    </row>
    <row r="582" spans="1:15" ht="12.75">
      <c r="A582" s="39"/>
      <c r="B582" s="39"/>
      <c r="I582" s="44"/>
      <c r="J582" s="44"/>
      <c r="O582" s="43"/>
    </row>
    <row r="583" spans="1:15" ht="12.75">
      <c r="A583" s="39"/>
      <c r="B583" s="39"/>
      <c r="I583" s="44"/>
      <c r="J583" s="44"/>
      <c r="O583" s="43"/>
    </row>
    <row r="584" spans="1:15" ht="12.75">
      <c r="A584" s="39"/>
      <c r="B584" s="39"/>
      <c r="I584" s="44"/>
      <c r="J584" s="44"/>
      <c r="O584" s="43"/>
    </row>
    <row r="585" spans="1:15" ht="12.75">
      <c r="A585" s="39"/>
      <c r="B585" s="39"/>
      <c r="I585" s="44"/>
      <c r="J585" s="44"/>
      <c r="O585" s="43"/>
    </row>
    <row r="586" spans="1:15" ht="12.75">
      <c r="A586" s="39"/>
      <c r="B586" s="39"/>
      <c r="I586" s="44"/>
      <c r="J586" s="44"/>
      <c r="O586" s="43"/>
    </row>
    <row r="587" spans="1:15" ht="12.75">
      <c r="A587" s="39"/>
      <c r="B587" s="39"/>
      <c r="I587" s="44"/>
      <c r="J587" s="44"/>
      <c r="O587" s="43"/>
    </row>
    <row r="588" spans="1:15" ht="12.75">
      <c r="A588" s="39"/>
      <c r="B588" s="39"/>
      <c r="I588" s="44"/>
      <c r="J588" s="44"/>
      <c r="O588" s="43"/>
    </row>
    <row r="589" spans="1:15" ht="12.75">
      <c r="A589" s="39"/>
      <c r="B589" s="39"/>
      <c r="I589" s="44"/>
      <c r="J589" s="44"/>
      <c r="O589" s="43"/>
    </row>
    <row r="590" spans="1:15" ht="12.75">
      <c r="A590" s="39"/>
      <c r="B590" s="39"/>
      <c r="I590" s="44"/>
      <c r="J590" s="44"/>
      <c r="O590" s="43"/>
    </row>
    <row r="591" spans="1:15" ht="12.75">
      <c r="A591" s="39"/>
      <c r="B591" s="39"/>
      <c r="I591" s="44"/>
      <c r="J591" s="44"/>
      <c r="O591" s="43"/>
    </row>
    <row r="592" spans="1:15" ht="12.75">
      <c r="A592" s="39"/>
      <c r="B592" s="39"/>
      <c r="I592" s="44"/>
      <c r="J592" s="44"/>
      <c r="O592" s="43"/>
    </row>
    <row r="593" spans="1:15" ht="12.75">
      <c r="A593" s="39"/>
      <c r="B593" s="39"/>
      <c r="I593" s="44"/>
      <c r="J593" s="44"/>
      <c r="O593" s="43"/>
    </row>
    <row r="594" spans="1:15" ht="12.75">
      <c r="A594" s="39"/>
      <c r="B594" s="39"/>
      <c r="I594" s="44"/>
      <c r="J594" s="44"/>
      <c r="O594" s="43"/>
    </row>
    <row r="595" spans="1:15" ht="12.75">
      <c r="A595" s="39"/>
      <c r="B595" s="39"/>
      <c r="I595" s="44"/>
      <c r="J595" s="44"/>
      <c r="O595" s="43"/>
    </row>
    <row r="596" spans="1:15" ht="12.75">
      <c r="A596" s="39"/>
      <c r="B596" s="39"/>
      <c r="I596" s="44"/>
      <c r="J596" s="44"/>
      <c r="O596" s="43"/>
    </row>
    <row r="597" spans="1:15" ht="12.75">
      <c r="A597" s="39"/>
      <c r="B597" s="39"/>
      <c r="I597" s="44"/>
      <c r="J597" s="44"/>
      <c r="O597" s="43"/>
    </row>
    <row r="598" spans="1:15" ht="12.75">
      <c r="A598" s="39"/>
      <c r="B598" s="39"/>
      <c r="I598" s="44"/>
      <c r="J598" s="44"/>
      <c r="O598" s="43"/>
    </row>
    <row r="599" spans="1:15" ht="12.75">
      <c r="A599" s="39"/>
      <c r="B599" s="39"/>
      <c r="I599" s="44"/>
      <c r="J599" s="44"/>
      <c r="O599" s="43"/>
    </row>
    <row r="600" spans="1:15" ht="12.75">
      <c r="A600" s="39"/>
      <c r="B600" s="39"/>
      <c r="I600" s="44"/>
      <c r="J600" s="44"/>
      <c r="O600" s="43"/>
    </row>
    <row r="601" spans="1:15" ht="12.75">
      <c r="A601" s="39"/>
      <c r="B601" s="39"/>
      <c r="I601" s="44"/>
      <c r="J601" s="44"/>
      <c r="O601" s="43"/>
    </row>
    <row r="602" spans="1:15" ht="12.75">
      <c r="A602" s="39"/>
      <c r="B602" s="39"/>
      <c r="I602" s="44"/>
      <c r="J602" s="44"/>
      <c r="O602" s="43"/>
    </row>
    <row r="603" spans="1:15" ht="12.75">
      <c r="A603" s="39"/>
      <c r="B603" s="39"/>
      <c r="I603" s="44"/>
      <c r="J603" s="44"/>
      <c r="O603" s="43"/>
    </row>
    <row r="604" spans="1:15" ht="12.75">
      <c r="A604" s="39"/>
      <c r="B604" s="39"/>
      <c r="I604" s="44"/>
      <c r="J604" s="44"/>
      <c r="O604" s="43"/>
    </row>
    <row r="605" spans="1:15" ht="12.75">
      <c r="A605" s="39"/>
      <c r="B605" s="39"/>
      <c r="I605" s="44"/>
      <c r="J605" s="44"/>
      <c r="O605" s="43"/>
    </row>
    <row r="606" spans="1:15" ht="12.75">
      <c r="A606" s="39"/>
      <c r="B606" s="39"/>
      <c r="I606" s="44"/>
      <c r="J606" s="44"/>
      <c r="O606" s="43"/>
    </row>
    <row r="607" spans="1:15" ht="12.75">
      <c r="A607" s="39"/>
      <c r="B607" s="39"/>
      <c r="I607" s="44"/>
      <c r="J607" s="44"/>
      <c r="O607" s="43"/>
    </row>
    <row r="608" spans="1:15" ht="12.75">
      <c r="A608" s="39"/>
      <c r="B608" s="39"/>
      <c r="I608" s="44"/>
      <c r="J608" s="44"/>
      <c r="O608" s="43"/>
    </row>
    <row r="609" spans="1:15" ht="12.75">
      <c r="A609" s="39"/>
      <c r="B609" s="39"/>
      <c r="I609" s="44"/>
      <c r="J609" s="44"/>
      <c r="O609" s="43"/>
    </row>
    <row r="610" spans="1:15" ht="12.75">
      <c r="A610" s="39"/>
      <c r="B610" s="39"/>
      <c r="I610" s="44"/>
      <c r="J610" s="44"/>
      <c r="O610" s="43"/>
    </row>
    <row r="611" spans="1:15" ht="12.75">
      <c r="A611" s="39"/>
      <c r="B611" s="39"/>
      <c r="I611" s="44"/>
      <c r="J611" s="44"/>
      <c r="O611" s="43"/>
    </row>
    <row r="612" spans="1:15" ht="12.75">
      <c r="A612" s="39"/>
      <c r="B612" s="39"/>
      <c r="I612" s="44"/>
      <c r="J612" s="44"/>
      <c r="O612" s="43"/>
    </row>
    <row r="613" spans="1:15" ht="12.75">
      <c r="A613" s="39"/>
      <c r="B613" s="39"/>
      <c r="I613" s="44"/>
      <c r="J613" s="44"/>
      <c r="O613" s="43"/>
    </row>
    <row r="614" spans="1:15" ht="12.75">
      <c r="A614" s="39"/>
      <c r="B614" s="39"/>
      <c r="I614" s="44"/>
      <c r="J614" s="44"/>
      <c r="O614" s="43"/>
    </row>
    <row r="615" spans="1:15" ht="12.75">
      <c r="A615" s="39"/>
      <c r="B615" s="39"/>
      <c r="I615" s="44"/>
      <c r="J615" s="44"/>
      <c r="O615" s="43"/>
    </row>
    <row r="616" spans="1:15" ht="12.75">
      <c r="A616" s="39"/>
      <c r="B616" s="39"/>
      <c r="I616" s="44"/>
      <c r="J616" s="44"/>
      <c r="O616" s="43"/>
    </row>
    <row r="617" spans="1:15" ht="12.75">
      <c r="A617" s="39"/>
      <c r="B617" s="39"/>
      <c r="I617" s="44"/>
      <c r="J617" s="44"/>
      <c r="O617" s="43"/>
    </row>
    <row r="618" spans="1:15" ht="12.75">
      <c r="A618" s="39"/>
      <c r="B618" s="39"/>
      <c r="I618" s="44"/>
      <c r="J618" s="44"/>
      <c r="O618" s="43"/>
    </row>
    <row r="619" spans="1:15" ht="12.75">
      <c r="A619" s="39"/>
      <c r="B619" s="39"/>
      <c r="I619" s="44"/>
      <c r="J619" s="44"/>
      <c r="O619" s="43"/>
    </row>
    <row r="620" spans="1:15" ht="12.75">
      <c r="A620" s="39"/>
      <c r="B620" s="39"/>
      <c r="I620" s="44"/>
      <c r="J620" s="44"/>
      <c r="O620" s="43"/>
    </row>
    <row r="621" spans="1:15" ht="12.75">
      <c r="A621" s="39"/>
      <c r="B621" s="39"/>
      <c r="I621" s="44"/>
      <c r="J621" s="44"/>
      <c r="O621" s="43"/>
    </row>
    <row r="622" spans="1:15" ht="12.75">
      <c r="A622" s="39"/>
      <c r="B622" s="39"/>
      <c r="I622" s="44"/>
      <c r="J622" s="44"/>
      <c r="O622" s="43"/>
    </row>
    <row r="623" spans="1:15" ht="12.75">
      <c r="A623" s="39"/>
      <c r="B623" s="39"/>
      <c r="I623" s="44"/>
      <c r="J623" s="44"/>
      <c r="O623" s="43"/>
    </row>
    <row r="624" spans="1:15" ht="12.75">
      <c r="A624" s="39"/>
      <c r="B624" s="39"/>
      <c r="I624" s="44"/>
      <c r="J624" s="44"/>
      <c r="O624" s="43"/>
    </row>
    <row r="625" spans="1:15" ht="12.75">
      <c r="A625" s="39"/>
      <c r="B625" s="39"/>
      <c r="I625" s="44"/>
      <c r="J625" s="44"/>
      <c r="O625" s="43"/>
    </row>
    <row r="626" spans="1:15" ht="12.75">
      <c r="A626" s="39"/>
      <c r="B626" s="39"/>
      <c r="I626" s="44"/>
      <c r="J626" s="44"/>
      <c r="O626" s="43"/>
    </row>
    <row r="627" spans="1:15" ht="12.75">
      <c r="A627" s="39"/>
      <c r="B627" s="39"/>
      <c r="I627" s="44"/>
      <c r="J627" s="44"/>
      <c r="O627" s="43"/>
    </row>
    <row r="628" spans="1:15" ht="12.75">
      <c r="A628" s="39"/>
      <c r="B628" s="39"/>
      <c r="I628" s="44"/>
      <c r="J628" s="44"/>
      <c r="O628" s="43"/>
    </row>
    <row r="629" spans="1:15" ht="12.75">
      <c r="A629" s="39"/>
      <c r="B629" s="39"/>
      <c r="I629" s="44"/>
      <c r="J629" s="44"/>
      <c r="O629" s="43"/>
    </row>
    <row r="630" spans="1:15" ht="12.75">
      <c r="A630" s="39"/>
      <c r="B630" s="39"/>
      <c r="I630" s="44"/>
      <c r="J630" s="44"/>
      <c r="O630" s="43"/>
    </row>
    <row r="631" spans="1:15" ht="12.75">
      <c r="A631" s="39"/>
      <c r="B631" s="39"/>
      <c r="I631" s="44"/>
      <c r="J631" s="44"/>
      <c r="O631" s="43"/>
    </row>
    <row r="632" spans="1:15" ht="12.75">
      <c r="A632" s="39"/>
      <c r="B632" s="39"/>
      <c r="I632" s="44"/>
      <c r="J632" s="44"/>
      <c r="O632" s="43"/>
    </row>
    <row r="633" spans="1:15" ht="12.75">
      <c r="A633" s="39"/>
      <c r="B633" s="39"/>
      <c r="I633" s="44"/>
      <c r="J633" s="44"/>
      <c r="O633" s="43"/>
    </row>
    <row r="634" spans="1:15" ht="12.75">
      <c r="A634" s="39"/>
      <c r="B634" s="39"/>
      <c r="I634" s="44"/>
      <c r="J634" s="44"/>
      <c r="O634" s="43"/>
    </row>
    <row r="635" spans="1:15" ht="12.75">
      <c r="A635" s="39"/>
      <c r="B635" s="39"/>
      <c r="I635" s="44"/>
      <c r="J635" s="44"/>
      <c r="O635" s="43"/>
    </row>
    <row r="636" spans="1:15" ht="12.75">
      <c r="A636" s="39"/>
      <c r="B636" s="39"/>
      <c r="I636" s="44"/>
      <c r="J636" s="44"/>
      <c r="O636" s="43"/>
    </row>
    <row r="637" spans="1:15" ht="12.75">
      <c r="A637" s="39"/>
      <c r="B637" s="39"/>
      <c r="I637" s="44"/>
      <c r="J637" s="44"/>
      <c r="O637" s="43"/>
    </row>
    <row r="638" spans="1:15" ht="12.75">
      <c r="A638" s="39"/>
      <c r="B638" s="39"/>
      <c r="I638" s="44"/>
      <c r="J638" s="44"/>
      <c r="O638" s="43"/>
    </row>
    <row r="639" spans="1:15" ht="12.75">
      <c r="A639" s="39"/>
      <c r="B639" s="39"/>
      <c r="I639" s="44"/>
      <c r="J639" s="44"/>
      <c r="O639" s="43"/>
    </row>
    <row r="640" spans="1:15" ht="12.75">
      <c r="A640" s="39"/>
      <c r="B640" s="39"/>
      <c r="I640" s="44"/>
      <c r="J640" s="44"/>
      <c r="O640" s="43"/>
    </row>
    <row r="641" spans="1:15" ht="12.75">
      <c r="A641" s="39"/>
      <c r="B641" s="39"/>
      <c r="I641" s="44"/>
      <c r="J641" s="44"/>
      <c r="O641" s="43"/>
    </row>
    <row r="642" spans="1:15" ht="12.75">
      <c r="A642" s="39"/>
      <c r="B642" s="39"/>
      <c r="I642" s="44"/>
      <c r="J642" s="44"/>
      <c r="O642" s="43"/>
    </row>
    <row r="643" spans="1:15" ht="12.75">
      <c r="A643" s="39"/>
      <c r="B643" s="39"/>
      <c r="I643" s="44"/>
      <c r="J643" s="44"/>
      <c r="O643" s="43"/>
    </row>
    <row r="644" spans="1:15" ht="12.75">
      <c r="A644" s="39"/>
      <c r="B644" s="39"/>
      <c r="I644" s="44"/>
      <c r="J644" s="44"/>
      <c r="O644" s="43"/>
    </row>
    <row r="645" spans="1:15" ht="12.75">
      <c r="A645" s="39"/>
      <c r="B645" s="39"/>
      <c r="I645" s="44"/>
      <c r="J645" s="44"/>
      <c r="O645" s="43"/>
    </row>
    <row r="646" spans="1:15" ht="12.75">
      <c r="A646" s="39"/>
      <c r="B646" s="39"/>
      <c r="I646" s="44"/>
      <c r="J646" s="44"/>
      <c r="O646" s="43"/>
    </row>
    <row r="647" spans="1:15" ht="12.75">
      <c r="A647" s="39"/>
      <c r="B647" s="39"/>
      <c r="I647" s="44"/>
      <c r="J647" s="44"/>
      <c r="O647" s="43"/>
    </row>
    <row r="648" spans="1:15" ht="12.75">
      <c r="A648" s="39"/>
      <c r="B648" s="39"/>
      <c r="I648" s="44"/>
      <c r="J648" s="44"/>
      <c r="O648" s="43"/>
    </row>
    <row r="649" spans="1:15" ht="12.75">
      <c r="A649" s="39"/>
      <c r="B649" s="39"/>
      <c r="I649" s="44"/>
      <c r="J649" s="44"/>
      <c r="O649" s="43"/>
    </row>
    <row r="650" spans="1:15" ht="12.75">
      <c r="A650" s="39"/>
      <c r="B650" s="39"/>
      <c r="I650" s="44"/>
      <c r="J650" s="44"/>
      <c r="O650" s="43"/>
    </row>
    <row r="651" spans="1:15" ht="12.75">
      <c r="A651" s="39"/>
      <c r="B651" s="39"/>
      <c r="I651" s="44"/>
      <c r="J651" s="44"/>
      <c r="O651" s="43"/>
    </row>
    <row r="652" spans="1:15" ht="12.75">
      <c r="A652" s="39"/>
      <c r="B652" s="39"/>
      <c r="I652" s="44"/>
      <c r="J652" s="44"/>
      <c r="O652" s="43"/>
    </row>
    <row r="653" spans="1:15" ht="12.75">
      <c r="A653" s="39"/>
      <c r="B653" s="39"/>
      <c r="I653" s="44"/>
      <c r="J653" s="44"/>
      <c r="O653" s="43"/>
    </row>
    <row r="654" spans="1:15" ht="12.75">
      <c r="A654" s="39"/>
      <c r="B654" s="39"/>
      <c r="I654" s="44"/>
      <c r="J654" s="44"/>
      <c r="O654" s="43"/>
    </row>
    <row r="655" spans="1:15" ht="12.75">
      <c r="A655" s="39"/>
      <c r="B655" s="39"/>
      <c r="I655" s="44"/>
      <c r="J655" s="44"/>
      <c r="O655" s="43"/>
    </row>
    <row r="656" spans="1:15" ht="12.75">
      <c r="A656" s="39"/>
      <c r="B656" s="39"/>
      <c r="I656" s="44"/>
      <c r="J656" s="44"/>
      <c r="O656" s="43"/>
    </row>
    <row r="657" spans="1:15" ht="12.75">
      <c r="A657" s="39"/>
      <c r="B657" s="39"/>
      <c r="I657" s="44"/>
      <c r="J657" s="44"/>
      <c r="O657" s="43"/>
    </row>
    <row r="658" spans="1:15" ht="12.75">
      <c r="A658" s="39"/>
      <c r="B658" s="39"/>
      <c r="I658" s="44"/>
      <c r="J658" s="44"/>
      <c r="O658" s="43"/>
    </row>
    <row r="659" spans="1:15" ht="12.75">
      <c r="A659" s="39"/>
      <c r="B659" s="39"/>
      <c r="I659" s="44"/>
      <c r="J659" s="44"/>
      <c r="O659" s="43"/>
    </row>
    <row r="660" spans="1:15" ht="12.75">
      <c r="A660" s="39"/>
      <c r="B660" s="39"/>
      <c r="I660" s="44"/>
      <c r="J660" s="44"/>
      <c r="O660" s="43"/>
    </row>
    <row r="661" spans="1:15" ht="12.75">
      <c r="A661" s="39"/>
      <c r="B661" s="39"/>
      <c r="I661" s="44"/>
      <c r="J661" s="44"/>
      <c r="O661" s="43"/>
    </row>
    <row r="662" spans="1:15" ht="12.75">
      <c r="A662" s="39"/>
      <c r="B662" s="39"/>
      <c r="I662" s="44"/>
      <c r="J662" s="44"/>
      <c r="O662" s="43"/>
    </row>
    <row r="663" spans="1:15" ht="12.75">
      <c r="A663" s="39"/>
      <c r="B663" s="39"/>
      <c r="I663" s="44"/>
      <c r="J663" s="44"/>
      <c r="O663" s="43"/>
    </row>
    <row r="664" spans="1:15" ht="12.75">
      <c r="A664" s="39"/>
      <c r="B664" s="39"/>
      <c r="I664" s="44"/>
      <c r="J664" s="44"/>
      <c r="O664" s="43"/>
    </row>
    <row r="665" spans="1:15" ht="12.75">
      <c r="A665" s="39"/>
      <c r="B665" s="39"/>
      <c r="I665" s="44"/>
      <c r="J665" s="44"/>
      <c r="O665" s="43"/>
    </row>
    <row r="666" spans="1:15" ht="12.75">
      <c r="A666" s="39"/>
      <c r="B666" s="39"/>
      <c r="I666" s="44"/>
      <c r="J666" s="44"/>
      <c r="O666" s="43"/>
    </row>
    <row r="667" spans="1:15" ht="12.75">
      <c r="A667" s="39"/>
      <c r="B667" s="39"/>
      <c r="I667" s="44"/>
      <c r="J667" s="44"/>
      <c r="O667" s="43"/>
    </row>
    <row r="668" spans="1:15" ht="12.75">
      <c r="A668" s="39"/>
      <c r="B668" s="39"/>
      <c r="I668" s="44"/>
      <c r="J668" s="44"/>
      <c r="O668" s="43"/>
    </row>
    <row r="669" spans="1:15" ht="12.75">
      <c r="A669" s="39"/>
      <c r="B669" s="39"/>
      <c r="I669" s="44"/>
      <c r="J669" s="44"/>
      <c r="O669" s="43"/>
    </row>
    <row r="670" spans="1:15" ht="12.75">
      <c r="A670" s="39"/>
      <c r="B670" s="39"/>
      <c r="I670" s="44"/>
      <c r="J670" s="44"/>
      <c r="O670" s="43"/>
    </row>
    <row r="671" spans="1:15" ht="12.75">
      <c r="A671" s="39"/>
      <c r="B671" s="39"/>
      <c r="I671" s="44"/>
      <c r="J671" s="44"/>
      <c r="O671" s="43"/>
    </row>
    <row r="672" spans="1:15" ht="12.75">
      <c r="A672" s="39"/>
      <c r="B672" s="39"/>
      <c r="I672" s="44"/>
      <c r="J672" s="44"/>
      <c r="O672" s="43"/>
    </row>
    <row r="673" spans="1:15" ht="12.75">
      <c r="A673" s="39"/>
      <c r="B673" s="39"/>
      <c r="I673" s="44"/>
      <c r="J673" s="44"/>
      <c r="O673" s="43"/>
    </row>
    <row r="674" spans="1:15" ht="12.75">
      <c r="A674" s="39"/>
      <c r="B674" s="39"/>
      <c r="I674" s="44"/>
      <c r="J674" s="44"/>
      <c r="O674" s="43"/>
    </row>
    <row r="675" spans="1:15" ht="12.75">
      <c r="A675" s="39"/>
      <c r="B675" s="39"/>
      <c r="I675" s="44"/>
      <c r="J675" s="44"/>
      <c r="O675" s="43"/>
    </row>
    <row r="676" spans="1:15" ht="12.75">
      <c r="A676" s="39"/>
      <c r="B676" s="39"/>
      <c r="I676" s="44"/>
      <c r="J676" s="44"/>
      <c r="O676" s="43"/>
    </row>
    <row r="677" spans="1:15" ht="12.75">
      <c r="A677" s="39"/>
      <c r="B677" s="39"/>
      <c r="I677" s="44"/>
      <c r="J677" s="44"/>
      <c r="O677" s="43"/>
    </row>
    <row r="678" spans="1:15" ht="12.75">
      <c r="A678" s="39"/>
      <c r="B678" s="39"/>
      <c r="I678" s="44"/>
      <c r="J678" s="44"/>
      <c r="O678" s="43"/>
    </row>
    <row r="679" spans="1:15" ht="12.75">
      <c r="A679" s="39"/>
      <c r="B679" s="39"/>
      <c r="I679" s="44"/>
      <c r="J679" s="44"/>
      <c r="O679" s="43"/>
    </row>
    <row r="680" spans="1:15" ht="12.75">
      <c r="A680" s="39"/>
      <c r="B680" s="39"/>
      <c r="I680" s="44"/>
      <c r="J680" s="44"/>
      <c r="O680" s="43"/>
    </row>
    <row r="681" spans="1:15" ht="12.75">
      <c r="A681" s="39"/>
      <c r="B681" s="39"/>
      <c r="I681" s="44"/>
      <c r="J681" s="44"/>
      <c r="O681" s="43"/>
    </row>
    <row r="682" spans="1:15" ht="12.75">
      <c r="A682" s="39"/>
      <c r="B682" s="39"/>
      <c r="I682" s="44"/>
      <c r="J682" s="44"/>
      <c r="O682" s="43"/>
    </row>
    <row r="683" spans="1:15" ht="12.75">
      <c r="A683" s="39"/>
      <c r="B683" s="39"/>
      <c r="I683" s="44"/>
      <c r="J683" s="44"/>
      <c r="O683" s="43"/>
    </row>
    <row r="684" spans="1:15" ht="12.75">
      <c r="A684" s="39"/>
      <c r="B684" s="39"/>
      <c r="I684" s="44"/>
      <c r="J684" s="44"/>
      <c r="O684" s="43"/>
    </row>
    <row r="685" spans="1:15" ht="12.75">
      <c r="A685" s="39"/>
      <c r="B685" s="39"/>
      <c r="I685" s="44"/>
      <c r="J685" s="44"/>
      <c r="O685" s="43"/>
    </row>
    <row r="686" spans="1:15" ht="12.75">
      <c r="A686" s="39"/>
      <c r="B686" s="39"/>
      <c r="I686" s="44"/>
      <c r="J686" s="44"/>
      <c r="O686" s="43"/>
    </row>
    <row r="687" spans="1:15" ht="12.75">
      <c r="A687" s="39"/>
      <c r="B687" s="39"/>
      <c r="I687" s="44"/>
      <c r="J687" s="44"/>
      <c r="O687" s="43"/>
    </row>
    <row r="688" spans="1:15" ht="12.75">
      <c r="A688" s="39"/>
      <c r="B688" s="39"/>
      <c r="I688" s="44"/>
      <c r="J688" s="44"/>
      <c r="O688" s="43"/>
    </row>
    <row r="689" spans="1:15" ht="12.75">
      <c r="A689" s="39"/>
      <c r="B689" s="39"/>
      <c r="I689" s="44"/>
      <c r="J689" s="44"/>
      <c r="O689" s="43"/>
    </row>
    <row r="690" spans="1:15" ht="12.75">
      <c r="A690" s="39"/>
      <c r="B690" s="39"/>
      <c r="I690" s="44"/>
      <c r="J690" s="44"/>
      <c r="O690" s="43"/>
    </row>
    <row r="691" spans="1:15" ht="12.75">
      <c r="A691" s="39"/>
      <c r="B691" s="39"/>
      <c r="I691" s="44"/>
      <c r="J691" s="44"/>
      <c r="O691" s="43"/>
    </row>
    <row r="692" spans="1:15" ht="12.75">
      <c r="A692" s="39"/>
      <c r="B692" s="39"/>
      <c r="I692" s="44"/>
      <c r="J692" s="44"/>
      <c r="O692" s="43"/>
    </row>
    <row r="693" spans="1:15" ht="12.75">
      <c r="A693" s="39"/>
      <c r="B693" s="39"/>
      <c r="I693" s="44"/>
      <c r="J693" s="44"/>
      <c r="O693" s="43"/>
    </row>
    <row r="694" spans="1:15" ht="12.75">
      <c r="A694" s="39"/>
      <c r="B694" s="39"/>
      <c r="I694" s="44"/>
      <c r="J694" s="44"/>
      <c r="O694" s="43"/>
    </row>
    <row r="695" spans="1:15" ht="12.75">
      <c r="A695" s="39"/>
      <c r="B695" s="39"/>
      <c r="I695" s="44"/>
      <c r="J695" s="44"/>
      <c r="O695" s="43"/>
    </row>
    <row r="696" spans="1:15" ht="12.75">
      <c r="A696" s="39"/>
      <c r="B696" s="39"/>
      <c r="I696" s="44"/>
      <c r="J696" s="44"/>
      <c r="O696" s="43"/>
    </row>
    <row r="697" spans="1:15" ht="12.75">
      <c r="A697" s="39"/>
      <c r="B697" s="39"/>
      <c r="I697" s="44"/>
      <c r="J697" s="44"/>
      <c r="O697" s="43"/>
    </row>
    <row r="698" spans="1:15" ht="12.75">
      <c r="A698" s="39"/>
      <c r="B698" s="39"/>
      <c r="I698" s="44"/>
      <c r="J698" s="44"/>
      <c r="O698" s="43"/>
    </row>
    <row r="699" spans="1:15" ht="12.75">
      <c r="A699" s="39"/>
      <c r="B699" s="39"/>
      <c r="I699" s="44"/>
      <c r="J699" s="44"/>
      <c r="O699" s="43"/>
    </row>
    <row r="700" spans="1:15" ht="12.75">
      <c r="A700" s="39"/>
      <c r="B700" s="39"/>
      <c r="I700" s="44"/>
      <c r="J700" s="44"/>
      <c r="O700" s="43"/>
    </row>
    <row r="701" spans="1:15" ht="12.75">
      <c r="A701" s="39"/>
      <c r="B701" s="39"/>
      <c r="I701" s="44"/>
      <c r="J701" s="44"/>
      <c r="O701" s="43"/>
    </row>
    <row r="702" spans="1:15" ht="12.75">
      <c r="A702" s="39"/>
      <c r="B702" s="39"/>
      <c r="I702" s="44"/>
      <c r="J702" s="44"/>
      <c r="O702" s="43"/>
    </row>
    <row r="703" spans="1:15" ht="12.75">
      <c r="A703" s="39"/>
      <c r="B703" s="39"/>
      <c r="I703" s="44"/>
      <c r="J703" s="44"/>
      <c r="O703" s="43"/>
    </row>
    <row r="704" spans="1:15" ht="12.75">
      <c r="A704" s="39"/>
      <c r="B704" s="39"/>
      <c r="I704" s="44"/>
      <c r="J704" s="44"/>
      <c r="O704" s="43"/>
    </row>
    <row r="705" spans="1:15" ht="12.75">
      <c r="A705" s="39"/>
      <c r="B705" s="39"/>
      <c r="I705" s="44"/>
      <c r="J705" s="44"/>
      <c r="O705" s="43"/>
    </row>
    <row r="706" spans="1:15" ht="12.75">
      <c r="A706" s="39"/>
      <c r="B706" s="39"/>
      <c r="I706" s="44"/>
      <c r="J706" s="44"/>
      <c r="O706" s="43"/>
    </row>
    <row r="707" spans="1:15" ht="12.75">
      <c r="A707" s="39"/>
      <c r="B707" s="39"/>
      <c r="I707" s="44"/>
      <c r="J707" s="44"/>
      <c r="O707" s="43"/>
    </row>
    <row r="708" spans="1:15" ht="12.75">
      <c r="A708" s="39"/>
      <c r="B708" s="39"/>
      <c r="I708" s="44"/>
      <c r="J708" s="44"/>
      <c r="O708" s="43"/>
    </row>
    <row r="709" spans="1:15" ht="12.75">
      <c r="A709" s="39"/>
      <c r="B709" s="39"/>
      <c r="I709" s="44"/>
      <c r="J709" s="44"/>
      <c r="O709" s="43"/>
    </row>
    <row r="710" spans="1:15" ht="12.75">
      <c r="A710" s="39"/>
      <c r="B710" s="39"/>
      <c r="I710" s="44"/>
      <c r="J710" s="44"/>
      <c r="O710" s="43"/>
    </row>
    <row r="711" spans="1:15" ht="12.75">
      <c r="A711" s="39"/>
      <c r="B711" s="39"/>
      <c r="I711" s="44"/>
      <c r="J711" s="44"/>
      <c r="O711" s="43"/>
    </row>
    <row r="712" spans="1:15" ht="12.75">
      <c r="A712" s="39"/>
      <c r="B712" s="39"/>
      <c r="I712" s="44"/>
      <c r="J712" s="44"/>
      <c r="O712" s="43"/>
    </row>
    <row r="713" spans="1:15" ht="12.75">
      <c r="A713" s="39"/>
      <c r="B713" s="39"/>
      <c r="I713" s="44"/>
      <c r="J713" s="44"/>
      <c r="O713" s="43"/>
    </row>
    <row r="714" spans="1:15" ht="12.75">
      <c r="A714" s="39"/>
      <c r="B714" s="39"/>
      <c r="I714" s="44"/>
      <c r="J714" s="44"/>
      <c r="O714" s="43"/>
    </row>
    <row r="715" spans="1:15" ht="12.75">
      <c r="A715" s="39"/>
      <c r="B715" s="39"/>
      <c r="I715" s="44"/>
      <c r="J715" s="44"/>
      <c r="O715" s="43"/>
    </row>
    <row r="716" spans="1:15" ht="12.75">
      <c r="A716" s="39"/>
      <c r="B716" s="39"/>
      <c r="I716" s="44"/>
      <c r="J716" s="44"/>
      <c r="O716" s="43"/>
    </row>
    <row r="717" spans="1:15" ht="12.75">
      <c r="A717" s="39"/>
      <c r="B717" s="39"/>
      <c r="I717" s="44"/>
      <c r="J717" s="44"/>
      <c r="O717" s="43"/>
    </row>
    <row r="718" spans="1:15" ht="12.75">
      <c r="A718" s="39"/>
      <c r="B718" s="39"/>
      <c r="I718" s="44"/>
      <c r="J718" s="44"/>
      <c r="O718" s="43"/>
    </row>
    <row r="719" spans="1:15" ht="12.75">
      <c r="A719" s="39"/>
      <c r="B719" s="39"/>
      <c r="I719" s="44"/>
      <c r="J719" s="44"/>
      <c r="O719" s="43"/>
    </row>
    <row r="720" spans="1:15" ht="12.75">
      <c r="A720" s="39"/>
      <c r="B720" s="39"/>
      <c r="I720" s="44"/>
      <c r="J720" s="44"/>
      <c r="O720" s="43"/>
    </row>
    <row r="721" spans="1:15" ht="12.75">
      <c r="A721" s="39"/>
      <c r="B721" s="39"/>
      <c r="I721" s="44"/>
      <c r="J721" s="44"/>
      <c r="O721" s="43"/>
    </row>
    <row r="722" spans="1:15" ht="12.75">
      <c r="A722" s="39"/>
      <c r="B722" s="39"/>
      <c r="I722" s="44"/>
      <c r="J722" s="44"/>
      <c r="O722" s="43"/>
    </row>
    <row r="723" spans="1:15" ht="12.75">
      <c r="A723" s="39"/>
      <c r="B723" s="39"/>
      <c r="I723" s="44"/>
      <c r="J723" s="44"/>
      <c r="O723" s="43"/>
    </row>
    <row r="724" spans="1:15" ht="12.75">
      <c r="A724" s="39"/>
      <c r="B724" s="39"/>
      <c r="I724" s="44"/>
      <c r="J724" s="44"/>
      <c r="O724" s="43"/>
    </row>
    <row r="725" spans="1:15" ht="12.75">
      <c r="A725" s="39"/>
      <c r="B725" s="39"/>
      <c r="I725" s="44"/>
      <c r="J725" s="44"/>
      <c r="O725" s="43"/>
    </row>
    <row r="726" spans="1:15" ht="12.75">
      <c r="A726" s="39"/>
      <c r="B726" s="39"/>
      <c r="I726" s="44"/>
      <c r="J726" s="44"/>
      <c r="O726" s="43"/>
    </row>
    <row r="727" spans="1:15" ht="12.75">
      <c r="A727" s="39"/>
      <c r="B727" s="39"/>
      <c r="I727" s="44"/>
      <c r="J727" s="44"/>
      <c r="O727" s="43"/>
    </row>
    <row r="728" spans="1:15" ht="12.75">
      <c r="A728" s="39"/>
      <c r="B728" s="39"/>
      <c r="I728" s="44"/>
      <c r="J728" s="44"/>
      <c r="O728" s="43"/>
    </row>
    <row r="729" spans="1:15" ht="12.75">
      <c r="A729" s="39"/>
      <c r="B729" s="39"/>
      <c r="I729" s="44"/>
      <c r="J729" s="44"/>
      <c r="O729" s="43"/>
    </row>
    <row r="730" spans="1:15" ht="12.75">
      <c r="A730" s="39"/>
      <c r="B730" s="39"/>
      <c r="I730" s="44"/>
      <c r="J730" s="44"/>
      <c r="O730" s="43"/>
    </row>
    <row r="731" spans="1:15" ht="12.75">
      <c r="A731" s="39"/>
      <c r="B731" s="39"/>
      <c r="I731" s="44"/>
      <c r="J731" s="44"/>
      <c r="O731" s="43"/>
    </row>
    <row r="732" spans="1:15" ht="12.75">
      <c r="A732" s="39"/>
      <c r="B732" s="39"/>
      <c r="I732" s="44"/>
      <c r="J732" s="44"/>
      <c r="O732" s="43"/>
    </row>
    <row r="733" spans="1:15" ht="12.75">
      <c r="A733" s="39"/>
      <c r="B733" s="39"/>
      <c r="I733" s="44"/>
      <c r="J733" s="44"/>
      <c r="O733" s="43"/>
    </row>
    <row r="734" spans="1:15" ht="12.75">
      <c r="A734" s="39"/>
      <c r="B734" s="39"/>
      <c r="I734" s="44"/>
      <c r="J734" s="44"/>
      <c r="O734" s="43"/>
    </row>
    <row r="735" spans="1:15" ht="12.75">
      <c r="A735" s="39"/>
      <c r="B735" s="39"/>
      <c r="I735" s="44"/>
      <c r="J735" s="44"/>
      <c r="O735" s="43"/>
    </row>
    <row r="736" spans="1:15" ht="12.75">
      <c r="A736" s="39"/>
      <c r="B736" s="39"/>
      <c r="I736" s="44"/>
      <c r="J736" s="44"/>
      <c r="O736" s="43"/>
    </row>
    <row r="737" spans="1:15" ht="12.75">
      <c r="A737" s="39"/>
      <c r="B737" s="39"/>
      <c r="I737" s="44"/>
      <c r="J737" s="44"/>
      <c r="O737" s="43"/>
    </row>
    <row r="738" spans="1:15" ht="12.75">
      <c r="A738" s="39"/>
      <c r="B738" s="39"/>
      <c r="I738" s="44"/>
      <c r="J738" s="44"/>
      <c r="O738" s="43"/>
    </row>
    <row r="739" spans="1:15" ht="12.75">
      <c r="A739" s="39"/>
      <c r="B739" s="39"/>
      <c r="I739" s="44"/>
      <c r="J739" s="44"/>
      <c r="O739" s="43"/>
    </row>
    <row r="740" spans="1:15" ht="12.75">
      <c r="A740" s="39"/>
      <c r="B740" s="39"/>
      <c r="I740" s="44"/>
      <c r="J740" s="44"/>
      <c r="O740" s="43"/>
    </row>
    <row r="741" spans="1:15" ht="12.75">
      <c r="A741" s="39"/>
      <c r="B741" s="39"/>
      <c r="I741" s="44"/>
      <c r="J741" s="44"/>
      <c r="O741" s="43"/>
    </row>
    <row r="742" spans="1:15" ht="12.75">
      <c r="A742" s="39"/>
      <c r="B742" s="39"/>
      <c r="I742" s="44"/>
      <c r="J742" s="44"/>
      <c r="O742" s="43"/>
    </row>
    <row r="743" spans="1:15" ht="12.75">
      <c r="A743" s="39"/>
      <c r="B743" s="39"/>
      <c r="I743" s="44"/>
      <c r="J743" s="44"/>
      <c r="O743" s="43"/>
    </row>
    <row r="744" spans="1:15" ht="12.75">
      <c r="A744" s="39"/>
      <c r="B744" s="39"/>
      <c r="I744" s="44"/>
      <c r="J744" s="44"/>
      <c r="O744" s="43"/>
    </row>
    <row r="745" spans="1:15" ht="12.75">
      <c r="A745" s="39"/>
      <c r="B745" s="39"/>
      <c r="I745" s="44"/>
      <c r="J745" s="44"/>
      <c r="O745" s="43"/>
    </row>
    <row r="746" spans="1:15" ht="12.75">
      <c r="A746" s="39"/>
      <c r="B746" s="39"/>
      <c r="I746" s="44"/>
      <c r="J746" s="44"/>
      <c r="O746" s="43"/>
    </row>
    <row r="747" spans="1:15" ht="12.75">
      <c r="A747" s="39"/>
      <c r="B747" s="39"/>
      <c r="I747" s="44"/>
      <c r="J747" s="44"/>
      <c r="O747" s="43"/>
    </row>
    <row r="748" spans="1:15" ht="12.75">
      <c r="A748" s="39"/>
      <c r="B748" s="39"/>
      <c r="I748" s="44"/>
      <c r="J748" s="44"/>
      <c r="O748" s="43"/>
    </row>
    <row r="749" spans="1:15" ht="12.75">
      <c r="A749" s="39"/>
      <c r="B749" s="39"/>
      <c r="I749" s="44"/>
      <c r="J749" s="44"/>
      <c r="O749" s="43"/>
    </row>
    <row r="750" spans="1:15" ht="12.75">
      <c r="A750" s="39"/>
      <c r="B750" s="39"/>
      <c r="I750" s="44"/>
      <c r="J750" s="44"/>
      <c r="O750" s="43"/>
    </row>
    <row r="751" spans="1:15" ht="12.75">
      <c r="A751" s="39"/>
      <c r="B751" s="39"/>
      <c r="I751" s="44"/>
      <c r="J751" s="44"/>
      <c r="O751" s="43"/>
    </row>
    <row r="752" spans="1:15" ht="12.75">
      <c r="A752" s="39"/>
      <c r="B752" s="39"/>
      <c r="I752" s="44"/>
      <c r="J752" s="44"/>
      <c r="O752" s="43"/>
    </row>
    <row r="753" spans="1:15" ht="12.75">
      <c r="A753" s="39"/>
      <c r="B753" s="39"/>
      <c r="I753" s="44"/>
      <c r="J753" s="44"/>
      <c r="O753" s="43"/>
    </row>
    <row r="754" spans="1:15" ht="12.75">
      <c r="A754" s="39"/>
      <c r="B754" s="39"/>
      <c r="I754" s="44"/>
      <c r="J754" s="44"/>
      <c r="O754" s="43"/>
    </row>
    <row r="755" spans="1:15" ht="12.75">
      <c r="A755" s="39"/>
      <c r="B755" s="39"/>
      <c r="I755" s="44"/>
      <c r="J755" s="44"/>
      <c r="O755" s="43"/>
    </row>
    <row r="756" spans="1:15" ht="12.75">
      <c r="A756" s="39"/>
      <c r="B756" s="39"/>
      <c r="I756" s="44"/>
      <c r="J756" s="44"/>
      <c r="O756" s="43"/>
    </row>
    <row r="757" spans="1:15" ht="12.75">
      <c r="A757" s="39"/>
      <c r="B757" s="39"/>
      <c r="I757" s="44"/>
      <c r="J757" s="44"/>
      <c r="O757" s="43"/>
    </row>
    <row r="758" spans="1:15" ht="12.75">
      <c r="A758" s="39"/>
      <c r="B758" s="39"/>
      <c r="I758" s="44"/>
      <c r="J758" s="44"/>
      <c r="O758" s="43"/>
    </row>
    <row r="759" spans="1:15" ht="12.75">
      <c r="A759" s="39"/>
      <c r="B759" s="39"/>
      <c r="I759" s="44"/>
      <c r="J759" s="44"/>
      <c r="O759" s="43"/>
    </row>
    <row r="760" spans="1:15" ht="12.75">
      <c r="A760" s="39"/>
      <c r="B760" s="39"/>
      <c r="I760" s="44"/>
      <c r="J760" s="44"/>
      <c r="O760" s="43"/>
    </row>
    <row r="761" spans="1:15" ht="12.75">
      <c r="A761" s="39"/>
      <c r="B761" s="39"/>
      <c r="I761" s="44"/>
      <c r="J761" s="44"/>
      <c r="O761" s="43"/>
    </row>
    <row r="762" spans="1:15" ht="12.75">
      <c r="A762" s="39"/>
      <c r="B762" s="39"/>
      <c r="I762" s="44"/>
      <c r="J762" s="44"/>
      <c r="O762" s="43"/>
    </row>
    <row r="763" spans="1:15" ht="12.75">
      <c r="A763" s="39"/>
      <c r="B763" s="39"/>
      <c r="I763" s="44"/>
      <c r="J763" s="44"/>
      <c r="O763" s="43"/>
    </row>
    <row r="764" spans="1:15" ht="12.75">
      <c r="A764" s="39"/>
      <c r="B764" s="39"/>
      <c r="I764" s="44"/>
      <c r="J764" s="44"/>
      <c r="O764" s="43"/>
    </row>
    <row r="765" spans="1:15" ht="12.75">
      <c r="A765" s="39"/>
      <c r="B765" s="39"/>
      <c r="I765" s="44"/>
      <c r="J765" s="44"/>
      <c r="O765" s="43"/>
    </row>
    <row r="766" spans="1:15" ht="12.75">
      <c r="A766" s="39"/>
      <c r="B766" s="39"/>
      <c r="I766" s="44"/>
      <c r="J766" s="44"/>
      <c r="O766" s="43"/>
    </row>
    <row r="767" spans="1:15" ht="12.75">
      <c r="A767" s="39"/>
      <c r="B767" s="39"/>
      <c r="I767" s="44"/>
      <c r="J767" s="44"/>
      <c r="O767" s="43"/>
    </row>
    <row r="768" spans="1:15" ht="12.75">
      <c r="A768" s="39"/>
      <c r="B768" s="39"/>
      <c r="I768" s="44"/>
      <c r="J768" s="44"/>
      <c r="O768" s="43"/>
    </row>
    <row r="769" spans="1:15" ht="12.75">
      <c r="A769" s="39"/>
      <c r="B769" s="39"/>
      <c r="I769" s="44"/>
      <c r="J769" s="44"/>
      <c r="O769" s="43"/>
    </row>
    <row r="770" spans="1:15" ht="12.75">
      <c r="A770" s="39"/>
      <c r="B770" s="39"/>
      <c r="I770" s="44"/>
      <c r="J770" s="44"/>
      <c r="O770" s="43"/>
    </row>
    <row r="771" spans="1:15" ht="12.75">
      <c r="A771" s="39"/>
      <c r="B771" s="39"/>
      <c r="I771" s="44"/>
      <c r="J771" s="44"/>
      <c r="O771" s="43"/>
    </row>
    <row r="772" spans="1:15" ht="12.75">
      <c r="A772" s="39"/>
      <c r="B772" s="39"/>
      <c r="I772" s="44"/>
      <c r="J772" s="44"/>
      <c r="O772" s="43"/>
    </row>
    <row r="773" spans="1:15" ht="12.75">
      <c r="A773" s="39"/>
      <c r="B773" s="39"/>
      <c r="I773" s="44"/>
      <c r="J773" s="44"/>
      <c r="O773" s="43"/>
    </row>
    <row r="774" spans="1:15" ht="12.75">
      <c r="A774" s="39"/>
      <c r="B774" s="39"/>
      <c r="I774" s="44"/>
      <c r="J774" s="44"/>
      <c r="O774" s="43"/>
    </row>
    <row r="775" spans="1:15" ht="12.75">
      <c r="A775" s="39"/>
      <c r="B775" s="39"/>
      <c r="I775" s="44"/>
      <c r="J775" s="44"/>
      <c r="O775" s="43"/>
    </row>
    <row r="776" spans="1:15" ht="12.75">
      <c r="A776" s="39"/>
      <c r="B776" s="39"/>
      <c r="I776" s="44"/>
      <c r="J776" s="44"/>
      <c r="O776" s="43"/>
    </row>
    <row r="777" spans="1:15" ht="12.75">
      <c r="A777" s="39"/>
      <c r="B777" s="39"/>
      <c r="I777" s="44"/>
      <c r="J777" s="44"/>
      <c r="O777" s="43"/>
    </row>
    <row r="778" spans="1:15" ht="12.75">
      <c r="A778" s="39"/>
      <c r="B778" s="39"/>
      <c r="I778" s="44"/>
      <c r="J778" s="44"/>
      <c r="O778" s="43"/>
    </row>
    <row r="779" spans="1:15" ht="12.75">
      <c r="A779" s="39"/>
      <c r="B779" s="39"/>
      <c r="I779" s="44"/>
      <c r="J779" s="44"/>
      <c r="O779" s="43"/>
    </row>
    <row r="780" spans="1:15" ht="12.75">
      <c r="A780" s="39"/>
      <c r="B780" s="39"/>
      <c r="I780" s="44"/>
      <c r="J780" s="44"/>
      <c r="O780" s="43"/>
    </row>
    <row r="781" spans="1:15" ht="12.75">
      <c r="A781" s="39"/>
      <c r="B781" s="39"/>
      <c r="I781" s="44"/>
      <c r="J781" s="44"/>
      <c r="O781" s="43"/>
    </row>
    <row r="782" spans="1:15" ht="12.75">
      <c r="A782" s="39"/>
      <c r="B782" s="39"/>
      <c r="I782" s="44"/>
      <c r="J782" s="44"/>
      <c r="O782" s="43"/>
    </row>
    <row r="783" spans="1:15" ht="12.75">
      <c r="A783" s="39"/>
      <c r="B783" s="39"/>
      <c r="I783" s="44"/>
      <c r="J783" s="44"/>
      <c r="O783" s="43"/>
    </row>
    <row r="784" spans="1:15" ht="12.75">
      <c r="A784" s="39"/>
      <c r="B784" s="39"/>
      <c r="I784" s="44"/>
      <c r="J784" s="44"/>
      <c r="O784" s="43"/>
    </row>
    <row r="785" spans="1:15" ht="12.75">
      <c r="A785" s="39"/>
      <c r="B785" s="39"/>
      <c r="I785" s="44"/>
      <c r="J785" s="44"/>
      <c r="O785" s="43"/>
    </row>
    <row r="786" spans="1:15" ht="12.75">
      <c r="A786" s="39"/>
      <c r="B786" s="39"/>
      <c r="I786" s="44"/>
      <c r="J786" s="44"/>
      <c r="O786" s="43"/>
    </row>
    <row r="787" spans="1:15" ht="12.75">
      <c r="A787" s="39"/>
      <c r="B787" s="39"/>
      <c r="I787" s="44"/>
      <c r="J787" s="44"/>
      <c r="O787" s="43"/>
    </row>
    <row r="788" spans="1:15" ht="12.75">
      <c r="A788" s="39"/>
      <c r="B788" s="39"/>
      <c r="I788" s="44"/>
      <c r="J788" s="44"/>
      <c r="O788" s="43"/>
    </row>
    <row r="789" spans="1:15" ht="12.75">
      <c r="A789" s="39"/>
      <c r="B789" s="39"/>
      <c r="I789" s="44"/>
      <c r="J789" s="44"/>
      <c r="O789" s="43"/>
    </row>
    <row r="790" spans="1:15" ht="12.75">
      <c r="A790" s="39"/>
      <c r="B790" s="39"/>
      <c r="I790" s="44"/>
      <c r="J790" s="44"/>
      <c r="O790" s="43"/>
    </row>
    <row r="791" spans="1:15" ht="12.75">
      <c r="A791" s="39"/>
      <c r="B791" s="39"/>
      <c r="I791" s="44"/>
      <c r="J791" s="44"/>
      <c r="O791" s="43"/>
    </row>
    <row r="792" spans="1:15" ht="12.75">
      <c r="A792" s="39"/>
      <c r="B792" s="39"/>
      <c r="I792" s="44"/>
      <c r="J792" s="44"/>
      <c r="O792" s="43"/>
    </row>
    <row r="793" spans="1:15" ht="12.75">
      <c r="A793" s="39"/>
      <c r="B793" s="39"/>
      <c r="I793" s="44"/>
      <c r="J793" s="44"/>
      <c r="O793" s="43"/>
    </row>
    <row r="794" spans="1:15" ht="12.75">
      <c r="A794" s="39"/>
      <c r="B794" s="39"/>
      <c r="I794" s="44"/>
      <c r="J794" s="44"/>
      <c r="O794" s="43"/>
    </row>
    <row r="795" spans="1:15" ht="12.75">
      <c r="A795" s="39"/>
      <c r="B795" s="39"/>
      <c r="I795" s="44"/>
      <c r="J795" s="44"/>
      <c r="O795" s="43"/>
    </row>
    <row r="796" spans="1:15" ht="12.75">
      <c r="A796" s="39"/>
      <c r="B796" s="39"/>
      <c r="I796" s="44"/>
      <c r="J796" s="44"/>
      <c r="O796" s="43"/>
    </row>
    <row r="797" spans="1:15" ht="12.75">
      <c r="A797" s="39"/>
      <c r="B797" s="39"/>
      <c r="I797" s="44"/>
      <c r="J797" s="44"/>
      <c r="O797" s="43"/>
    </row>
    <row r="798" spans="1:15" ht="12.75">
      <c r="A798" s="39"/>
      <c r="B798" s="39"/>
      <c r="I798" s="44"/>
      <c r="J798" s="44"/>
      <c r="O798" s="43"/>
    </row>
    <row r="799" spans="1:15" ht="12.75">
      <c r="A799" s="39"/>
      <c r="B799" s="39"/>
      <c r="I799" s="44"/>
      <c r="J799" s="44"/>
      <c r="O799" s="43"/>
    </row>
    <row r="800" spans="1:15" ht="12.75">
      <c r="A800" s="39"/>
      <c r="B800" s="39"/>
      <c r="I800" s="44"/>
      <c r="J800" s="44"/>
      <c r="O800" s="43"/>
    </row>
    <row r="801" spans="1:15" ht="12.75">
      <c r="A801" s="39"/>
      <c r="B801" s="39"/>
      <c r="I801" s="44"/>
      <c r="J801" s="44"/>
      <c r="O801" s="43"/>
    </row>
    <row r="802" spans="1:15" ht="12.75">
      <c r="A802" s="39"/>
      <c r="B802" s="39"/>
      <c r="I802" s="44"/>
      <c r="J802" s="44"/>
      <c r="O802" s="43"/>
    </row>
    <row r="803" spans="1:15" ht="12.75">
      <c r="A803" s="39"/>
      <c r="B803" s="39"/>
      <c r="I803" s="44"/>
      <c r="J803" s="44"/>
      <c r="O803" s="43"/>
    </row>
    <row r="804" spans="1:15" ht="12.75">
      <c r="A804" s="39"/>
      <c r="B804" s="39"/>
      <c r="I804" s="44"/>
      <c r="J804" s="44"/>
      <c r="O804" s="43"/>
    </row>
    <row r="805" spans="1:15" ht="12.75">
      <c r="A805" s="39"/>
      <c r="B805" s="39"/>
      <c r="I805" s="44"/>
      <c r="J805" s="44"/>
      <c r="O805" s="43"/>
    </row>
    <row r="806" spans="1:15" ht="12.75">
      <c r="A806" s="39"/>
      <c r="B806" s="39"/>
      <c r="I806" s="44"/>
      <c r="J806" s="44"/>
      <c r="O806" s="43"/>
    </row>
    <row r="807" spans="1:15" ht="12.75">
      <c r="A807" s="39"/>
      <c r="B807" s="39"/>
      <c r="I807" s="44"/>
      <c r="J807" s="44"/>
      <c r="O807" s="43"/>
    </row>
    <row r="808" spans="1:15" ht="12.75">
      <c r="A808" s="39"/>
      <c r="B808" s="39"/>
      <c r="I808" s="44"/>
      <c r="J808" s="44"/>
      <c r="O808" s="43"/>
    </row>
    <row r="809" spans="1:15" ht="12.75">
      <c r="A809" s="39"/>
      <c r="B809" s="39"/>
      <c r="I809" s="44"/>
      <c r="J809" s="44"/>
      <c r="O809" s="43"/>
    </row>
    <row r="810" spans="1:15" ht="12.75">
      <c r="A810" s="39"/>
      <c r="B810" s="39"/>
      <c r="I810" s="44"/>
      <c r="J810" s="44"/>
      <c r="O810" s="43"/>
    </row>
    <row r="811" spans="1:15" ht="12.75">
      <c r="A811" s="39"/>
      <c r="B811" s="39"/>
      <c r="I811" s="44"/>
      <c r="J811" s="44"/>
      <c r="O811" s="43"/>
    </row>
    <row r="812" spans="1:15" ht="12.75">
      <c r="A812" s="39"/>
      <c r="B812" s="39"/>
      <c r="I812" s="44"/>
      <c r="J812" s="44"/>
      <c r="O812" s="43"/>
    </row>
    <row r="813" spans="1:15" ht="12.75">
      <c r="A813" s="39"/>
      <c r="B813" s="39"/>
      <c r="I813" s="44"/>
      <c r="J813" s="44"/>
      <c r="O813" s="43"/>
    </row>
    <row r="814" spans="1:15" ht="12.75">
      <c r="A814" s="39"/>
      <c r="B814" s="39"/>
      <c r="I814" s="44"/>
      <c r="J814" s="44"/>
      <c r="O814" s="43"/>
    </row>
    <row r="815" spans="1:15" ht="12.75">
      <c r="A815" s="39"/>
      <c r="B815" s="39"/>
      <c r="I815" s="44"/>
      <c r="J815" s="44"/>
      <c r="O815" s="43"/>
    </row>
    <row r="816" spans="1:15" ht="12.75">
      <c r="A816" s="39"/>
      <c r="B816" s="39"/>
      <c r="I816" s="44"/>
      <c r="J816" s="44"/>
      <c r="O816" s="43"/>
    </row>
    <row r="817" spans="1:15" ht="12.75">
      <c r="A817" s="39"/>
      <c r="B817" s="39"/>
      <c r="I817" s="44"/>
      <c r="J817" s="44"/>
      <c r="O817" s="43"/>
    </row>
    <row r="818" spans="1:15" ht="12.75">
      <c r="A818" s="39"/>
      <c r="B818" s="39"/>
      <c r="I818" s="44"/>
      <c r="J818" s="44"/>
      <c r="O818" s="43"/>
    </row>
    <row r="819" spans="1:15" ht="12.75">
      <c r="A819" s="39"/>
      <c r="B819" s="39"/>
      <c r="I819" s="44"/>
      <c r="J819" s="44"/>
      <c r="O819" s="43"/>
    </row>
    <row r="820" spans="1:15" ht="12.75">
      <c r="A820" s="39"/>
      <c r="B820" s="39"/>
      <c r="I820" s="44"/>
      <c r="J820" s="44"/>
      <c r="O820" s="43"/>
    </row>
    <row r="821" spans="1:15" ht="12.75">
      <c r="A821" s="39"/>
      <c r="B821" s="39"/>
      <c r="I821" s="44"/>
      <c r="J821" s="44"/>
      <c r="O821" s="43"/>
    </row>
    <row r="822" spans="1:15" ht="12.75">
      <c r="A822" s="39"/>
      <c r="B822" s="39"/>
      <c r="I822" s="44"/>
      <c r="J822" s="44"/>
      <c r="O822" s="43"/>
    </row>
    <row r="823" spans="1:15" ht="12.75">
      <c r="A823" s="39"/>
      <c r="B823" s="39"/>
      <c r="I823" s="44"/>
      <c r="J823" s="44"/>
      <c r="O823" s="43"/>
    </row>
    <row r="824" spans="1:15" ht="12.75">
      <c r="A824" s="39"/>
      <c r="B824" s="39"/>
      <c r="I824" s="44"/>
      <c r="J824" s="44"/>
      <c r="O824" s="43"/>
    </row>
    <row r="825" spans="1:15" ht="12.75">
      <c r="A825" s="39"/>
      <c r="B825" s="39"/>
      <c r="I825" s="44"/>
      <c r="J825" s="44"/>
      <c r="O825" s="43"/>
    </row>
    <row r="826" spans="1:15" ht="12.75">
      <c r="A826" s="39"/>
      <c r="B826" s="39"/>
      <c r="I826" s="44"/>
      <c r="J826" s="44"/>
      <c r="O826" s="43"/>
    </row>
    <row r="827" spans="1:15" ht="12.75">
      <c r="A827" s="39"/>
      <c r="B827" s="39"/>
      <c r="I827" s="44"/>
      <c r="J827" s="44"/>
      <c r="O827" s="43"/>
    </row>
    <row r="828" spans="1:15" ht="12.75">
      <c r="A828" s="39"/>
      <c r="B828" s="39"/>
      <c r="I828" s="44"/>
      <c r="J828" s="44"/>
      <c r="O828" s="43"/>
    </row>
    <row r="829" spans="1:15" ht="12.75">
      <c r="A829" s="39"/>
      <c r="B829" s="39"/>
      <c r="I829" s="44"/>
      <c r="J829" s="44"/>
      <c r="O829" s="43"/>
    </row>
    <row r="830" spans="1:15" ht="12.75">
      <c r="A830" s="39"/>
      <c r="B830" s="39"/>
      <c r="I830" s="44"/>
      <c r="J830" s="44"/>
      <c r="O830" s="43"/>
    </row>
    <row r="831" spans="1:15" ht="12.75">
      <c r="A831" s="39"/>
      <c r="B831" s="39"/>
      <c r="I831" s="44"/>
      <c r="J831" s="44"/>
      <c r="O831" s="43"/>
    </row>
    <row r="832" spans="1:15" ht="12.75">
      <c r="A832" s="39"/>
      <c r="B832" s="39"/>
      <c r="I832" s="44"/>
      <c r="J832" s="44"/>
      <c r="O832" s="43"/>
    </row>
    <row r="833" spans="1:15" ht="12.75">
      <c r="A833" s="39"/>
      <c r="B833" s="39"/>
      <c r="I833" s="44"/>
      <c r="J833" s="44"/>
      <c r="O833" s="43"/>
    </row>
    <row r="834" spans="1:15" ht="12.75">
      <c r="A834" s="39"/>
      <c r="B834" s="39"/>
      <c r="I834" s="44"/>
      <c r="J834" s="44"/>
      <c r="O834" s="43"/>
    </row>
    <row r="835" spans="1:15" ht="12.75">
      <c r="A835" s="39"/>
      <c r="B835" s="39"/>
      <c r="I835" s="44"/>
      <c r="J835" s="44"/>
      <c r="O835" s="43"/>
    </row>
    <row r="836" spans="1:15" ht="12.75">
      <c r="A836" s="39"/>
      <c r="B836" s="39"/>
      <c r="I836" s="44"/>
      <c r="J836" s="44"/>
      <c r="O836" s="43"/>
    </row>
    <row r="837" spans="1:15" ht="12.75">
      <c r="A837" s="39"/>
      <c r="B837" s="39"/>
      <c r="I837" s="44"/>
      <c r="J837" s="44"/>
      <c r="O837" s="43"/>
    </row>
    <row r="838" spans="1:15" ht="12.75">
      <c r="A838" s="39"/>
      <c r="B838" s="39"/>
      <c r="I838" s="44"/>
      <c r="J838" s="44"/>
      <c r="O838" s="43"/>
    </row>
    <row r="839" spans="1:15" ht="12.75">
      <c r="A839" s="39"/>
      <c r="B839" s="39"/>
      <c r="I839" s="44"/>
      <c r="J839" s="44"/>
      <c r="O839" s="43"/>
    </row>
    <row r="840" spans="1:15" ht="12.75">
      <c r="A840" s="39"/>
      <c r="B840" s="39"/>
      <c r="I840" s="44"/>
      <c r="J840" s="44"/>
      <c r="O840" s="43"/>
    </row>
    <row r="841" spans="1:15" ht="12.75">
      <c r="A841" s="39"/>
      <c r="B841" s="39"/>
      <c r="I841" s="44"/>
      <c r="J841" s="44"/>
      <c r="O841" s="43"/>
    </row>
    <row r="842" spans="1:15" ht="12.75">
      <c r="A842" s="39"/>
      <c r="B842" s="39"/>
      <c r="I842" s="44"/>
      <c r="J842" s="44"/>
      <c r="O842" s="43"/>
    </row>
    <row r="843" spans="1:15" ht="12.75">
      <c r="A843" s="39"/>
      <c r="B843" s="39"/>
      <c r="I843" s="44"/>
      <c r="J843" s="44"/>
      <c r="O843" s="43"/>
    </row>
    <row r="844" spans="1:15" ht="12.75">
      <c r="A844" s="39"/>
      <c r="B844" s="39"/>
      <c r="I844" s="44"/>
      <c r="J844" s="44"/>
      <c r="O844" s="43"/>
    </row>
    <row r="845" spans="1:15" ht="12.75">
      <c r="A845" s="39"/>
      <c r="B845" s="39"/>
      <c r="I845" s="44"/>
      <c r="J845" s="44"/>
      <c r="O845" s="43"/>
    </row>
    <row r="846" spans="1:15" ht="12.75">
      <c r="A846" s="39"/>
      <c r="B846" s="39"/>
      <c r="I846" s="44"/>
      <c r="J846" s="44"/>
      <c r="O846" s="43"/>
    </row>
    <row r="847" spans="1:15" ht="12.75">
      <c r="A847" s="39"/>
      <c r="B847" s="39"/>
      <c r="I847" s="44"/>
      <c r="J847" s="44"/>
      <c r="O847" s="43"/>
    </row>
    <row r="848" spans="1:15" ht="12.75">
      <c r="A848" s="39"/>
      <c r="B848" s="39"/>
      <c r="I848" s="44"/>
      <c r="J848" s="44"/>
      <c r="O848" s="43"/>
    </row>
    <row r="849" spans="1:15" ht="12.75">
      <c r="A849" s="39"/>
      <c r="B849" s="39"/>
      <c r="I849" s="44"/>
      <c r="J849" s="44"/>
      <c r="O849" s="43"/>
    </row>
    <row r="850" spans="1:15" ht="12.75">
      <c r="A850" s="39"/>
      <c r="B850" s="39"/>
      <c r="I850" s="44"/>
      <c r="J850" s="44"/>
      <c r="O850" s="43"/>
    </row>
    <row r="851" spans="1:15" ht="12.75">
      <c r="A851" s="39"/>
      <c r="B851" s="39"/>
      <c r="I851" s="44"/>
      <c r="J851" s="44"/>
      <c r="O851" s="43"/>
    </row>
    <row r="852" spans="1:15" ht="12.75">
      <c r="A852" s="39"/>
      <c r="B852" s="39"/>
      <c r="I852" s="44"/>
      <c r="J852" s="44"/>
      <c r="O852" s="43"/>
    </row>
    <row r="853" spans="1:15" ht="12.75">
      <c r="A853" s="39"/>
      <c r="B853" s="39"/>
      <c r="I853" s="44"/>
      <c r="J853" s="44"/>
      <c r="O853" s="43"/>
    </row>
    <row r="854" spans="1:15" ht="12.75">
      <c r="A854" s="39"/>
      <c r="B854" s="39"/>
      <c r="I854" s="44"/>
      <c r="J854" s="44"/>
      <c r="O854" s="43"/>
    </row>
    <row r="855" spans="1:15" ht="12.75">
      <c r="A855" s="39"/>
      <c r="B855" s="39"/>
      <c r="I855" s="44"/>
      <c r="J855" s="44"/>
      <c r="O855" s="43"/>
    </row>
    <row r="856" spans="1:15" ht="12.75">
      <c r="A856" s="39"/>
      <c r="B856" s="39"/>
      <c r="I856" s="44"/>
      <c r="J856" s="44"/>
      <c r="O856" s="43"/>
    </row>
    <row r="857" spans="1:15" ht="12.75">
      <c r="A857" s="39"/>
      <c r="B857" s="39"/>
      <c r="I857" s="44"/>
      <c r="J857" s="44"/>
      <c r="O857" s="43"/>
    </row>
    <row r="858" spans="1:15" ht="12.75">
      <c r="A858" s="39"/>
      <c r="B858" s="39"/>
      <c r="I858" s="44"/>
      <c r="J858" s="44"/>
      <c r="O858" s="43"/>
    </row>
    <row r="859" spans="1:15" ht="12.75">
      <c r="A859" s="39"/>
      <c r="B859" s="39"/>
      <c r="I859" s="44"/>
      <c r="J859" s="44"/>
      <c r="O859" s="43"/>
    </row>
    <row r="860" spans="1:15" ht="12.75">
      <c r="A860" s="39"/>
      <c r="B860" s="39"/>
      <c r="I860" s="44"/>
      <c r="J860" s="44"/>
      <c r="O860" s="43"/>
    </row>
    <row r="861" spans="1:15" ht="12.75">
      <c r="A861" s="39"/>
      <c r="B861" s="39"/>
      <c r="I861" s="44"/>
      <c r="J861" s="44"/>
      <c r="O861" s="43"/>
    </row>
    <row r="862" spans="1:15" ht="12.75">
      <c r="A862" s="39"/>
      <c r="B862" s="39"/>
      <c r="I862" s="44"/>
      <c r="J862" s="44"/>
      <c r="O862" s="43"/>
    </row>
    <row r="863" spans="1:15" ht="12.75">
      <c r="A863" s="39"/>
      <c r="B863" s="39"/>
      <c r="I863" s="44"/>
      <c r="J863" s="44"/>
      <c r="O863" s="43"/>
    </row>
    <row r="864" spans="1:15" ht="12.75">
      <c r="A864" s="39"/>
      <c r="B864" s="39"/>
      <c r="I864" s="44"/>
      <c r="J864" s="44"/>
      <c r="O864" s="43"/>
    </row>
    <row r="865" spans="1:15" ht="12.75">
      <c r="A865" s="39"/>
      <c r="B865" s="39"/>
      <c r="I865" s="44"/>
      <c r="J865" s="44"/>
      <c r="O865" s="43"/>
    </row>
    <row r="866" spans="1:15" ht="12.75">
      <c r="A866" s="39"/>
      <c r="B866" s="39"/>
      <c r="I866" s="44"/>
      <c r="J866" s="44"/>
      <c r="O866" s="43"/>
    </row>
    <row r="867" spans="1:15" ht="12.75">
      <c r="A867" s="39"/>
      <c r="B867" s="39"/>
      <c r="I867" s="44"/>
      <c r="J867" s="44"/>
      <c r="O867" s="43"/>
    </row>
    <row r="868" spans="1:15" ht="12.75">
      <c r="A868" s="39"/>
      <c r="B868" s="39"/>
      <c r="I868" s="44"/>
      <c r="J868" s="44"/>
      <c r="O868" s="43"/>
    </row>
    <row r="869" spans="1:15" ht="12.75">
      <c r="A869" s="39"/>
      <c r="B869" s="39"/>
      <c r="I869" s="44"/>
      <c r="J869" s="44"/>
      <c r="O869" s="43"/>
    </row>
    <row r="870" spans="1:15" ht="12.75">
      <c r="A870" s="39"/>
      <c r="B870" s="39"/>
      <c r="I870" s="44"/>
      <c r="J870" s="44"/>
      <c r="O870" s="43"/>
    </row>
    <row r="871" spans="1:15" ht="12.75">
      <c r="A871" s="39"/>
      <c r="B871" s="39"/>
      <c r="I871" s="44"/>
      <c r="J871" s="44"/>
      <c r="O871" s="43"/>
    </row>
    <row r="872" spans="1:15" ht="12.75">
      <c r="A872" s="39"/>
      <c r="B872" s="39"/>
      <c r="I872" s="44"/>
      <c r="J872" s="44"/>
      <c r="O872" s="43"/>
    </row>
    <row r="873" spans="1:15" ht="12.75">
      <c r="A873" s="39"/>
      <c r="B873" s="39"/>
      <c r="I873" s="44"/>
      <c r="J873" s="44"/>
      <c r="O873" s="43"/>
    </row>
    <row r="874" spans="1:15" ht="12.75">
      <c r="A874" s="39"/>
      <c r="B874" s="39"/>
      <c r="I874" s="44"/>
      <c r="J874" s="44"/>
      <c r="O874" s="43"/>
    </row>
    <row r="875" spans="1:15" ht="12.75">
      <c r="A875" s="39"/>
      <c r="B875" s="39"/>
      <c r="I875" s="44"/>
      <c r="J875" s="44"/>
      <c r="O875" s="43"/>
    </row>
    <row r="876" spans="1:15" ht="12.75">
      <c r="A876" s="39"/>
      <c r="B876" s="39"/>
      <c r="I876" s="44"/>
      <c r="J876" s="44"/>
      <c r="O876" s="43"/>
    </row>
    <row r="877" spans="1:15" ht="12.75">
      <c r="A877" s="39"/>
      <c r="B877" s="39"/>
      <c r="I877" s="44"/>
      <c r="J877" s="44"/>
      <c r="O877" s="43"/>
    </row>
    <row r="878" spans="1:15" ht="12.75">
      <c r="A878" s="39"/>
      <c r="B878" s="39"/>
      <c r="I878" s="44"/>
      <c r="J878" s="44"/>
      <c r="O878" s="43"/>
    </row>
    <row r="879" spans="1:15" ht="12.75">
      <c r="A879" s="39"/>
      <c r="B879" s="39"/>
      <c r="I879" s="44"/>
      <c r="J879" s="44"/>
      <c r="O879" s="43"/>
    </row>
    <row r="880" spans="1:15" ht="12.75">
      <c r="A880" s="39"/>
      <c r="B880" s="39"/>
      <c r="I880" s="44"/>
      <c r="J880" s="44"/>
      <c r="O880" s="43"/>
    </row>
    <row r="881" spans="1:15" ht="12.75">
      <c r="A881" s="39"/>
      <c r="B881" s="39"/>
      <c r="I881" s="44"/>
      <c r="J881" s="44"/>
      <c r="O881" s="43"/>
    </row>
    <row r="882" spans="1:15" ht="12.75">
      <c r="A882" s="39"/>
      <c r="B882" s="39"/>
      <c r="I882" s="44"/>
      <c r="J882" s="44"/>
      <c r="O882" s="43"/>
    </row>
    <row r="883" spans="1:15" ht="12.75">
      <c r="A883" s="39"/>
      <c r="B883" s="39"/>
      <c r="I883" s="44"/>
      <c r="J883" s="44"/>
      <c r="O883" s="43"/>
    </row>
    <row r="884" spans="1:15" ht="12.75">
      <c r="A884" s="39"/>
      <c r="B884" s="39"/>
      <c r="I884" s="44"/>
      <c r="J884" s="44"/>
      <c r="O884" s="43"/>
    </row>
    <row r="885" spans="1:15" ht="12.75">
      <c r="A885" s="39"/>
      <c r="B885" s="39"/>
      <c r="I885" s="44"/>
      <c r="J885" s="44"/>
      <c r="O885" s="43"/>
    </row>
    <row r="886" spans="1:15" ht="12.75">
      <c r="A886" s="39"/>
      <c r="B886" s="39"/>
      <c r="I886" s="44"/>
      <c r="J886" s="44"/>
      <c r="O886" s="43"/>
    </row>
    <row r="887" spans="1:15" ht="12.75">
      <c r="A887" s="39"/>
      <c r="B887" s="39"/>
      <c r="I887" s="44"/>
      <c r="J887" s="44"/>
      <c r="O887" s="43"/>
    </row>
    <row r="888" spans="1:15" ht="12.75">
      <c r="A888" s="39"/>
      <c r="B888" s="39"/>
      <c r="I888" s="44"/>
      <c r="J888" s="44"/>
      <c r="O888" s="43"/>
    </row>
    <row r="889" spans="1:15" ht="12.75">
      <c r="A889" s="39"/>
      <c r="B889" s="39"/>
      <c r="I889" s="44"/>
      <c r="J889" s="44"/>
      <c r="O889" s="43"/>
    </row>
    <row r="890" spans="1:15" ht="12.75">
      <c r="A890" s="39"/>
      <c r="B890" s="39"/>
      <c r="I890" s="44"/>
      <c r="J890" s="44"/>
      <c r="O890" s="43"/>
    </row>
    <row r="891" spans="1:15" ht="12.75">
      <c r="A891" s="39"/>
      <c r="B891" s="39"/>
      <c r="I891" s="44"/>
      <c r="J891" s="44"/>
      <c r="O891" s="43"/>
    </row>
    <row r="892" spans="1:15" ht="12.75">
      <c r="A892" s="39"/>
      <c r="B892" s="39"/>
      <c r="I892" s="44"/>
      <c r="J892" s="44"/>
      <c r="O892" s="43"/>
    </row>
    <row r="893" spans="1:15" ht="12.75">
      <c r="A893" s="39"/>
      <c r="B893" s="39"/>
      <c r="I893" s="44"/>
      <c r="J893" s="44"/>
      <c r="O893" s="43"/>
    </row>
    <row r="894" spans="1:15" ht="12.75">
      <c r="A894" s="39"/>
      <c r="B894" s="39"/>
      <c r="I894" s="44"/>
      <c r="J894" s="44"/>
      <c r="O894" s="43"/>
    </row>
    <row r="895" spans="1:15" ht="12.75">
      <c r="A895" s="39"/>
      <c r="B895" s="39"/>
      <c r="I895" s="44"/>
      <c r="J895" s="44"/>
      <c r="O895" s="43"/>
    </row>
    <row r="896" spans="1:15" ht="12.75">
      <c r="A896" s="39"/>
      <c r="B896" s="39"/>
      <c r="I896" s="44"/>
      <c r="J896" s="44"/>
      <c r="O896" s="43"/>
    </row>
    <row r="897" spans="1:15" ht="12.75">
      <c r="A897" s="39"/>
      <c r="B897" s="39"/>
      <c r="I897" s="44"/>
      <c r="J897" s="44"/>
      <c r="O897" s="43"/>
    </row>
    <row r="898" spans="1:15" ht="12.75">
      <c r="A898" s="39"/>
      <c r="B898" s="39"/>
      <c r="I898" s="44"/>
      <c r="J898" s="44"/>
      <c r="O898" s="43"/>
    </row>
    <row r="899" spans="1:15" ht="12.75">
      <c r="A899" s="39"/>
      <c r="B899" s="39"/>
      <c r="I899" s="44"/>
      <c r="J899" s="44"/>
      <c r="O899" s="43"/>
    </row>
    <row r="900" spans="1:15" ht="12.75">
      <c r="A900" s="39"/>
      <c r="B900" s="39"/>
      <c r="I900" s="44"/>
      <c r="J900" s="44"/>
      <c r="O900" s="43"/>
    </row>
    <row r="901" spans="1:15" ht="12.75">
      <c r="A901" s="39"/>
      <c r="B901" s="39"/>
      <c r="I901" s="44"/>
      <c r="J901" s="44"/>
      <c r="O901" s="43"/>
    </row>
    <row r="902" spans="1:15" ht="12.75">
      <c r="A902" s="39"/>
      <c r="B902" s="39"/>
      <c r="I902" s="44"/>
      <c r="J902" s="44"/>
      <c r="O902" s="43"/>
    </row>
    <row r="903" spans="1:15" ht="12.75">
      <c r="A903" s="39"/>
      <c r="B903" s="39"/>
      <c r="I903" s="44"/>
      <c r="J903" s="44"/>
      <c r="O903" s="43"/>
    </row>
    <row r="904" spans="1:15" ht="12.75">
      <c r="A904" s="39"/>
      <c r="B904" s="39"/>
      <c r="I904" s="44"/>
      <c r="J904" s="44"/>
      <c r="O904" s="43"/>
    </row>
    <row r="905" spans="1:15" ht="12.75">
      <c r="A905" s="39"/>
      <c r="B905" s="39"/>
      <c r="I905" s="44"/>
      <c r="J905" s="44"/>
      <c r="O905" s="43"/>
    </row>
    <row r="906" spans="1:15" ht="12.75">
      <c r="A906" s="39"/>
      <c r="B906" s="39"/>
      <c r="I906" s="44"/>
      <c r="J906" s="44"/>
      <c r="O906" s="43"/>
    </row>
    <row r="907" spans="1:15" ht="12.75">
      <c r="A907" s="39"/>
      <c r="B907" s="39"/>
      <c r="I907" s="44"/>
      <c r="J907" s="44"/>
      <c r="O907" s="43"/>
    </row>
    <row r="908" spans="1:15" ht="12.75">
      <c r="A908" s="39"/>
      <c r="B908" s="39"/>
      <c r="I908" s="44"/>
      <c r="J908" s="44"/>
      <c r="O908" s="43"/>
    </row>
    <row r="909" spans="1:15" ht="12.75">
      <c r="A909" s="39"/>
      <c r="B909" s="39"/>
      <c r="I909" s="44"/>
      <c r="J909" s="44"/>
      <c r="O909" s="43"/>
    </row>
    <row r="910" spans="1:15" ht="12.75">
      <c r="A910" s="39"/>
      <c r="B910" s="39"/>
      <c r="I910" s="44"/>
      <c r="J910" s="44"/>
      <c r="O910" s="43"/>
    </row>
    <row r="911" spans="1:15" ht="12.75">
      <c r="A911" s="39"/>
      <c r="B911" s="39"/>
      <c r="I911" s="44"/>
      <c r="J911" s="44"/>
      <c r="O911" s="43"/>
    </row>
    <row r="912" spans="1:15" ht="12.75">
      <c r="A912" s="39"/>
      <c r="B912" s="39"/>
      <c r="I912" s="44"/>
      <c r="J912" s="44"/>
      <c r="O912" s="43"/>
    </row>
    <row r="913" spans="1:15" ht="12.75">
      <c r="A913" s="39"/>
      <c r="B913" s="39"/>
      <c r="I913" s="44"/>
      <c r="J913" s="44"/>
      <c r="O913" s="43"/>
    </row>
    <row r="914" spans="1:15" ht="12.75">
      <c r="A914" s="39"/>
      <c r="B914" s="39"/>
      <c r="I914" s="44"/>
      <c r="J914" s="44"/>
      <c r="O914" s="43"/>
    </row>
    <row r="915" spans="1:15" ht="12.75">
      <c r="A915" s="39"/>
      <c r="B915" s="39"/>
      <c r="I915" s="44"/>
      <c r="J915" s="44"/>
      <c r="O915" s="43"/>
    </row>
    <row r="916" spans="1:15" ht="12.75">
      <c r="A916" s="39"/>
      <c r="B916" s="39"/>
      <c r="I916" s="44"/>
      <c r="J916" s="44"/>
      <c r="O916" s="43"/>
    </row>
    <row r="917" spans="1:16" ht="12.75">
      <c r="A917" s="39"/>
      <c r="B917" s="39"/>
      <c r="I917" s="44"/>
      <c r="J917" s="44"/>
      <c r="O917" s="43"/>
      <c r="P917" s="43"/>
    </row>
    <row r="918" spans="1:16" ht="12.75">
      <c r="A918" s="39"/>
      <c r="B918" s="39"/>
      <c r="I918" s="44"/>
      <c r="J918" s="44"/>
      <c r="O918" s="43"/>
      <c r="P918" s="43"/>
    </row>
    <row r="919" spans="1:16" ht="12.75">
      <c r="A919" s="39"/>
      <c r="B919" s="39"/>
      <c r="I919" s="44"/>
      <c r="J919" s="44"/>
      <c r="O919" s="43"/>
      <c r="P919" s="43"/>
    </row>
    <row r="920" spans="1:16" ht="12.75">
      <c r="A920" s="39"/>
      <c r="B920" s="39"/>
      <c r="I920" s="44"/>
      <c r="J920" s="44"/>
      <c r="O920" s="43"/>
      <c r="P920" s="43"/>
    </row>
    <row r="921" spans="1:16" ht="12.75">
      <c r="A921" s="39"/>
      <c r="B921" s="39"/>
      <c r="I921" s="44"/>
      <c r="J921" s="44"/>
      <c r="O921" s="43"/>
      <c r="P921" s="43"/>
    </row>
    <row r="922" spans="1:16" ht="12.75">
      <c r="A922" s="39"/>
      <c r="B922" s="39"/>
      <c r="I922" s="44"/>
      <c r="J922" s="44"/>
      <c r="O922" s="43"/>
      <c r="P922" s="43"/>
    </row>
    <row r="923" spans="1:16" ht="12.75">
      <c r="A923" s="39"/>
      <c r="B923" s="39"/>
      <c r="I923" s="44"/>
      <c r="J923" s="44"/>
      <c r="O923" s="43"/>
      <c r="P923" s="43"/>
    </row>
    <row r="924" spans="1:16" ht="12.75">
      <c r="A924" s="39"/>
      <c r="B924" s="39"/>
      <c r="I924" s="44"/>
      <c r="J924" s="44"/>
      <c r="O924" s="43"/>
      <c r="P924" s="43"/>
    </row>
    <row r="925" spans="1:16" ht="12.75">
      <c r="A925" s="39"/>
      <c r="B925" s="39"/>
      <c r="I925" s="44"/>
      <c r="J925" s="44"/>
      <c r="O925" s="43"/>
      <c r="P925" s="43"/>
    </row>
    <row r="926" spans="1:16" ht="12.75">
      <c r="A926" s="39"/>
      <c r="B926" s="39"/>
      <c r="I926" s="44"/>
      <c r="J926" s="44"/>
      <c r="O926" s="43"/>
      <c r="P926" s="43"/>
    </row>
    <row r="927" spans="1:16" ht="12.75">
      <c r="A927" s="39"/>
      <c r="B927" s="39"/>
      <c r="I927" s="44"/>
      <c r="J927" s="44"/>
      <c r="O927" s="43"/>
      <c r="P927" s="43"/>
    </row>
    <row r="928" spans="1:16" ht="12.75">
      <c r="A928" s="39"/>
      <c r="B928" s="39"/>
      <c r="I928" s="44"/>
      <c r="J928" s="44"/>
      <c r="O928" s="43"/>
      <c r="P928" s="43"/>
    </row>
    <row r="929" spans="1:16" ht="12.75">
      <c r="A929" s="39"/>
      <c r="B929" s="39"/>
      <c r="I929" s="44"/>
      <c r="J929" s="44"/>
      <c r="O929" s="43"/>
      <c r="P929" s="43"/>
    </row>
    <row r="930" spans="1:16" ht="12.75">
      <c r="A930" s="39"/>
      <c r="B930" s="39"/>
      <c r="I930" s="44"/>
      <c r="J930" s="44"/>
      <c r="O930" s="43"/>
      <c r="P930" s="43"/>
    </row>
    <row r="931" spans="1:16" ht="12.75">
      <c r="A931" s="39"/>
      <c r="B931" s="39"/>
      <c r="I931" s="44"/>
      <c r="J931" s="44"/>
      <c r="O931" s="43"/>
      <c r="P931" s="43"/>
    </row>
    <row r="932" spans="1:16" ht="12.75">
      <c r="A932" s="39"/>
      <c r="B932" s="39"/>
      <c r="I932" s="44"/>
      <c r="J932" s="44"/>
      <c r="O932" s="43"/>
      <c r="P932" s="43"/>
    </row>
    <row r="933" spans="1:16" ht="12.75">
      <c r="A933" s="39"/>
      <c r="B933" s="39"/>
      <c r="I933" s="44"/>
      <c r="J933" s="44"/>
      <c r="O933" s="43"/>
      <c r="P933" s="43"/>
    </row>
    <row r="934" spans="1:16" ht="12.75">
      <c r="A934" s="39"/>
      <c r="B934" s="39"/>
      <c r="I934" s="44"/>
      <c r="J934" s="44"/>
      <c r="O934" s="43"/>
      <c r="P934" s="43"/>
    </row>
    <row r="935" spans="1:16" ht="12.75">
      <c r="A935" s="39"/>
      <c r="B935" s="39"/>
      <c r="I935" s="44"/>
      <c r="J935" s="44"/>
      <c r="O935" s="43"/>
      <c r="P935" s="43"/>
    </row>
    <row r="936" spans="1:16" ht="12.75">
      <c r="A936" s="39"/>
      <c r="B936" s="39"/>
      <c r="I936" s="44"/>
      <c r="J936" s="44"/>
      <c r="O936" s="43"/>
      <c r="P936" s="43"/>
    </row>
    <row r="937" spans="1:16" ht="12.75">
      <c r="A937" s="39"/>
      <c r="B937" s="39"/>
      <c r="I937" s="44"/>
      <c r="J937" s="44"/>
      <c r="O937" s="43"/>
      <c r="P937" s="43"/>
    </row>
    <row r="938" spans="1:16" ht="12.75">
      <c r="A938" s="39"/>
      <c r="B938" s="39"/>
      <c r="I938" s="44"/>
      <c r="J938" s="44"/>
      <c r="O938" s="43"/>
      <c r="P938" s="43"/>
    </row>
    <row r="939" spans="1:16" ht="12.75">
      <c r="A939" s="39"/>
      <c r="B939" s="39"/>
      <c r="I939" s="44"/>
      <c r="J939" s="44"/>
      <c r="O939" s="43"/>
      <c r="P939" s="43"/>
    </row>
    <row r="940" spans="1:16" ht="12.75">
      <c r="A940" s="39"/>
      <c r="B940" s="39"/>
      <c r="I940" s="44"/>
      <c r="J940" s="44"/>
      <c r="O940" s="43"/>
      <c r="P940" s="43"/>
    </row>
    <row r="941" spans="1:16" ht="12.75">
      <c r="A941" s="39"/>
      <c r="B941" s="39"/>
      <c r="I941" s="44"/>
      <c r="J941" s="44"/>
      <c r="O941" s="43"/>
      <c r="P941" s="43"/>
    </row>
    <row r="942" spans="1:16" ht="12.75">
      <c r="A942" s="39"/>
      <c r="B942" s="39"/>
      <c r="I942" s="44"/>
      <c r="J942" s="44"/>
      <c r="O942" s="43"/>
      <c r="P942" s="43"/>
    </row>
    <row r="943" spans="1:16" ht="12.75">
      <c r="A943" s="39"/>
      <c r="B943" s="39"/>
      <c r="I943" s="44"/>
      <c r="J943" s="44"/>
      <c r="O943" s="43"/>
      <c r="P943" s="43"/>
    </row>
    <row r="944" spans="1:16" ht="12.75">
      <c r="A944" s="39"/>
      <c r="B944" s="39"/>
      <c r="I944" s="44"/>
      <c r="J944" s="44"/>
      <c r="O944" s="43"/>
      <c r="P944" s="43"/>
    </row>
    <row r="945" spans="1:16" ht="12.75">
      <c r="A945" s="39"/>
      <c r="B945" s="39"/>
      <c r="I945" s="44"/>
      <c r="J945" s="44"/>
      <c r="O945" s="43"/>
      <c r="P945" s="43"/>
    </row>
    <row r="946" spans="1:16" ht="12.75">
      <c r="A946" s="39"/>
      <c r="B946" s="39"/>
      <c r="I946" s="44"/>
      <c r="J946" s="44"/>
      <c r="O946" s="43"/>
      <c r="P946" s="43"/>
    </row>
    <row r="947" spans="1:16" ht="12.75">
      <c r="A947" s="39"/>
      <c r="B947" s="39"/>
      <c r="I947" s="44"/>
      <c r="J947" s="44"/>
      <c r="O947" s="43"/>
      <c r="P947" s="43"/>
    </row>
    <row r="948" spans="1:16" ht="12.75">
      <c r="A948" s="39"/>
      <c r="B948" s="39"/>
      <c r="I948" s="44"/>
      <c r="J948" s="44"/>
      <c r="O948" s="43"/>
      <c r="P948" s="43"/>
    </row>
    <row r="949" spans="1:16" ht="12.75">
      <c r="A949" s="39"/>
      <c r="B949" s="39"/>
      <c r="I949" s="44"/>
      <c r="J949" s="44"/>
      <c r="O949" s="43"/>
      <c r="P949" s="43"/>
    </row>
    <row r="950" spans="1:16" ht="12.75">
      <c r="A950" s="39"/>
      <c r="B950" s="39"/>
      <c r="I950" s="44"/>
      <c r="J950" s="44"/>
      <c r="O950" s="43"/>
      <c r="P950" s="43"/>
    </row>
    <row r="951" spans="1:16" ht="12.75">
      <c r="A951" s="39"/>
      <c r="B951" s="39"/>
      <c r="I951" s="44"/>
      <c r="J951" s="44"/>
      <c r="O951" s="43"/>
      <c r="P951" s="43"/>
    </row>
    <row r="952" spans="1:16" ht="12.75">
      <c r="A952" s="39"/>
      <c r="B952" s="39"/>
      <c r="I952" s="44"/>
      <c r="J952" s="44"/>
      <c r="O952" s="43"/>
      <c r="P952" s="43"/>
    </row>
    <row r="953" spans="1:16" ht="12.75">
      <c r="A953" s="39"/>
      <c r="B953" s="39"/>
      <c r="I953" s="44"/>
      <c r="J953" s="44"/>
      <c r="O953" s="43"/>
      <c r="P953" s="43"/>
    </row>
    <row r="954" spans="1:16" ht="12.75">
      <c r="A954" s="39"/>
      <c r="B954" s="39"/>
      <c r="I954" s="44"/>
      <c r="J954" s="44"/>
      <c r="O954" s="43"/>
      <c r="P954" s="43"/>
    </row>
    <row r="955" spans="1:16" ht="12.75">
      <c r="A955" s="39"/>
      <c r="B955" s="39"/>
      <c r="I955" s="44"/>
      <c r="J955" s="44"/>
      <c r="O955" s="43"/>
      <c r="P955" s="43"/>
    </row>
    <row r="956" spans="1:16" ht="12.75">
      <c r="A956" s="39"/>
      <c r="B956" s="39"/>
      <c r="I956" s="44"/>
      <c r="J956" s="44"/>
      <c r="O956" s="43"/>
      <c r="P956" s="43"/>
    </row>
    <row r="957" spans="1:16" ht="12.75">
      <c r="A957" s="39"/>
      <c r="B957" s="39"/>
      <c r="I957" s="44"/>
      <c r="J957" s="44"/>
      <c r="O957" s="43"/>
      <c r="P957" s="43"/>
    </row>
    <row r="958" spans="1:16" ht="12.75">
      <c r="A958" s="39"/>
      <c r="B958" s="39"/>
      <c r="I958" s="44"/>
      <c r="J958" s="44"/>
      <c r="O958" s="43"/>
      <c r="P958" s="43"/>
    </row>
    <row r="959" spans="1:16" ht="12.75">
      <c r="A959" s="39"/>
      <c r="B959" s="39"/>
      <c r="I959" s="44"/>
      <c r="J959" s="44"/>
      <c r="O959" s="43"/>
      <c r="P959" s="43"/>
    </row>
    <row r="960" spans="1:16" ht="12.75">
      <c r="A960" s="39"/>
      <c r="B960" s="39"/>
      <c r="I960" s="44"/>
      <c r="J960" s="44"/>
      <c r="O960" s="43"/>
      <c r="P960" s="43"/>
    </row>
    <row r="961" spans="1:16" ht="12.75">
      <c r="A961" s="39"/>
      <c r="B961" s="39"/>
      <c r="I961" s="44"/>
      <c r="J961" s="44"/>
      <c r="O961" s="43"/>
      <c r="P961" s="43"/>
    </row>
    <row r="962" spans="1:16" ht="12.75">
      <c r="A962" s="39"/>
      <c r="B962" s="39"/>
      <c r="I962" s="44"/>
      <c r="J962" s="44"/>
      <c r="O962" s="43"/>
      <c r="P962" s="43"/>
    </row>
    <row r="963" spans="1:16" ht="12.75">
      <c r="A963" s="39"/>
      <c r="B963" s="39"/>
      <c r="I963" s="44"/>
      <c r="J963" s="44"/>
      <c r="O963" s="43"/>
      <c r="P963" s="43"/>
    </row>
    <row r="964" spans="1:16" ht="12.75">
      <c r="A964" s="39"/>
      <c r="B964" s="39"/>
      <c r="I964" s="44"/>
      <c r="J964" s="44"/>
      <c r="O964" s="43"/>
      <c r="P964" s="43"/>
    </row>
    <row r="965" spans="1:16" ht="12.75">
      <c r="A965" s="39"/>
      <c r="B965" s="39"/>
      <c r="I965" s="44"/>
      <c r="J965" s="44"/>
      <c r="O965" s="43"/>
      <c r="P965" s="43"/>
    </row>
    <row r="966" spans="1:16" ht="12.75">
      <c r="A966" s="39"/>
      <c r="B966" s="39"/>
      <c r="I966" s="44"/>
      <c r="J966" s="44"/>
      <c r="O966" s="43"/>
      <c r="P966" s="43"/>
    </row>
    <row r="967" spans="1:16" ht="12.75">
      <c r="A967" s="39"/>
      <c r="B967" s="39"/>
      <c r="I967" s="44"/>
      <c r="J967" s="44"/>
      <c r="O967" s="43"/>
      <c r="P967" s="43"/>
    </row>
    <row r="968" spans="1:16" ht="12.75">
      <c r="A968" s="39"/>
      <c r="B968" s="39"/>
      <c r="I968" s="44"/>
      <c r="J968" s="44"/>
      <c r="O968" s="43"/>
      <c r="P968" s="43"/>
    </row>
    <row r="969" spans="1:16" ht="12.75">
      <c r="A969" s="39"/>
      <c r="B969" s="39"/>
      <c r="I969" s="44"/>
      <c r="J969" s="44"/>
      <c r="O969" s="43"/>
      <c r="P969" s="43"/>
    </row>
    <row r="970" spans="1:16" ht="12.75">
      <c r="A970" s="39"/>
      <c r="B970" s="39"/>
      <c r="I970" s="44"/>
      <c r="J970" s="44"/>
      <c r="O970" s="43"/>
      <c r="P970" s="43"/>
    </row>
    <row r="971" spans="1:15" ht="12.75">
      <c r="A971" s="39"/>
      <c r="B971" s="39"/>
      <c r="I971" s="44"/>
      <c r="J971" s="44"/>
      <c r="O971" s="43"/>
    </row>
    <row r="972" spans="1:15" ht="12.75">
      <c r="A972" s="39"/>
      <c r="B972" s="39"/>
      <c r="I972" s="44"/>
      <c r="J972" s="44"/>
      <c r="O972" s="43"/>
    </row>
    <row r="973" spans="1:15" ht="12.75">
      <c r="A973" s="39"/>
      <c r="B973" s="39"/>
      <c r="I973" s="44"/>
      <c r="J973" s="44"/>
      <c r="O973" s="43"/>
    </row>
    <row r="974" spans="1:15" ht="12.75">
      <c r="A974" s="39"/>
      <c r="B974" s="39"/>
      <c r="I974" s="44"/>
      <c r="J974" s="44"/>
      <c r="O974" s="43"/>
    </row>
    <row r="975" spans="1:15" ht="12.75">
      <c r="A975" s="39"/>
      <c r="B975" s="39"/>
      <c r="I975" s="44"/>
      <c r="J975" s="44"/>
      <c r="O975" s="43"/>
    </row>
    <row r="976" spans="1:15" ht="12.75">
      <c r="A976" s="39"/>
      <c r="B976" s="39"/>
      <c r="I976" s="44"/>
      <c r="J976" s="44"/>
      <c r="O976" s="43"/>
    </row>
    <row r="977" spans="1:15" ht="12.75">
      <c r="A977" s="39"/>
      <c r="B977" s="39"/>
      <c r="I977" s="44"/>
      <c r="J977" s="44"/>
      <c r="O977" s="43"/>
    </row>
    <row r="978" spans="1:15" ht="12.75">
      <c r="A978" s="39"/>
      <c r="B978" s="39"/>
      <c r="I978" s="44"/>
      <c r="J978" s="44"/>
      <c r="O978" s="43"/>
    </row>
    <row r="979" spans="1:15" ht="12.75">
      <c r="A979" s="39"/>
      <c r="B979" s="39"/>
      <c r="I979" s="44"/>
      <c r="J979" s="44"/>
      <c r="O979" s="43"/>
    </row>
    <row r="980" spans="1:15" ht="12.75">
      <c r="A980" s="39"/>
      <c r="B980" s="39"/>
      <c r="I980" s="44"/>
      <c r="J980" s="44"/>
      <c r="O980" s="43"/>
    </row>
    <row r="981" spans="1:15" ht="12.75">
      <c r="A981" s="39"/>
      <c r="B981" s="39"/>
      <c r="I981" s="44"/>
      <c r="J981" s="44"/>
      <c r="O981" s="43"/>
    </row>
    <row r="982" spans="1:15" ht="12.75">
      <c r="A982" s="39"/>
      <c r="B982" s="39"/>
      <c r="I982" s="44"/>
      <c r="J982" s="44"/>
      <c r="O982" s="43"/>
    </row>
    <row r="983" spans="1:15" ht="12.75">
      <c r="A983" s="39"/>
      <c r="B983" s="39"/>
      <c r="I983" s="44"/>
      <c r="J983" s="44"/>
      <c r="O983" s="43"/>
    </row>
    <row r="984" spans="1:15" ht="12.75">
      <c r="A984" s="39"/>
      <c r="B984" s="39"/>
      <c r="I984" s="44"/>
      <c r="J984" s="44"/>
      <c r="O984" s="43"/>
    </row>
    <row r="985" spans="1:15" ht="12.75">
      <c r="A985" s="39"/>
      <c r="B985" s="39"/>
      <c r="I985" s="44"/>
      <c r="J985" s="44"/>
      <c r="O985" s="43"/>
    </row>
    <row r="986" spans="1:15" ht="12.75">
      <c r="A986" s="39"/>
      <c r="B986" s="39"/>
      <c r="I986" s="44"/>
      <c r="J986" s="44"/>
      <c r="O986" s="43"/>
    </row>
    <row r="987" spans="1:15" ht="12.75">
      <c r="A987" s="39"/>
      <c r="B987" s="39"/>
      <c r="I987" s="44"/>
      <c r="J987" s="44"/>
      <c r="O987" s="43"/>
    </row>
    <row r="988" spans="1:15" ht="12.75">
      <c r="A988" s="39"/>
      <c r="B988" s="39"/>
      <c r="I988" s="44"/>
      <c r="J988" s="44"/>
      <c r="O988" s="43"/>
    </row>
    <row r="989" spans="1:15" ht="12.75">
      <c r="A989" s="39"/>
      <c r="B989" s="39"/>
      <c r="I989" s="44"/>
      <c r="J989" s="44"/>
      <c r="O989" s="43"/>
    </row>
    <row r="990" spans="1:15" ht="12.75">
      <c r="A990" s="39"/>
      <c r="B990" s="39"/>
      <c r="I990" s="44"/>
      <c r="J990" s="44"/>
      <c r="O990" s="43"/>
    </row>
    <row r="991" spans="1:15" ht="12.75">
      <c r="A991" s="39"/>
      <c r="B991" s="39"/>
      <c r="I991" s="44"/>
      <c r="J991" s="44"/>
      <c r="O991" s="43"/>
    </row>
    <row r="992" spans="1:15" ht="12.75">
      <c r="A992" s="39"/>
      <c r="B992" s="39"/>
      <c r="I992" s="44"/>
      <c r="J992" s="44"/>
      <c r="O992" s="43"/>
    </row>
    <row r="993" spans="1:15" ht="12.75">
      <c r="A993" s="39"/>
      <c r="B993" s="39"/>
      <c r="I993" s="44"/>
      <c r="J993" s="44"/>
      <c r="O993" s="43"/>
    </row>
    <row r="994" spans="1:15" ht="12.75">
      <c r="A994" s="39"/>
      <c r="B994" s="39"/>
      <c r="I994" s="44"/>
      <c r="J994" s="44"/>
      <c r="O994" s="43"/>
    </row>
    <row r="995" spans="1:15" ht="12.75">
      <c r="A995" s="39"/>
      <c r="B995" s="39"/>
      <c r="I995" s="44"/>
      <c r="J995" s="44"/>
      <c r="O995" s="43"/>
    </row>
    <row r="996" spans="1:15" ht="12.75">
      <c r="A996" s="39"/>
      <c r="B996" s="39"/>
      <c r="I996" s="44"/>
      <c r="J996" s="44"/>
      <c r="O996" s="43"/>
    </row>
    <row r="997" spans="1:15" ht="12.75">
      <c r="A997" s="39"/>
      <c r="B997" s="39"/>
      <c r="I997" s="44"/>
      <c r="J997" s="44"/>
      <c r="O997" s="43"/>
    </row>
    <row r="998" spans="1:15" ht="12.75">
      <c r="A998" s="39"/>
      <c r="B998" s="39"/>
      <c r="I998" s="44"/>
      <c r="J998" s="44"/>
      <c r="O998" s="43"/>
    </row>
    <row r="999" spans="1:15" ht="12.75">
      <c r="A999" s="39"/>
      <c r="B999" s="39"/>
      <c r="I999" s="44"/>
      <c r="J999" s="44"/>
      <c r="O999" s="43"/>
    </row>
    <row r="1000" spans="1:15" ht="12.75">
      <c r="A1000" s="39"/>
      <c r="B1000" s="39"/>
      <c r="I1000" s="44"/>
      <c r="J1000" s="44"/>
      <c r="O1000" s="43"/>
    </row>
    <row r="1001" spans="1:15" ht="12.75">
      <c r="A1001" s="39"/>
      <c r="B1001" s="39"/>
      <c r="I1001" s="44"/>
      <c r="J1001" s="44"/>
      <c r="O1001" s="43"/>
    </row>
    <row r="1002" spans="1:15" ht="12.75">
      <c r="A1002" s="39"/>
      <c r="B1002" s="39"/>
      <c r="I1002" s="44"/>
      <c r="J1002" s="44"/>
      <c r="O1002" s="43"/>
    </row>
    <row r="1003" spans="1:15" ht="12.75">
      <c r="A1003" s="39"/>
      <c r="B1003" s="39"/>
      <c r="I1003" s="44"/>
      <c r="J1003" s="44"/>
      <c r="O1003" s="43"/>
    </row>
    <row r="1004" spans="1:15" ht="12.75">
      <c r="A1004" s="39"/>
      <c r="B1004" s="39"/>
      <c r="I1004" s="44"/>
      <c r="J1004" s="44"/>
      <c r="O1004" s="43"/>
    </row>
    <row r="1005" spans="1:15" ht="12.75">
      <c r="A1005" s="39"/>
      <c r="B1005" s="39"/>
      <c r="I1005" s="44"/>
      <c r="J1005" s="44"/>
      <c r="O1005" s="43"/>
    </row>
    <row r="1006" spans="1:15" ht="12.75">
      <c r="A1006" s="39"/>
      <c r="B1006" s="39"/>
      <c r="I1006" s="44"/>
      <c r="J1006" s="44"/>
      <c r="O1006" s="43"/>
    </row>
    <row r="1007" spans="1:15" ht="12.75">
      <c r="A1007" s="39"/>
      <c r="B1007" s="39"/>
      <c r="I1007" s="44"/>
      <c r="J1007" s="44"/>
      <c r="O1007" s="43"/>
    </row>
    <row r="1008" spans="1:15" ht="12.75">
      <c r="A1008" s="39"/>
      <c r="B1008" s="39"/>
      <c r="I1008" s="44"/>
      <c r="J1008" s="44"/>
      <c r="O1008" s="43"/>
    </row>
    <row r="1009" spans="1:15" ht="12.75">
      <c r="A1009" s="39"/>
      <c r="B1009" s="39"/>
      <c r="I1009" s="44"/>
      <c r="J1009" s="44"/>
      <c r="O1009" s="43"/>
    </row>
    <row r="1010" spans="1:15" ht="12.75">
      <c r="A1010" s="39"/>
      <c r="B1010" s="39"/>
      <c r="I1010" s="44"/>
      <c r="J1010" s="44"/>
      <c r="O1010" s="43"/>
    </row>
    <row r="1011" spans="1:15" ht="12.75">
      <c r="A1011" s="39"/>
      <c r="B1011" s="39"/>
      <c r="I1011" s="44"/>
      <c r="J1011" s="44"/>
      <c r="O1011" s="43"/>
    </row>
    <row r="1012" spans="1:15" ht="12.75">
      <c r="A1012" s="39"/>
      <c r="B1012" s="39"/>
      <c r="I1012" s="44"/>
      <c r="J1012" s="44"/>
      <c r="O1012" s="43"/>
    </row>
    <row r="1013" spans="1:15" ht="12.75">
      <c r="A1013" s="39"/>
      <c r="B1013" s="39"/>
      <c r="I1013" s="44"/>
      <c r="J1013" s="44"/>
      <c r="O1013" s="43"/>
    </row>
    <row r="1014" spans="1:15" ht="12.75">
      <c r="A1014" s="39"/>
      <c r="B1014" s="39"/>
      <c r="I1014" s="44"/>
      <c r="J1014" s="44"/>
      <c r="O1014" s="43"/>
    </row>
    <row r="1015" spans="1:15" ht="12.75">
      <c r="A1015" s="39"/>
      <c r="B1015" s="39"/>
      <c r="I1015" s="44"/>
      <c r="J1015" s="44"/>
      <c r="O1015" s="43"/>
    </row>
    <row r="1016" spans="1:15" ht="12.75">
      <c r="A1016" s="39"/>
      <c r="B1016" s="39"/>
      <c r="I1016" s="44"/>
      <c r="J1016" s="44"/>
      <c r="O1016" s="43"/>
    </row>
    <row r="1017" spans="1:15" ht="12.75">
      <c r="A1017" s="39"/>
      <c r="B1017" s="39"/>
      <c r="I1017" s="44"/>
      <c r="J1017" s="44"/>
      <c r="O1017" s="43"/>
    </row>
    <row r="1018" spans="1:15" ht="12.75">
      <c r="A1018" s="39"/>
      <c r="B1018" s="39"/>
      <c r="I1018" s="44"/>
      <c r="J1018" s="44"/>
      <c r="O1018" s="43"/>
    </row>
    <row r="1019" spans="1:15" ht="12.75">
      <c r="A1019" s="39"/>
      <c r="B1019" s="39"/>
      <c r="I1019" s="44"/>
      <c r="J1019" s="44"/>
      <c r="O1019" s="43"/>
    </row>
    <row r="1020" spans="1:15" ht="12.75">
      <c r="A1020" s="39"/>
      <c r="B1020" s="39"/>
      <c r="I1020" s="44"/>
      <c r="J1020" s="44"/>
      <c r="O1020" s="43"/>
    </row>
    <row r="1021" spans="1:15" ht="12.75">
      <c r="A1021" s="39"/>
      <c r="B1021" s="39"/>
      <c r="I1021" s="44"/>
      <c r="J1021" s="44"/>
      <c r="O1021" s="43"/>
    </row>
    <row r="1022" spans="1:15" ht="12.75">
      <c r="A1022" s="39"/>
      <c r="B1022" s="39"/>
      <c r="I1022" s="44"/>
      <c r="J1022" s="44"/>
      <c r="O1022" s="43"/>
    </row>
    <row r="1023" spans="1:15" ht="12.75">
      <c r="A1023" s="39"/>
      <c r="B1023" s="39"/>
      <c r="I1023" s="44"/>
      <c r="J1023" s="44"/>
      <c r="O1023" s="43"/>
    </row>
    <row r="1024" spans="1:15" ht="12.75">
      <c r="A1024" s="39"/>
      <c r="B1024" s="39"/>
      <c r="I1024" s="44"/>
      <c r="J1024" s="44"/>
      <c r="O1024" s="43"/>
    </row>
    <row r="1025" spans="1:15" ht="12.75">
      <c r="A1025" s="39"/>
      <c r="B1025" s="39"/>
      <c r="I1025" s="44"/>
      <c r="J1025" s="44"/>
      <c r="O1025" s="43"/>
    </row>
    <row r="1026" spans="1:15" ht="12.75">
      <c r="A1026" s="39"/>
      <c r="B1026" s="39"/>
      <c r="I1026" s="44"/>
      <c r="J1026" s="44"/>
      <c r="O1026" s="43"/>
    </row>
    <row r="1027" spans="1:15" ht="12.75">
      <c r="A1027" s="39"/>
      <c r="B1027" s="39"/>
      <c r="I1027" s="44"/>
      <c r="J1027" s="44"/>
      <c r="O1027" s="43"/>
    </row>
    <row r="1028" spans="1:15" ht="12.75">
      <c r="A1028" s="39"/>
      <c r="B1028" s="39"/>
      <c r="I1028" s="44"/>
      <c r="J1028" s="44"/>
      <c r="O1028" s="43"/>
    </row>
    <row r="1029" spans="1:15" ht="12.75">
      <c r="A1029" s="39"/>
      <c r="B1029" s="39"/>
      <c r="I1029" s="44"/>
      <c r="J1029" s="44"/>
      <c r="O1029" s="43"/>
    </row>
    <row r="1030" spans="1:15" ht="12.75">
      <c r="A1030" s="39"/>
      <c r="B1030" s="39"/>
      <c r="I1030" s="44"/>
      <c r="J1030" s="44"/>
      <c r="O1030" s="43"/>
    </row>
    <row r="1031" spans="1:15" ht="12.75">
      <c r="A1031" s="39"/>
      <c r="B1031" s="39"/>
      <c r="I1031" s="44"/>
      <c r="J1031" s="44"/>
      <c r="O1031" s="43"/>
    </row>
    <row r="1032" spans="1:15" ht="12.75">
      <c r="A1032" s="39"/>
      <c r="B1032" s="39"/>
      <c r="I1032" s="44"/>
      <c r="J1032" s="44"/>
      <c r="O1032" s="43"/>
    </row>
    <row r="1033" spans="1:15" ht="12.75">
      <c r="A1033" s="39"/>
      <c r="B1033" s="39"/>
      <c r="I1033" s="44"/>
      <c r="J1033" s="44"/>
      <c r="O1033" s="43"/>
    </row>
    <row r="1034" spans="1:15" ht="12.75">
      <c r="A1034" s="39"/>
      <c r="B1034" s="39"/>
      <c r="I1034" s="44"/>
      <c r="J1034" s="44"/>
      <c r="O1034" s="43"/>
    </row>
    <row r="1035" spans="1:15" ht="12.75">
      <c r="A1035" s="39"/>
      <c r="B1035" s="39"/>
      <c r="I1035" s="44"/>
      <c r="J1035" s="44"/>
      <c r="O1035" s="43"/>
    </row>
    <row r="1036" spans="1:15" ht="12.75">
      <c r="A1036" s="39"/>
      <c r="B1036" s="39"/>
      <c r="I1036" s="44"/>
      <c r="J1036" s="44"/>
      <c r="O1036" s="43"/>
    </row>
    <row r="1037" spans="1:15" ht="12.75">
      <c r="A1037" s="39"/>
      <c r="B1037" s="39"/>
      <c r="I1037" s="44"/>
      <c r="J1037" s="44"/>
      <c r="O1037" s="43"/>
    </row>
    <row r="1038" spans="1:15" ht="12.75">
      <c r="A1038" s="39"/>
      <c r="B1038" s="39"/>
      <c r="I1038" s="44"/>
      <c r="J1038" s="44"/>
      <c r="O1038" s="43"/>
    </row>
    <row r="1039" spans="1:15" ht="12.75">
      <c r="A1039" s="39"/>
      <c r="B1039" s="39"/>
      <c r="I1039" s="44"/>
      <c r="J1039" s="44"/>
      <c r="O1039" s="43"/>
    </row>
    <row r="1040" spans="1:15" ht="12.75">
      <c r="A1040" s="39"/>
      <c r="B1040" s="39"/>
      <c r="I1040" s="44"/>
      <c r="J1040" s="44"/>
      <c r="O1040" s="43"/>
    </row>
    <row r="1041" spans="1:15" ht="12.75">
      <c r="A1041" s="39"/>
      <c r="B1041" s="39"/>
      <c r="I1041" s="44"/>
      <c r="J1041" s="44"/>
      <c r="O1041" s="43"/>
    </row>
    <row r="1042" spans="1:15" ht="12.75">
      <c r="A1042" s="39"/>
      <c r="B1042" s="39"/>
      <c r="I1042" s="44"/>
      <c r="J1042" s="44"/>
      <c r="O1042" s="43"/>
    </row>
    <row r="1043" spans="1:15" ht="12.75">
      <c r="A1043" s="39"/>
      <c r="B1043" s="39"/>
      <c r="I1043" s="44"/>
      <c r="J1043" s="44"/>
      <c r="O1043" s="43"/>
    </row>
    <row r="1044" spans="1:15" ht="12.75">
      <c r="A1044" s="39"/>
      <c r="B1044" s="39"/>
      <c r="I1044" s="44"/>
      <c r="J1044" s="44"/>
      <c r="O1044" s="43"/>
    </row>
    <row r="1045" spans="1:15" ht="12.75">
      <c r="A1045" s="39"/>
      <c r="B1045" s="39"/>
      <c r="I1045" s="44"/>
      <c r="J1045" s="44"/>
      <c r="O1045" s="43"/>
    </row>
    <row r="1046" spans="1:15" ht="12.75">
      <c r="A1046" s="39"/>
      <c r="B1046" s="39"/>
      <c r="I1046" s="44"/>
      <c r="J1046" s="44"/>
      <c r="O1046" s="43"/>
    </row>
    <row r="1047" spans="1:15" ht="12.75">
      <c r="A1047" s="39"/>
      <c r="B1047" s="39"/>
      <c r="I1047" s="44"/>
      <c r="J1047" s="44"/>
      <c r="O1047" s="43"/>
    </row>
    <row r="1048" spans="1:15" ht="12.75">
      <c r="A1048" s="39"/>
      <c r="B1048" s="39"/>
      <c r="I1048" s="44"/>
      <c r="J1048" s="44"/>
      <c r="O1048" s="43"/>
    </row>
    <row r="1049" spans="1:15" ht="12.75">
      <c r="A1049" s="39"/>
      <c r="B1049" s="39"/>
      <c r="I1049" s="44"/>
      <c r="J1049" s="44"/>
      <c r="O1049" s="43"/>
    </row>
    <row r="1050" spans="1:15" ht="12.75">
      <c r="A1050" s="39"/>
      <c r="B1050" s="39"/>
      <c r="I1050" s="44"/>
      <c r="J1050" s="44"/>
      <c r="O1050" s="43"/>
    </row>
    <row r="1051" spans="1:15" ht="12.75">
      <c r="A1051" s="39"/>
      <c r="B1051" s="39"/>
      <c r="I1051" s="44"/>
      <c r="J1051" s="44"/>
      <c r="O1051" s="43"/>
    </row>
    <row r="1052" spans="1:15" ht="12.75">
      <c r="A1052" s="39"/>
      <c r="B1052" s="39"/>
      <c r="I1052" s="44"/>
      <c r="J1052" s="44"/>
      <c r="O1052" s="43"/>
    </row>
    <row r="1053" spans="1:15" ht="12.75">
      <c r="A1053" s="39"/>
      <c r="B1053" s="39"/>
      <c r="I1053" s="44"/>
      <c r="J1053" s="44"/>
      <c r="O1053" s="43"/>
    </row>
    <row r="1054" spans="1:15" ht="12.75">
      <c r="A1054" s="39"/>
      <c r="B1054" s="39"/>
      <c r="I1054" s="44"/>
      <c r="J1054" s="44"/>
      <c r="O1054" s="43"/>
    </row>
    <row r="1055" spans="1:15" ht="12.75">
      <c r="A1055" s="39"/>
      <c r="B1055" s="39"/>
      <c r="I1055" s="44"/>
      <c r="J1055" s="44"/>
      <c r="O1055" s="43"/>
    </row>
    <row r="1056" spans="1:15" ht="12.75">
      <c r="A1056" s="39"/>
      <c r="B1056" s="39"/>
      <c r="I1056" s="44"/>
      <c r="J1056" s="44"/>
      <c r="O1056" s="43"/>
    </row>
    <row r="1057" spans="1:15" ht="12.75">
      <c r="A1057" s="39"/>
      <c r="B1057" s="39"/>
      <c r="I1057" s="44"/>
      <c r="J1057" s="44"/>
      <c r="O1057" s="43"/>
    </row>
    <row r="1058" spans="1:15" ht="12.75">
      <c r="A1058" s="39"/>
      <c r="B1058" s="39"/>
      <c r="I1058" s="44"/>
      <c r="J1058" s="44"/>
      <c r="O1058" s="43"/>
    </row>
    <row r="1059" spans="1:15" ht="12.75">
      <c r="A1059" s="39"/>
      <c r="B1059" s="39"/>
      <c r="I1059" s="44"/>
      <c r="J1059" s="44"/>
      <c r="O1059" s="43"/>
    </row>
    <row r="1060" spans="1:15" ht="12.75">
      <c r="A1060" s="39"/>
      <c r="B1060" s="39"/>
      <c r="I1060" s="44"/>
      <c r="J1060" s="44"/>
      <c r="O1060" s="43"/>
    </row>
    <row r="1061" spans="1:15" ht="12.75">
      <c r="A1061" s="39"/>
      <c r="B1061" s="39"/>
      <c r="I1061" s="44"/>
      <c r="J1061" s="44"/>
      <c r="O1061" s="43"/>
    </row>
    <row r="1062" spans="1:15" ht="12.75">
      <c r="A1062" s="39"/>
      <c r="B1062" s="39"/>
      <c r="I1062" s="44"/>
      <c r="J1062" s="44"/>
      <c r="O1062" s="43"/>
    </row>
    <row r="1063" spans="1:15" ht="12.75">
      <c r="A1063" s="39"/>
      <c r="B1063" s="39"/>
      <c r="I1063" s="44"/>
      <c r="J1063" s="44"/>
      <c r="O1063" s="43"/>
    </row>
    <row r="1064" spans="1:15" ht="12.75">
      <c r="A1064" s="39"/>
      <c r="B1064" s="39"/>
      <c r="I1064" s="44"/>
      <c r="J1064" s="44"/>
      <c r="O1064" s="43"/>
    </row>
    <row r="1065" spans="1:15" ht="12.75">
      <c r="A1065" s="39"/>
      <c r="B1065" s="39"/>
      <c r="I1065" s="44"/>
      <c r="J1065" s="44"/>
      <c r="O1065" s="43"/>
    </row>
    <row r="1066" spans="1:15" ht="12.75">
      <c r="A1066" s="39"/>
      <c r="B1066" s="39"/>
      <c r="I1066" s="44"/>
      <c r="J1066" s="44"/>
      <c r="O1066" s="43"/>
    </row>
    <row r="1067" spans="1:15" ht="12.75">
      <c r="A1067" s="39"/>
      <c r="B1067" s="39"/>
      <c r="I1067" s="44"/>
      <c r="J1067" s="44"/>
      <c r="O1067" s="43"/>
    </row>
    <row r="1068" spans="1:15" ht="12.75">
      <c r="A1068" s="39"/>
      <c r="B1068" s="39"/>
      <c r="I1068" s="44"/>
      <c r="J1068" s="44"/>
      <c r="O1068" s="43"/>
    </row>
    <row r="1069" spans="1:15" ht="12.75">
      <c r="A1069" s="39"/>
      <c r="B1069" s="39"/>
      <c r="I1069" s="44"/>
      <c r="J1069" s="44"/>
      <c r="O1069" s="43"/>
    </row>
    <row r="1070" spans="1:15" ht="12.75">
      <c r="A1070" s="39"/>
      <c r="B1070" s="39"/>
      <c r="I1070" s="44"/>
      <c r="J1070" s="44"/>
      <c r="O1070" s="43"/>
    </row>
    <row r="1071" spans="1:15" ht="12.75">
      <c r="A1071" s="39"/>
      <c r="B1071" s="39"/>
      <c r="I1071" s="44"/>
      <c r="J1071" s="44"/>
      <c r="O1071" s="43"/>
    </row>
    <row r="1072" spans="1:15" ht="12.75">
      <c r="A1072" s="39"/>
      <c r="B1072" s="39"/>
      <c r="I1072" s="44"/>
      <c r="J1072" s="44"/>
      <c r="O1072" s="43"/>
    </row>
    <row r="1073" spans="1:15" ht="12.75">
      <c r="A1073" s="39"/>
      <c r="B1073" s="39"/>
      <c r="I1073" s="44"/>
      <c r="J1073" s="44"/>
      <c r="O1073" s="43"/>
    </row>
    <row r="1074" spans="1:15" ht="12.75">
      <c r="A1074" s="39"/>
      <c r="B1074" s="39"/>
      <c r="I1074" s="44"/>
      <c r="J1074" s="44"/>
      <c r="O1074" s="43"/>
    </row>
    <row r="1075" spans="1:15" ht="12.75">
      <c r="A1075" s="39"/>
      <c r="B1075" s="39"/>
      <c r="I1075" s="44"/>
      <c r="J1075" s="44"/>
      <c r="O1075" s="43"/>
    </row>
    <row r="1076" spans="1:15" ht="12.75">
      <c r="A1076" s="39"/>
      <c r="B1076" s="39"/>
      <c r="I1076" s="44"/>
      <c r="J1076" s="44"/>
      <c r="O1076" s="43"/>
    </row>
    <row r="1077" spans="1:15" ht="12.75">
      <c r="A1077" s="39"/>
      <c r="B1077" s="39"/>
      <c r="I1077" s="44"/>
      <c r="J1077" s="44"/>
      <c r="O1077" s="43"/>
    </row>
    <row r="1078" spans="1:15" ht="12.75">
      <c r="A1078" s="39"/>
      <c r="B1078" s="39"/>
      <c r="I1078" s="44"/>
      <c r="J1078" s="44"/>
      <c r="O1078" s="43"/>
    </row>
    <row r="1079" spans="1:15" ht="12.75">
      <c r="A1079" s="39"/>
      <c r="B1079" s="39"/>
      <c r="I1079" s="44"/>
      <c r="J1079" s="44"/>
      <c r="O1079" s="43"/>
    </row>
    <row r="1080" spans="1:15" ht="12.75">
      <c r="A1080" s="39"/>
      <c r="B1080" s="39"/>
      <c r="I1080" s="44"/>
      <c r="J1080" s="44"/>
      <c r="O1080" s="43"/>
    </row>
    <row r="1081" spans="1:15" ht="12.75">
      <c r="A1081" s="39"/>
      <c r="B1081" s="39"/>
      <c r="I1081" s="44"/>
      <c r="J1081" s="44"/>
      <c r="O1081" s="43"/>
    </row>
    <row r="1082" spans="1:15" ht="12.75">
      <c r="A1082" s="39"/>
      <c r="B1082" s="39"/>
      <c r="I1082" s="44"/>
      <c r="J1082" s="44"/>
      <c r="O1082" s="43"/>
    </row>
    <row r="1083" spans="1:15" ht="12.75">
      <c r="A1083" s="39"/>
      <c r="B1083" s="39"/>
      <c r="I1083" s="44"/>
      <c r="J1083" s="44"/>
      <c r="O1083" s="43"/>
    </row>
    <row r="1084" spans="1:15" ht="12.75">
      <c r="A1084" s="39"/>
      <c r="B1084" s="39"/>
      <c r="I1084" s="44"/>
      <c r="J1084" s="44"/>
      <c r="O1084" s="43"/>
    </row>
    <row r="1085" spans="1:15" ht="12.75">
      <c r="A1085" s="39"/>
      <c r="B1085" s="39"/>
      <c r="I1085" s="44"/>
      <c r="J1085" s="44"/>
      <c r="O1085" s="43"/>
    </row>
    <row r="1086" spans="1:15" ht="12.75">
      <c r="A1086" s="39"/>
      <c r="B1086" s="39"/>
      <c r="I1086" s="44"/>
      <c r="J1086" s="44"/>
      <c r="O1086" s="43"/>
    </row>
    <row r="1087" spans="1:15" ht="12.75">
      <c r="A1087" s="39"/>
      <c r="B1087" s="39"/>
      <c r="I1087" s="44"/>
      <c r="J1087" s="44"/>
      <c r="O1087" s="43"/>
    </row>
    <row r="1088" spans="1:15" ht="12.75">
      <c r="A1088" s="39"/>
      <c r="B1088" s="39"/>
      <c r="I1088" s="44"/>
      <c r="J1088" s="44"/>
      <c r="O1088" s="43"/>
    </row>
    <row r="1089" spans="1:15" ht="12.75">
      <c r="A1089" s="39"/>
      <c r="B1089" s="39"/>
      <c r="I1089" s="44"/>
      <c r="J1089" s="44"/>
      <c r="O1089" s="43"/>
    </row>
    <row r="1090" spans="1:15" ht="12.75">
      <c r="A1090" s="39"/>
      <c r="B1090" s="39"/>
      <c r="I1090" s="44"/>
      <c r="J1090" s="44"/>
      <c r="O1090" s="43"/>
    </row>
    <row r="1091" spans="1:15" ht="12.75">
      <c r="A1091" s="39"/>
      <c r="B1091" s="39"/>
      <c r="I1091" s="44"/>
      <c r="J1091" s="44"/>
      <c r="O1091" s="43"/>
    </row>
    <row r="1092" spans="1:15" ht="12.75">
      <c r="A1092" s="39"/>
      <c r="B1092" s="39"/>
      <c r="I1092" s="44"/>
      <c r="J1092" s="44"/>
      <c r="O1092" s="43"/>
    </row>
    <row r="1093" spans="1:15" ht="12.75">
      <c r="A1093" s="39"/>
      <c r="B1093" s="39"/>
      <c r="I1093" s="44"/>
      <c r="J1093" s="44"/>
      <c r="O1093" s="43"/>
    </row>
    <row r="1094" spans="1:15" ht="12.75">
      <c r="A1094" s="39"/>
      <c r="B1094" s="39"/>
      <c r="I1094" s="44"/>
      <c r="J1094" s="44"/>
      <c r="O1094" s="43"/>
    </row>
    <row r="1095" spans="1:15" ht="12.75">
      <c r="A1095" s="39"/>
      <c r="B1095" s="39"/>
      <c r="I1095" s="44"/>
      <c r="J1095" s="44"/>
      <c r="O1095" s="43"/>
    </row>
    <row r="1096" spans="1:15" ht="12.75">
      <c r="A1096" s="39"/>
      <c r="B1096" s="39"/>
      <c r="I1096" s="44"/>
      <c r="J1096" s="44"/>
      <c r="O1096" s="43"/>
    </row>
    <row r="1097" spans="1:15" ht="12.75">
      <c r="A1097" s="39"/>
      <c r="B1097" s="39"/>
      <c r="I1097" s="44"/>
      <c r="J1097" s="44"/>
      <c r="O1097" s="43"/>
    </row>
    <row r="1098" spans="1:15" ht="12.75">
      <c r="A1098" s="39"/>
      <c r="B1098" s="39"/>
      <c r="I1098" s="44"/>
      <c r="J1098" s="44"/>
      <c r="O1098" s="43"/>
    </row>
    <row r="1099" spans="1:15" ht="12.75">
      <c r="A1099" s="39"/>
      <c r="B1099" s="39"/>
      <c r="I1099" s="44"/>
      <c r="J1099" s="44"/>
      <c r="O1099" s="43"/>
    </row>
    <row r="1100" spans="1:15" ht="12.75">
      <c r="A1100" s="39"/>
      <c r="B1100" s="39"/>
      <c r="I1100" s="44"/>
      <c r="J1100" s="44"/>
      <c r="O1100" s="43"/>
    </row>
    <row r="1101" spans="1:15" ht="12.75">
      <c r="A1101" s="39"/>
      <c r="B1101" s="39"/>
      <c r="I1101" s="44"/>
      <c r="J1101" s="44"/>
      <c r="O1101" s="43"/>
    </row>
    <row r="1102" spans="1:15" ht="12.75">
      <c r="A1102" s="39"/>
      <c r="B1102" s="39"/>
      <c r="I1102" s="44"/>
      <c r="J1102" s="44"/>
      <c r="O1102" s="43"/>
    </row>
    <row r="1103" spans="1:15" ht="12.75">
      <c r="A1103" s="39"/>
      <c r="B1103" s="39"/>
      <c r="I1103" s="44"/>
      <c r="J1103" s="44"/>
      <c r="O1103" s="43"/>
    </row>
    <row r="1104" spans="1:15" ht="12.75">
      <c r="A1104" s="39"/>
      <c r="B1104" s="39"/>
      <c r="I1104" s="44"/>
      <c r="J1104" s="44"/>
      <c r="O1104" s="43"/>
    </row>
    <row r="1105" spans="1:15" ht="12.75">
      <c r="A1105" s="39"/>
      <c r="B1105" s="39"/>
      <c r="I1105" s="44"/>
      <c r="J1105" s="44"/>
      <c r="O1105" s="43"/>
    </row>
    <row r="1106" spans="1:15" ht="12.75">
      <c r="A1106" s="39"/>
      <c r="B1106" s="39"/>
      <c r="I1106" s="44"/>
      <c r="J1106" s="44"/>
      <c r="O1106" s="43"/>
    </row>
    <row r="1107" spans="1:15" ht="12.75">
      <c r="A1107" s="39"/>
      <c r="B1107" s="39"/>
      <c r="I1107" s="44"/>
      <c r="J1107" s="44"/>
      <c r="O1107" s="43"/>
    </row>
    <row r="1108" spans="1:15" ht="12.75">
      <c r="A1108" s="39"/>
      <c r="B1108" s="39"/>
      <c r="I1108" s="44"/>
      <c r="J1108" s="44"/>
      <c r="O1108" s="43"/>
    </row>
    <row r="1109" spans="1:15" ht="12.75">
      <c r="A1109" s="39"/>
      <c r="B1109" s="39"/>
      <c r="I1109" s="44"/>
      <c r="J1109" s="44"/>
      <c r="O1109" s="43"/>
    </row>
    <row r="1110" spans="1:15" ht="12.75">
      <c r="A1110" s="39"/>
      <c r="B1110" s="39"/>
      <c r="I1110" s="44"/>
      <c r="J1110" s="44"/>
      <c r="O1110" s="43"/>
    </row>
    <row r="1111" spans="1:15" ht="12.75">
      <c r="A1111" s="39"/>
      <c r="B1111" s="39"/>
      <c r="I1111" s="44"/>
      <c r="J1111" s="44"/>
      <c r="O1111" s="43"/>
    </row>
    <row r="1112" spans="1:15" ht="12.75">
      <c r="A1112" s="39"/>
      <c r="B1112" s="39"/>
      <c r="I1112" s="44"/>
      <c r="J1112" s="44"/>
      <c r="O1112" s="43"/>
    </row>
    <row r="1113" spans="1:15" ht="12.75">
      <c r="A1113" s="39"/>
      <c r="B1113" s="39"/>
      <c r="I1113" s="44"/>
      <c r="J1113" s="44"/>
      <c r="O1113" s="43"/>
    </row>
    <row r="1114" spans="1:15" ht="12.75">
      <c r="A1114" s="39"/>
      <c r="B1114" s="39"/>
      <c r="I1114" s="44"/>
      <c r="J1114" s="44"/>
      <c r="O1114" s="43"/>
    </row>
    <row r="1115" spans="1:15" ht="12.75">
      <c r="A1115" s="39"/>
      <c r="B1115" s="39"/>
      <c r="I1115" s="44"/>
      <c r="J1115" s="44"/>
      <c r="O1115" s="43"/>
    </row>
    <row r="1116" spans="1:15" ht="12.75">
      <c r="A1116" s="39"/>
      <c r="B1116" s="39"/>
      <c r="I1116" s="44"/>
      <c r="J1116" s="44"/>
      <c r="O1116" s="43"/>
    </row>
    <row r="1117" spans="1:15" ht="12.75">
      <c r="A1117" s="39"/>
      <c r="B1117" s="39"/>
      <c r="I1117" s="44"/>
      <c r="J1117" s="44"/>
      <c r="O1117" s="43"/>
    </row>
    <row r="1118" spans="1:15" ht="12.75">
      <c r="A1118" s="39"/>
      <c r="B1118" s="39"/>
      <c r="I1118" s="44"/>
      <c r="J1118" s="44"/>
      <c r="O1118" s="43"/>
    </row>
    <row r="1119" spans="1:15" ht="12.75">
      <c r="A1119" s="39"/>
      <c r="B1119" s="39"/>
      <c r="I1119" s="44"/>
      <c r="J1119" s="44"/>
      <c r="O1119" s="43"/>
    </row>
    <row r="1120" spans="1:15" ht="12.75">
      <c r="A1120" s="39"/>
      <c r="B1120" s="39"/>
      <c r="I1120" s="44"/>
      <c r="J1120" s="44"/>
      <c r="O1120" s="43"/>
    </row>
    <row r="1121" spans="1:15" ht="12.75">
      <c r="A1121" s="39"/>
      <c r="B1121" s="39"/>
      <c r="I1121" s="44"/>
      <c r="J1121" s="44"/>
      <c r="O1121" s="43"/>
    </row>
    <row r="1122" spans="1:15" ht="12.75">
      <c r="A1122" s="39"/>
      <c r="B1122" s="39"/>
      <c r="I1122" s="44"/>
      <c r="J1122" s="44"/>
      <c r="O1122" s="43"/>
    </row>
    <row r="1123" spans="1:15" ht="12.75">
      <c r="A1123" s="39"/>
      <c r="B1123" s="39"/>
      <c r="I1123" s="44"/>
      <c r="J1123" s="44"/>
      <c r="O1123" s="43"/>
    </row>
    <row r="1124" spans="1:15" ht="12.75">
      <c r="A1124" s="39"/>
      <c r="B1124" s="39"/>
      <c r="I1124" s="44"/>
      <c r="J1124" s="44"/>
      <c r="O1124" s="43"/>
    </row>
    <row r="1125" spans="1:15" ht="12.75">
      <c r="A1125" s="39"/>
      <c r="B1125" s="39"/>
      <c r="I1125" s="44"/>
      <c r="J1125" s="44"/>
      <c r="O1125" s="43"/>
    </row>
    <row r="1126" spans="1:15" ht="12.75">
      <c r="A1126" s="39"/>
      <c r="B1126" s="39"/>
      <c r="I1126" s="44"/>
      <c r="J1126" s="44"/>
      <c r="O1126" s="43"/>
    </row>
    <row r="1127" spans="1:15" ht="12.75">
      <c r="A1127" s="39"/>
      <c r="B1127" s="39"/>
      <c r="I1127" s="44"/>
      <c r="J1127" s="44"/>
      <c r="O1127" s="43"/>
    </row>
    <row r="1128" spans="1:15" ht="12.75">
      <c r="A1128" s="39"/>
      <c r="B1128" s="39"/>
      <c r="I1128" s="44"/>
      <c r="J1128" s="44"/>
      <c r="O1128" s="43"/>
    </row>
    <row r="1129" spans="1:15" ht="12.75">
      <c r="A1129" s="39"/>
      <c r="B1129" s="39"/>
      <c r="I1129" s="44"/>
      <c r="J1129" s="44"/>
      <c r="O1129" s="43"/>
    </row>
    <row r="1130" spans="1:15" ht="12.75">
      <c r="A1130" s="39"/>
      <c r="B1130" s="39"/>
      <c r="I1130" s="44"/>
      <c r="J1130" s="44"/>
      <c r="O1130" s="43"/>
    </row>
    <row r="1131" spans="1:15" ht="12.75">
      <c r="A1131" s="39"/>
      <c r="B1131" s="39"/>
      <c r="I1131" s="44"/>
      <c r="J1131" s="44"/>
      <c r="O1131" s="43"/>
    </row>
    <row r="1132" spans="1:15" ht="12.75">
      <c r="A1132" s="39"/>
      <c r="B1132" s="39"/>
      <c r="I1132" s="44"/>
      <c r="J1132" s="44"/>
      <c r="O1132" s="43"/>
    </row>
    <row r="1133" spans="1:15" ht="12.75">
      <c r="A1133" s="39"/>
      <c r="B1133" s="39"/>
      <c r="I1133" s="44"/>
      <c r="J1133" s="44"/>
      <c r="O1133" s="43"/>
    </row>
    <row r="1134" spans="1:15" ht="12.75">
      <c r="A1134" s="39"/>
      <c r="B1134" s="39"/>
      <c r="I1134" s="44"/>
      <c r="J1134" s="44"/>
      <c r="O1134" s="43"/>
    </row>
    <row r="1135" spans="1:15" ht="12.75">
      <c r="A1135" s="39"/>
      <c r="B1135" s="39"/>
      <c r="I1135" s="44"/>
      <c r="J1135" s="44"/>
      <c r="O1135" s="43"/>
    </row>
    <row r="1136" spans="1:15" ht="12.75">
      <c r="A1136" s="39"/>
      <c r="B1136" s="39"/>
      <c r="I1136" s="44"/>
      <c r="J1136" s="44"/>
      <c r="O1136" s="43"/>
    </row>
    <row r="1137" spans="1:15" ht="12.75">
      <c r="A1137" s="39"/>
      <c r="B1137" s="39"/>
      <c r="I1137" s="44"/>
      <c r="J1137" s="44"/>
      <c r="O1137" s="43"/>
    </row>
    <row r="1138" spans="1:15" ht="12.75">
      <c r="A1138" s="39"/>
      <c r="B1138" s="39"/>
      <c r="I1138" s="44"/>
      <c r="J1138" s="44"/>
      <c r="O1138" s="43"/>
    </row>
    <row r="1139" spans="1:15" ht="12.75">
      <c r="A1139" s="39"/>
      <c r="B1139" s="39"/>
      <c r="I1139" s="44"/>
      <c r="J1139" s="44"/>
      <c r="O1139" s="43"/>
    </row>
    <row r="1140" spans="1:15" ht="12.75">
      <c r="A1140" s="39"/>
      <c r="B1140" s="39"/>
      <c r="I1140" s="44"/>
      <c r="J1140" s="44"/>
      <c r="O1140" s="43"/>
    </row>
    <row r="1141" spans="1:15" ht="12.75">
      <c r="A1141" s="39"/>
      <c r="B1141" s="39"/>
      <c r="I1141" s="44"/>
      <c r="J1141" s="44"/>
      <c r="O1141" s="43"/>
    </row>
    <row r="1142" spans="1:15" ht="12.75">
      <c r="A1142" s="39"/>
      <c r="B1142" s="39"/>
      <c r="I1142" s="44"/>
      <c r="J1142" s="44"/>
      <c r="O1142" s="43"/>
    </row>
    <row r="1143" spans="1:15" ht="12.75">
      <c r="A1143" s="39"/>
      <c r="B1143" s="39"/>
      <c r="I1143" s="44"/>
      <c r="J1143" s="44"/>
      <c r="O1143" s="43"/>
    </row>
    <row r="1144" spans="1:15" ht="12.75">
      <c r="A1144" s="39"/>
      <c r="B1144" s="39"/>
      <c r="I1144" s="44"/>
      <c r="J1144" s="44"/>
      <c r="O1144" s="43"/>
    </row>
    <row r="1145" spans="1:15" ht="12.75">
      <c r="A1145" s="39"/>
      <c r="B1145" s="39"/>
      <c r="I1145" s="44"/>
      <c r="J1145" s="44"/>
      <c r="O1145" s="43"/>
    </row>
    <row r="1146" spans="1:15" ht="12.75">
      <c r="A1146" s="39"/>
      <c r="B1146" s="39"/>
      <c r="I1146" s="44"/>
      <c r="J1146" s="44"/>
      <c r="O1146" s="43"/>
    </row>
    <row r="1147" spans="1:15" ht="12.75">
      <c r="A1147" s="39"/>
      <c r="B1147" s="39"/>
      <c r="I1147" s="44"/>
      <c r="J1147" s="44"/>
      <c r="O1147" s="43"/>
    </row>
    <row r="1148" spans="1:15" ht="12.75">
      <c r="A1148" s="39"/>
      <c r="B1148" s="39"/>
      <c r="I1148" s="44"/>
      <c r="J1148" s="44"/>
      <c r="O1148" s="43"/>
    </row>
    <row r="1149" spans="1:15" ht="12.75">
      <c r="A1149" s="39"/>
      <c r="B1149" s="39"/>
      <c r="I1149" s="44"/>
      <c r="J1149" s="44"/>
      <c r="O1149" s="43"/>
    </row>
    <row r="1150" spans="1:15" ht="12.75">
      <c r="A1150" s="39"/>
      <c r="B1150" s="39"/>
      <c r="I1150" s="44"/>
      <c r="J1150" s="44"/>
      <c r="O1150" s="43"/>
    </row>
    <row r="1151" spans="1:15" ht="12.75">
      <c r="A1151" s="39"/>
      <c r="B1151" s="39"/>
      <c r="I1151" s="44"/>
      <c r="J1151" s="44"/>
      <c r="O1151" s="43"/>
    </row>
    <row r="1152" spans="1:15" ht="12.75">
      <c r="A1152" s="39"/>
      <c r="B1152" s="39"/>
      <c r="I1152" s="44"/>
      <c r="J1152" s="44"/>
      <c r="O1152" s="43"/>
    </row>
    <row r="1153" spans="1:15" ht="12.75">
      <c r="A1153" s="39"/>
      <c r="B1153" s="39"/>
      <c r="I1153" s="44"/>
      <c r="J1153" s="44"/>
      <c r="O1153" s="43"/>
    </row>
    <row r="1154" spans="1:15" ht="12.75">
      <c r="A1154" s="39"/>
      <c r="B1154" s="39"/>
      <c r="I1154" s="44"/>
      <c r="J1154" s="44"/>
      <c r="O1154" s="43"/>
    </row>
    <row r="1155" spans="1:15" ht="12.75">
      <c r="A1155" s="39"/>
      <c r="B1155" s="39"/>
      <c r="I1155" s="44"/>
      <c r="J1155" s="44"/>
      <c r="O1155" s="43"/>
    </row>
    <row r="1156" spans="1:15" ht="12.75">
      <c r="A1156" s="39"/>
      <c r="B1156" s="39"/>
      <c r="I1156" s="44"/>
      <c r="J1156" s="44"/>
      <c r="O1156" s="43"/>
    </row>
    <row r="1157" spans="1:15" ht="12.75">
      <c r="A1157" s="39"/>
      <c r="B1157" s="39"/>
      <c r="I1157" s="44"/>
      <c r="J1157" s="44"/>
      <c r="O1157" s="43"/>
    </row>
    <row r="1158" spans="1:15" ht="12.75">
      <c r="A1158" s="39"/>
      <c r="B1158" s="39"/>
      <c r="I1158" s="44"/>
      <c r="J1158" s="44"/>
      <c r="O1158" s="43"/>
    </row>
    <row r="1159" spans="1:15" ht="12.75">
      <c r="A1159" s="39"/>
      <c r="B1159" s="39"/>
      <c r="I1159" s="44"/>
      <c r="J1159" s="44"/>
      <c r="O1159" s="43"/>
    </row>
    <row r="1160" spans="1:15" ht="12.75">
      <c r="A1160" s="39"/>
      <c r="B1160" s="39"/>
      <c r="I1160" s="44"/>
      <c r="J1160" s="44"/>
      <c r="O1160" s="43"/>
    </row>
    <row r="1161" spans="1:15" ht="12.75">
      <c r="A1161" s="39"/>
      <c r="B1161" s="39"/>
      <c r="I1161" s="44"/>
      <c r="J1161" s="44"/>
      <c r="O1161" s="43"/>
    </row>
    <row r="1162" spans="1:15" ht="12.75">
      <c r="A1162" s="39"/>
      <c r="B1162" s="39"/>
      <c r="I1162" s="44"/>
      <c r="J1162" s="44"/>
      <c r="O1162" s="43"/>
    </row>
    <row r="1163" spans="1:15" ht="12.75">
      <c r="A1163" s="39"/>
      <c r="B1163" s="39"/>
      <c r="I1163" s="44"/>
      <c r="J1163" s="44"/>
      <c r="O1163" s="43"/>
    </row>
    <row r="1164" spans="1:15" ht="12.75">
      <c r="A1164" s="39"/>
      <c r="B1164" s="39"/>
      <c r="I1164" s="44"/>
      <c r="J1164" s="44"/>
      <c r="O1164" s="43"/>
    </row>
    <row r="1165" spans="1:15" ht="12.75">
      <c r="A1165" s="39"/>
      <c r="B1165" s="39"/>
      <c r="I1165" s="44"/>
      <c r="J1165" s="44"/>
      <c r="O1165" s="43"/>
    </row>
    <row r="1166" spans="1:15" ht="12.75">
      <c r="A1166" s="39"/>
      <c r="B1166" s="39"/>
      <c r="I1166" s="44"/>
      <c r="J1166" s="44"/>
      <c r="O1166" s="43"/>
    </row>
    <row r="1167" spans="1:15" ht="12.75">
      <c r="A1167" s="39"/>
      <c r="B1167" s="39"/>
      <c r="I1167" s="44"/>
      <c r="J1167" s="44"/>
      <c r="O1167" s="43"/>
    </row>
    <row r="1168" spans="1:15" ht="12.75">
      <c r="A1168" s="39"/>
      <c r="B1168" s="39"/>
      <c r="I1168" s="44"/>
      <c r="J1168" s="44"/>
      <c r="O1168" s="43"/>
    </row>
    <row r="1169" spans="1:15" ht="12.75">
      <c r="A1169" s="39"/>
      <c r="B1169" s="39"/>
      <c r="I1169" s="44"/>
      <c r="J1169" s="44"/>
      <c r="O1169" s="43"/>
    </row>
    <row r="1170" spans="1:15" ht="12.75">
      <c r="A1170" s="39"/>
      <c r="B1170" s="39"/>
      <c r="I1170" s="44"/>
      <c r="J1170" s="44"/>
      <c r="O1170" s="43"/>
    </row>
    <row r="1171" spans="1:15" ht="12.75">
      <c r="A1171" s="39"/>
      <c r="B1171" s="39"/>
      <c r="I1171" s="44"/>
      <c r="J1171" s="44"/>
      <c r="O1171" s="43"/>
    </row>
    <row r="1172" spans="1:15" ht="12.75">
      <c r="A1172" s="39"/>
      <c r="B1172" s="39"/>
      <c r="I1172" s="44"/>
      <c r="J1172" s="44"/>
      <c r="O1172" s="43"/>
    </row>
    <row r="1173" spans="1:15" ht="12.75">
      <c r="A1173" s="39"/>
      <c r="B1173" s="39"/>
      <c r="I1173" s="44"/>
      <c r="J1173" s="44"/>
      <c r="O1173" s="43"/>
    </row>
    <row r="1174" spans="1:15" ht="12.75">
      <c r="A1174" s="39"/>
      <c r="B1174" s="39"/>
      <c r="I1174" s="44"/>
      <c r="J1174" s="44"/>
      <c r="O1174" s="43"/>
    </row>
    <row r="1175" spans="1:15" ht="12.75">
      <c r="A1175" s="39"/>
      <c r="B1175" s="39"/>
      <c r="I1175" s="44"/>
      <c r="J1175" s="44"/>
      <c r="O1175" s="43"/>
    </row>
    <row r="1176" spans="1:15" ht="12.75">
      <c r="A1176" s="39"/>
      <c r="B1176" s="39"/>
      <c r="I1176" s="44"/>
      <c r="J1176" s="44"/>
      <c r="O1176" s="43"/>
    </row>
    <row r="1177" spans="1:15" ht="12.75">
      <c r="A1177" s="39"/>
      <c r="B1177" s="39"/>
      <c r="I1177" s="44"/>
      <c r="J1177" s="44"/>
      <c r="O1177" s="43"/>
    </row>
    <row r="1178" spans="1:15" ht="12.75">
      <c r="A1178" s="39"/>
      <c r="B1178" s="39"/>
      <c r="I1178" s="44"/>
      <c r="J1178" s="44"/>
      <c r="O1178" s="43"/>
    </row>
    <row r="1179" spans="1:15" ht="12.75">
      <c r="A1179" s="39"/>
      <c r="B1179" s="39"/>
      <c r="I1179" s="44"/>
      <c r="J1179" s="44"/>
      <c r="O1179" s="43"/>
    </row>
    <row r="1180" spans="1:15" ht="12.75">
      <c r="A1180" s="39"/>
      <c r="B1180" s="39"/>
      <c r="I1180" s="44"/>
      <c r="J1180" s="44"/>
      <c r="O1180" s="43"/>
    </row>
    <row r="1181" spans="1:15" ht="12.75">
      <c r="A1181" s="39"/>
      <c r="B1181" s="39"/>
      <c r="I1181" s="44"/>
      <c r="J1181" s="44"/>
      <c r="O1181" s="43"/>
    </row>
    <row r="1182" spans="1:15" ht="12.75">
      <c r="A1182" s="39"/>
      <c r="B1182" s="39"/>
      <c r="I1182" s="44"/>
      <c r="J1182" s="44"/>
      <c r="O1182" s="43"/>
    </row>
    <row r="1183" spans="1:15" ht="12.75">
      <c r="A1183" s="39"/>
      <c r="B1183" s="39"/>
      <c r="I1183" s="44"/>
      <c r="J1183" s="44"/>
      <c r="O1183" s="43"/>
    </row>
    <row r="1184" spans="1:15" ht="12.75">
      <c r="A1184" s="39"/>
      <c r="B1184" s="39"/>
      <c r="I1184" s="44"/>
      <c r="J1184" s="44"/>
      <c r="O1184" s="43"/>
    </row>
    <row r="1185" spans="1:15" ht="12.75">
      <c r="A1185" s="39"/>
      <c r="B1185" s="39"/>
      <c r="I1185" s="44"/>
      <c r="J1185" s="44"/>
      <c r="O1185" s="43"/>
    </row>
    <row r="1186" spans="1:15" ht="12.75">
      <c r="A1186" s="39"/>
      <c r="B1186" s="39"/>
      <c r="I1186" s="44"/>
      <c r="J1186" s="44"/>
      <c r="O1186" s="43"/>
    </row>
    <row r="1187" spans="1:15" ht="12.75">
      <c r="A1187" s="39"/>
      <c r="B1187" s="39"/>
      <c r="I1187" s="44"/>
      <c r="J1187" s="44"/>
      <c r="O1187" s="43"/>
    </row>
    <row r="1188" spans="1:15" ht="12.75">
      <c r="A1188" s="39"/>
      <c r="B1188" s="39"/>
      <c r="I1188" s="44"/>
      <c r="J1188" s="44"/>
      <c r="O1188" s="43"/>
    </row>
    <row r="1189" spans="1:15" ht="12.75">
      <c r="A1189" s="39"/>
      <c r="B1189" s="39"/>
      <c r="I1189" s="44"/>
      <c r="J1189" s="44"/>
      <c r="O1189" s="43"/>
    </row>
    <row r="1190" spans="1:15" ht="12.75">
      <c r="A1190" s="39"/>
      <c r="B1190" s="39"/>
      <c r="I1190" s="44"/>
      <c r="J1190" s="44"/>
      <c r="O1190" s="43"/>
    </row>
    <row r="1191" spans="1:15" ht="12.75">
      <c r="A1191" s="39"/>
      <c r="B1191" s="39"/>
      <c r="I1191" s="44"/>
      <c r="J1191" s="44"/>
      <c r="O1191" s="43"/>
    </row>
    <row r="1192" spans="1:15" ht="12.75">
      <c r="A1192" s="39"/>
      <c r="B1192" s="39"/>
      <c r="I1192" s="44"/>
      <c r="J1192" s="44"/>
      <c r="O1192" s="43"/>
    </row>
    <row r="1193" spans="1:15" ht="12.75">
      <c r="A1193" s="39"/>
      <c r="B1193" s="39"/>
      <c r="I1193" s="44"/>
      <c r="J1193" s="44"/>
      <c r="O1193" s="43"/>
    </row>
    <row r="1194" spans="1:15" ht="12.75">
      <c r="A1194" s="39"/>
      <c r="B1194" s="39"/>
      <c r="I1194" s="44"/>
      <c r="J1194" s="44"/>
      <c r="O1194" s="43"/>
    </row>
    <row r="1195" spans="1:15" ht="12.75">
      <c r="A1195" s="39"/>
      <c r="B1195" s="39"/>
      <c r="I1195" s="44"/>
      <c r="J1195" s="44"/>
      <c r="O1195" s="43"/>
    </row>
    <row r="1196" spans="1:15" ht="12.75">
      <c r="A1196" s="39"/>
      <c r="B1196" s="39"/>
      <c r="I1196" s="44"/>
      <c r="J1196" s="44"/>
      <c r="O1196" s="43"/>
    </row>
    <row r="1197" spans="1:15" ht="12.75">
      <c r="A1197" s="39"/>
      <c r="B1197" s="39"/>
      <c r="I1197" s="44"/>
      <c r="J1197" s="44"/>
      <c r="O1197" s="43"/>
    </row>
    <row r="1198" spans="1:15" ht="12.75">
      <c r="A1198" s="39"/>
      <c r="B1198" s="39"/>
      <c r="I1198" s="44"/>
      <c r="J1198" s="44"/>
      <c r="O1198" s="43"/>
    </row>
    <row r="1199" spans="1:15" ht="12.75">
      <c r="A1199" s="39"/>
      <c r="B1199" s="39"/>
      <c r="I1199" s="44"/>
      <c r="J1199" s="44"/>
      <c r="O1199" s="43"/>
    </row>
    <row r="1200" spans="1:15" ht="12.75">
      <c r="A1200" s="39"/>
      <c r="B1200" s="39"/>
      <c r="I1200" s="44"/>
      <c r="J1200" s="44"/>
      <c r="O1200" s="43"/>
    </row>
    <row r="1201" spans="1:15" ht="12.75">
      <c r="A1201" s="39"/>
      <c r="B1201" s="39"/>
      <c r="I1201" s="44"/>
      <c r="J1201" s="44"/>
      <c r="O1201" s="43"/>
    </row>
    <row r="1202" spans="1:15" ht="12.75">
      <c r="A1202" s="39"/>
      <c r="B1202" s="39"/>
      <c r="I1202" s="44"/>
      <c r="J1202" s="44"/>
      <c r="O1202" s="43"/>
    </row>
    <row r="1203" spans="1:15" ht="12.75">
      <c r="A1203" s="39"/>
      <c r="B1203" s="39"/>
      <c r="I1203" s="44"/>
      <c r="J1203" s="44"/>
      <c r="O1203" s="43"/>
    </row>
    <row r="1204" spans="1:15" ht="12.75">
      <c r="A1204" s="39"/>
      <c r="B1204" s="39"/>
      <c r="I1204" s="44"/>
      <c r="J1204" s="44"/>
      <c r="O1204" s="43"/>
    </row>
    <row r="1205" spans="1:15" ht="12.75">
      <c r="A1205" s="39"/>
      <c r="B1205" s="39"/>
      <c r="I1205" s="44"/>
      <c r="J1205" s="44"/>
      <c r="O1205" s="43"/>
    </row>
    <row r="1206" spans="1:15" ht="12.75">
      <c r="A1206" s="39"/>
      <c r="B1206" s="39"/>
      <c r="I1206" s="44"/>
      <c r="J1206" s="44"/>
      <c r="O1206" s="43"/>
    </row>
    <row r="1207" spans="1:15" ht="12.75">
      <c r="A1207" s="39"/>
      <c r="B1207" s="39"/>
      <c r="I1207" s="44"/>
      <c r="J1207" s="44"/>
      <c r="O1207" s="43"/>
    </row>
    <row r="1208" spans="1:15" ht="12.75">
      <c r="A1208" s="39"/>
      <c r="B1208" s="39"/>
      <c r="I1208" s="44"/>
      <c r="J1208" s="44"/>
      <c r="O1208" s="43"/>
    </row>
    <row r="1209" spans="1:15" ht="12.75">
      <c r="A1209" s="39"/>
      <c r="B1209" s="39"/>
      <c r="I1209" s="44"/>
      <c r="J1209" s="44"/>
      <c r="O1209" s="43"/>
    </row>
    <row r="1210" spans="1:15" ht="12.75">
      <c r="A1210" s="39"/>
      <c r="B1210" s="39"/>
      <c r="I1210" s="44"/>
      <c r="J1210" s="44"/>
      <c r="O1210" s="43"/>
    </row>
    <row r="1211" spans="1:15" ht="12.75">
      <c r="A1211" s="39"/>
      <c r="B1211" s="39"/>
      <c r="I1211" s="44"/>
      <c r="J1211" s="44"/>
      <c r="O1211" s="43"/>
    </row>
    <row r="1212" spans="1:15" ht="12.75">
      <c r="A1212" s="39"/>
      <c r="B1212" s="39"/>
      <c r="I1212" s="44"/>
      <c r="J1212" s="44"/>
      <c r="O1212" s="43"/>
    </row>
    <row r="1213" spans="1:15" ht="12.75">
      <c r="A1213" s="39"/>
      <c r="B1213" s="39"/>
      <c r="I1213" s="44"/>
      <c r="J1213" s="44"/>
      <c r="O1213" s="43"/>
    </row>
    <row r="1214" spans="1:15" ht="12.75">
      <c r="A1214" s="39"/>
      <c r="B1214" s="39"/>
      <c r="I1214" s="44"/>
      <c r="J1214" s="44"/>
      <c r="O1214" s="43"/>
    </row>
    <row r="1215" spans="1:15" ht="12.75">
      <c r="A1215" s="39"/>
      <c r="B1215" s="39"/>
      <c r="I1215" s="44"/>
      <c r="J1215" s="44"/>
      <c r="O1215" s="43"/>
    </row>
    <row r="1216" spans="1:15" ht="12.75">
      <c r="A1216" s="39"/>
      <c r="B1216" s="39"/>
      <c r="I1216" s="44"/>
      <c r="J1216" s="44"/>
      <c r="O1216" s="43"/>
    </row>
    <row r="1217" spans="1:15" ht="12.75">
      <c r="A1217" s="39"/>
      <c r="B1217" s="39"/>
      <c r="I1217" s="44"/>
      <c r="J1217" s="44"/>
      <c r="O1217" s="43"/>
    </row>
    <row r="1218" spans="1:15" ht="12.75">
      <c r="A1218" s="39"/>
      <c r="B1218" s="39"/>
      <c r="I1218" s="44"/>
      <c r="J1218" s="44"/>
      <c r="O1218" s="43"/>
    </row>
    <row r="1219" spans="1:15" ht="12.75">
      <c r="A1219" s="39"/>
      <c r="B1219" s="39"/>
      <c r="I1219" s="44"/>
      <c r="J1219" s="44"/>
      <c r="O1219" s="43"/>
    </row>
    <row r="1220" spans="1:15" ht="12.75">
      <c r="A1220" s="39"/>
      <c r="B1220" s="39"/>
      <c r="I1220" s="44"/>
      <c r="J1220" s="44"/>
      <c r="O1220" s="43"/>
    </row>
    <row r="1221" spans="1:15" ht="12.75">
      <c r="A1221" s="39"/>
      <c r="B1221" s="39"/>
      <c r="I1221" s="44"/>
      <c r="J1221" s="44"/>
      <c r="O1221" s="43"/>
    </row>
    <row r="1222" spans="1:15" ht="12.75">
      <c r="A1222" s="39"/>
      <c r="B1222" s="39"/>
      <c r="I1222" s="44"/>
      <c r="J1222" s="44"/>
      <c r="O1222" s="43"/>
    </row>
    <row r="1223" spans="1:15" ht="12.75">
      <c r="A1223" s="39"/>
      <c r="B1223" s="39"/>
      <c r="I1223" s="44"/>
      <c r="J1223" s="44"/>
      <c r="O1223" s="43"/>
    </row>
    <row r="1224" spans="1:15" ht="12.75">
      <c r="A1224" s="39"/>
      <c r="B1224" s="39"/>
      <c r="I1224" s="44"/>
      <c r="J1224" s="44"/>
      <c r="O1224" s="43"/>
    </row>
    <row r="1225" spans="1:15" ht="12.75">
      <c r="A1225" s="39"/>
      <c r="B1225" s="39"/>
      <c r="I1225" s="44"/>
      <c r="J1225" s="44"/>
      <c r="O1225" s="43"/>
    </row>
    <row r="1226" spans="1:15" ht="12.75">
      <c r="A1226" s="39"/>
      <c r="B1226" s="39"/>
      <c r="I1226" s="44"/>
      <c r="J1226" s="44"/>
      <c r="O1226" s="43"/>
    </row>
    <row r="1227" spans="1:15" ht="12.75">
      <c r="A1227" s="39"/>
      <c r="B1227" s="39"/>
      <c r="I1227" s="44"/>
      <c r="J1227" s="44"/>
      <c r="O1227" s="43"/>
    </row>
    <row r="1228" spans="1:15" ht="12.75">
      <c r="A1228" s="39"/>
      <c r="B1228" s="39"/>
      <c r="I1228" s="44"/>
      <c r="J1228" s="44"/>
      <c r="O1228" s="43"/>
    </row>
    <row r="1229" spans="1:15" ht="12.75">
      <c r="A1229" s="39"/>
      <c r="B1229" s="39"/>
      <c r="I1229" s="44"/>
      <c r="J1229" s="44"/>
      <c r="O1229" s="43"/>
    </row>
    <row r="1230" spans="1:15" ht="12.75">
      <c r="A1230" s="39"/>
      <c r="B1230" s="39"/>
      <c r="I1230" s="44"/>
      <c r="J1230" s="44"/>
      <c r="O1230" s="43"/>
    </row>
    <row r="1231" spans="1:15" ht="12.75">
      <c r="A1231" s="39"/>
      <c r="B1231" s="39"/>
      <c r="I1231" s="44"/>
      <c r="J1231" s="44"/>
      <c r="O1231" s="43"/>
    </row>
    <row r="1232" spans="1:15" ht="12.75">
      <c r="A1232" s="39"/>
      <c r="B1232" s="39"/>
      <c r="I1232" s="44"/>
      <c r="J1232" s="44"/>
      <c r="O1232" s="43"/>
    </row>
    <row r="1233" spans="1:15" ht="12.75">
      <c r="A1233" s="39"/>
      <c r="B1233" s="39"/>
      <c r="I1233" s="44"/>
      <c r="J1233" s="44"/>
      <c r="O1233" s="43"/>
    </row>
    <row r="1234" spans="1:15" ht="12.75">
      <c r="A1234" s="39"/>
      <c r="B1234" s="39"/>
      <c r="I1234" s="44"/>
      <c r="J1234" s="44"/>
      <c r="O1234" s="43"/>
    </row>
    <row r="1235" spans="1:15" ht="12.75">
      <c r="A1235" s="39"/>
      <c r="B1235" s="39"/>
      <c r="I1235" s="44"/>
      <c r="J1235" s="44"/>
      <c r="O1235" s="43"/>
    </row>
    <row r="1236" spans="1:15" ht="12.75">
      <c r="A1236" s="39"/>
      <c r="B1236" s="39"/>
      <c r="I1236" s="44"/>
      <c r="J1236" s="44"/>
      <c r="O1236" s="43"/>
    </row>
    <row r="1237" spans="1:15" ht="12.75">
      <c r="A1237" s="39"/>
      <c r="B1237" s="39"/>
      <c r="I1237" s="44"/>
      <c r="J1237" s="44"/>
      <c r="O1237" s="43"/>
    </row>
    <row r="1238" spans="1:15" ht="12.75">
      <c r="A1238" s="39"/>
      <c r="B1238" s="39"/>
      <c r="I1238" s="44"/>
      <c r="J1238" s="44"/>
      <c r="O1238" s="43"/>
    </row>
    <row r="1239" spans="1:15" ht="12.75">
      <c r="A1239" s="39"/>
      <c r="B1239" s="39"/>
      <c r="I1239" s="44"/>
      <c r="J1239" s="44"/>
      <c r="O1239" s="43"/>
    </row>
    <row r="1240" spans="1:15" ht="12.75">
      <c r="A1240" s="39"/>
      <c r="B1240" s="39"/>
      <c r="I1240" s="44"/>
      <c r="J1240" s="44"/>
      <c r="O1240" s="43"/>
    </row>
    <row r="1241" spans="1:15" ht="12.75">
      <c r="A1241" s="39"/>
      <c r="B1241" s="39"/>
      <c r="I1241" s="44"/>
      <c r="J1241" s="44"/>
      <c r="O1241" s="43"/>
    </row>
    <row r="1242" spans="1:15" ht="12.75">
      <c r="A1242" s="39"/>
      <c r="B1242" s="39"/>
      <c r="I1242" s="44"/>
      <c r="J1242" s="44"/>
      <c r="O1242" s="43"/>
    </row>
    <row r="1243" spans="1:15" ht="12.75">
      <c r="A1243" s="39"/>
      <c r="B1243" s="39"/>
      <c r="I1243" s="44"/>
      <c r="J1243" s="44"/>
      <c r="O1243" s="43"/>
    </row>
    <row r="1244" spans="1:15" ht="12.75">
      <c r="A1244" s="39"/>
      <c r="B1244" s="39"/>
      <c r="I1244" s="44"/>
      <c r="J1244" s="44"/>
      <c r="O1244" s="43"/>
    </row>
    <row r="1245" spans="1:15" ht="12.75">
      <c r="A1245" s="39"/>
      <c r="B1245" s="39"/>
      <c r="I1245" s="44"/>
      <c r="J1245" s="44"/>
      <c r="O1245" s="43"/>
    </row>
    <row r="1246" spans="1:15" ht="12.75">
      <c r="A1246" s="39"/>
      <c r="B1246" s="39"/>
      <c r="I1246" s="44"/>
      <c r="J1246" s="44"/>
      <c r="O1246" s="43"/>
    </row>
    <row r="1247" spans="1:15" ht="12.75">
      <c r="A1247" s="39"/>
      <c r="B1247" s="39"/>
      <c r="I1247" s="44"/>
      <c r="J1247" s="44"/>
      <c r="O1247" s="43"/>
    </row>
    <row r="1248" spans="1:15" ht="12.75">
      <c r="A1248" s="39"/>
      <c r="B1248" s="39"/>
      <c r="I1248" s="44"/>
      <c r="J1248" s="44"/>
      <c r="O1248" s="43"/>
    </row>
    <row r="1249" spans="1:15" ht="12.75">
      <c r="A1249" s="39"/>
      <c r="B1249" s="39"/>
      <c r="I1249" s="44"/>
      <c r="J1249" s="44"/>
      <c r="O1249" s="43"/>
    </row>
    <row r="1250" spans="1:15" ht="12.75">
      <c r="A1250" s="39"/>
      <c r="B1250" s="39"/>
      <c r="I1250" s="44"/>
      <c r="J1250" s="44"/>
      <c r="O1250" s="43"/>
    </row>
    <row r="1251" spans="1:15" ht="12.75">
      <c r="A1251" s="39"/>
      <c r="B1251" s="39"/>
      <c r="I1251" s="44"/>
      <c r="J1251" s="44"/>
      <c r="O1251" s="43"/>
    </row>
    <row r="1252" spans="1:15" ht="12.75">
      <c r="A1252" s="39"/>
      <c r="B1252" s="39"/>
      <c r="I1252" s="44"/>
      <c r="J1252" s="44"/>
      <c r="O1252" s="43"/>
    </row>
    <row r="1253" spans="1:15" ht="12.75">
      <c r="A1253" s="39"/>
      <c r="B1253" s="39"/>
      <c r="I1253" s="44"/>
      <c r="J1253" s="44"/>
      <c r="O1253" s="43"/>
    </row>
    <row r="1254" spans="1:15" ht="12.75">
      <c r="A1254" s="39"/>
      <c r="B1254" s="39"/>
      <c r="I1254" s="44"/>
      <c r="J1254" s="44"/>
      <c r="O1254" s="43"/>
    </row>
    <row r="1255" spans="1:15" ht="12.75">
      <c r="A1255" s="39"/>
      <c r="B1255" s="39"/>
      <c r="I1255" s="44"/>
      <c r="J1255" s="44"/>
      <c r="O1255" s="43"/>
    </row>
    <row r="1256" spans="1:15" ht="12.75">
      <c r="A1256" s="39"/>
      <c r="B1256" s="39"/>
      <c r="I1256" s="44"/>
      <c r="J1256" s="44"/>
      <c r="O1256" s="43"/>
    </row>
    <row r="1257" spans="1:15" ht="12.75">
      <c r="A1257" s="39"/>
      <c r="B1257" s="39"/>
      <c r="I1257" s="44"/>
      <c r="J1257" s="44"/>
      <c r="O1257" s="43"/>
    </row>
    <row r="1258" spans="1:15" ht="12.75">
      <c r="A1258" s="39"/>
      <c r="B1258" s="39"/>
      <c r="I1258" s="44"/>
      <c r="J1258" s="44"/>
      <c r="O1258" s="43"/>
    </row>
    <row r="1259" spans="1:15" ht="12.75">
      <c r="A1259" s="39"/>
      <c r="B1259" s="39"/>
      <c r="I1259" s="44"/>
      <c r="J1259" s="44"/>
      <c r="O1259" s="43"/>
    </row>
    <row r="1260" spans="1:15" ht="12.75">
      <c r="A1260" s="39"/>
      <c r="B1260" s="39"/>
      <c r="I1260" s="44"/>
      <c r="J1260" s="44"/>
      <c r="O1260" s="43"/>
    </row>
    <row r="1261" spans="1:15" ht="12.75">
      <c r="A1261" s="39"/>
      <c r="B1261" s="39"/>
      <c r="I1261" s="44"/>
      <c r="J1261" s="44"/>
      <c r="O1261" s="43"/>
    </row>
    <row r="1262" spans="1:15" ht="12.75">
      <c r="A1262" s="39"/>
      <c r="B1262" s="39"/>
      <c r="I1262" s="44"/>
      <c r="J1262" s="44"/>
      <c r="O1262" s="43"/>
    </row>
    <row r="1263" spans="1:15" ht="12.75">
      <c r="A1263" s="39"/>
      <c r="B1263" s="39"/>
      <c r="I1263" s="44"/>
      <c r="J1263" s="44"/>
      <c r="O1263" s="43"/>
    </row>
    <row r="1264" spans="1:15" ht="12.75">
      <c r="A1264" s="39"/>
      <c r="B1264" s="39"/>
      <c r="I1264" s="44"/>
      <c r="J1264" s="44"/>
      <c r="O1264" s="43"/>
    </row>
    <row r="1265" spans="1:15" ht="12.75">
      <c r="A1265" s="39"/>
      <c r="B1265" s="39"/>
      <c r="I1265" s="44"/>
      <c r="J1265" s="44"/>
      <c r="O1265" s="43"/>
    </row>
    <row r="1266" spans="1:15" ht="12.75">
      <c r="A1266" s="39"/>
      <c r="B1266" s="39"/>
      <c r="I1266" s="44"/>
      <c r="J1266" s="44"/>
      <c r="O1266" s="43"/>
    </row>
    <row r="1267" spans="1:15" ht="12.75">
      <c r="A1267" s="39"/>
      <c r="B1267" s="39"/>
      <c r="I1267" s="44"/>
      <c r="J1267" s="44"/>
      <c r="O1267" s="43"/>
    </row>
    <row r="1268" spans="1:15" ht="12.75">
      <c r="A1268" s="39"/>
      <c r="B1268" s="39"/>
      <c r="I1268" s="44"/>
      <c r="J1268" s="44"/>
      <c r="O1268" s="43"/>
    </row>
    <row r="1269" spans="1:15" ht="12.75">
      <c r="A1269" s="39"/>
      <c r="B1269" s="39"/>
      <c r="I1269" s="44"/>
      <c r="J1269" s="44"/>
      <c r="O1269" s="43"/>
    </row>
    <row r="1270" spans="1:15" ht="12.75">
      <c r="A1270" s="39"/>
      <c r="B1270" s="39"/>
      <c r="I1270" s="44"/>
      <c r="J1270" s="44"/>
      <c r="O1270" s="43"/>
    </row>
    <row r="1271" spans="1:15" ht="12.75">
      <c r="A1271" s="39"/>
      <c r="B1271" s="39"/>
      <c r="I1271" s="44"/>
      <c r="J1271" s="44"/>
      <c r="O1271" s="43"/>
    </row>
    <row r="1272" spans="1:15" ht="12.75">
      <c r="A1272" s="39"/>
      <c r="B1272" s="39"/>
      <c r="I1272" s="44"/>
      <c r="J1272" s="44"/>
      <c r="O1272" s="43"/>
    </row>
    <row r="1273" spans="1:15" ht="12.75">
      <c r="A1273" s="39"/>
      <c r="B1273" s="39"/>
      <c r="I1273" s="44"/>
      <c r="J1273" s="44"/>
      <c r="O1273" s="43"/>
    </row>
    <row r="1274" spans="1:15" ht="12.75">
      <c r="A1274" s="39"/>
      <c r="B1274" s="39"/>
      <c r="I1274" s="44"/>
      <c r="J1274" s="44"/>
      <c r="O1274" s="43"/>
    </row>
    <row r="1275" spans="1:15" ht="12.75">
      <c r="A1275" s="39"/>
      <c r="B1275" s="39"/>
      <c r="I1275" s="44"/>
      <c r="J1275" s="44"/>
      <c r="O1275" s="43"/>
    </row>
    <row r="1276" spans="1:15" ht="12.75">
      <c r="A1276" s="39"/>
      <c r="B1276" s="39"/>
      <c r="I1276" s="44"/>
      <c r="J1276" s="44"/>
      <c r="O1276" s="43"/>
    </row>
    <row r="1277" spans="1:15" ht="12.75">
      <c r="A1277" s="39"/>
      <c r="B1277" s="39"/>
      <c r="I1277" s="44"/>
      <c r="J1277" s="44"/>
      <c r="O1277" s="43"/>
    </row>
    <row r="1278" spans="1:15" ht="12.75">
      <c r="A1278" s="39"/>
      <c r="B1278" s="39"/>
      <c r="I1278" s="44"/>
      <c r="J1278" s="44"/>
      <c r="O1278" s="43"/>
    </row>
    <row r="1279" spans="1:15" ht="12.75">
      <c r="A1279" s="39"/>
      <c r="B1279" s="39"/>
      <c r="I1279" s="44"/>
      <c r="J1279" s="44"/>
      <c r="O1279" s="43"/>
    </row>
    <row r="1280" spans="1:15" ht="12.75">
      <c r="A1280" s="39"/>
      <c r="B1280" s="39"/>
      <c r="I1280" s="44"/>
      <c r="J1280" s="44"/>
      <c r="O1280" s="43"/>
    </row>
    <row r="1281" spans="1:15" ht="12.75">
      <c r="A1281" s="39"/>
      <c r="B1281" s="39"/>
      <c r="I1281" s="44"/>
      <c r="J1281" s="44"/>
      <c r="O1281" s="43"/>
    </row>
    <row r="1282" spans="1:15" ht="12.75">
      <c r="A1282" s="39"/>
      <c r="B1282" s="39"/>
      <c r="I1282" s="44"/>
      <c r="J1282" s="44"/>
      <c r="O1282" s="43"/>
    </row>
    <row r="1283" spans="1:15" ht="12.75">
      <c r="A1283" s="39"/>
      <c r="B1283" s="39"/>
      <c r="I1283" s="44"/>
      <c r="J1283" s="44"/>
      <c r="O1283" s="43"/>
    </row>
    <row r="1284" spans="1:15" ht="12.75">
      <c r="A1284" s="39"/>
      <c r="B1284" s="39"/>
      <c r="I1284" s="44"/>
      <c r="J1284" s="44"/>
      <c r="O1284" s="43"/>
    </row>
    <row r="1285" spans="1:15" ht="12.75">
      <c r="A1285" s="39"/>
      <c r="B1285" s="39"/>
      <c r="I1285" s="44"/>
      <c r="J1285" s="44"/>
      <c r="O1285" s="43"/>
    </row>
    <row r="1286" spans="1:15" ht="12.75">
      <c r="A1286" s="39"/>
      <c r="B1286" s="39"/>
      <c r="I1286" s="44"/>
      <c r="J1286" s="44"/>
      <c r="O1286" s="43"/>
    </row>
    <row r="1287" spans="1:15" ht="12.75">
      <c r="A1287" s="39"/>
      <c r="B1287" s="39"/>
      <c r="I1287" s="44"/>
      <c r="J1287" s="44"/>
      <c r="O1287" s="43"/>
    </row>
    <row r="1288" spans="1:15" ht="12.75">
      <c r="A1288" s="39"/>
      <c r="B1288" s="39"/>
      <c r="I1288" s="44"/>
      <c r="J1288" s="44"/>
      <c r="O1288" s="43"/>
    </row>
    <row r="1289" spans="1:15" ht="12.75">
      <c r="A1289" s="39"/>
      <c r="B1289" s="39"/>
      <c r="I1289" s="44"/>
      <c r="J1289" s="44"/>
      <c r="O1289" s="43"/>
    </row>
    <row r="1290" spans="1:15" ht="12.75">
      <c r="A1290" s="39"/>
      <c r="B1290" s="39"/>
      <c r="I1290" s="44"/>
      <c r="J1290" s="44"/>
      <c r="O1290" s="43"/>
    </row>
    <row r="1291" spans="1:15" ht="12.75">
      <c r="A1291" s="39"/>
      <c r="B1291" s="39"/>
      <c r="I1291" s="44"/>
      <c r="J1291" s="44"/>
      <c r="O1291" s="43"/>
    </row>
    <row r="1292" spans="1:15" ht="12.75">
      <c r="A1292" s="39"/>
      <c r="B1292" s="39"/>
      <c r="I1292" s="44"/>
      <c r="J1292" s="44"/>
      <c r="O1292" s="43"/>
    </row>
    <row r="1293" spans="1:15" ht="12.75">
      <c r="A1293" s="39"/>
      <c r="B1293" s="39"/>
      <c r="I1293" s="44"/>
      <c r="J1293" s="44"/>
      <c r="O1293" s="43"/>
    </row>
    <row r="1294" spans="1:15" ht="12.75">
      <c r="A1294" s="39"/>
      <c r="B1294" s="39"/>
      <c r="I1294" s="44"/>
      <c r="J1294" s="44"/>
      <c r="O1294" s="43"/>
    </row>
    <row r="1295" spans="1:15" ht="12.75">
      <c r="A1295" s="39"/>
      <c r="B1295" s="39"/>
      <c r="I1295" s="44"/>
      <c r="J1295" s="44"/>
      <c r="O1295" s="43"/>
    </row>
    <row r="1296" spans="1:15" ht="12.75">
      <c r="A1296" s="39"/>
      <c r="B1296" s="39"/>
      <c r="I1296" s="44"/>
      <c r="J1296" s="44"/>
      <c r="O1296" s="43"/>
    </row>
    <row r="1297" spans="1:15" ht="12.75">
      <c r="A1297" s="39"/>
      <c r="B1297" s="39"/>
      <c r="I1297" s="44"/>
      <c r="J1297" s="44"/>
      <c r="O1297" s="43"/>
    </row>
    <row r="1298" spans="1:15" ht="12.75">
      <c r="A1298" s="39"/>
      <c r="B1298" s="39"/>
      <c r="I1298" s="44"/>
      <c r="J1298" s="44"/>
      <c r="O1298" s="43"/>
    </row>
    <row r="1299" spans="1:15" ht="12.75">
      <c r="A1299" s="39"/>
      <c r="B1299" s="39"/>
      <c r="I1299" s="44"/>
      <c r="J1299" s="44"/>
      <c r="O1299" s="43"/>
    </row>
    <row r="1300" spans="1:15" ht="12.75">
      <c r="A1300" s="39"/>
      <c r="B1300" s="39"/>
      <c r="I1300" s="44"/>
      <c r="J1300" s="44"/>
      <c r="O1300" s="43"/>
    </row>
    <row r="1301" spans="1:15" ht="12.75">
      <c r="A1301" s="39"/>
      <c r="B1301" s="39"/>
      <c r="I1301" s="44"/>
      <c r="J1301" s="44"/>
      <c r="O1301" s="43"/>
    </row>
    <row r="1302" spans="1:15" ht="12.75">
      <c r="A1302" s="39"/>
      <c r="B1302" s="39"/>
      <c r="I1302" s="44"/>
      <c r="J1302" s="44"/>
      <c r="O1302" s="43"/>
    </row>
    <row r="1303" spans="1:15" ht="12.75">
      <c r="A1303" s="39"/>
      <c r="B1303" s="39"/>
      <c r="I1303" s="44"/>
      <c r="J1303" s="44"/>
      <c r="O1303" s="43"/>
    </row>
    <row r="1304" spans="1:15" ht="12.75">
      <c r="A1304" s="39"/>
      <c r="B1304" s="39"/>
      <c r="I1304" s="44"/>
      <c r="J1304" s="44"/>
      <c r="O1304" s="43"/>
    </row>
    <row r="1305" spans="1:15" ht="12.75">
      <c r="A1305" s="39"/>
      <c r="B1305" s="39"/>
      <c r="I1305" s="44"/>
      <c r="J1305" s="44"/>
      <c r="O1305" s="43"/>
    </row>
    <row r="1306" spans="1:15" ht="12.75">
      <c r="A1306" s="39"/>
      <c r="B1306" s="39"/>
      <c r="I1306" s="44"/>
      <c r="J1306" s="44"/>
      <c r="O1306" s="43"/>
    </row>
    <row r="1307" spans="1:15" ht="12.75">
      <c r="A1307" s="39"/>
      <c r="B1307" s="39"/>
      <c r="I1307" s="44"/>
      <c r="J1307" s="44"/>
      <c r="O1307" s="43"/>
    </row>
    <row r="1308" spans="1:15" ht="12.75">
      <c r="A1308" s="39"/>
      <c r="B1308" s="39"/>
      <c r="I1308" s="44"/>
      <c r="J1308" s="44"/>
      <c r="O1308" s="43"/>
    </row>
    <row r="1309" spans="1:15" ht="12.75">
      <c r="A1309" s="39"/>
      <c r="B1309" s="39"/>
      <c r="I1309" s="44"/>
      <c r="J1309" s="44"/>
      <c r="O1309" s="43"/>
    </row>
    <row r="1310" spans="1:15" ht="12.75">
      <c r="A1310" s="39"/>
      <c r="B1310" s="39"/>
      <c r="I1310" s="44"/>
      <c r="J1310" s="44"/>
      <c r="O1310" s="43"/>
    </row>
    <row r="1311" spans="1:15" ht="12.75">
      <c r="A1311" s="39"/>
      <c r="B1311" s="39"/>
      <c r="I1311" s="44"/>
      <c r="J1311" s="44"/>
      <c r="O1311" s="43"/>
    </row>
    <row r="1312" spans="6:15" ht="12.75">
      <c r="F1312" s="47"/>
      <c r="I1312" s="44"/>
      <c r="J1312" s="44"/>
      <c r="O1312" s="43"/>
    </row>
    <row r="1313" spans="6:15" ht="12.75">
      <c r="F1313" s="47"/>
      <c r="I1313" s="44"/>
      <c r="J1313" s="44"/>
      <c r="O1313" s="43"/>
    </row>
    <row r="1314" spans="6:15" ht="12.75">
      <c r="F1314" s="47"/>
      <c r="I1314" s="44"/>
      <c r="J1314" s="44"/>
      <c r="O1314" s="43"/>
    </row>
    <row r="1315" spans="6:15" ht="12.75">
      <c r="F1315" s="47"/>
      <c r="I1315" s="44"/>
      <c r="J1315" s="44"/>
      <c r="O1315" s="43"/>
    </row>
    <row r="1316" spans="6:15" ht="12.75">
      <c r="F1316" s="47"/>
      <c r="I1316" s="44"/>
      <c r="J1316" s="44"/>
      <c r="O1316" s="43"/>
    </row>
    <row r="1317" spans="6:15" ht="12.75">
      <c r="F1317" s="47"/>
      <c r="I1317" s="44"/>
      <c r="J1317" s="44"/>
      <c r="O1317" s="43"/>
    </row>
    <row r="1318" spans="6:15" ht="12.75">
      <c r="F1318" s="47"/>
      <c r="I1318" s="44"/>
      <c r="J1318" s="44"/>
      <c r="O1318" s="43"/>
    </row>
    <row r="1319" spans="6:15" ht="12.75">
      <c r="F1319" s="47"/>
      <c r="I1319" s="44"/>
      <c r="J1319" s="44"/>
      <c r="O1319" s="43"/>
    </row>
    <row r="1320" spans="6:15" ht="12.75">
      <c r="F1320" s="47"/>
      <c r="I1320" s="44"/>
      <c r="J1320" s="44"/>
      <c r="O1320" s="43"/>
    </row>
    <row r="1321" spans="6:15" ht="12.75">
      <c r="F1321" s="47"/>
      <c r="I1321" s="44"/>
      <c r="J1321" s="44"/>
      <c r="O1321" s="43"/>
    </row>
    <row r="1322" spans="6:15" ht="12.75">
      <c r="F1322" s="47"/>
      <c r="I1322" s="44"/>
      <c r="J1322" s="44"/>
      <c r="O1322" s="43"/>
    </row>
    <row r="1323" spans="6:15" ht="12.75">
      <c r="F1323" s="47"/>
      <c r="I1323" s="44"/>
      <c r="J1323" s="44"/>
      <c r="O1323" s="43"/>
    </row>
    <row r="1324" spans="6:15" ht="12.75">
      <c r="F1324" s="47"/>
      <c r="I1324" s="44"/>
      <c r="J1324" s="44"/>
      <c r="O1324" s="43"/>
    </row>
    <row r="1325" spans="6:15" ht="12.75">
      <c r="F1325" s="47"/>
      <c r="I1325" s="44"/>
      <c r="J1325" s="44"/>
      <c r="O1325" s="43"/>
    </row>
    <row r="1326" spans="6:15" ht="12.75">
      <c r="F1326" s="47"/>
      <c r="I1326" s="44"/>
      <c r="J1326" s="44"/>
      <c r="O1326" s="43"/>
    </row>
    <row r="1327" spans="6:15" ht="12.75">
      <c r="F1327" s="47"/>
      <c r="I1327" s="44"/>
      <c r="J1327" s="44"/>
      <c r="O1327" s="43"/>
    </row>
    <row r="1328" spans="6:15" ht="12.75">
      <c r="F1328" s="47"/>
      <c r="I1328" s="44"/>
      <c r="J1328" s="44"/>
      <c r="O1328" s="43"/>
    </row>
    <row r="1329" spans="6:15" ht="12.75">
      <c r="F1329" s="47"/>
      <c r="I1329" s="44"/>
      <c r="J1329" s="44"/>
      <c r="O1329" s="43"/>
    </row>
    <row r="1330" spans="6:15" ht="12.75">
      <c r="F1330" s="47"/>
      <c r="I1330" s="44"/>
      <c r="J1330" s="44"/>
      <c r="O1330" s="43"/>
    </row>
    <row r="1331" spans="6:15" ht="12.75">
      <c r="F1331" s="47"/>
      <c r="I1331" s="44"/>
      <c r="J1331" s="44"/>
      <c r="O1331" s="43"/>
    </row>
    <row r="1332" spans="6:15" ht="12.75">
      <c r="F1332" s="47"/>
      <c r="I1332" s="44"/>
      <c r="J1332" s="44"/>
      <c r="O1332" s="43"/>
    </row>
    <row r="1333" spans="6:15" ht="12.75">
      <c r="F1333" s="47"/>
      <c r="I1333" s="44"/>
      <c r="J1333" s="44"/>
      <c r="O1333" s="43"/>
    </row>
    <row r="1334" spans="6:15" ht="12.75">
      <c r="F1334" s="47"/>
      <c r="I1334" s="44"/>
      <c r="J1334" s="44"/>
      <c r="O1334" s="43"/>
    </row>
    <row r="1335" spans="6:15" ht="12.75">
      <c r="F1335" s="47"/>
      <c r="I1335" s="44"/>
      <c r="J1335" s="44"/>
      <c r="O1335" s="43"/>
    </row>
    <row r="1336" spans="6:15" ht="12.75">
      <c r="F1336" s="47"/>
      <c r="I1336" s="44"/>
      <c r="J1336" s="44"/>
      <c r="O1336" s="43"/>
    </row>
    <row r="1337" spans="6:15" ht="12.75">
      <c r="F1337" s="47"/>
      <c r="I1337" s="44"/>
      <c r="J1337" s="44"/>
      <c r="O1337" s="43"/>
    </row>
    <row r="1338" spans="6:15" ht="12.75">
      <c r="F1338" s="47"/>
      <c r="I1338" s="44"/>
      <c r="J1338" s="44"/>
      <c r="O1338" s="43"/>
    </row>
    <row r="1339" spans="6:15" ht="12.75">
      <c r="F1339" s="47"/>
      <c r="I1339" s="44"/>
      <c r="J1339" s="44"/>
      <c r="O1339" s="43"/>
    </row>
    <row r="1340" spans="6:15" ht="12.75">
      <c r="F1340" s="47"/>
      <c r="I1340" s="44"/>
      <c r="J1340" s="44"/>
      <c r="O1340" s="43"/>
    </row>
    <row r="1341" spans="6:15" ht="12.75">
      <c r="F1341" s="47"/>
      <c r="I1341" s="44"/>
      <c r="J1341" s="44"/>
      <c r="O1341" s="43"/>
    </row>
    <row r="1342" spans="6:15" ht="12.75">
      <c r="F1342" s="47"/>
      <c r="I1342" s="44"/>
      <c r="J1342" s="44"/>
      <c r="O1342" s="43"/>
    </row>
    <row r="1343" spans="6:15" ht="12.75">
      <c r="F1343" s="47"/>
      <c r="I1343" s="44"/>
      <c r="J1343" s="44"/>
      <c r="O1343" s="43"/>
    </row>
    <row r="1344" spans="6:15" ht="12.75">
      <c r="F1344" s="47"/>
      <c r="I1344" s="44"/>
      <c r="J1344" s="44"/>
      <c r="O1344" s="43"/>
    </row>
    <row r="1345" spans="6:15" ht="12.75">
      <c r="F1345" s="47"/>
      <c r="I1345" s="44"/>
      <c r="J1345" s="44"/>
      <c r="O1345" s="43"/>
    </row>
    <row r="1346" spans="6:15" ht="12.75">
      <c r="F1346" s="47"/>
      <c r="I1346" s="44"/>
      <c r="J1346" s="44"/>
      <c r="O1346" s="43"/>
    </row>
    <row r="1347" spans="6:15" ht="12.75">
      <c r="F1347" s="47"/>
      <c r="I1347" s="44"/>
      <c r="J1347" s="44"/>
      <c r="O1347" s="43"/>
    </row>
    <row r="1348" spans="6:15" ht="12.75">
      <c r="F1348" s="47"/>
      <c r="I1348" s="44"/>
      <c r="J1348" s="44"/>
      <c r="O1348" s="43"/>
    </row>
    <row r="1349" spans="6:15" ht="12.75">
      <c r="F1349" s="47"/>
      <c r="I1349" s="44"/>
      <c r="J1349" s="44"/>
      <c r="O1349" s="43"/>
    </row>
    <row r="1350" spans="6:15" ht="12.75">
      <c r="F1350" s="47"/>
      <c r="I1350" s="44"/>
      <c r="J1350" s="44"/>
      <c r="O1350" s="43"/>
    </row>
    <row r="1351" spans="6:15" ht="12.75">
      <c r="F1351" s="47"/>
      <c r="I1351" s="44"/>
      <c r="J1351" s="44"/>
      <c r="O1351" s="43"/>
    </row>
    <row r="1352" spans="6:15" ht="12.75">
      <c r="F1352" s="47"/>
      <c r="I1352" s="44"/>
      <c r="J1352" s="44"/>
      <c r="O1352" s="43"/>
    </row>
    <row r="1353" spans="6:15" ht="12.75">
      <c r="F1353" s="47"/>
      <c r="I1353" s="44"/>
      <c r="J1353" s="44"/>
      <c r="O1353" s="43"/>
    </row>
    <row r="1354" spans="6:15" ht="12.75">
      <c r="F1354" s="47"/>
      <c r="I1354" s="44"/>
      <c r="J1354" s="44"/>
      <c r="O1354" s="43"/>
    </row>
    <row r="1355" spans="6:15" ht="12.75">
      <c r="F1355" s="47"/>
      <c r="I1355" s="44"/>
      <c r="J1355" s="44"/>
      <c r="O1355" s="43"/>
    </row>
    <row r="1356" spans="6:15" ht="12.75">
      <c r="F1356" s="47"/>
      <c r="I1356" s="44"/>
      <c r="J1356" s="44"/>
      <c r="O1356" s="43"/>
    </row>
    <row r="1357" spans="6:15" ht="12.75">
      <c r="F1357" s="47"/>
      <c r="I1357" s="44"/>
      <c r="J1357" s="44"/>
      <c r="O1357" s="43"/>
    </row>
    <row r="1358" spans="6:15" ht="12.75">
      <c r="F1358" s="47"/>
      <c r="I1358" s="44"/>
      <c r="J1358" s="44"/>
      <c r="O1358" s="43"/>
    </row>
    <row r="1359" spans="6:15" ht="12.75">
      <c r="F1359" s="47"/>
      <c r="I1359" s="44"/>
      <c r="J1359" s="44"/>
      <c r="O1359" s="43"/>
    </row>
    <row r="1360" spans="6:15" ht="12.75">
      <c r="F1360" s="47"/>
      <c r="I1360" s="44"/>
      <c r="J1360" s="44"/>
      <c r="O1360" s="43"/>
    </row>
    <row r="1361" spans="6:15" ht="12.75">
      <c r="F1361" s="47"/>
      <c r="I1361" s="44"/>
      <c r="J1361" s="44"/>
      <c r="O1361" s="43"/>
    </row>
    <row r="1362" spans="6:15" ht="12.75">
      <c r="F1362" s="47"/>
      <c r="I1362" s="44"/>
      <c r="J1362" s="44"/>
      <c r="O1362" s="43"/>
    </row>
    <row r="1363" spans="6:15" ht="12.75">
      <c r="F1363" s="47"/>
      <c r="I1363" s="44"/>
      <c r="J1363" s="44"/>
      <c r="O1363" s="43"/>
    </row>
    <row r="1364" spans="6:15" ht="12.75">
      <c r="F1364" s="47"/>
      <c r="I1364" s="44"/>
      <c r="J1364" s="44"/>
      <c r="O1364" s="43"/>
    </row>
    <row r="1365" spans="6:15" ht="12.75">
      <c r="F1365" s="47"/>
      <c r="I1365" s="44"/>
      <c r="J1365" s="44"/>
      <c r="O1365" s="43"/>
    </row>
    <row r="1366" spans="6:15" ht="12.75">
      <c r="F1366" s="47"/>
      <c r="I1366" s="44"/>
      <c r="J1366" s="44"/>
      <c r="O1366" s="43"/>
    </row>
    <row r="1367" spans="6:15" ht="12.75">
      <c r="F1367" s="47"/>
      <c r="I1367" s="44"/>
      <c r="J1367" s="44"/>
      <c r="O1367" s="43"/>
    </row>
    <row r="1368" spans="6:15" ht="12.75">
      <c r="F1368" s="47"/>
      <c r="I1368" s="44"/>
      <c r="J1368" s="44"/>
      <c r="O1368" s="43"/>
    </row>
    <row r="1369" spans="6:15" ht="12.75">
      <c r="F1369" s="47"/>
      <c r="I1369" s="44"/>
      <c r="J1369" s="44"/>
      <c r="O1369" s="43"/>
    </row>
    <row r="1370" spans="6:15" ht="12.75">
      <c r="F1370" s="47"/>
      <c r="I1370" s="44"/>
      <c r="J1370" s="44"/>
      <c r="O1370" s="43"/>
    </row>
    <row r="1371" spans="6:15" ht="12.75">
      <c r="F1371" s="47"/>
      <c r="I1371" s="44"/>
      <c r="J1371" s="44"/>
      <c r="O1371" s="43"/>
    </row>
    <row r="1372" spans="6:15" ht="12.75">
      <c r="F1372" s="47"/>
      <c r="I1372" s="44"/>
      <c r="J1372" s="44"/>
      <c r="O1372" s="43"/>
    </row>
    <row r="1373" spans="6:15" ht="12.75">
      <c r="F1373" s="47"/>
      <c r="I1373" s="44"/>
      <c r="J1373" s="44"/>
      <c r="O1373" s="43"/>
    </row>
    <row r="1374" spans="6:15" ht="12.75">
      <c r="F1374" s="47"/>
      <c r="I1374" s="44"/>
      <c r="J1374" s="44"/>
      <c r="O1374" s="43"/>
    </row>
    <row r="1375" spans="6:15" ht="12.75">
      <c r="F1375" s="47"/>
      <c r="I1375" s="44"/>
      <c r="J1375" s="44"/>
      <c r="O1375" s="43"/>
    </row>
    <row r="1376" spans="6:15" ht="12.75">
      <c r="F1376" s="47"/>
      <c r="I1376" s="44"/>
      <c r="J1376" s="44"/>
      <c r="O1376" s="43"/>
    </row>
    <row r="1377" spans="6:15" ht="12.75">
      <c r="F1377" s="47"/>
      <c r="I1377" s="44"/>
      <c r="J1377" s="44"/>
      <c r="O1377" s="43"/>
    </row>
    <row r="1378" spans="6:15" ht="12.75">
      <c r="F1378" s="47"/>
      <c r="I1378" s="44"/>
      <c r="J1378" s="44"/>
      <c r="O1378" s="43"/>
    </row>
    <row r="1379" spans="6:15" ht="12.75">
      <c r="F1379" s="47"/>
      <c r="I1379" s="44"/>
      <c r="J1379" s="44"/>
      <c r="O1379" s="43"/>
    </row>
    <row r="1380" spans="6:15" ht="12.75">
      <c r="F1380" s="47"/>
      <c r="I1380" s="44"/>
      <c r="J1380" s="44"/>
      <c r="O1380" s="43"/>
    </row>
    <row r="1381" spans="6:15" ht="12.75">
      <c r="F1381" s="47"/>
      <c r="I1381" s="44"/>
      <c r="J1381" s="44"/>
      <c r="O1381" s="43"/>
    </row>
    <row r="1382" spans="6:15" ht="12.75">
      <c r="F1382" s="47"/>
      <c r="I1382" s="44"/>
      <c r="J1382" s="44"/>
      <c r="O1382" s="43"/>
    </row>
    <row r="1383" spans="6:15" ht="12.75">
      <c r="F1383" s="47"/>
      <c r="I1383" s="44"/>
      <c r="J1383" s="44"/>
      <c r="O1383" s="43"/>
    </row>
    <row r="1384" spans="6:15" ht="12.75">
      <c r="F1384" s="47"/>
      <c r="I1384" s="44"/>
      <c r="J1384" s="44"/>
      <c r="O1384" s="43"/>
    </row>
    <row r="1385" spans="6:15" ht="12.75">
      <c r="F1385" s="47"/>
      <c r="I1385" s="44"/>
      <c r="J1385" s="44"/>
      <c r="O1385" s="43"/>
    </row>
    <row r="1386" spans="6:15" ht="12.75">
      <c r="F1386" s="47"/>
      <c r="I1386" s="44"/>
      <c r="J1386" s="44"/>
      <c r="O1386" s="43"/>
    </row>
    <row r="1387" spans="6:15" ht="12.75">
      <c r="F1387" s="47"/>
      <c r="I1387" s="44"/>
      <c r="J1387" s="44"/>
      <c r="O1387" s="43"/>
    </row>
    <row r="1388" spans="6:15" ht="12.75">
      <c r="F1388" s="47"/>
      <c r="I1388" s="44"/>
      <c r="J1388" s="44"/>
      <c r="O1388" s="43"/>
    </row>
    <row r="1389" spans="6:15" ht="12.75">
      <c r="F1389" s="47"/>
      <c r="I1389" s="44"/>
      <c r="J1389" s="44"/>
      <c r="O1389" s="43"/>
    </row>
    <row r="1390" spans="6:15" ht="12.75">
      <c r="F1390" s="47"/>
      <c r="I1390" s="44"/>
      <c r="J1390" s="44"/>
      <c r="O1390" s="43"/>
    </row>
    <row r="1391" spans="6:15" ht="12.75">
      <c r="F1391" s="47"/>
      <c r="I1391" s="44"/>
      <c r="J1391" s="44"/>
      <c r="O1391" s="43"/>
    </row>
    <row r="1392" spans="6:15" ht="12.75">
      <c r="F1392" s="47"/>
      <c r="I1392" s="44"/>
      <c r="J1392" s="44"/>
      <c r="O1392" s="43"/>
    </row>
    <row r="1393" spans="6:15" ht="12.75">
      <c r="F1393" s="47"/>
      <c r="I1393" s="44"/>
      <c r="J1393" s="44"/>
      <c r="O1393" s="43"/>
    </row>
    <row r="1394" spans="6:15" ht="12.75">
      <c r="F1394" s="47"/>
      <c r="I1394" s="44"/>
      <c r="J1394" s="44"/>
      <c r="O1394" s="43"/>
    </row>
    <row r="1395" spans="6:15" ht="12.75">
      <c r="F1395" s="47"/>
      <c r="I1395" s="44"/>
      <c r="J1395" s="44"/>
      <c r="O1395" s="43"/>
    </row>
    <row r="1396" spans="6:15" ht="12.75">
      <c r="F1396" s="47"/>
      <c r="I1396" s="44"/>
      <c r="J1396" s="44"/>
      <c r="O1396" s="43"/>
    </row>
    <row r="1397" spans="6:15" ht="12.75">
      <c r="F1397" s="47"/>
      <c r="I1397" s="44"/>
      <c r="J1397" s="44"/>
      <c r="O1397" s="43"/>
    </row>
    <row r="1398" spans="6:15" ht="12.75">
      <c r="F1398" s="47"/>
      <c r="I1398" s="44"/>
      <c r="J1398" s="44"/>
      <c r="O1398" s="43"/>
    </row>
    <row r="1399" spans="6:15" ht="12.75">
      <c r="F1399" s="47"/>
      <c r="I1399" s="44"/>
      <c r="J1399" s="44"/>
      <c r="O1399" s="43"/>
    </row>
    <row r="1400" spans="6:15" ht="12.75">
      <c r="F1400" s="47"/>
      <c r="I1400" s="44"/>
      <c r="J1400" s="44"/>
      <c r="O1400" s="43"/>
    </row>
    <row r="1401" spans="6:15" ht="12.75">
      <c r="F1401" s="47"/>
      <c r="I1401" s="44"/>
      <c r="J1401" s="44"/>
      <c r="O1401" s="43"/>
    </row>
    <row r="1402" spans="6:15" ht="12.75">
      <c r="F1402" s="47"/>
      <c r="I1402" s="44"/>
      <c r="J1402" s="44"/>
      <c r="O1402" s="43"/>
    </row>
    <row r="1403" spans="6:15" ht="12.75">
      <c r="F1403" s="47"/>
      <c r="I1403" s="44"/>
      <c r="J1403" s="44"/>
      <c r="O1403" s="43"/>
    </row>
    <row r="1404" spans="6:15" ht="12.75">
      <c r="F1404" s="47"/>
      <c r="I1404" s="44"/>
      <c r="J1404" s="44"/>
      <c r="O1404" s="43"/>
    </row>
    <row r="1405" spans="6:15" ht="12.75">
      <c r="F1405" s="47"/>
      <c r="I1405" s="44"/>
      <c r="J1405" s="44"/>
      <c r="O1405" s="43"/>
    </row>
    <row r="1406" spans="6:15" ht="12.75">
      <c r="F1406" s="47"/>
      <c r="I1406" s="44"/>
      <c r="J1406" s="44"/>
      <c r="O1406" s="43"/>
    </row>
    <row r="1407" spans="6:15" ht="12.75">
      <c r="F1407" s="47"/>
      <c r="I1407" s="44"/>
      <c r="J1407" s="44"/>
      <c r="O1407" s="43"/>
    </row>
    <row r="1408" spans="6:15" ht="12.75">
      <c r="F1408" s="47"/>
      <c r="I1408" s="44"/>
      <c r="J1408" s="44"/>
      <c r="O1408" s="43"/>
    </row>
    <row r="1409" spans="6:15" ht="12.75">
      <c r="F1409" s="47"/>
      <c r="I1409" s="44"/>
      <c r="J1409" s="44"/>
      <c r="O1409" s="43"/>
    </row>
    <row r="1410" spans="6:15" ht="12.75">
      <c r="F1410" s="47"/>
      <c r="I1410" s="44"/>
      <c r="J1410" s="44"/>
      <c r="O1410" s="43"/>
    </row>
    <row r="1411" spans="6:15" ht="12.75">
      <c r="F1411" s="47"/>
      <c r="I1411" s="44"/>
      <c r="J1411" s="44"/>
      <c r="O1411" s="43"/>
    </row>
    <row r="1412" spans="6:15" ht="12.75">
      <c r="F1412" s="47"/>
      <c r="I1412" s="44"/>
      <c r="J1412" s="44"/>
      <c r="O1412" s="43"/>
    </row>
    <row r="1413" spans="6:15" ht="12.75">
      <c r="F1413" s="47"/>
      <c r="I1413" s="44"/>
      <c r="J1413" s="44"/>
      <c r="O1413" s="43"/>
    </row>
    <row r="1414" spans="6:15" ht="12.75">
      <c r="F1414" s="47"/>
      <c r="I1414" s="44"/>
      <c r="J1414" s="44"/>
      <c r="O1414" s="43"/>
    </row>
    <row r="1415" spans="6:15" ht="12.75">
      <c r="F1415" s="47"/>
      <c r="I1415" s="44"/>
      <c r="J1415" s="44"/>
      <c r="O1415" s="43"/>
    </row>
    <row r="1416" spans="6:15" ht="12.75">
      <c r="F1416" s="47"/>
      <c r="I1416" s="44"/>
      <c r="J1416" s="44"/>
      <c r="O1416" s="43"/>
    </row>
    <row r="1417" spans="6:15" ht="12.75">
      <c r="F1417" s="47"/>
      <c r="I1417" s="44"/>
      <c r="J1417" s="44"/>
      <c r="O1417" s="43"/>
    </row>
    <row r="1418" spans="6:15" ht="12.75">
      <c r="F1418" s="47"/>
      <c r="I1418" s="44"/>
      <c r="J1418" s="44"/>
      <c r="O1418" s="43"/>
    </row>
    <row r="1419" spans="6:15" ht="12.75">
      <c r="F1419" s="47"/>
      <c r="I1419" s="44"/>
      <c r="J1419" s="44"/>
      <c r="O1419" s="43"/>
    </row>
    <row r="1420" spans="6:15" ht="12.75">
      <c r="F1420" s="47"/>
      <c r="I1420" s="44"/>
      <c r="J1420" s="44"/>
      <c r="O1420" s="43"/>
    </row>
    <row r="1421" spans="6:15" ht="12.75">
      <c r="F1421" s="47"/>
      <c r="I1421" s="44"/>
      <c r="J1421" s="44"/>
      <c r="O1421" s="43"/>
    </row>
    <row r="1422" spans="6:15" ht="12.75">
      <c r="F1422" s="47"/>
      <c r="I1422" s="44"/>
      <c r="J1422" s="44"/>
      <c r="O1422" s="43"/>
    </row>
    <row r="1423" spans="6:15" ht="12.75">
      <c r="F1423" s="47"/>
      <c r="I1423" s="44"/>
      <c r="J1423" s="44"/>
      <c r="O1423" s="43"/>
    </row>
    <row r="1424" spans="6:15" ht="12.75">
      <c r="F1424" s="47"/>
      <c r="I1424" s="44"/>
      <c r="J1424" s="44"/>
      <c r="O1424" s="43"/>
    </row>
    <row r="1425" spans="6:15" ht="12.75">
      <c r="F1425" s="47"/>
      <c r="I1425" s="44"/>
      <c r="J1425" s="44"/>
      <c r="O1425" s="43"/>
    </row>
    <row r="1426" spans="6:15" ht="12.75">
      <c r="F1426" s="47"/>
      <c r="I1426" s="44"/>
      <c r="J1426" s="44"/>
      <c r="O1426" s="43"/>
    </row>
    <row r="1427" spans="6:15" ht="12.75">
      <c r="F1427" s="47"/>
      <c r="I1427" s="44"/>
      <c r="J1427" s="44"/>
      <c r="O1427" s="43"/>
    </row>
    <row r="1428" spans="6:15" ht="12.75">
      <c r="F1428" s="47"/>
      <c r="I1428" s="44"/>
      <c r="J1428" s="44"/>
      <c r="O1428" s="43"/>
    </row>
    <row r="1429" spans="6:15" ht="12.75">
      <c r="F1429" s="47"/>
      <c r="I1429" s="44"/>
      <c r="J1429" s="44"/>
      <c r="O1429" s="43"/>
    </row>
    <row r="1430" spans="6:15" ht="12.75">
      <c r="F1430" s="47"/>
      <c r="I1430" s="44"/>
      <c r="J1430" s="44"/>
      <c r="O1430" s="43"/>
    </row>
    <row r="1431" spans="6:15" ht="12.75">
      <c r="F1431" s="47"/>
      <c r="I1431" s="44"/>
      <c r="J1431" s="44"/>
      <c r="O1431" s="43"/>
    </row>
    <row r="1432" spans="6:15" ht="12.75">
      <c r="F1432" s="47"/>
      <c r="I1432" s="44"/>
      <c r="J1432" s="44"/>
      <c r="O1432" s="43"/>
    </row>
    <row r="1433" spans="6:15" ht="12.75">
      <c r="F1433" s="47"/>
      <c r="I1433" s="44"/>
      <c r="J1433" s="44"/>
      <c r="O1433" s="43"/>
    </row>
    <row r="1434" spans="6:15" ht="12.75">
      <c r="F1434" s="47"/>
      <c r="I1434" s="44"/>
      <c r="J1434" s="44"/>
      <c r="O1434" s="43"/>
    </row>
    <row r="1435" spans="6:15" ht="12.75">
      <c r="F1435" s="47"/>
      <c r="I1435" s="44"/>
      <c r="J1435" s="44"/>
      <c r="O1435" s="43"/>
    </row>
    <row r="1436" spans="6:15" ht="12.75">
      <c r="F1436" s="47"/>
      <c r="I1436" s="44"/>
      <c r="J1436" s="44"/>
      <c r="O1436" s="43"/>
    </row>
    <row r="1437" spans="6:15" ht="12.75">
      <c r="F1437" s="47"/>
      <c r="I1437" s="44"/>
      <c r="J1437" s="44"/>
      <c r="O1437" s="43"/>
    </row>
    <row r="1438" spans="6:15" ht="12.75">
      <c r="F1438" s="47"/>
      <c r="I1438" s="44"/>
      <c r="J1438" s="44"/>
      <c r="O1438" s="43"/>
    </row>
    <row r="1439" spans="6:15" ht="12.75">
      <c r="F1439" s="47"/>
      <c r="I1439" s="44"/>
      <c r="J1439" s="44"/>
      <c r="O1439" s="43"/>
    </row>
    <row r="1440" spans="6:15" ht="12.75">
      <c r="F1440" s="47"/>
      <c r="I1440" s="44"/>
      <c r="J1440" s="44"/>
      <c r="O1440" s="43"/>
    </row>
    <row r="1441" spans="6:15" ht="12.75">
      <c r="F1441" s="47"/>
      <c r="I1441" s="44"/>
      <c r="J1441" s="44"/>
      <c r="O1441" s="43"/>
    </row>
    <row r="1442" spans="6:15" ht="12.75">
      <c r="F1442" s="47"/>
      <c r="I1442" s="44"/>
      <c r="J1442" s="44"/>
      <c r="O1442" s="43"/>
    </row>
    <row r="1443" spans="6:15" ht="12.75">
      <c r="F1443" s="47"/>
      <c r="I1443" s="44"/>
      <c r="J1443" s="44"/>
      <c r="O1443" s="43"/>
    </row>
    <row r="1444" spans="6:15" ht="12.75">
      <c r="F1444" s="47"/>
      <c r="I1444" s="44"/>
      <c r="J1444" s="44"/>
      <c r="O1444" s="43"/>
    </row>
    <row r="1445" spans="6:15" ht="12.75">
      <c r="F1445" s="47"/>
      <c r="I1445" s="44"/>
      <c r="J1445" s="44"/>
      <c r="O1445" s="43"/>
    </row>
    <row r="1446" spans="6:15" ht="12.75">
      <c r="F1446" s="47"/>
      <c r="I1446" s="44"/>
      <c r="J1446" s="44"/>
      <c r="O1446" s="43"/>
    </row>
    <row r="1447" spans="6:15" ht="12.75">
      <c r="F1447" s="47"/>
      <c r="I1447" s="44"/>
      <c r="J1447" s="44"/>
      <c r="O1447" s="43"/>
    </row>
    <row r="1448" spans="6:15" ht="12.75">
      <c r="F1448" s="47"/>
      <c r="I1448" s="44"/>
      <c r="J1448" s="44"/>
      <c r="O1448" s="43"/>
    </row>
    <row r="1449" spans="6:15" ht="12.75">
      <c r="F1449" s="47"/>
      <c r="I1449" s="44"/>
      <c r="J1449" s="44"/>
      <c r="O1449" s="43"/>
    </row>
    <row r="1450" spans="6:15" ht="12.75">
      <c r="F1450" s="47"/>
      <c r="I1450" s="44"/>
      <c r="J1450" s="44"/>
      <c r="O1450" s="43"/>
    </row>
    <row r="1451" spans="6:15" ht="12.75">
      <c r="F1451" s="47"/>
      <c r="I1451" s="44"/>
      <c r="J1451" s="44"/>
      <c r="O1451" s="43"/>
    </row>
    <row r="1452" spans="6:15" ht="12.75">
      <c r="F1452" s="47"/>
      <c r="I1452" s="44"/>
      <c r="J1452" s="44"/>
      <c r="O1452" s="43"/>
    </row>
    <row r="1453" spans="6:15" ht="12.75">
      <c r="F1453" s="47"/>
      <c r="I1453" s="44"/>
      <c r="J1453" s="44"/>
      <c r="O1453" s="43"/>
    </row>
    <row r="1454" spans="6:15" ht="12.75">
      <c r="F1454" s="47"/>
      <c r="I1454" s="44"/>
      <c r="J1454" s="44"/>
      <c r="O1454" s="43"/>
    </row>
    <row r="1455" spans="6:15" ht="12.75">
      <c r="F1455" s="47"/>
      <c r="I1455" s="44"/>
      <c r="J1455" s="44"/>
      <c r="O1455" s="43"/>
    </row>
    <row r="1456" spans="6:15" ht="12.75">
      <c r="F1456" s="47"/>
      <c r="I1456" s="44"/>
      <c r="J1456" s="44"/>
      <c r="O1456" s="43"/>
    </row>
    <row r="1457" spans="6:15" ht="12.75">
      <c r="F1457" s="47"/>
      <c r="I1457" s="44"/>
      <c r="J1457" s="44"/>
      <c r="O1457" s="43"/>
    </row>
    <row r="1458" spans="6:15" ht="12.75">
      <c r="F1458" s="47"/>
      <c r="I1458" s="44"/>
      <c r="J1458" s="44"/>
      <c r="O1458" s="43"/>
    </row>
    <row r="1459" spans="6:15" ht="12.75">
      <c r="F1459" s="47"/>
      <c r="I1459" s="44"/>
      <c r="J1459" s="44"/>
      <c r="O1459" s="43"/>
    </row>
    <row r="1460" spans="6:15" ht="12.75">
      <c r="F1460" s="47"/>
      <c r="I1460" s="44"/>
      <c r="J1460" s="44"/>
      <c r="O1460" s="43"/>
    </row>
    <row r="1461" spans="6:15" ht="12.75">
      <c r="F1461" s="47"/>
      <c r="I1461" s="44"/>
      <c r="J1461" s="44"/>
      <c r="O1461" s="43"/>
    </row>
    <row r="1462" spans="6:15" ht="12.75">
      <c r="F1462" s="47"/>
      <c r="I1462" s="44"/>
      <c r="J1462" s="44"/>
      <c r="O1462" s="43"/>
    </row>
    <row r="1463" spans="6:15" ht="12.75">
      <c r="F1463" s="47"/>
      <c r="I1463" s="44"/>
      <c r="J1463" s="44"/>
      <c r="O1463" s="43"/>
    </row>
    <row r="1464" spans="6:15" ht="12.75">
      <c r="F1464" s="47"/>
      <c r="I1464" s="44"/>
      <c r="J1464" s="44"/>
      <c r="O1464" s="43"/>
    </row>
    <row r="1465" spans="6:15" ht="12.75">
      <c r="F1465" s="47"/>
      <c r="I1465" s="44"/>
      <c r="J1465" s="44"/>
      <c r="O1465" s="43"/>
    </row>
    <row r="1466" spans="6:15" ht="12.75">
      <c r="F1466" s="47"/>
      <c r="I1466" s="44"/>
      <c r="J1466" s="44"/>
      <c r="O1466" s="43"/>
    </row>
    <row r="1467" spans="6:15" ht="12.75">
      <c r="F1467" s="47"/>
      <c r="I1467" s="44"/>
      <c r="J1467" s="44"/>
      <c r="O1467" s="43"/>
    </row>
    <row r="1468" spans="6:15" ht="12.75">
      <c r="F1468" s="47"/>
      <c r="I1468" s="44"/>
      <c r="J1468" s="44"/>
      <c r="O1468" s="43"/>
    </row>
    <row r="1469" spans="6:15" ht="12.75">
      <c r="F1469" s="47"/>
      <c r="I1469" s="44"/>
      <c r="J1469" s="44"/>
      <c r="O1469" s="43"/>
    </row>
    <row r="1470" spans="6:15" ht="12.75">
      <c r="F1470" s="47"/>
      <c r="I1470" s="44"/>
      <c r="J1470" s="44"/>
      <c r="O1470" s="43"/>
    </row>
    <row r="1471" spans="6:15" ht="12.75">
      <c r="F1471" s="47"/>
      <c r="I1471" s="44"/>
      <c r="J1471" s="44"/>
      <c r="O1471" s="43"/>
    </row>
    <row r="1472" spans="6:15" ht="12.75">
      <c r="F1472" s="47"/>
      <c r="I1472" s="44"/>
      <c r="J1472" s="44"/>
      <c r="O1472" s="43"/>
    </row>
    <row r="1473" spans="6:15" ht="12.75">
      <c r="F1473" s="47"/>
      <c r="I1473" s="44"/>
      <c r="J1473" s="44"/>
      <c r="O1473" s="43"/>
    </row>
    <row r="1474" spans="6:15" ht="12.75">
      <c r="F1474" s="47"/>
      <c r="I1474" s="44"/>
      <c r="J1474" s="44"/>
      <c r="O1474" s="43"/>
    </row>
    <row r="1475" spans="6:15" ht="12.75">
      <c r="F1475" s="47"/>
      <c r="I1475" s="44"/>
      <c r="J1475" s="44"/>
      <c r="O1475" s="43"/>
    </row>
    <row r="1476" spans="6:15" ht="12.75">
      <c r="F1476" s="47"/>
      <c r="I1476" s="44"/>
      <c r="J1476" s="44"/>
      <c r="O1476" s="43"/>
    </row>
    <row r="1477" spans="6:15" ht="12.75">
      <c r="F1477" s="47"/>
      <c r="I1477" s="44"/>
      <c r="J1477" s="44"/>
      <c r="O1477" s="43"/>
    </row>
    <row r="1478" spans="6:15" ht="12.75">
      <c r="F1478" s="47"/>
      <c r="I1478" s="44"/>
      <c r="J1478" s="44"/>
      <c r="O1478" s="43"/>
    </row>
    <row r="1479" spans="6:15" ht="12.75">
      <c r="F1479" s="47"/>
      <c r="I1479" s="44"/>
      <c r="J1479" s="44"/>
      <c r="O1479" s="43"/>
    </row>
    <row r="1480" spans="6:15" ht="12.75">
      <c r="F1480" s="47"/>
      <c r="I1480" s="44"/>
      <c r="J1480" s="44"/>
      <c r="O1480" s="43"/>
    </row>
    <row r="1481" spans="6:15" ht="12.75">
      <c r="F1481" s="47"/>
      <c r="I1481" s="44"/>
      <c r="J1481" s="44"/>
      <c r="O1481" s="43"/>
    </row>
    <row r="1482" spans="6:15" ht="12.75">
      <c r="F1482" s="47"/>
      <c r="I1482" s="44"/>
      <c r="J1482" s="44"/>
      <c r="O1482" s="43"/>
    </row>
    <row r="1483" spans="6:15" ht="12.75">
      <c r="F1483" s="47"/>
      <c r="I1483" s="44"/>
      <c r="J1483" s="44"/>
      <c r="O1483" s="43"/>
    </row>
    <row r="1484" spans="6:15" ht="12.75">
      <c r="F1484" s="47"/>
      <c r="I1484" s="44"/>
      <c r="J1484" s="44"/>
      <c r="O1484" s="43"/>
    </row>
    <row r="1485" spans="6:15" ht="12.75">
      <c r="F1485" s="47"/>
      <c r="I1485" s="44"/>
      <c r="J1485" s="44"/>
      <c r="O1485" s="43"/>
    </row>
    <row r="1486" spans="6:15" ht="12.75">
      <c r="F1486" s="47"/>
      <c r="I1486" s="44"/>
      <c r="J1486" s="44"/>
      <c r="O1486" s="43"/>
    </row>
    <row r="1487" spans="6:15" ht="12.75">
      <c r="F1487" s="47"/>
      <c r="I1487" s="44"/>
      <c r="J1487" s="44"/>
      <c r="O1487" s="43"/>
    </row>
    <row r="1488" spans="6:15" ht="12.75">
      <c r="F1488" s="47"/>
      <c r="I1488" s="44"/>
      <c r="J1488" s="44"/>
      <c r="O1488" s="43"/>
    </row>
    <row r="1489" spans="6:15" ht="12.75">
      <c r="F1489" s="47"/>
      <c r="I1489" s="44"/>
      <c r="J1489" s="44"/>
      <c r="O1489" s="43"/>
    </row>
    <row r="1490" spans="6:15" ht="12.75">
      <c r="F1490" s="47"/>
      <c r="I1490" s="44"/>
      <c r="J1490" s="44"/>
      <c r="O1490" s="43"/>
    </row>
    <row r="1491" spans="6:15" ht="12.75">
      <c r="F1491" s="47"/>
      <c r="I1491" s="44"/>
      <c r="J1491" s="44"/>
      <c r="O1491" s="43"/>
    </row>
    <row r="1492" spans="6:15" ht="12.75">
      <c r="F1492" s="47"/>
      <c r="I1492" s="44"/>
      <c r="J1492" s="44"/>
      <c r="O1492" s="43"/>
    </row>
    <row r="1493" spans="6:15" ht="12.75">
      <c r="F1493" s="47"/>
      <c r="I1493" s="44"/>
      <c r="J1493" s="44"/>
      <c r="O1493" s="43"/>
    </row>
    <row r="1494" spans="6:15" ht="12.75">
      <c r="F1494" s="47"/>
      <c r="I1494" s="44"/>
      <c r="J1494" s="44"/>
      <c r="O1494" s="43"/>
    </row>
    <row r="1495" spans="6:15" ht="12.75">
      <c r="F1495" s="47"/>
      <c r="I1495" s="44"/>
      <c r="J1495" s="44"/>
      <c r="O1495" s="43"/>
    </row>
    <row r="1496" spans="6:15" ht="12.75">
      <c r="F1496" s="47"/>
      <c r="I1496" s="44"/>
      <c r="J1496" s="44"/>
      <c r="O1496" s="43"/>
    </row>
    <row r="1497" spans="6:15" ht="12.75">
      <c r="F1497" s="47"/>
      <c r="I1497" s="44"/>
      <c r="J1497" s="44"/>
      <c r="O1497" s="43"/>
    </row>
    <row r="1498" spans="6:15" ht="12.75">
      <c r="F1498" s="47"/>
      <c r="I1498" s="44"/>
      <c r="J1498" s="44"/>
      <c r="O1498" s="43"/>
    </row>
    <row r="1499" spans="6:15" ht="12.75">
      <c r="F1499" s="47"/>
      <c r="I1499" s="44"/>
      <c r="J1499" s="44"/>
      <c r="O1499" s="43"/>
    </row>
    <row r="1500" spans="6:15" ht="12.75">
      <c r="F1500" s="47"/>
      <c r="I1500" s="44"/>
      <c r="J1500" s="44"/>
      <c r="O1500" s="43"/>
    </row>
    <row r="1501" spans="6:15" ht="12.75">
      <c r="F1501" s="47"/>
      <c r="I1501" s="44"/>
      <c r="J1501" s="44"/>
      <c r="O1501" s="43"/>
    </row>
    <row r="1502" spans="6:15" ht="12.75">
      <c r="F1502" s="47"/>
      <c r="I1502" s="44"/>
      <c r="J1502" s="44"/>
      <c r="O1502" s="43"/>
    </row>
    <row r="1503" spans="6:15" ht="12.75">
      <c r="F1503" s="47"/>
      <c r="I1503" s="44"/>
      <c r="J1503" s="44"/>
      <c r="O1503" s="43"/>
    </row>
    <row r="1504" spans="6:15" ht="12.75">
      <c r="F1504" s="47"/>
      <c r="I1504" s="44"/>
      <c r="J1504" s="44"/>
      <c r="O1504" s="43"/>
    </row>
    <row r="1505" spans="6:15" ht="12.75">
      <c r="F1505" s="47"/>
      <c r="I1505" s="44"/>
      <c r="J1505" s="44"/>
      <c r="O1505" s="43"/>
    </row>
    <row r="1506" spans="6:15" ht="12.75">
      <c r="F1506" s="47"/>
      <c r="I1506" s="44"/>
      <c r="J1506" s="44"/>
      <c r="O1506" s="43"/>
    </row>
    <row r="1507" spans="6:15" ht="12.75">
      <c r="F1507" s="47"/>
      <c r="I1507" s="44"/>
      <c r="J1507" s="44"/>
      <c r="O1507" s="43"/>
    </row>
    <row r="1508" spans="6:15" ht="12.75">
      <c r="F1508" s="47"/>
      <c r="I1508" s="44"/>
      <c r="J1508" s="44"/>
      <c r="O1508" s="43"/>
    </row>
    <row r="1509" spans="6:15" ht="12.75">
      <c r="F1509" s="47"/>
      <c r="I1509" s="44"/>
      <c r="J1509" s="44"/>
      <c r="O1509" s="43"/>
    </row>
    <row r="1510" spans="6:15" ht="12.75">
      <c r="F1510" s="47"/>
      <c r="I1510" s="44"/>
      <c r="J1510" s="44"/>
      <c r="O1510" s="43"/>
    </row>
    <row r="1511" spans="6:15" ht="12.75">
      <c r="F1511" s="47"/>
      <c r="I1511" s="44"/>
      <c r="J1511" s="44"/>
      <c r="O1511" s="43"/>
    </row>
    <row r="1512" spans="6:15" ht="12.75">
      <c r="F1512" s="47"/>
      <c r="I1512" s="44"/>
      <c r="J1512" s="44"/>
      <c r="O1512" s="43"/>
    </row>
    <row r="1513" spans="6:15" ht="12.75">
      <c r="F1513" s="47"/>
      <c r="I1513" s="44"/>
      <c r="J1513" s="44"/>
      <c r="O1513" s="43"/>
    </row>
    <row r="1514" spans="6:15" ht="12.75">
      <c r="F1514" s="47"/>
      <c r="I1514" s="44"/>
      <c r="J1514" s="44"/>
      <c r="O1514" s="43"/>
    </row>
    <row r="1515" spans="6:15" ht="12.75">
      <c r="F1515" s="47"/>
      <c r="I1515" s="44"/>
      <c r="J1515" s="44"/>
      <c r="O1515" s="43"/>
    </row>
    <row r="1516" spans="6:15" ht="12.75">
      <c r="F1516" s="47"/>
      <c r="I1516" s="44"/>
      <c r="J1516" s="44"/>
      <c r="O1516" s="43"/>
    </row>
    <row r="1517" spans="6:15" ht="12.75">
      <c r="F1517" s="47"/>
      <c r="I1517" s="44"/>
      <c r="J1517" s="44"/>
      <c r="O1517" s="43"/>
    </row>
    <row r="1518" spans="6:15" ht="12.75">
      <c r="F1518" s="47"/>
      <c r="I1518" s="44"/>
      <c r="J1518" s="44"/>
      <c r="O1518" s="43"/>
    </row>
    <row r="1519" spans="6:15" ht="12.75">
      <c r="F1519" s="47"/>
      <c r="I1519" s="44"/>
      <c r="J1519" s="44"/>
      <c r="O1519" s="43"/>
    </row>
    <row r="1520" spans="6:15" ht="12.75">
      <c r="F1520" s="47"/>
      <c r="I1520" s="44"/>
      <c r="J1520" s="44"/>
      <c r="O1520" s="43"/>
    </row>
    <row r="1521" spans="6:15" ht="12.75">
      <c r="F1521" s="47"/>
      <c r="I1521" s="44"/>
      <c r="J1521" s="44"/>
      <c r="O1521" s="43"/>
    </row>
    <row r="1522" spans="6:15" ht="12.75">
      <c r="F1522" s="47"/>
      <c r="I1522" s="44"/>
      <c r="J1522" s="44"/>
      <c r="O1522" s="43"/>
    </row>
    <row r="1523" spans="6:15" ht="12.75">
      <c r="F1523" s="47"/>
      <c r="I1523" s="44"/>
      <c r="J1523" s="44"/>
      <c r="O1523" s="43"/>
    </row>
    <row r="1524" spans="6:15" ht="12.75">
      <c r="F1524" s="47"/>
      <c r="I1524" s="44"/>
      <c r="J1524" s="44"/>
      <c r="O1524" s="43"/>
    </row>
    <row r="1525" spans="6:15" ht="12.75">
      <c r="F1525" s="47"/>
      <c r="I1525" s="44"/>
      <c r="J1525" s="44"/>
      <c r="O1525" s="43"/>
    </row>
    <row r="1526" spans="6:15" ht="12.75">
      <c r="F1526" s="47"/>
      <c r="I1526" s="44"/>
      <c r="J1526" s="44"/>
      <c r="O1526" s="43"/>
    </row>
    <row r="1527" spans="6:15" ht="12.75">
      <c r="F1527" s="47"/>
      <c r="I1527" s="44"/>
      <c r="J1527" s="44"/>
      <c r="O1527" s="43"/>
    </row>
    <row r="1528" spans="6:15" ht="12.75">
      <c r="F1528" s="47"/>
      <c r="I1528" s="44"/>
      <c r="J1528" s="44"/>
      <c r="O1528" s="43"/>
    </row>
    <row r="1529" spans="6:15" ht="12.75">
      <c r="F1529" s="47"/>
      <c r="I1529" s="44"/>
      <c r="J1529" s="44"/>
      <c r="O1529" s="43"/>
    </row>
    <row r="1530" spans="6:15" ht="12.75">
      <c r="F1530" s="47"/>
      <c r="I1530" s="44"/>
      <c r="J1530" s="44"/>
      <c r="O1530" s="43"/>
    </row>
    <row r="1531" spans="6:15" ht="12.75">
      <c r="F1531" s="47"/>
      <c r="I1531" s="44"/>
      <c r="J1531" s="44"/>
      <c r="O1531" s="43"/>
    </row>
    <row r="1532" spans="6:15" ht="12.75">
      <c r="F1532" s="47"/>
      <c r="I1532" s="44"/>
      <c r="J1532" s="44"/>
      <c r="O1532" s="43"/>
    </row>
    <row r="1533" spans="6:15" ht="12.75">
      <c r="F1533" s="47"/>
      <c r="I1533" s="44"/>
      <c r="J1533" s="44"/>
      <c r="O1533" s="43"/>
    </row>
    <row r="1534" spans="6:15" ht="12.75">
      <c r="F1534" s="47"/>
      <c r="I1534" s="44"/>
      <c r="J1534" s="44"/>
      <c r="O1534" s="43"/>
    </row>
    <row r="1535" spans="6:15" ht="12.75">
      <c r="F1535" s="47"/>
      <c r="I1535" s="44"/>
      <c r="J1535" s="44"/>
      <c r="O1535" s="43"/>
    </row>
    <row r="1536" spans="6:15" ht="12.75">
      <c r="F1536" s="47"/>
      <c r="I1536" s="44"/>
      <c r="J1536" s="44"/>
      <c r="O1536" s="43"/>
    </row>
    <row r="1537" spans="6:15" ht="12.75">
      <c r="F1537" s="47"/>
      <c r="I1537" s="44"/>
      <c r="J1537" s="44"/>
      <c r="O1537" s="43"/>
    </row>
    <row r="1538" spans="6:15" ht="12.75">
      <c r="F1538" s="47"/>
      <c r="I1538" s="44"/>
      <c r="J1538" s="44"/>
      <c r="O1538" s="43"/>
    </row>
    <row r="1539" spans="6:15" ht="12.75">
      <c r="F1539" s="47"/>
      <c r="I1539" s="44"/>
      <c r="J1539" s="44"/>
      <c r="O1539" s="43"/>
    </row>
    <row r="1540" spans="6:15" ht="12.75">
      <c r="F1540" s="47"/>
      <c r="I1540" s="44"/>
      <c r="J1540" s="44"/>
      <c r="O1540" s="43"/>
    </row>
    <row r="1541" spans="6:15" ht="12.75">
      <c r="F1541" s="47"/>
      <c r="I1541" s="44"/>
      <c r="J1541" s="44"/>
      <c r="O1541" s="43"/>
    </row>
    <row r="1542" spans="6:15" ht="12.75">
      <c r="F1542" s="47"/>
      <c r="I1542" s="44"/>
      <c r="J1542" s="44"/>
      <c r="O1542" s="43"/>
    </row>
    <row r="1543" spans="6:15" ht="12.75">
      <c r="F1543" s="47"/>
      <c r="I1543" s="44"/>
      <c r="J1543" s="44"/>
      <c r="O1543" s="43"/>
    </row>
    <row r="1544" spans="6:15" ht="12.75">
      <c r="F1544" s="47"/>
      <c r="I1544" s="44"/>
      <c r="J1544" s="44"/>
      <c r="O1544" s="43"/>
    </row>
    <row r="1545" spans="6:15" ht="12.75">
      <c r="F1545" s="47"/>
      <c r="I1545" s="44"/>
      <c r="J1545" s="44"/>
      <c r="O1545" s="43"/>
    </row>
    <row r="1546" spans="6:15" ht="12.75">
      <c r="F1546" s="47"/>
      <c r="I1546" s="44"/>
      <c r="J1546" s="44"/>
      <c r="O1546" s="43"/>
    </row>
    <row r="1547" spans="6:15" ht="12.75">
      <c r="F1547" s="47"/>
      <c r="I1547" s="44"/>
      <c r="J1547" s="44"/>
      <c r="O1547" s="43"/>
    </row>
    <row r="1548" spans="6:15" ht="12.75">
      <c r="F1548" s="47"/>
      <c r="I1548" s="44"/>
      <c r="J1548" s="44"/>
      <c r="O1548" s="43"/>
    </row>
    <row r="1549" spans="6:15" ht="12.75">
      <c r="F1549" s="47"/>
      <c r="I1549" s="44"/>
      <c r="J1549" s="44"/>
      <c r="O1549" s="43"/>
    </row>
    <row r="1550" spans="6:15" ht="12.75">
      <c r="F1550" s="47"/>
      <c r="I1550" s="44"/>
      <c r="J1550" s="44"/>
      <c r="O1550" s="43"/>
    </row>
    <row r="1551" spans="6:15" ht="12.75">
      <c r="F1551" s="47"/>
      <c r="I1551" s="44"/>
      <c r="J1551" s="44"/>
      <c r="O1551" s="43"/>
    </row>
    <row r="1552" spans="6:15" ht="12.75">
      <c r="F1552" s="47"/>
      <c r="I1552" s="44"/>
      <c r="J1552" s="44"/>
      <c r="O1552" s="43"/>
    </row>
    <row r="1553" spans="6:15" ht="12.75">
      <c r="F1553" s="47"/>
      <c r="I1553" s="44"/>
      <c r="J1553" s="44"/>
      <c r="O1553" s="43"/>
    </row>
    <row r="1554" spans="6:15" ht="12.75">
      <c r="F1554" s="47"/>
      <c r="I1554" s="44"/>
      <c r="J1554" s="44"/>
      <c r="O1554" s="43"/>
    </row>
    <row r="1555" spans="6:15" ht="12.75">
      <c r="F1555" s="47"/>
      <c r="I1555" s="44"/>
      <c r="J1555" s="44"/>
      <c r="O1555" s="43"/>
    </row>
    <row r="1556" spans="6:15" ht="12.75">
      <c r="F1556" s="47"/>
      <c r="I1556" s="44"/>
      <c r="J1556" s="44"/>
      <c r="O1556" s="43"/>
    </row>
    <row r="1557" spans="6:15" ht="12.75">
      <c r="F1557" s="47"/>
      <c r="I1557" s="44"/>
      <c r="J1557" s="44"/>
      <c r="O1557" s="43"/>
    </row>
    <row r="1558" spans="6:15" ht="12.75">
      <c r="F1558" s="47"/>
      <c r="I1558" s="44"/>
      <c r="J1558" s="44"/>
      <c r="O1558" s="43"/>
    </row>
    <row r="1559" spans="6:15" ht="12.75">
      <c r="F1559" s="47"/>
      <c r="I1559" s="44"/>
      <c r="J1559" s="44"/>
      <c r="O1559" s="43"/>
    </row>
    <row r="1560" spans="6:15" ht="12.75">
      <c r="F1560" s="47"/>
      <c r="I1560" s="44"/>
      <c r="J1560" s="44"/>
      <c r="O1560" s="43"/>
    </row>
    <row r="1561" spans="6:15" ht="12.75">
      <c r="F1561" s="47"/>
      <c r="I1561" s="44"/>
      <c r="J1561" s="44"/>
      <c r="O1561" s="43"/>
    </row>
    <row r="1562" spans="6:15" ht="12.75">
      <c r="F1562" s="47"/>
      <c r="I1562" s="44"/>
      <c r="J1562" s="44"/>
      <c r="O1562" s="43"/>
    </row>
    <row r="1563" spans="6:15" ht="12.75">
      <c r="F1563" s="47"/>
      <c r="I1563" s="44"/>
      <c r="J1563" s="44"/>
      <c r="O1563" s="43"/>
    </row>
    <row r="1564" spans="6:15" ht="12.75">
      <c r="F1564" s="47"/>
      <c r="I1564" s="44"/>
      <c r="J1564" s="44"/>
      <c r="O1564" s="43"/>
    </row>
    <row r="1565" spans="6:15" ht="12.75">
      <c r="F1565" s="47"/>
      <c r="I1565" s="44"/>
      <c r="J1565" s="44"/>
      <c r="O1565" s="43"/>
    </row>
    <row r="1566" spans="6:15" ht="12.75">
      <c r="F1566" s="47"/>
      <c r="I1566" s="44"/>
      <c r="J1566" s="44"/>
      <c r="O1566" s="43"/>
    </row>
    <row r="1567" spans="6:15" ht="12.75">
      <c r="F1567" s="47"/>
      <c r="I1567" s="44"/>
      <c r="J1567" s="44"/>
      <c r="O1567" s="43"/>
    </row>
    <row r="1568" spans="6:15" ht="12.75">
      <c r="F1568" s="47"/>
      <c r="I1568" s="44"/>
      <c r="J1568" s="44"/>
      <c r="O1568" s="43"/>
    </row>
    <row r="1569" spans="6:15" ht="12.75">
      <c r="F1569" s="47"/>
      <c r="I1569" s="44"/>
      <c r="J1569" s="44"/>
      <c r="O1569" s="43"/>
    </row>
    <row r="1570" spans="6:15" ht="12.75">
      <c r="F1570" s="47"/>
      <c r="I1570" s="44"/>
      <c r="J1570" s="44"/>
      <c r="O1570" s="43"/>
    </row>
    <row r="1571" spans="6:15" ht="12.75">
      <c r="F1571" s="47"/>
      <c r="I1571" s="44"/>
      <c r="J1571" s="44"/>
      <c r="O1571" s="43"/>
    </row>
    <row r="1572" spans="6:15" ht="12.75">
      <c r="F1572" s="47"/>
      <c r="I1572" s="44"/>
      <c r="J1572" s="44"/>
      <c r="O1572" s="43"/>
    </row>
    <row r="1573" spans="6:15" ht="12.75">
      <c r="F1573" s="47"/>
      <c r="I1573" s="44"/>
      <c r="J1573" s="44"/>
      <c r="O1573" s="43"/>
    </row>
    <row r="1574" spans="6:15" ht="12.75">
      <c r="F1574" s="47"/>
      <c r="I1574" s="44"/>
      <c r="J1574" s="44"/>
      <c r="O1574" s="43"/>
    </row>
    <row r="1575" spans="6:15" ht="12.75">
      <c r="F1575" s="47"/>
      <c r="I1575" s="44"/>
      <c r="J1575" s="44"/>
      <c r="O1575" s="43"/>
    </row>
    <row r="1576" spans="6:15" ht="12.75">
      <c r="F1576" s="47"/>
      <c r="I1576" s="44"/>
      <c r="J1576" s="44"/>
      <c r="O1576" s="43"/>
    </row>
    <row r="1577" spans="6:15" ht="12.75">
      <c r="F1577" s="47"/>
      <c r="I1577" s="44"/>
      <c r="J1577" s="44"/>
      <c r="O1577" s="43"/>
    </row>
    <row r="1578" spans="6:15" ht="12.75">
      <c r="F1578" s="47"/>
      <c r="I1578" s="44"/>
      <c r="J1578" s="44"/>
      <c r="O1578" s="43"/>
    </row>
    <row r="1579" spans="6:15" ht="12.75">
      <c r="F1579" s="47"/>
      <c r="I1579" s="44"/>
      <c r="J1579" s="44"/>
      <c r="O1579" s="43"/>
    </row>
    <row r="1580" spans="6:15" ht="12.75">
      <c r="F1580" s="47"/>
      <c r="I1580" s="44"/>
      <c r="J1580" s="44"/>
      <c r="O1580" s="43"/>
    </row>
    <row r="1581" spans="6:15" ht="12.75">
      <c r="F1581" s="47"/>
      <c r="I1581" s="44"/>
      <c r="J1581" s="44"/>
      <c r="O1581" s="43"/>
    </row>
    <row r="1582" spans="6:15" ht="12.75">
      <c r="F1582" s="47"/>
      <c r="I1582" s="44"/>
      <c r="J1582" s="44"/>
      <c r="O1582" s="43"/>
    </row>
    <row r="1583" spans="6:15" ht="12.75">
      <c r="F1583" s="47"/>
      <c r="I1583" s="44"/>
      <c r="J1583" s="44"/>
      <c r="O1583" s="43"/>
    </row>
    <row r="1584" spans="6:15" ht="12.75">
      <c r="F1584" s="47"/>
      <c r="I1584" s="44"/>
      <c r="J1584" s="44"/>
      <c r="O1584" s="43"/>
    </row>
    <row r="1585" spans="6:15" ht="12.75">
      <c r="F1585" s="47"/>
      <c r="I1585" s="44"/>
      <c r="J1585" s="44"/>
      <c r="O1585" s="43"/>
    </row>
    <row r="1586" spans="6:15" ht="12.75">
      <c r="F1586" s="47"/>
      <c r="I1586" s="44"/>
      <c r="J1586" s="44"/>
      <c r="O1586" s="43"/>
    </row>
    <row r="1587" spans="6:15" ht="12.75">
      <c r="F1587" s="47"/>
      <c r="I1587" s="44"/>
      <c r="J1587" s="44"/>
      <c r="O1587" s="43"/>
    </row>
    <row r="1588" spans="6:15" ht="12.75">
      <c r="F1588" s="47"/>
      <c r="I1588" s="44"/>
      <c r="J1588" s="44"/>
      <c r="O1588" s="43"/>
    </row>
    <row r="1589" spans="6:15" ht="12.75">
      <c r="F1589" s="47"/>
      <c r="I1589" s="44"/>
      <c r="J1589" s="44"/>
      <c r="O1589" s="43"/>
    </row>
    <row r="1590" spans="6:15" ht="12.75">
      <c r="F1590" s="47"/>
      <c r="I1590" s="44"/>
      <c r="J1590" s="44"/>
      <c r="O1590" s="43"/>
    </row>
    <row r="1591" spans="6:15" ht="12.75">
      <c r="F1591" s="47"/>
      <c r="I1591" s="44"/>
      <c r="J1591" s="44"/>
      <c r="O1591" s="43"/>
    </row>
    <row r="1592" spans="6:15" ht="12.75">
      <c r="F1592" s="47"/>
      <c r="I1592" s="44"/>
      <c r="J1592" s="44"/>
      <c r="O1592" s="43"/>
    </row>
    <row r="1593" spans="6:15" ht="12.75">
      <c r="F1593" s="47"/>
      <c r="I1593" s="44"/>
      <c r="J1593" s="44"/>
      <c r="O1593" s="43"/>
    </row>
    <row r="1594" spans="6:15" ht="12.75">
      <c r="F1594" s="47"/>
      <c r="I1594" s="44"/>
      <c r="J1594" s="44"/>
      <c r="O1594" s="43"/>
    </row>
    <row r="1595" spans="6:15" ht="12.75">
      <c r="F1595" s="47"/>
      <c r="I1595" s="44"/>
      <c r="J1595" s="44"/>
      <c r="O1595" s="43"/>
    </row>
    <row r="1596" spans="6:15" ht="12.75">
      <c r="F1596" s="47"/>
      <c r="I1596" s="44"/>
      <c r="J1596" s="44"/>
      <c r="O1596" s="43"/>
    </row>
    <row r="1597" spans="6:15" ht="12.75">
      <c r="F1597" s="47"/>
      <c r="I1597" s="44"/>
      <c r="J1597" s="44"/>
      <c r="O1597" s="43"/>
    </row>
    <row r="1598" spans="6:15" ht="12.75">
      <c r="F1598" s="47"/>
      <c r="I1598" s="44"/>
      <c r="J1598" s="44"/>
      <c r="O1598" s="43"/>
    </row>
    <row r="1599" spans="6:15" ht="12.75">
      <c r="F1599" s="47"/>
      <c r="I1599" s="44"/>
      <c r="J1599" s="44"/>
      <c r="O1599" s="43"/>
    </row>
    <row r="1600" spans="6:15" ht="12.75">
      <c r="F1600" s="47"/>
      <c r="I1600" s="44"/>
      <c r="J1600" s="44"/>
      <c r="O1600" s="43"/>
    </row>
    <row r="1601" spans="6:15" ht="12.75">
      <c r="F1601" s="47"/>
      <c r="I1601" s="44"/>
      <c r="J1601" s="44"/>
      <c r="O1601" s="43"/>
    </row>
    <row r="1602" spans="6:15" ht="12.75">
      <c r="F1602" s="47"/>
      <c r="I1602" s="44"/>
      <c r="J1602" s="44"/>
      <c r="O1602" s="43"/>
    </row>
    <row r="1603" spans="6:15" ht="12.75">
      <c r="F1603" s="47"/>
      <c r="I1603" s="44"/>
      <c r="J1603" s="44"/>
      <c r="O1603" s="43"/>
    </row>
    <row r="1604" spans="6:15" ht="12.75">
      <c r="F1604" s="47"/>
      <c r="I1604" s="44"/>
      <c r="J1604" s="44"/>
      <c r="O1604" s="43"/>
    </row>
    <row r="1605" spans="6:15" ht="12.75">
      <c r="F1605" s="47"/>
      <c r="I1605" s="44"/>
      <c r="J1605" s="44"/>
      <c r="O1605" s="43"/>
    </row>
    <row r="1606" spans="6:15" ht="12.75">
      <c r="F1606" s="47"/>
      <c r="I1606" s="44"/>
      <c r="J1606" s="44"/>
      <c r="O1606" s="43"/>
    </row>
    <row r="1607" spans="6:15" ht="12.75">
      <c r="F1607" s="47"/>
      <c r="I1607" s="44"/>
      <c r="J1607" s="44"/>
      <c r="O1607" s="43"/>
    </row>
    <row r="1608" spans="6:15" ht="12.75">
      <c r="F1608" s="47"/>
      <c r="I1608" s="44"/>
      <c r="J1608" s="44"/>
      <c r="O1608" s="43"/>
    </row>
    <row r="1609" spans="6:15" ht="12.75">
      <c r="F1609" s="47"/>
      <c r="I1609" s="44"/>
      <c r="J1609" s="44"/>
      <c r="O1609" s="43"/>
    </row>
    <row r="1610" spans="6:15" ht="12.75">
      <c r="F1610" s="47"/>
      <c r="I1610" s="44"/>
      <c r="J1610" s="44"/>
      <c r="O1610" s="43"/>
    </row>
    <row r="1611" spans="6:15" ht="12.75">
      <c r="F1611" s="47"/>
      <c r="I1611" s="44"/>
      <c r="J1611" s="44"/>
      <c r="O1611" s="43"/>
    </row>
    <row r="1612" spans="6:15" ht="12.75">
      <c r="F1612" s="47"/>
      <c r="I1612" s="44"/>
      <c r="J1612" s="44"/>
      <c r="O1612" s="43"/>
    </row>
    <row r="1613" spans="6:15" ht="12.75">
      <c r="F1613" s="47"/>
      <c r="I1613" s="44"/>
      <c r="J1613" s="44"/>
      <c r="O1613" s="43"/>
    </row>
    <row r="1614" spans="6:15" ht="12.75">
      <c r="F1614" s="47"/>
      <c r="I1614" s="44"/>
      <c r="J1614" s="44"/>
      <c r="O1614" s="43"/>
    </row>
    <row r="1615" spans="6:15" ht="12.75">
      <c r="F1615" s="47"/>
      <c r="I1615" s="44"/>
      <c r="J1615" s="44"/>
      <c r="O1615" s="43"/>
    </row>
    <row r="1616" spans="6:15" ht="12.75">
      <c r="F1616" s="47"/>
      <c r="I1616" s="44"/>
      <c r="J1616" s="44"/>
      <c r="O1616" s="43"/>
    </row>
    <row r="1617" spans="6:15" ht="12.75">
      <c r="F1617" s="47"/>
      <c r="I1617" s="44"/>
      <c r="J1617" s="44"/>
      <c r="O1617" s="43"/>
    </row>
    <row r="1618" spans="6:15" ht="12.75">
      <c r="F1618" s="47"/>
      <c r="I1618" s="44"/>
      <c r="J1618" s="44"/>
      <c r="O1618" s="43"/>
    </row>
    <row r="1619" spans="6:15" ht="12.75">
      <c r="F1619" s="47"/>
      <c r="I1619" s="44"/>
      <c r="J1619" s="44"/>
      <c r="O1619" s="43"/>
    </row>
    <row r="1620" spans="6:15" ht="12.75">
      <c r="F1620" s="47"/>
      <c r="I1620" s="44"/>
      <c r="J1620" s="44"/>
      <c r="O1620" s="43"/>
    </row>
    <row r="1621" spans="6:15" ht="12.75">
      <c r="F1621" s="47"/>
      <c r="I1621" s="44"/>
      <c r="J1621" s="44"/>
      <c r="O1621" s="43"/>
    </row>
    <row r="1622" spans="6:15" ht="12.75">
      <c r="F1622" s="47"/>
      <c r="I1622" s="44"/>
      <c r="J1622" s="44"/>
      <c r="O1622" s="43"/>
    </row>
    <row r="1623" spans="6:15" ht="12.75">
      <c r="F1623" s="47"/>
      <c r="I1623" s="44"/>
      <c r="J1623" s="44"/>
      <c r="O1623" s="43"/>
    </row>
    <row r="1624" spans="6:15" ht="12.75">
      <c r="F1624" s="47"/>
      <c r="I1624" s="44"/>
      <c r="J1624" s="44"/>
      <c r="O1624" s="43"/>
    </row>
    <row r="1625" spans="6:15" ht="12.75">
      <c r="F1625" s="47"/>
      <c r="I1625" s="44"/>
      <c r="J1625" s="44"/>
      <c r="O1625" s="43"/>
    </row>
    <row r="1626" spans="6:15" ht="12.75">
      <c r="F1626" s="47"/>
      <c r="I1626" s="44"/>
      <c r="J1626" s="44"/>
      <c r="O1626" s="43"/>
    </row>
    <row r="1627" spans="6:15" ht="12.75">
      <c r="F1627" s="47"/>
      <c r="I1627" s="44"/>
      <c r="J1627" s="44"/>
      <c r="O1627" s="43"/>
    </row>
    <row r="1628" spans="6:15" ht="12.75">
      <c r="F1628" s="47"/>
      <c r="I1628" s="44"/>
      <c r="J1628" s="44"/>
      <c r="O1628" s="43"/>
    </row>
    <row r="1629" spans="6:15" ht="12.75">
      <c r="F1629" s="47"/>
      <c r="I1629" s="44"/>
      <c r="J1629" s="44"/>
      <c r="O1629" s="43"/>
    </row>
    <row r="1630" spans="6:15" ht="12.75">
      <c r="F1630" s="47"/>
      <c r="I1630" s="44"/>
      <c r="J1630" s="44"/>
      <c r="O1630" s="43"/>
    </row>
    <row r="1631" spans="6:15" ht="12.75">
      <c r="F1631" s="47"/>
      <c r="I1631" s="44"/>
      <c r="J1631" s="44"/>
      <c r="O1631" s="43"/>
    </row>
    <row r="1632" spans="6:15" ht="12.75">
      <c r="F1632" s="47"/>
      <c r="I1632" s="44"/>
      <c r="J1632" s="44"/>
      <c r="O1632" s="43"/>
    </row>
    <row r="1633" spans="6:15" ht="12.75">
      <c r="F1633" s="47"/>
      <c r="I1633" s="44"/>
      <c r="J1633" s="44"/>
      <c r="O1633" s="43"/>
    </row>
    <row r="1634" spans="6:15" ht="12.75">
      <c r="F1634" s="47"/>
      <c r="I1634" s="44"/>
      <c r="J1634" s="44"/>
      <c r="O1634" s="43"/>
    </row>
    <row r="1635" spans="6:15" ht="12.75">
      <c r="F1635" s="47"/>
      <c r="I1635" s="44"/>
      <c r="J1635" s="44"/>
      <c r="O1635" s="43"/>
    </row>
    <row r="1636" spans="6:15" ht="12.75">
      <c r="F1636" s="47"/>
      <c r="I1636" s="44"/>
      <c r="J1636" s="44"/>
      <c r="O1636" s="43"/>
    </row>
    <row r="1637" spans="6:15" ht="12.75">
      <c r="F1637" s="47"/>
      <c r="I1637" s="44"/>
      <c r="J1637" s="44"/>
      <c r="O1637" s="43"/>
    </row>
    <row r="1638" spans="6:15" ht="12.75">
      <c r="F1638" s="47"/>
      <c r="I1638" s="44"/>
      <c r="J1638" s="44"/>
      <c r="O1638" s="43"/>
    </row>
    <row r="1639" spans="6:15" ht="12.75">
      <c r="F1639" s="47"/>
      <c r="I1639" s="44"/>
      <c r="J1639" s="44"/>
      <c r="O1639" s="43"/>
    </row>
    <row r="1640" spans="6:15" ht="12.75">
      <c r="F1640" s="47"/>
      <c r="I1640" s="44"/>
      <c r="J1640" s="44"/>
      <c r="O1640" s="43"/>
    </row>
    <row r="1641" spans="6:15" ht="12.75">
      <c r="F1641" s="47"/>
      <c r="I1641" s="44"/>
      <c r="J1641" s="44"/>
      <c r="O1641" s="43"/>
    </row>
    <row r="1642" spans="6:15" ht="12.75">
      <c r="F1642" s="47"/>
      <c r="I1642" s="44"/>
      <c r="J1642" s="44"/>
      <c r="O1642" s="43"/>
    </row>
    <row r="1643" spans="6:15" ht="12.75">
      <c r="F1643" s="47"/>
      <c r="I1643" s="44"/>
      <c r="J1643" s="44"/>
      <c r="O1643" s="43"/>
    </row>
    <row r="1644" spans="6:15" ht="12.75">
      <c r="F1644" s="47"/>
      <c r="I1644" s="44"/>
      <c r="J1644" s="44"/>
      <c r="O1644" s="43"/>
    </row>
    <row r="1645" spans="6:15" ht="12.75">
      <c r="F1645" s="47"/>
      <c r="I1645" s="44"/>
      <c r="J1645" s="44"/>
      <c r="O1645" s="43"/>
    </row>
    <row r="1646" spans="6:15" ht="12.75">
      <c r="F1646" s="47"/>
      <c r="I1646" s="44"/>
      <c r="J1646" s="44"/>
      <c r="O1646" s="43"/>
    </row>
    <row r="1647" spans="6:15" ht="12.75">
      <c r="F1647" s="47"/>
      <c r="I1647" s="44"/>
      <c r="J1647" s="44"/>
      <c r="O1647" s="43"/>
    </row>
    <row r="1648" spans="6:15" ht="12.75">
      <c r="F1648" s="47"/>
      <c r="I1648" s="44"/>
      <c r="J1648" s="44"/>
      <c r="O1648" s="43"/>
    </row>
    <row r="1649" spans="6:15" ht="12.75">
      <c r="F1649" s="47"/>
      <c r="I1649" s="44"/>
      <c r="J1649" s="44"/>
      <c r="O1649" s="43"/>
    </row>
    <row r="1650" spans="6:15" ht="12.75">
      <c r="F1650" s="47"/>
      <c r="I1650" s="44"/>
      <c r="J1650" s="44"/>
      <c r="O1650" s="43"/>
    </row>
    <row r="1651" spans="6:15" ht="12.75">
      <c r="F1651" s="47"/>
      <c r="I1651" s="44"/>
      <c r="J1651" s="44"/>
      <c r="O1651" s="43"/>
    </row>
    <row r="1652" spans="6:15" ht="12.75">
      <c r="F1652" s="47"/>
      <c r="I1652" s="44"/>
      <c r="J1652" s="44"/>
      <c r="O1652" s="43"/>
    </row>
    <row r="1653" spans="6:15" ht="12.75">
      <c r="F1653" s="47"/>
      <c r="I1653" s="44"/>
      <c r="J1653" s="44"/>
      <c r="O1653" s="43"/>
    </row>
    <row r="1654" spans="6:15" ht="12.75">
      <c r="F1654" s="47"/>
      <c r="I1654" s="44"/>
      <c r="J1654" s="44"/>
      <c r="O1654" s="43"/>
    </row>
    <row r="1655" spans="6:15" ht="12.75">
      <c r="F1655" s="47"/>
      <c r="I1655" s="44"/>
      <c r="J1655" s="44"/>
      <c r="O1655" s="43"/>
    </row>
    <row r="1656" spans="6:15" ht="12.75">
      <c r="F1656" s="47"/>
      <c r="I1656" s="44"/>
      <c r="J1656" s="44"/>
      <c r="O1656" s="43"/>
    </row>
    <row r="1657" spans="6:15" ht="12.75">
      <c r="F1657" s="47"/>
      <c r="I1657" s="44"/>
      <c r="J1657" s="44"/>
      <c r="O1657" s="43"/>
    </row>
    <row r="1658" spans="6:15" ht="12.75">
      <c r="F1658" s="47"/>
      <c r="I1658" s="44"/>
      <c r="J1658" s="44"/>
      <c r="O1658" s="43"/>
    </row>
    <row r="1659" spans="6:15" ht="12.75">
      <c r="F1659" s="47"/>
      <c r="I1659" s="44"/>
      <c r="J1659" s="44"/>
      <c r="O1659" s="43"/>
    </row>
    <row r="1660" spans="6:15" ht="12.75">
      <c r="F1660" s="47"/>
      <c r="I1660" s="44"/>
      <c r="J1660" s="44"/>
      <c r="O1660" s="43"/>
    </row>
    <row r="1661" spans="6:15" ht="12.75">
      <c r="F1661" s="47"/>
      <c r="I1661" s="44"/>
      <c r="J1661" s="44"/>
      <c r="O1661" s="43"/>
    </row>
    <row r="1662" spans="6:15" ht="12.75">
      <c r="F1662" s="47"/>
      <c r="I1662" s="44"/>
      <c r="J1662" s="44"/>
      <c r="O1662" s="43"/>
    </row>
    <row r="1663" spans="6:15" ht="12.75">
      <c r="F1663" s="47"/>
      <c r="I1663" s="44"/>
      <c r="J1663" s="44"/>
      <c r="O1663" s="43"/>
    </row>
    <row r="1664" spans="6:15" ht="12.75">
      <c r="F1664" s="47"/>
      <c r="I1664" s="44"/>
      <c r="J1664" s="44"/>
      <c r="O1664" s="43"/>
    </row>
    <row r="1665" spans="6:15" ht="12.75">
      <c r="F1665" s="47"/>
      <c r="I1665" s="44"/>
      <c r="J1665" s="44"/>
      <c r="O1665" s="43"/>
    </row>
    <row r="1666" spans="6:15" ht="12.75">
      <c r="F1666" s="47"/>
      <c r="I1666" s="44"/>
      <c r="J1666" s="44"/>
      <c r="O1666" s="43"/>
    </row>
    <row r="1667" spans="6:15" ht="12.75">
      <c r="F1667" s="47"/>
      <c r="I1667" s="44"/>
      <c r="J1667" s="44"/>
      <c r="O1667" s="43"/>
    </row>
    <row r="1668" spans="6:15" ht="12.75">
      <c r="F1668" s="47"/>
      <c r="I1668" s="44"/>
      <c r="J1668" s="44"/>
      <c r="O1668" s="43"/>
    </row>
    <row r="1669" spans="6:15" ht="12.75">
      <c r="F1669" s="47"/>
      <c r="I1669" s="44"/>
      <c r="J1669" s="44"/>
      <c r="O1669" s="43"/>
    </row>
    <row r="1670" spans="6:15" ht="12.75">
      <c r="F1670" s="47"/>
      <c r="I1670" s="44"/>
      <c r="J1670" s="44"/>
      <c r="O1670" s="43"/>
    </row>
    <row r="1671" spans="6:15" ht="12.75">
      <c r="F1671" s="47"/>
      <c r="I1671" s="44"/>
      <c r="J1671" s="44"/>
      <c r="O1671" s="43"/>
    </row>
    <row r="1672" spans="6:15" ht="12.75">
      <c r="F1672" s="47"/>
      <c r="I1672" s="44"/>
      <c r="J1672" s="44"/>
      <c r="O1672" s="43"/>
    </row>
    <row r="1673" spans="6:15" ht="12.75">
      <c r="F1673" s="47"/>
      <c r="I1673" s="44"/>
      <c r="J1673" s="44"/>
      <c r="O1673" s="43"/>
    </row>
    <row r="1674" spans="6:15" ht="12.75">
      <c r="F1674" s="47"/>
      <c r="I1674" s="44"/>
      <c r="J1674" s="44"/>
      <c r="O1674" s="43"/>
    </row>
    <row r="1675" spans="6:15" ht="12.75">
      <c r="F1675" s="47"/>
      <c r="I1675" s="44"/>
      <c r="J1675" s="44"/>
      <c r="O1675" s="43"/>
    </row>
    <row r="1676" spans="6:15" ht="12.75">
      <c r="F1676" s="47"/>
      <c r="I1676" s="44"/>
      <c r="J1676" s="44"/>
      <c r="O1676" s="43"/>
    </row>
    <row r="1677" spans="6:15" ht="12.75">
      <c r="F1677" s="47"/>
      <c r="I1677" s="44"/>
      <c r="J1677" s="44"/>
      <c r="O1677" s="43"/>
    </row>
    <row r="1678" spans="6:15" ht="12.75">
      <c r="F1678" s="47"/>
      <c r="I1678" s="44"/>
      <c r="J1678" s="44"/>
      <c r="O1678" s="43"/>
    </row>
    <row r="1679" spans="6:15" ht="12.75">
      <c r="F1679" s="47"/>
      <c r="I1679" s="44"/>
      <c r="J1679" s="44"/>
      <c r="O1679" s="43"/>
    </row>
    <row r="1680" spans="6:15" ht="12.75">
      <c r="F1680" s="47"/>
      <c r="I1680" s="44"/>
      <c r="J1680" s="44"/>
      <c r="O1680" s="43"/>
    </row>
    <row r="1681" spans="6:15" ht="12.75">
      <c r="F1681" s="47"/>
      <c r="I1681" s="44"/>
      <c r="J1681" s="44"/>
      <c r="O1681" s="43"/>
    </row>
    <row r="1682" spans="6:15" ht="12.75">
      <c r="F1682" s="47"/>
      <c r="I1682" s="44"/>
      <c r="J1682" s="44"/>
      <c r="O1682" s="43"/>
    </row>
    <row r="1683" spans="6:15" ht="12.75">
      <c r="F1683" s="47"/>
      <c r="I1683" s="44"/>
      <c r="J1683" s="44"/>
      <c r="O1683" s="43"/>
    </row>
    <row r="1684" spans="6:15" ht="12.75">
      <c r="F1684" s="47"/>
      <c r="I1684" s="44"/>
      <c r="J1684" s="44"/>
      <c r="O1684" s="43"/>
    </row>
    <row r="1685" spans="6:15" ht="12.75">
      <c r="F1685" s="47"/>
      <c r="I1685" s="44"/>
      <c r="J1685" s="44"/>
      <c r="O1685" s="43"/>
    </row>
    <row r="1686" spans="6:15" ht="12.75">
      <c r="F1686" s="47"/>
      <c r="I1686" s="44"/>
      <c r="J1686" s="44"/>
      <c r="O1686" s="43"/>
    </row>
    <row r="1687" spans="6:15" ht="12.75">
      <c r="F1687" s="47"/>
      <c r="I1687" s="44"/>
      <c r="J1687" s="44"/>
      <c r="O1687" s="43"/>
    </row>
    <row r="1688" spans="6:15" ht="12.75">
      <c r="F1688" s="47"/>
      <c r="I1688" s="44"/>
      <c r="J1688" s="44"/>
      <c r="O1688" s="43"/>
    </row>
    <row r="1689" spans="6:15" ht="12.75">
      <c r="F1689" s="47"/>
      <c r="I1689" s="44"/>
      <c r="J1689" s="44"/>
      <c r="O1689" s="43"/>
    </row>
    <row r="1690" spans="6:15" ht="12.75">
      <c r="F1690" s="47"/>
      <c r="I1690" s="44"/>
      <c r="J1690" s="44"/>
      <c r="O1690" s="43"/>
    </row>
    <row r="1691" spans="6:15" ht="12.75">
      <c r="F1691" s="47"/>
      <c r="I1691" s="44"/>
      <c r="J1691" s="44"/>
      <c r="O1691" s="43"/>
    </row>
    <row r="1692" spans="6:15" ht="12.75">
      <c r="F1692" s="47"/>
      <c r="I1692" s="44"/>
      <c r="J1692" s="44"/>
      <c r="O1692" s="43"/>
    </row>
    <row r="1693" spans="6:15" ht="12.75">
      <c r="F1693" s="47"/>
      <c r="I1693" s="44"/>
      <c r="J1693" s="44"/>
      <c r="O1693" s="43"/>
    </row>
    <row r="1694" spans="6:15" ht="12.75">
      <c r="F1694" s="47"/>
      <c r="I1694" s="44"/>
      <c r="J1694" s="44"/>
      <c r="O1694" s="43"/>
    </row>
    <row r="1695" spans="6:15" ht="12.75">
      <c r="F1695" s="47"/>
      <c r="I1695" s="44"/>
      <c r="J1695" s="44"/>
      <c r="O1695" s="43"/>
    </row>
    <row r="1696" spans="6:15" ht="12.75">
      <c r="F1696" s="47"/>
      <c r="I1696" s="44"/>
      <c r="J1696" s="44"/>
      <c r="O1696" s="43"/>
    </row>
    <row r="1697" spans="6:15" ht="12.75">
      <c r="F1697" s="47"/>
      <c r="I1697" s="44"/>
      <c r="J1697" s="44"/>
      <c r="O1697" s="43"/>
    </row>
    <row r="1698" spans="6:15" ht="12.75">
      <c r="F1698" s="47"/>
      <c r="I1698" s="44"/>
      <c r="J1698" s="44"/>
      <c r="O1698" s="43"/>
    </row>
    <row r="1699" spans="6:15" ht="12.75">
      <c r="F1699" s="47"/>
      <c r="I1699" s="44"/>
      <c r="J1699" s="44"/>
      <c r="O1699" s="43"/>
    </row>
    <row r="1700" spans="6:15" ht="12.75">
      <c r="F1700" s="47"/>
      <c r="I1700" s="44"/>
      <c r="J1700" s="44"/>
      <c r="O1700" s="43"/>
    </row>
    <row r="1701" spans="6:15" ht="12.75">
      <c r="F1701" s="47"/>
      <c r="I1701" s="44"/>
      <c r="J1701" s="44"/>
      <c r="O1701" s="43"/>
    </row>
    <row r="1702" spans="6:15" ht="12.75">
      <c r="F1702" s="47"/>
      <c r="I1702" s="44"/>
      <c r="J1702" s="44"/>
      <c r="O1702" s="43"/>
    </row>
    <row r="1703" spans="6:15" ht="12.75">
      <c r="F1703" s="47"/>
      <c r="I1703" s="44"/>
      <c r="J1703" s="44"/>
      <c r="O1703" s="43"/>
    </row>
    <row r="1704" spans="6:15" ht="12.75">
      <c r="F1704" s="47"/>
      <c r="I1704" s="44"/>
      <c r="J1704" s="44"/>
      <c r="O1704" s="43"/>
    </row>
    <row r="1705" spans="6:15" ht="12.75">
      <c r="F1705" s="47"/>
      <c r="I1705" s="44"/>
      <c r="J1705" s="44"/>
      <c r="O1705" s="43"/>
    </row>
    <row r="1706" spans="6:15" ht="12.75">
      <c r="F1706" s="47"/>
      <c r="I1706" s="44"/>
      <c r="J1706" s="44"/>
      <c r="O1706" s="43"/>
    </row>
    <row r="1707" spans="6:15" ht="12.75">
      <c r="F1707" s="47"/>
      <c r="I1707" s="44"/>
      <c r="J1707" s="44"/>
      <c r="O1707" s="43"/>
    </row>
    <row r="1708" spans="6:15" ht="12.75">
      <c r="F1708" s="47"/>
      <c r="I1708" s="44"/>
      <c r="J1708" s="44"/>
      <c r="O1708" s="43"/>
    </row>
    <row r="1709" spans="6:15" ht="12.75">
      <c r="F1709" s="47"/>
      <c r="I1709" s="44"/>
      <c r="J1709" s="44"/>
      <c r="O1709" s="43"/>
    </row>
    <row r="1710" spans="6:15" ht="12.75">
      <c r="F1710" s="47"/>
      <c r="I1710" s="44"/>
      <c r="J1710" s="44"/>
      <c r="O1710" s="43"/>
    </row>
    <row r="1711" spans="6:15" ht="12.75">
      <c r="F1711" s="47"/>
      <c r="I1711" s="44"/>
      <c r="J1711" s="44"/>
      <c r="O1711" s="43"/>
    </row>
    <row r="1712" spans="6:15" ht="12.75">
      <c r="F1712" s="47"/>
      <c r="I1712" s="44"/>
      <c r="J1712" s="44"/>
      <c r="O1712" s="43"/>
    </row>
    <row r="1713" spans="6:15" ht="12.75">
      <c r="F1713" s="47"/>
      <c r="I1713" s="44"/>
      <c r="J1713" s="44"/>
      <c r="O1713" s="43"/>
    </row>
    <row r="1714" spans="6:15" ht="12.75">
      <c r="F1714" s="47"/>
      <c r="I1714" s="44"/>
      <c r="J1714" s="44"/>
      <c r="O1714" s="43"/>
    </row>
    <row r="1715" spans="6:15" ht="12.75">
      <c r="F1715" s="47"/>
      <c r="I1715" s="44"/>
      <c r="J1715" s="44"/>
      <c r="O1715" s="43"/>
    </row>
    <row r="1716" spans="6:15" ht="12.75">
      <c r="F1716" s="47"/>
      <c r="I1716" s="44"/>
      <c r="J1716" s="44"/>
      <c r="O1716" s="43"/>
    </row>
    <row r="1717" spans="6:15" ht="12.75">
      <c r="F1717" s="47"/>
      <c r="I1717" s="44"/>
      <c r="J1717" s="44"/>
      <c r="O1717" s="43"/>
    </row>
    <row r="1718" spans="6:15" ht="12.75">
      <c r="F1718" s="47"/>
      <c r="I1718" s="44"/>
      <c r="J1718" s="44"/>
      <c r="O1718" s="43"/>
    </row>
    <row r="1719" spans="6:15" ht="12.75">
      <c r="F1719" s="47"/>
      <c r="I1719" s="44"/>
      <c r="J1719" s="44"/>
      <c r="O1719" s="43"/>
    </row>
    <row r="1720" spans="6:15" ht="12.75">
      <c r="F1720" s="47"/>
      <c r="I1720" s="44"/>
      <c r="J1720" s="44"/>
      <c r="O1720" s="43"/>
    </row>
    <row r="1721" spans="6:15" ht="12.75">
      <c r="F1721" s="47"/>
      <c r="I1721" s="44"/>
      <c r="J1721" s="44"/>
      <c r="O1721" s="43"/>
    </row>
    <row r="1722" spans="6:15" ht="12.75">
      <c r="F1722" s="47"/>
      <c r="I1722" s="44"/>
      <c r="J1722" s="44"/>
      <c r="O1722" s="43"/>
    </row>
    <row r="1723" spans="6:15" ht="12.75">
      <c r="F1723" s="47"/>
      <c r="I1723" s="44"/>
      <c r="J1723" s="44"/>
      <c r="O1723" s="43"/>
    </row>
    <row r="1724" spans="6:15" ht="12.75">
      <c r="F1724" s="47"/>
      <c r="I1724" s="44"/>
      <c r="J1724" s="44"/>
      <c r="O1724" s="43"/>
    </row>
    <row r="1725" spans="6:15" ht="12.75">
      <c r="F1725" s="47"/>
      <c r="I1725" s="44"/>
      <c r="J1725" s="44"/>
      <c r="O1725" s="43"/>
    </row>
    <row r="1726" spans="6:15" ht="12.75">
      <c r="F1726" s="47"/>
      <c r="I1726" s="44"/>
      <c r="J1726" s="44"/>
      <c r="O1726" s="43"/>
    </row>
    <row r="1727" spans="6:15" ht="12.75">
      <c r="F1727" s="47"/>
      <c r="I1727" s="44"/>
      <c r="J1727" s="44"/>
      <c r="O1727" s="43"/>
    </row>
    <row r="1728" spans="6:15" ht="12.75">
      <c r="F1728" s="47"/>
      <c r="I1728" s="44"/>
      <c r="J1728" s="44"/>
      <c r="O1728" s="43"/>
    </row>
    <row r="1729" spans="6:15" ht="12.75">
      <c r="F1729" s="47"/>
      <c r="I1729" s="44"/>
      <c r="J1729" s="44"/>
      <c r="O1729" s="43"/>
    </row>
    <row r="1730" spans="6:15" ht="12.75">
      <c r="F1730" s="47"/>
      <c r="I1730" s="44"/>
      <c r="J1730" s="44"/>
      <c r="O1730" s="43"/>
    </row>
    <row r="1731" spans="6:15" ht="12.75">
      <c r="F1731" s="47"/>
      <c r="I1731" s="44"/>
      <c r="J1731" s="44"/>
      <c r="O1731" s="43"/>
    </row>
    <row r="1732" spans="6:15" ht="12.75">
      <c r="F1732" s="47"/>
      <c r="I1732" s="44"/>
      <c r="J1732" s="44"/>
      <c r="O1732" s="43"/>
    </row>
    <row r="1733" spans="6:15" ht="12.75">
      <c r="F1733" s="47"/>
      <c r="I1733" s="44"/>
      <c r="J1733" s="44"/>
      <c r="O1733" s="43"/>
    </row>
    <row r="1734" spans="6:15" ht="12.75">
      <c r="F1734" s="47"/>
      <c r="I1734" s="44"/>
      <c r="J1734" s="44"/>
      <c r="O1734" s="43"/>
    </row>
    <row r="1735" spans="6:15" ht="12.75">
      <c r="F1735" s="47"/>
      <c r="I1735" s="44"/>
      <c r="J1735" s="44"/>
      <c r="O1735" s="43"/>
    </row>
    <row r="1736" spans="6:15" ht="12.75">
      <c r="F1736" s="47"/>
      <c r="I1736" s="44"/>
      <c r="J1736" s="44"/>
      <c r="O1736" s="43"/>
    </row>
    <row r="1737" spans="6:15" ht="12.75">
      <c r="F1737" s="47"/>
      <c r="I1737" s="44"/>
      <c r="J1737" s="44"/>
      <c r="O1737" s="43"/>
    </row>
    <row r="1738" spans="6:15" ht="12.75">
      <c r="F1738" s="47"/>
      <c r="I1738" s="44"/>
      <c r="J1738" s="44"/>
      <c r="O1738" s="43"/>
    </row>
    <row r="1739" spans="6:15" ht="12.75">
      <c r="F1739" s="47"/>
      <c r="I1739" s="44"/>
      <c r="J1739" s="44"/>
      <c r="O1739" s="43"/>
    </row>
    <row r="1740" spans="6:15" ht="12.75">
      <c r="F1740" s="47"/>
      <c r="I1740" s="44"/>
      <c r="J1740" s="44"/>
      <c r="O1740" s="43"/>
    </row>
    <row r="1741" spans="6:15" ht="12.75">
      <c r="F1741" s="47"/>
      <c r="I1741" s="44"/>
      <c r="J1741" s="44"/>
      <c r="O1741" s="43"/>
    </row>
    <row r="1742" spans="6:15" ht="12.75">
      <c r="F1742" s="47"/>
      <c r="I1742" s="44"/>
      <c r="J1742" s="44"/>
      <c r="O1742" s="43"/>
    </row>
    <row r="1743" spans="6:15" ht="12.75">
      <c r="F1743" s="47"/>
      <c r="I1743" s="44"/>
      <c r="J1743" s="44"/>
      <c r="O1743" s="43"/>
    </row>
    <row r="1744" spans="6:15" ht="12.75">
      <c r="F1744" s="47"/>
      <c r="I1744" s="44"/>
      <c r="J1744" s="44"/>
      <c r="O1744" s="43"/>
    </row>
    <row r="1745" spans="6:15" ht="12.75">
      <c r="F1745" s="47"/>
      <c r="I1745" s="44"/>
      <c r="J1745" s="44"/>
      <c r="O1745" s="43"/>
    </row>
    <row r="1746" spans="6:15" ht="12.75">
      <c r="F1746" s="47"/>
      <c r="I1746" s="44"/>
      <c r="J1746" s="44"/>
      <c r="O1746" s="43"/>
    </row>
    <row r="1747" spans="6:15" ht="12.75">
      <c r="F1747" s="47"/>
      <c r="I1747" s="44"/>
      <c r="J1747" s="44"/>
      <c r="O1747" s="43"/>
    </row>
    <row r="1748" spans="6:15" ht="12.75">
      <c r="F1748" s="47"/>
      <c r="I1748" s="44"/>
      <c r="J1748" s="44"/>
      <c r="O1748" s="43"/>
    </row>
    <row r="1749" spans="6:15" ht="12.75">
      <c r="F1749" s="47"/>
      <c r="I1749" s="44"/>
      <c r="J1749" s="44"/>
      <c r="O1749" s="43"/>
    </row>
    <row r="1750" spans="6:15" ht="12.75">
      <c r="F1750" s="47"/>
      <c r="I1750" s="44"/>
      <c r="J1750" s="44"/>
      <c r="O1750" s="43"/>
    </row>
    <row r="1751" spans="6:15" ht="12.75">
      <c r="F1751" s="47"/>
      <c r="I1751" s="44"/>
      <c r="J1751" s="44"/>
      <c r="O1751" s="43"/>
    </row>
    <row r="1752" spans="6:15" ht="12.75">
      <c r="F1752" s="47"/>
      <c r="I1752" s="44"/>
      <c r="J1752" s="44"/>
      <c r="O1752" s="43"/>
    </row>
    <row r="1753" spans="6:15" ht="12.75">
      <c r="F1753" s="47"/>
      <c r="I1753" s="44"/>
      <c r="J1753" s="44"/>
      <c r="O1753" s="43"/>
    </row>
    <row r="1754" spans="6:15" ht="12.75">
      <c r="F1754" s="47"/>
      <c r="I1754" s="44"/>
      <c r="J1754" s="44"/>
      <c r="O1754" s="43"/>
    </row>
    <row r="1755" spans="6:15" ht="12.75">
      <c r="F1755" s="47"/>
      <c r="I1755" s="44"/>
      <c r="J1755" s="44"/>
      <c r="O1755" s="43"/>
    </row>
    <row r="1756" spans="6:15" ht="12.75">
      <c r="F1756" s="47"/>
      <c r="I1756" s="44"/>
      <c r="J1756" s="44"/>
      <c r="O1756" s="43"/>
    </row>
    <row r="1757" spans="6:15" ht="12.75">
      <c r="F1757" s="47"/>
      <c r="I1757" s="44"/>
      <c r="J1757" s="44"/>
      <c r="O1757" s="43"/>
    </row>
    <row r="1758" spans="6:15" ht="12.75">
      <c r="F1758" s="47"/>
      <c r="I1758" s="44"/>
      <c r="J1758" s="44"/>
      <c r="O1758" s="43"/>
    </row>
    <row r="1759" spans="6:15" ht="12.75">
      <c r="F1759" s="47"/>
      <c r="I1759" s="44"/>
      <c r="J1759" s="44"/>
      <c r="O1759" s="43"/>
    </row>
    <row r="1760" spans="6:15" ht="12.75">
      <c r="F1760" s="47"/>
      <c r="I1760" s="44"/>
      <c r="J1760" s="44"/>
      <c r="O1760" s="43"/>
    </row>
    <row r="1761" spans="6:15" ht="12.75">
      <c r="F1761" s="47"/>
      <c r="I1761" s="44"/>
      <c r="J1761" s="44"/>
      <c r="O1761" s="43"/>
    </row>
    <row r="1762" spans="6:15" ht="12.75">
      <c r="F1762" s="47"/>
      <c r="I1762" s="44"/>
      <c r="J1762" s="44"/>
      <c r="O1762" s="43"/>
    </row>
    <row r="1763" spans="6:15" ht="12.75">
      <c r="F1763" s="47"/>
      <c r="I1763" s="44"/>
      <c r="J1763" s="44"/>
      <c r="O1763" s="43"/>
    </row>
    <row r="1764" spans="6:15" ht="12.75">
      <c r="F1764" s="47"/>
      <c r="I1764" s="44"/>
      <c r="J1764" s="44"/>
      <c r="O1764" s="43"/>
    </row>
    <row r="1765" spans="6:15" ht="12.75">
      <c r="F1765" s="47"/>
      <c r="I1765" s="44"/>
      <c r="J1765" s="44"/>
      <c r="O1765" s="43"/>
    </row>
    <row r="1766" spans="6:15" ht="12.75">
      <c r="F1766" s="47"/>
      <c r="I1766" s="44"/>
      <c r="J1766" s="44"/>
      <c r="O1766" s="43"/>
    </row>
    <row r="1767" spans="6:15" ht="12.75">
      <c r="F1767" s="47"/>
      <c r="I1767" s="44"/>
      <c r="J1767" s="44"/>
      <c r="O1767" s="43"/>
    </row>
    <row r="1768" spans="6:15" ht="12.75">
      <c r="F1768" s="47"/>
      <c r="I1768" s="44"/>
      <c r="J1768" s="44"/>
      <c r="O1768" s="43"/>
    </row>
    <row r="1769" spans="6:15" ht="12.75">
      <c r="F1769" s="47"/>
      <c r="I1769" s="44"/>
      <c r="J1769" s="44"/>
      <c r="O1769" s="43"/>
    </row>
    <row r="1770" spans="6:15" ht="12.75">
      <c r="F1770" s="47"/>
      <c r="I1770" s="44"/>
      <c r="J1770" s="44"/>
      <c r="O1770" s="43"/>
    </row>
    <row r="1771" spans="6:15" ht="12.75">
      <c r="F1771" s="47"/>
      <c r="I1771" s="44"/>
      <c r="J1771" s="44"/>
      <c r="O1771" s="43"/>
    </row>
    <row r="1772" spans="6:15" ht="12.75">
      <c r="F1772" s="47"/>
      <c r="I1772" s="44"/>
      <c r="J1772" s="44"/>
      <c r="O1772" s="43"/>
    </row>
    <row r="1773" spans="6:15" ht="12.75">
      <c r="F1773" s="47"/>
      <c r="I1773" s="44"/>
      <c r="J1773" s="44"/>
      <c r="O1773" s="43"/>
    </row>
    <row r="1774" spans="6:15" ht="12.75">
      <c r="F1774" s="47"/>
      <c r="I1774" s="44"/>
      <c r="J1774" s="44"/>
      <c r="O1774" s="43"/>
    </row>
    <row r="1775" spans="6:15" ht="12.75">
      <c r="F1775" s="47"/>
      <c r="I1775" s="44"/>
      <c r="J1775" s="44"/>
      <c r="O1775" s="43"/>
    </row>
    <row r="1776" spans="6:15" ht="12.75">
      <c r="F1776" s="47"/>
      <c r="I1776" s="44"/>
      <c r="J1776" s="44"/>
      <c r="O1776" s="43"/>
    </row>
    <row r="1777" spans="6:15" ht="12.75">
      <c r="F1777" s="47"/>
      <c r="I1777" s="44"/>
      <c r="J1777" s="44"/>
      <c r="O1777" s="43"/>
    </row>
    <row r="1778" spans="6:15" ht="12.75">
      <c r="F1778" s="47"/>
      <c r="I1778" s="44"/>
      <c r="J1778" s="44"/>
      <c r="O1778" s="43"/>
    </row>
    <row r="1779" spans="6:15" ht="12.75">
      <c r="F1779" s="47"/>
      <c r="I1779" s="44"/>
      <c r="J1779" s="44"/>
      <c r="O1779" s="43"/>
    </row>
    <row r="1780" spans="6:15" ht="12.75">
      <c r="F1780" s="47"/>
      <c r="I1780" s="44"/>
      <c r="J1780" s="44"/>
      <c r="O1780" s="43"/>
    </row>
    <row r="1781" spans="6:15" ht="12.75">
      <c r="F1781" s="47"/>
      <c r="I1781" s="44"/>
      <c r="J1781" s="44"/>
      <c r="O1781" s="43"/>
    </row>
    <row r="1782" spans="6:15" ht="12.75">
      <c r="F1782" s="47"/>
      <c r="I1782" s="44"/>
      <c r="J1782" s="44"/>
      <c r="O1782" s="43"/>
    </row>
    <row r="1783" spans="6:15" ht="12.75">
      <c r="F1783" s="47"/>
      <c r="I1783" s="44"/>
      <c r="J1783" s="44"/>
      <c r="O1783" s="43"/>
    </row>
    <row r="1784" spans="6:15" ht="12.75">
      <c r="F1784" s="47"/>
      <c r="I1784" s="44"/>
      <c r="J1784" s="44"/>
      <c r="O1784" s="43"/>
    </row>
    <row r="1785" spans="6:15" ht="12.75">
      <c r="F1785" s="47"/>
      <c r="I1785" s="44"/>
      <c r="J1785" s="44"/>
      <c r="O1785" s="43"/>
    </row>
    <row r="1786" spans="6:15" ht="12.75">
      <c r="F1786" s="47"/>
      <c r="I1786" s="44"/>
      <c r="J1786" s="44"/>
      <c r="O1786" s="43"/>
    </row>
    <row r="1787" spans="6:15" ht="12.75">
      <c r="F1787" s="47"/>
      <c r="I1787" s="44"/>
      <c r="J1787" s="44"/>
      <c r="O1787" s="43"/>
    </row>
    <row r="1788" spans="6:15" ht="12.75">
      <c r="F1788" s="47"/>
      <c r="I1788" s="44"/>
      <c r="J1788" s="44"/>
      <c r="O1788" s="43"/>
    </row>
    <row r="1789" spans="6:15" ht="12.75">
      <c r="F1789" s="47"/>
      <c r="I1789" s="44"/>
      <c r="J1789" s="44"/>
      <c r="O1789" s="43"/>
    </row>
    <row r="1790" spans="6:15" ht="12.75">
      <c r="F1790" s="47"/>
      <c r="I1790" s="44"/>
      <c r="J1790" s="44"/>
      <c r="O1790" s="43"/>
    </row>
    <row r="1791" spans="6:15" ht="12.75">
      <c r="F1791" s="47"/>
      <c r="I1791" s="44"/>
      <c r="J1791" s="44"/>
      <c r="O1791" s="43"/>
    </row>
    <row r="1792" spans="6:15" ht="12.75">
      <c r="F1792" s="47"/>
      <c r="I1792" s="44"/>
      <c r="J1792" s="44"/>
      <c r="O1792" s="43"/>
    </row>
    <row r="1793" spans="6:15" ht="12.75">
      <c r="F1793" s="47"/>
      <c r="I1793" s="44"/>
      <c r="J1793" s="44"/>
      <c r="O1793" s="43"/>
    </row>
    <row r="1794" spans="6:15" ht="12.75">
      <c r="F1794" s="47"/>
      <c r="I1794" s="44"/>
      <c r="J1794" s="44"/>
      <c r="O1794" s="43"/>
    </row>
    <row r="1795" spans="6:15" ht="12.75">
      <c r="F1795" s="47"/>
      <c r="I1795" s="44"/>
      <c r="J1795" s="44"/>
      <c r="O1795" s="43"/>
    </row>
    <row r="1796" spans="6:15" ht="12.75">
      <c r="F1796" s="47"/>
      <c r="I1796" s="44"/>
      <c r="J1796" s="44"/>
      <c r="O1796" s="43"/>
    </row>
    <row r="1797" spans="6:15" ht="12.75">
      <c r="F1797" s="47"/>
      <c r="I1797" s="44"/>
      <c r="J1797" s="44"/>
      <c r="O1797" s="43"/>
    </row>
    <row r="1798" spans="6:15" ht="12.75">
      <c r="F1798" s="47"/>
      <c r="I1798" s="44"/>
      <c r="J1798" s="44"/>
      <c r="O1798" s="43"/>
    </row>
    <row r="1799" spans="6:15" ht="12.75">
      <c r="F1799" s="47"/>
      <c r="I1799" s="44"/>
      <c r="J1799" s="44"/>
      <c r="O1799" s="43"/>
    </row>
    <row r="1800" spans="6:15" ht="12.75">
      <c r="F1800" s="47"/>
      <c r="I1800" s="44"/>
      <c r="J1800" s="44"/>
      <c r="O1800" s="43"/>
    </row>
    <row r="1801" spans="6:15" ht="12.75">
      <c r="F1801" s="47"/>
      <c r="I1801" s="44"/>
      <c r="J1801" s="44"/>
      <c r="O1801" s="43"/>
    </row>
    <row r="1802" spans="6:15" ht="12.75">
      <c r="F1802" s="47"/>
      <c r="I1802" s="44"/>
      <c r="J1802" s="44"/>
      <c r="O1802" s="43"/>
    </row>
    <row r="1803" spans="6:15" ht="12.75">
      <c r="F1803" s="47"/>
      <c r="I1803" s="44"/>
      <c r="J1803" s="44"/>
      <c r="O1803" s="43"/>
    </row>
    <row r="1804" spans="6:15" ht="12.75">
      <c r="F1804" s="47"/>
      <c r="I1804" s="44"/>
      <c r="J1804" s="44"/>
      <c r="O1804" s="43"/>
    </row>
    <row r="1805" spans="6:15" ht="12.75">
      <c r="F1805" s="47"/>
      <c r="I1805" s="44"/>
      <c r="J1805" s="44"/>
      <c r="O1805" s="43"/>
    </row>
    <row r="1806" spans="6:15" ht="12.75">
      <c r="F1806" s="47"/>
      <c r="I1806" s="44"/>
      <c r="J1806" s="44"/>
      <c r="O1806" s="43"/>
    </row>
    <row r="1807" spans="6:15" ht="12.75">
      <c r="F1807" s="47"/>
      <c r="I1807" s="44"/>
      <c r="J1807" s="44"/>
      <c r="O1807" s="43"/>
    </row>
    <row r="1808" spans="6:15" ht="12.75">
      <c r="F1808" s="47"/>
      <c r="I1808" s="44"/>
      <c r="J1808" s="44"/>
      <c r="O1808" s="43"/>
    </row>
    <row r="1809" spans="6:15" ht="12.75">
      <c r="F1809" s="47"/>
      <c r="I1809" s="44"/>
      <c r="J1809" s="44"/>
      <c r="O1809" s="43"/>
    </row>
    <row r="1810" spans="6:15" ht="12.75">
      <c r="F1810" s="47"/>
      <c r="I1810" s="44"/>
      <c r="J1810" s="44"/>
      <c r="O1810" s="43"/>
    </row>
    <row r="1811" spans="6:15" ht="12.75">
      <c r="F1811" s="47"/>
      <c r="I1811" s="44"/>
      <c r="J1811" s="44"/>
      <c r="O1811" s="43"/>
    </row>
    <row r="1812" spans="6:15" ht="12.75">
      <c r="F1812" s="47"/>
      <c r="I1812" s="44"/>
      <c r="J1812" s="44"/>
      <c r="O1812" s="43"/>
    </row>
    <row r="1813" spans="6:15" ht="12.75">
      <c r="F1813" s="47"/>
      <c r="I1813" s="44"/>
      <c r="J1813" s="44"/>
      <c r="O1813" s="43"/>
    </row>
    <row r="1814" spans="6:15" ht="12.75">
      <c r="F1814" s="47"/>
      <c r="I1814" s="44"/>
      <c r="J1814" s="44"/>
      <c r="O1814" s="43"/>
    </row>
    <row r="1815" spans="6:15" ht="12.75">
      <c r="F1815" s="47"/>
      <c r="I1815" s="44"/>
      <c r="J1815" s="44"/>
      <c r="O1815" s="43"/>
    </row>
    <row r="1816" spans="6:15" ht="12.75">
      <c r="F1816" s="47"/>
      <c r="I1816" s="44"/>
      <c r="J1816" s="44"/>
      <c r="O1816" s="43"/>
    </row>
    <row r="1817" spans="6:15" ht="12.75">
      <c r="F1817" s="47"/>
      <c r="I1817" s="44"/>
      <c r="J1817" s="44"/>
      <c r="O1817" s="43"/>
    </row>
    <row r="1818" spans="6:15" ht="12.75">
      <c r="F1818" s="47"/>
      <c r="I1818" s="44"/>
      <c r="J1818" s="44"/>
      <c r="O1818" s="43"/>
    </row>
    <row r="1819" spans="6:15" ht="12.75">
      <c r="F1819" s="47"/>
      <c r="I1819" s="44"/>
      <c r="J1819" s="44"/>
      <c r="O1819" s="43"/>
    </row>
    <row r="1820" spans="6:15" ht="12.75">
      <c r="F1820" s="47"/>
      <c r="I1820" s="44"/>
      <c r="J1820" s="44"/>
      <c r="O1820" s="43"/>
    </row>
    <row r="1821" spans="6:15" ht="12.75">
      <c r="F1821" s="47"/>
      <c r="I1821" s="44"/>
      <c r="J1821" s="44"/>
      <c r="O1821" s="43"/>
    </row>
    <row r="1822" spans="6:15" ht="12.75">
      <c r="F1822" s="47"/>
      <c r="I1822" s="44"/>
      <c r="J1822" s="44"/>
      <c r="O1822" s="43"/>
    </row>
    <row r="1823" spans="6:15" ht="12.75">
      <c r="F1823" s="47"/>
      <c r="I1823" s="44"/>
      <c r="J1823" s="44"/>
      <c r="O1823" s="43"/>
    </row>
    <row r="1824" spans="6:15" ht="12.75">
      <c r="F1824" s="47"/>
      <c r="I1824" s="44"/>
      <c r="J1824" s="44"/>
      <c r="O1824" s="43"/>
    </row>
    <row r="1825" spans="6:15" ht="12.75">
      <c r="F1825" s="47"/>
      <c r="I1825" s="44"/>
      <c r="J1825" s="44"/>
      <c r="O1825" s="43"/>
    </row>
    <row r="1826" spans="6:15" ht="12.75">
      <c r="F1826" s="47"/>
      <c r="I1826" s="44"/>
      <c r="J1826" s="44"/>
      <c r="O1826" s="43"/>
    </row>
    <row r="1827" spans="6:15" ht="12.75">
      <c r="F1827" s="47"/>
      <c r="I1827" s="44"/>
      <c r="J1827" s="44"/>
      <c r="O1827" s="43"/>
    </row>
    <row r="1828" spans="6:15" ht="12.75">
      <c r="F1828" s="47"/>
      <c r="I1828" s="44"/>
      <c r="J1828" s="44"/>
      <c r="O1828" s="43"/>
    </row>
    <row r="1829" spans="6:15" ht="12.75">
      <c r="F1829" s="47"/>
      <c r="I1829" s="44"/>
      <c r="J1829" s="44"/>
      <c r="O1829" s="43"/>
    </row>
    <row r="1830" spans="6:15" ht="12.75">
      <c r="F1830" s="47"/>
      <c r="I1830" s="44"/>
      <c r="J1830" s="44"/>
      <c r="O1830" s="43"/>
    </row>
    <row r="1831" spans="6:15" ht="12.75">
      <c r="F1831" s="47"/>
      <c r="I1831" s="44"/>
      <c r="J1831" s="44"/>
      <c r="O1831" s="43"/>
    </row>
    <row r="1832" spans="6:15" ht="12.75">
      <c r="F1832" s="47"/>
      <c r="I1832" s="44"/>
      <c r="J1832" s="44"/>
      <c r="O1832" s="43"/>
    </row>
    <row r="1833" spans="6:15" ht="12.75">
      <c r="F1833" s="47"/>
      <c r="I1833" s="44"/>
      <c r="J1833" s="44"/>
      <c r="O1833" s="43"/>
    </row>
    <row r="1834" spans="6:15" ht="12.75">
      <c r="F1834" s="47"/>
      <c r="I1834" s="44"/>
      <c r="J1834" s="44"/>
      <c r="O1834" s="43"/>
    </row>
    <row r="1835" spans="6:15" ht="12.75">
      <c r="F1835" s="47"/>
      <c r="I1835" s="44"/>
      <c r="J1835" s="44"/>
      <c r="O1835" s="43"/>
    </row>
    <row r="1836" spans="6:15" ht="12.75">
      <c r="F1836" s="47"/>
      <c r="I1836" s="44"/>
      <c r="J1836" s="44"/>
      <c r="O1836" s="43"/>
    </row>
    <row r="1837" spans="6:15" ht="12.75">
      <c r="F1837" s="47"/>
      <c r="I1837" s="44"/>
      <c r="J1837" s="44"/>
      <c r="O1837" s="43"/>
    </row>
    <row r="1838" spans="6:15" ht="12.75">
      <c r="F1838" s="47"/>
      <c r="I1838" s="44"/>
      <c r="J1838" s="44"/>
      <c r="O1838" s="43"/>
    </row>
    <row r="1839" spans="6:15" ht="12.75">
      <c r="F1839" s="47"/>
      <c r="I1839" s="44"/>
      <c r="J1839" s="44"/>
      <c r="O1839" s="43"/>
    </row>
    <row r="1840" spans="6:15" ht="12.75">
      <c r="F1840" s="47"/>
      <c r="I1840" s="44"/>
      <c r="J1840" s="44"/>
      <c r="O1840" s="43"/>
    </row>
    <row r="1841" spans="6:15" ht="12.75">
      <c r="F1841" s="47"/>
      <c r="I1841" s="44"/>
      <c r="J1841" s="44"/>
      <c r="O1841" s="43"/>
    </row>
    <row r="1842" spans="6:15" ht="12.75">
      <c r="F1842" s="47"/>
      <c r="I1842" s="44"/>
      <c r="J1842" s="44"/>
      <c r="O1842" s="43"/>
    </row>
    <row r="1843" spans="6:15" ht="12.75">
      <c r="F1843" s="47"/>
      <c r="I1843" s="44"/>
      <c r="J1843" s="44"/>
      <c r="O1843" s="43"/>
    </row>
    <row r="1844" spans="6:15" ht="12.75">
      <c r="F1844" s="47"/>
      <c r="I1844" s="44"/>
      <c r="J1844" s="44"/>
      <c r="O1844" s="43"/>
    </row>
    <row r="1845" spans="6:15" ht="12.75">
      <c r="F1845" s="47"/>
      <c r="I1845" s="44"/>
      <c r="J1845" s="44"/>
      <c r="O1845" s="43"/>
    </row>
    <row r="1846" spans="6:15" ht="12.75">
      <c r="F1846" s="47"/>
      <c r="I1846" s="44"/>
      <c r="J1846" s="44"/>
      <c r="O1846" s="43"/>
    </row>
    <row r="1847" spans="6:15" ht="12.75">
      <c r="F1847" s="47"/>
      <c r="I1847" s="44"/>
      <c r="J1847" s="44"/>
      <c r="O1847" s="43"/>
    </row>
    <row r="1848" spans="6:15" ht="12.75">
      <c r="F1848" s="47"/>
      <c r="I1848" s="44"/>
      <c r="J1848" s="44"/>
      <c r="O1848" s="43"/>
    </row>
    <row r="1849" spans="6:15" ht="12.75">
      <c r="F1849" s="47"/>
      <c r="I1849" s="44"/>
      <c r="J1849" s="44"/>
      <c r="O1849" s="43"/>
    </row>
    <row r="1850" spans="6:15" ht="12.75">
      <c r="F1850" s="47"/>
      <c r="I1850" s="44"/>
      <c r="J1850" s="44"/>
      <c r="O1850" s="43"/>
    </row>
    <row r="1851" spans="6:15" ht="12.75">
      <c r="F1851" s="47"/>
      <c r="I1851" s="44"/>
      <c r="J1851" s="44"/>
      <c r="O1851" s="43"/>
    </row>
    <row r="1852" spans="6:15" ht="12.75">
      <c r="F1852" s="47"/>
      <c r="I1852" s="44"/>
      <c r="J1852" s="44"/>
      <c r="O1852" s="43"/>
    </row>
    <row r="1853" spans="6:15" ht="12.75">
      <c r="F1853" s="47"/>
      <c r="I1853" s="44"/>
      <c r="J1853" s="44"/>
      <c r="O1853" s="43"/>
    </row>
    <row r="1854" spans="6:15" ht="12.75">
      <c r="F1854" s="47"/>
      <c r="I1854" s="44"/>
      <c r="J1854" s="44"/>
      <c r="O1854" s="43"/>
    </row>
    <row r="1855" spans="6:15" ht="12.75">
      <c r="F1855" s="47"/>
      <c r="I1855" s="44"/>
      <c r="J1855" s="44"/>
      <c r="O1855" s="43"/>
    </row>
    <row r="1856" spans="6:15" ht="12.75">
      <c r="F1856" s="47"/>
      <c r="I1856" s="44"/>
      <c r="J1856" s="44"/>
      <c r="O1856" s="43"/>
    </row>
    <row r="1857" spans="6:15" ht="12.75">
      <c r="F1857" s="47"/>
      <c r="I1857" s="44"/>
      <c r="J1857" s="44"/>
      <c r="O1857" s="43"/>
    </row>
    <row r="1858" spans="6:15" ht="12.75">
      <c r="F1858" s="47"/>
      <c r="I1858" s="44"/>
      <c r="J1858" s="44"/>
      <c r="O1858" s="43"/>
    </row>
    <row r="1859" spans="6:15" ht="12.75">
      <c r="F1859" s="47"/>
      <c r="I1859" s="44"/>
      <c r="J1859" s="44"/>
      <c r="O1859" s="43"/>
    </row>
    <row r="1860" spans="6:15" ht="12.75">
      <c r="F1860" s="47"/>
      <c r="I1860" s="44"/>
      <c r="J1860" s="44"/>
      <c r="O1860" s="43"/>
    </row>
    <row r="1861" spans="6:15" ht="12.75">
      <c r="F1861" s="47"/>
      <c r="I1861" s="44"/>
      <c r="J1861" s="44"/>
      <c r="O1861" s="43"/>
    </row>
    <row r="1862" spans="6:15" ht="12.75">
      <c r="F1862" s="47"/>
      <c r="I1862" s="44"/>
      <c r="J1862" s="44"/>
      <c r="O1862" s="43"/>
    </row>
    <row r="1863" spans="6:15" ht="12.75">
      <c r="F1863" s="47"/>
      <c r="I1863" s="44"/>
      <c r="J1863" s="44"/>
      <c r="O1863" s="43"/>
    </row>
    <row r="1864" spans="6:15" ht="12.75">
      <c r="F1864" s="47"/>
      <c r="I1864" s="44"/>
      <c r="J1864" s="44"/>
      <c r="O1864" s="43"/>
    </row>
    <row r="1865" spans="6:15" ht="12.75">
      <c r="F1865" s="47"/>
      <c r="I1865" s="44"/>
      <c r="J1865" s="44"/>
      <c r="O1865" s="43"/>
    </row>
    <row r="1866" spans="6:15" ht="12.75">
      <c r="F1866" s="47"/>
      <c r="I1866" s="44"/>
      <c r="J1866" s="44"/>
      <c r="O1866" s="43"/>
    </row>
    <row r="1867" spans="6:15" ht="12.75">
      <c r="F1867" s="47"/>
      <c r="I1867" s="44"/>
      <c r="J1867" s="44"/>
      <c r="O1867" s="43"/>
    </row>
    <row r="1868" spans="6:15" ht="12.75">
      <c r="F1868" s="47"/>
      <c r="I1868" s="44"/>
      <c r="J1868" s="44"/>
      <c r="O1868" s="43"/>
    </row>
    <row r="1869" spans="6:15" ht="12.75">
      <c r="F1869" s="47"/>
      <c r="I1869" s="44"/>
      <c r="J1869" s="44"/>
      <c r="O1869" s="43"/>
    </row>
    <row r="1870" spans="6:15" ht="12.75">
      <c r="F1870" s="47"/>
      <c r="I1870" s="44"/>
      <c r="J1870" s="44"/>
      <c r="O1870" s="43"/>
    </row>
    <row r="1871" spans="6:15" ht="12.75">
      <c r="F1871" s="47"/>
      <c r="I1871" s="44"/>
      <c r="J1871" s="44"/>
      <c r="O1871" s="43"/>
    </row>
    <row r="1872" spans="6:15" ht="12.75">
      <c r="F1872" s="47"/>
      <c r="I1872" s="44"/>
      <c r="J1872" s="44"/>
      <c r="O1872" s="43"/>
    </row>
    <row r="1873" spans="6:15" ht="12.75">
      <c r="F1873" s="47"/>
      <c r="I1873" s="44"/>
      <c r="J1873" s="44"/>
      <c r="O1873" s="43"/>
    </row>
    <row r="1874" spans="6:15" ht="12.75">
      <c r="F1874" s="47"/>
      <c r="I1874" s="44"/>
      <c r="J1874" s="44"/>
      <c r="O1874" s="43"/>
    </row>
    <row r="1875" spans="6:15" ht="12.75">
      <c r="F1875" s="47"/>
      <c r="I1875" s="44"/>
      <c r="J1875" s="44"/>
      <c r="O1875" s="43"/>
    </row>
    <row r="1876" spans="6:15" ht="12.75">
      <c r="F1876" s="47"/>
      <c r="I1876" s="44"/>
      <c r="J1876" s="44"/>
      <c r="O1876" s="43"/>
    </row>
    <row r="1877" spans="6:15" ht="12.75">
      <c r="F1877" s="47"/>
      <c r="I1877" s="44"/>
      <c r="J1877" s="44"/>
      <c r="O1877" s="43"/>
    </row>
    <row r="1878" spans="6:15" ht="12.75">
      <c r="F1878" s="47"/>
      <c r="I1878" s="44"/>
      <c r="J1878" s="44"/>
      <c r="O1878" s="43"/>
    </row>
    <row r="1879" spans="6:15" ht="12.75">
      <c r="F1879" s="47"/>
      <c r="I1879" s="44"/>
      <c r="J1879" s="44"/>
      <c r="O1879" s="43"/>
    </row>
    <row r="1880" spans="6:15" ht="12.75">
      <c r="F1880" s="47"/>
      <c r="I1880" s="44"/>
      <c r="J1880" s="44"/>
      <c r="O1880" s="43"/>
    </row>
    <row r="1881" spans="6:15" ht="12.75">
      <c r="F1881" s="47"/>
      <c r="I1881" s="44"/>
      <c r="J1881" s="44"/>
      <c r="O1881" s="43"/>
    </row>
    <row r="1882" spans="6:15" ht="12.75">
      <c r="F1882" s="47"/>
      <c r="I1882" s="44"/>
      <c r="J1882" s="44"/>
      <c r="O1882" s="43"/>
    </row>
    <row r="1883" spans="6:15" ht="12.75">
      <c r="F1883" s="47"/>
      <c r="I1883" s="44"/>
      <c r="J1883" s="44"/>
      <c r="O1883" s="43"/>
    </row>
    <row r="1884" spans="6:15" ht="12.75">
      <c r="F1884" s="47"/>
      <c r="I1884" s="44"/>
      <c r="J1884" s="44"/>
      <c r="O1884" s="43"/>
    </row>
    <row r="1885" spans="6:15" ht="12.75">
      <c r="F1885" s="47"/>
      <c r="I1885" s="44"/>
      <c r="J1885" s="44"/>
      <c r="O1885" s="43"/>
    </row>
    <row r="1886" spans="6:15" ht="12.75">
      <c r="F1886" s="47"/>
      <c r="I1886" s="44"/>
      <c r="J1886" s="44"/>
      <c r="O1886" s="43"/>
    </row>
    <row r="1887" spans="6:15" ht="12.75">
      <c r="F1887" s="47"/>
      <c r="I1887" s="44"/>
      <c r="J1887" s="44"/>
      <c r="O1887" s="43"/>
    </row>
    <row r="1888" spans="6:15" ht="12.75">
      <c r="F1888" s="47"/>
      <c r="I1888" s="44"/>
      <c r="J1888" s="44"/>
      <c r="O1888" s="43"/>
    </row>
    <row r="1889" spans="6:15" ht="12.75">
      <c r="F1889" s="47"/>
      <c r="I1889" s="44"/>
      <c r="J1889" s="44"/>
      <c r="O1889" s="43"/>
    </row>
    <row r="1890" spans="6:15" ht="12.75">
      <c r="F1890" s="47"/>
      <c r="I1890" s="44"/>
      <c r="J1890" s="44"/>
      <c r="O1890" s="43"/>
    </row>
    <row r="1891" spans="6:15" ht="12.75">
      <c r="F1891" s="47"/>
      <c r="I1891" s="44"/>
      <c r="J1891" s="44"/>
      <c r="O1891" s="43"/>
    </row>
    <row r="1892" spans="6:15" ht="12.75">
      <c r="F1892" s="47"/>
      <c r="I1892" s="44"/>
      <c r="J1892" s="44"/>
      <c r="O1892" s="43"/>
    </row>
    <row r="1893" spans="6:15" ht="12.75">
      <c r="F1893" s="47"/>
      <c r="I1893" s="44"/>
      <c r="J1893" s="44"/>
      <c r="O1893" s="43"/>
    </row>
    <row r="1894" spans="6:15" ht="12.75">
      <c r="F1894" s="47"/>
      <c r="I1894" s="44"/>
      <c r="J1894" s="44"/>
      <c r="O1894" s="43"/>
    </row>
    <row r="1895" spans="6:15" ht="12.75">
      <c r="F1895" s="47"/>
      <c r="I1895" s="44"/>
      <c r="J1895" s="44"/>
      <c r="O1895" s="43"/>
    </row>
    <row r="1896" spans="6:15" ht="12.75">
      <c r="F1896" s="47"/>
      <c r="I1896" s="44"/>
      <c r="J1896" s="44"/>
      <c r="O1896" s="43"/>
    </row>
    <row r="1897" spans="6:15" ht="12.75">
      <c r="F1897" s="47"/>
      <c r="I1897" s="44"/>
      <c r="J1897" s="44"/>
      <c r="O1897" s="43"/>
    </row>
    <row r="1898" spans="6:15" ht="12.75">
      <c r="F1898" s="47"/>
      <c r="I1898" s="44"/>
      <c r="J1898" s="44"/>
      <c r="O1898" s="43"/>
    </row>
    <row r="1899" spans="6:15" ht="12.75">
      <c r="F1899" s="47"/>
      <c r="I1899" s="44"/>
      <c r="J1899" s="44"/>
      <c r="O1899" s="43"/>
    </row>
    <row r="1900" spans="6:15" ht="12.75">
      <c r="F1900" s="47"/>
      <c r="I1900" s="44"/>
      <c r="J1900" s="44"/>
      <c r="O1900" s="43"/>
    </row>
    <row r="1901" spans="6:15" ht="12.75">
      <c r="F1901" s="47"/>
      <c r="I1901" s="44"/>
      <c r="J1901" s="44"/>
      <c r="O1901" s="43"/>
    </row>
    <row r="1902" spans="6:15" ht="12.75">
      <c r="F1902" s="47"/>
      <c r="I1902" s="44"/>
      <c r="J1902" s="44"/>
      <c r="O1902" s="43"/>
    </row>
    <row r="1903" spans="6:15" ht="12.75">
      <c r="F1903" s="47"/>
      <c r="I1903" s="44"/>
      <c r="J1903" s="44"/>
      <c r="O1903" s="43"/>
    </row>
    <row r="1904" spans="6:15" ht="12.75">
      <c r="F1904" s="47"/>
      <c r="I1904" s="44"/>
      <c r="J1904" s="44"/>
      <c r="O1904" s="43"/>
    </row>
    <row r="1905" spans="6:15" ht="12.75">
      <c r="F1905" s="47"/>
      <c r="I1905" s="44"/>
      <c r="J1905" s="44"/>
      <c r="O1905" s="43"/>
    </row>
    <row r="1906" spans="6:15" ht="12.75">
      <c r="F1906" s="47"/>
      <c r="I1906" s="44"/>
      <c r="J1906" s="44"/>
      <c r="O1906" s="43"/>
    </row>
    <row r="1907" spans="6:15" ht="12.75">
      <c r="F1907" s="47"/>
      <c r="I1907" s="44"/>
      <c r="J1907" s="44"/>
      <c r="O1907" s="43"/>
    </row>
    <row r="1908" spans="6:15" ht="12.75">
      <c r="F1908" s="47"/>
      <c r="I1908" s="44"/>
      <c r="J1908" s="44"/>
      <c r="O1908" s="43"/>
    </row>
    <row r="1909" spans="6:15" ht="12.75">
      <c r="F1909" s="47"/>
      <c r="I1909" s="44"/>
      <c r="J1909" s="44"/>
      <c r="O1909" s="43"/>
    </row>
    <row r="1910" spans="6:15" ht="12.75">
      <c r="F1910" s="47"/>
      <c r="I1910" s="44"/>
      <c r="J1910" s="44"/>
      <c r="O1910" s="43"/>
    </row>
    <row r="1911" spans="6:15" ht="12.75">
      <c r="F1911" s="47"/>
      <c r="I1911" s="44"/>
      <c r="J1911" s="44"/>
      <c r="O1911" s="43"/>
    </row>
    <row r="1912" spans="6:15" ht="12.75">
      <c r="F1912" s="47"/>
      <c r="I1912" s="44"/>
      <c r="J1912" s="44"/>
      <c r="O1912" s="43"/>
    </row>
    <row r="1913" spans="6:15" ht="12.75">
      <c r="F1913" s="47"/>
      <c r="I1913" s="44"/>
      <c r="J1913" s="44"/>
      <c r="O1913" s="43"/>
    </row>
    <row r="1914" spans="6:15" ht="12.75">
      <c r="F1914" s="47"/>
      <c r="I1914" s="44"/>
      <c r="J1914" s="44"/>
      <c r="O1914" s="43"/>
    </row>
    <row r="1915" spans="6:15" ht="12.75">
      <c r="F1915" s="47"/>
      <c r="I1915" s="44"/>
      <c r="J1915" s="44"/>
      <c r="O1915" s="43"/>
    </row>
    <row r="1916" spans="6:15" ht="12.75">
      <c r="F1916" s="47"/>
      <c r="I1916" s="44"/>
      <c r="J1916" s="44"/>
      <c r="O1916" s="43"/>
    </row>
    <row r="1917" spans="6:15" ht="12.75">
      <c r="F1917" s="47"/>
      <c r="I1917" s="44"/>
      <c r="J1917" s="44"/>
      <c r="O1917" s="43"/>
    </row>
    <row r="1918" spans="6:15" ht="12.75">
      <c r="F1918" s="47"/>
      <c r="I1918" s="44"/>
      <c r="J1918" s="44"/>
      <c r="O1918" s="43"/>
    </row>
    <row r="1919" spans="6:15" ht="12.75">
      <c r="F1919" s="47"/>
      <c r="I1919" s="44"/>
      <c r="J1919" s="44"/>
      <c r="O1919" s="43"/>
    </row>
    <row r="1920" spans="6:15" ht="12.75">
      <c r="F1920" s="47"/>
      <c r="I1920" s="44"/>
      <c r="J1920" s="44"/>
      <c r="O1920" s="43"/>
    </row>
    <row r="1921" spans="6:15" ht="12.75">
      <c r="F1921" s="47"/>
      <c r="I1921" s="44"/>
      <c r="J1921" s="44"/>
      <c r="O1921" s="43"/>
    </row>
    <row r="1922" spans="6:15" ht="12.75">
      <c r="F1922" s="47"/>
      <c r="I1922" s="44"/>
      <c r="J1922" s="44"/>
      <c r="O1922" s="43"/>
    </row>
    <row r="1923" spans="6:15" ht="12.75">
      <c r="F1923" s="47"/>
      <c r="I1923" s="44"/>
      <c r="J1923" s="44"/>
      <c r="O1923" s="43"/>
    </row>
    <row r="1924" spans="6:15" ht="12.75">
      <c r="F1924" s="47"/>
      <c r="I1924" s="44"/>
      <c r="J1924" s="44"/>
      <c r="O1924" s="43"/>
    </row>
    <row r="1925" spans="6:15" ht="12.75">
      <c r="F1925" s="47"/>
      <c r="I1925" s="44"/>
      <c r="J1925" s="44"/>
      <c r="O1925" s="43"/>
    </row>
    <row r="1926" spans="6:15" ht="12.75">
      <c r="F1926" s="47"/>
      <c r="I1926" s="44"/>
      <c r="J1926" s="44"/>
      <c r="O1926" s="43"/>
    </row>
    <row r="1927" spans="6:15" ht="12.75">
      <c r="F1927" s="47"/>
      <c r="I1927" s="44"/>
      <c r="J1927" s="44"/>
      <c r="O1927" s="43"/>
    </row>
    <row r="1928" spans="6:15" ht="12.75">
      <c r="F1928" s="47"/>
      <c r="I1928" s="44"/>
      <c r="J1928" s="44"/>
      <c r="O1928" s="43"/>
    </row>
    <row r="1929" spans="6:15" ht="12.75">
      <c r="F1929" s="47"/>
      <c r="I1929" s="44"/>
      <c r="J1929" s="44"/>
      <c r="O1929" s="43"/>
    </row>
    <row r="1930" spans="6:15" ht="12.75">
      <c r="F1930" s="47"/>
      <c r="I1930" s="44"/>
      <c r="J1930" s="44"/>
      <c r="O1930" s="43"/>
    </row>
    <row r="1931" spans="6:15" ht="12.75">
      <c r="F1931" s="47"/>
      <c r="I1931" s="44"/>
      <c r="J1931" s="44"/>
      <c r="O1931" s="43"/>
    </row>
    <row r="1932" spans="6:15" ht="12.75">
      <c r="F1932" s="47"/>
      <c r="I1932" s="44"/>
      <c r="J1932" s="44"/>
      <c r="O1932" s="43"/>
    </row>
    <row r="1933" spans="6:15" ht="12.75">
      <c r="F1933" s="47"/>
      <c r="I1933" s="44"/>
      <c r="J1933" s="44"/>
      <c r="O1933" s="43"/>
    </row>
    <row r="1934" spans="6:15" ht="12.75">
      <c r="F1934" s="47"/>
      <c r="I1934" s="44"/>
      <c r="J1934" s="44"/>
      <c r="O1934" s="43"/>
    </row>
    <row r="1935" spans="6:15" ht="12.75">
      <c r="F1935" s="47"/>
      <c r="I1935" s="44"/>
      <c r="J1935" s="44"/>
      <c r="O1935" s="43"/>
    </row>
    <row r="1936" spans="6:15" ht="12.75">
      <c r="F1936" s="47"/>
      <c r="I1936" s="44"/>
      <c r="J1936" s="44"/>
      <c r="O1936" s="43"/>
    </row>
    <row r="1937" spans="6:15" ht="12.75">
      <c r="F1937" s="47"/>
      <c r="I1937" s="44"/>
      <c r="J1937" s="44"/>
      <c r="O1937" s="43"/>
    </row>
    <row r="1938" spans="6:15" ht="12.75">
      <c r="F1938" s="47"/>
      <c r="I1938" s="44"/>
      <c r="J1938" s="44"/>
      <c r="O1938" s="43"/>
    </row>
    <row r="1939" spans="6:15" ht="12.75">
      <c r="F1939" s="47"/>
      <c r="I1939" s="44"/>
      <c r="J1939" s="44"/>
      <c r="O1939" s="43"/>
    </row>
    <row r="1940" spans="6:15" ht="12.75">
      <c r="F1940" s="47"/>
      <c r="I1940" s="44"/>
      <c r="J1940" s="44"/>
      <c r="O1940" s="43"/>
    </row>
    <row r="1941" spans="6:15" ht="12.75">
      <c r="F1941" s="47"/>
      <c r="I1941" s="44"/>
      <c r="J1941" s="44"/>
      <c r="O1941" s="43"/>
    </row>
    <row r="1942" spans="6:15" ht="12.75">
      <c r="F1942" s="47"/>
      <c r="I1942" s="44"/>
      <c r="J1942" s="44"/>
      <c r="O1942" s="43"/>
    </row>
    <row r="1943" spans="6:15" ht="12.75">
      <c r="F1943" s="47"/>
      <c r="I1943" s="44"/>
      <c r="J1943" s="44"/>
      <c r="O1943" s="43"/>
    </row>
    <row r="1944" spans="6:15" ht="12.75">
      <c r="F1944" s="47"/>
      <c r="I1944" s="44"/>
      <c r="J1944" s="44"/>
      <c r="O1944" s="43"/>
    </row>
    <row r="1945" spans="6:15" ht="12.75">
      <c r="F1945" s="47"/>
      <c r="I1945" s="44"/>
      <c r="J1945" s="44"/>
      <c r="O1945" s="43"/>
    </row>
    <row r="1946" spans="6:15" ht="12.75">
      <c r="F1946" s="47"/>
      <c r="I1946" s="44"/>
      <c r="J1946" s="44"/>
      <c r="O1946" s="43"/>
    </row>
    <row r="1947" spans="6:15" ht="12.75">
      <c r="F1947" s="47"/>
      <c r="I1947" s="44"/>
      <c r="J1947" s="44"/>
      <c r="O1947" s="43"/>
    </row>
    <row r="1948" spans="6:15" ht="12.75">
      <c r="F1948" s="47"/>
      <c r="I1948" s="44"/>
      <c r="J1948" s="44"/>
      <c r="O1948" s="43"/>
    </row>
    <row r="1949" spans="6:15" ht="12.75">
      <c r="F1949" s="47"/>
      <c r="I1949" s="44"/>
      <c r="J1949" s="44"/>
      <c r="O1949" s="43"/>
    </row>
    <row r="1950" spans="6:15" ht="12.75">
      <c r="F1950" s="47"/>
      <c r="I1950" s="44"/>
      <c r="J1950" s="44"/>
      <c r="O1950" s="43"/>
    </row>
    <row r="1951" spans="6:15" ht="12.75">
      <c r="F1951" s="47"/>
      <c r="I1951" s="44"/>
      <c r="J1951" s="44"/>
      <c r="O1951" s="43"/>
    </row>
    <row r="1952" spans="6:15" ht="12.75">
      <c r="F1952" s="47"/>
      <c r="I1952" s="44"/>
      <c r="J1952" s="44"/>
      <c r="O1952" s="43"/>
    </row>
    <row r="1953" spans="6:15" ht="12.75">
      <c r="F1953" s="47"/>
      <c r="I1953" s="44"/>
      <c r="J1953" s="44"/>
      <c r="O1953" s="43"/>
    </row>
    <row r="1954" spans="6:15" ht="12.75">
      <c r="F1954" s="47"/>
      <c r="I1954" s="44"/>
      <c r="J1954" s="44"/>
      <c r="O1954" s="43"/>
    </row>
    <row r="1955" spans="6:15" ht="12.75">
      <c r="F1955" s="47"/>
      <c r="I1955" s="44"/>
      <c r="J1955" s="44"/>
      <c r="O1955" s="43"/>
    </row>
    <row r="1956" spans="6:15" ht="12.75">
      <c r="F1956" s="47"/>
      <c r="I1956" s="44"/>
      <c r="J1956" s="44"/>
      <c r="O1956" s="43"/>
    </row>
    <row r="1957" spans="6:15" ht="12.75">
      <c r="F1957" s="47"/>
      <c r="I1957" s="44"/>
      <c r="J1957" s="44"/>
      <c r="O1957" s="43"/>
    </row>
    <row r="1958" spans="6:15" ht="12.75">
      <c r="F1958" s="47"/>
      <c r="I1958" s="44"/>
      <c r="J1958" s="44"/>
      <c r="O1958" s="43"/>
    </row>
    <row r="1959" spans="6:15" ht="12.75">
      <c r="F1959" s="47"/>
      <c r="I1959" s="44"/>
      <c r="J1959" s="44"/>
      <c r="O1959" s="43"/>
    </row>
    <row r="1960" spans="6:15" ht="12.75">
      <c r="F1960" s="47"/>
      <c r="I1960" s="44"/>
      <c r="J1960" s="44"/>
      <c r="O1960" s="43"/>
    </row>
    <row r="1961" spans="6:15" ht="12.75">
      <c r="F1961" s="47"/>
      <c r="I1961" s="44"/>
      <c r="J1961" s="44"/>
      <c r="O1961" s="43"/>
    </row>
    <row r="1962" spans="6:15" ht="12.75">
      <c r="F1962" s="47"/>
      <c r="I1962" s="44"/>
      <c r="J1962" s="44"/>
      <c r="O1962" s="43"/>
    </row>
    <row r="1963" spans="6:15" ht="12.75">
      <c r="F1963" s="47"/>
      <c r="I1963" s="44"/>
      <c r="J1963" s="44"/>
      <c r="O1963" s="43"/>
    </row>
    <row r="1964" spans="6:15" ht="12.75">
      <c r="F1964" s="47"/>
      <c r="I1964" s="44"/>
      <c r="J1964" s="44"/>
      <c r="O1964" s="43"/>
    </row>
    <row r="1965" spans="6:15" ht="12.75">
      <c r="F1965" s="47"/>
      <c r="I1965" s="44"/>
      <c r="J1965" s="44"/>
      <c r="O1965" s="43"/>
    </row>
    <row r="1966" spans="6:15" ht="12.75">
      <c r="F1966" s="47"/>
      <c r="I1966" s="44"/>
      <c r="J1966" s="44"/>
      <c r="O1966" s="43"/>
    </row>
    <row r="1967" spans="6:15" ht="12.75">
      <c r="F1967" s="47"/>
      <c r="I1967" s="44"/>
      <c r="J1967" s="44"/>
      <c r="O1967" s="43"/>
    </row>
    <row r="1968" spans="6:15" ht="12.75">
      <c r="F1968" s="47"/>
      <c r="I1968" s="44"/>
      <c r="J1968" s="44"/>
      <c r="O1968" s="43"/>
    </row>
    <row r="1969" spans="6:15" ht="12.75">
      <c r="F1969" s="47"/>
      <c r="I1969" s="44"/>
      <c r="J1969" s="44"/>
      <c r="O1969" s="43"/>
    </row>
    <row r="1970" spans="6:15" ht="12.75">
      <c r="F1970" s="47"/>
      <c r="I1970" s="44"/>
      <c r="J1970" s="44"/>
      <c r="O1970" s="43"/>
    </row>
    <row r="1971" spans="6:15" ht="12.75">
      <c r="F1971" s="47"/>
      <c r="I1971" s="44"/>
      <c r="J1971" s="44"/>
      <c r="O1971" s="43"/>
    </row>
    <row r="1972" spans="6:15" ht="12.75">
      <c r="F1972" s="47"/>
      <c r="I1972" s="44"/>
      <c r="J1972" s="44"/>
      <c r="O1972" s="43"/>
    </row>
    <row r="1973" spans="6:15" ht="12.75">
      <c r="F1973" s="47"/>
      <c r="I1973" s="44"/>
      <c r="J1973" s="44"/>
      <c r="O1973" s="43"/>
    </row>
    <row r="1974" spans="6:15" ht="12.75">
      <c r="F1974" s="47"/>
      <c r="I1974" s="44"/>
      <c r="J1974" s="44"/>
      <c r="O1974" s="43"/>
    </row>
    <row r="1975" spans="6:15" ht="12.75">
      <c r="F1975" s="47"/>
      <c r="I1975" s="44"/>
      <c r="J1975" s="44"/>
      <c r="O1975" s="43"/>
    </row>
    <row r="1976" spans="6:15" ht="12.75">
      <c r="F1976" s="47"/>
      <c r="I1976" s="44"/>
      <c r="J1976" s="44"/>
      <c r="O1976" s="43"/>
    </row>
    <row r="1977" spans="6:15" ht="12.75">
      <c r="F1977" s="47"/>
      <c r="I1977" s="44"/>
      <c r="J1977" s="44"/>
      <c r="O1977" s="43"/>
    </row>
    <row r="1978" spans="6:15" ht="12.75">
      <c r="F1978" s="47"/>
      <c r="I1978" s="44"/>
      <c r="J1978" s="44"/>
      <c r="O1978" s="43"/>
    </row>
    <row r="1979" spans="6:15" ht="12.75">
      <c r="F1979" s="47"/>
      <c r="I1979" s="44"/>
      <c r="J1979" s="44"/>
      <c r="O1979" s="43"/>
    </row>
    <row r="1980" spans="6:15" ht="12.75">
      <c r="F1980" s="47"/>
      <c r="I1980" s="44"/>
      <c r="J1980" s="44"/>
      <c r="O1980" s="43"/>
    </row>
    <row r="1981" spans="6:15" ht="12.75">
      <c r="F1981" s="47"/>
      <c r="I1981" s="44"/>
      <c r="J1981" s="44"/>
      <c r="O1981" s="43"/>
    </row>
    <row r="1982" spans="6:15" ht="12.75">
      <c r="F1982" s="47"/>
      <c r="I1982" s="44"/>
      <c r="J1982" s="44"/>
      <c r="O1982" s="43"/>
    </row>
    <row r="1983" spans="6:15" ht="12.75">
      <c r="F1983" s="47"/>
      <c r="I1983" s="44"/>
      <c r="J1983" s="44"/>
      <c r="O1983" s="43"/>
    </row>
    <row r="1984" spans="6:15" ht="12.75">
      <c r="F1984" s="47"/>
      <c r="I1984" s="44"/>
      <c r="J1984" s="44"/>
      <c r="O1984" s="43"/>
    </row>
    <row r="1985" spans="6:15" ht="12.75">
      <c r="F1985" s="47"/>
      <c r="I1985" s="44"/>
      <c r="J1985" s="44"/>
      <c r="O1985" s="43"/>
    </row>
    <row r="1986" spans="6:15" ht="12.75">
      <c r="F1986" s="47"/>
      <c r="I1986" s="44"/>
      <c r="J1986" s="44"/>
      <c r="O1986" s="43"/>
    </row>
    <row r="1987" spans="6:15" ht="12.75">
      <c r="F1987" s="47"/>
      <c r="I1987" s="44"/>
      <c r="J1987" s="44"/>
      <c r="O1987" s="43"/>
    </row>
    <row r="1988" spans="6:15" ht="12.75">
      <c r="F1988" s="47"/>
      <c r="I1988" s="44"/>
      <c r="J1988" s="44"/>
      <c r="O1988" s="43"/>
    </row>
    <row r="1989" spans="6:15" ht="12.75">
      <c r="F1989" s="47"/>
      <c r="I1989" s="44"/>
      <c r="J1989" s="44"/>
      <c r="O1989" s="43"/>
    </row>
    <row r="1990" spans="6:15" ht="12.75">
      <c r="F1990" s="47"/>
      <c r="I1990" s="44"/>
      <c r="J1990" s="44"/>
      <c r="O1990" s="43"/>
    </row>
    <row r="1991" spans="6:15" ht="12.75">
      <c r="F1991" s="47"/>
      <c r="I1991" s="44"/>
      <c r="J1991" s="44"/>
      <c r="O1991" s="43"/>
    </row>
    <row r="1992" spans="6:15" ht="12.75">
      <c r="F1992" s="47"/>
      <c r="I1992" s="44"/>
      <c r="J1992" s="44"/>
      <c r="O1992" s="43"/>
    </row>
    <row r="1993" spans="6:15" ht="12.75">
      <c r="F1993" s="47"/>
      <c r="I1993" s="44"/>
      <c r="J1993" s="44"/>
      <c r="O1993" s="43"/>
    </row>
    <row r="1994" spans="6:15" ht="12.75">
      <c r="F1994" s="47"/>
      <c r="I1994" s="44"/>
      <c r="J1994" s="44"/>
      <c r="O1994" s="43"/>
    </row>
    <row r="1995" spans="6:15" ht="12.75">
      <c r="F1995" s="47"/>
      <c r="I1995" s="44"/>
      <c r="J1995" s="44"/>
      <c r="O1995" s="43"/>
    </row>
    <row r="1996" spans="6:15" ht="12.75">
      <c r="F1996" s="47"/>
      <c r="I1996" s="44"/>
      <c r="J1996" s="44"/>
      <c r="O1996" s="43"/>
    </row>
    <row r="1997" spans="6:15" ht="12.75">
      <c r="F1997" s="47"/>
      <c r="I1997" s="44"/>
      <c r="J1997" s="44"/>
      <c r="O1997" s="43"/>
    </row>
    <row r="1998" spans="6:15" ht="12.75">
      <c r="F1998" s="47"/>
      <c r="I1998" s="44"/>
      <c r="J1998" s="44"/>
      <c r="O1998" s="43"/>
    </row>
    <row r="1999" spans="6:15" ht="12.75">
      <c r="F1999" s="47"/>
      <c r="I1999" s="44"/>
      <c r="J1999" s="44"/>
      <c r="O1999" s="43"/>
    </row>
    <row r="2000" spans="6:15" ht="12.75">
      <c r="F2000" s="47"/>
      <c r="I2000" s="44"/>
      <c r="J2000" s="44"/>
      <c r="O2000" s="43"/>
    </row>
    <row r="2001" spans="6:15" ht="12.75">
      <c r="F2001" s="47"/>
      <c r="I2001" s="44"/>
      <c r="J2001" s="44"/>
      <c r="O2001" s="43"/>
    </row>
    <row r="2002" spans="6:15" ht="12.75">
      <c r="F2002" s="47"/>
      <c r="I2002" s="44"/>
      <c r="J2002" s="44"/>
      <c r="O2002" s="43"/>
    </row>
    <row r="2003" spans="6:15" ht="12.75">
      <c r="F2003" s="47"/>
      <c r="I2003" s="44"/>
      <c r="J2003" s="44"/>
      <c r="O2003" s="43"/>
    </row>
    <row r="2004" spans="6:15" ht="12.75">
      <c r="F2004" s="47"/>
      <c r="I2004" s="44"/>
      <c r="J2004" s="44"/>
      <c r="O2004" s="43"/>
    </row>
    <row r="2005" spans="6:15" ht="12.75">
      <c r="F2005" s="47"/>
      <c r="I2005" s="44"/>
      <c r="J2005" s="44"/>
      <c r="O2005" s="43"/>
    </row>
    <row r="2006" spans="6:15" ht="12.75">
      <c r="F2006" s="47"/>
      <c r="I2006" s="44"/>
      <c r="J2006" s="44"/>
      <c r="O2006" s="43"/>
    </row>
    <row r="2007" spans="6:15" ht="12.75">
      <c r="F2007" s="47"/>
      <c r="I2007" s="44"/>
      <c r="J2007" s="44"/>
      <c r="O2007" s="43"/>
    </row>
    <row r="2008" spans="6:15" ht="12.75">
      <c r="F2008" s="47"/>
      <c r="I2008" s="44"/>
      <c r="J2008" s="44"/>
      <c r="O2008" s="43"/>
    </row>
    <row r="2009" spans="6:15" ht="12.75">
      <c r="F2009" s="47"/>
      <c r="I2009" s="44"/>
      <c r="J2009" s="44"/>
      <c r="O2009" s="43"/>
    </row>
    <row r="2010" spans="6:15" ht="12.75">
      <c r="F2010" s="47"/>
      <c r="I2010" s="44"/>
      <c r="J2010" s="44"/>
      <c r="O2010" s="43"/>
    </row>
    <row r="2011" spans="6:15" ht="12.75">
      <c r="F2011" s="47"/>
      <c r="I2011" s="44"/>
      <c r="J2011" s="44"/>
      <c r="O2011" s="43"/>
    </row>
    <row r="2012" spans="6:15" ht="12.75">
      <c r="F2012" s="47"/>
      <c r="I2012" s="44"/>
      <c r="J2012" s="44"/>
      <c r="O2012" s="43"/>
    </row>
    <row r="2013" spans="6:15" ht="12.75">
      <c r="F2013" s="47"/>
      <c r="I2013" s="44"/>
      <c r="J2013" s="44"/>
      <c r="O2013" s="43"/>
    </row>
    <row r="2014" spans="6:15" ht="12.75">
      <c r="F2014" s="47"/>
      <c r="I2014" s="44"/>
      <c r="J2014" s="44"/>
      <c r="O2014" s="43"/>
    </row>
    <row r="2015" spans="6:15" ht="12.75">
      <c r="F2015" s="47"/>
      <c r="I2015" s="44"/>
      <c r="J2015" s="44"/>
      <c r="O2015" s="43"/>
    </row>
    <row r="2016" spans="6:15" ht="12.75">
      <c r="F2016" s="47"/>
      <c r="I2016" s="44"/>
      <c r="J2016" s="44"/>
      <c r="O2016" s="43"/>
    </row>
    <row r="2017" spans="6:15" ht="12.75">
      <c r="F2017" s="47"/>
      <c r="I2017" s="44"/>
      <c r="J2017" s="44"/>
      <c r="O2017" s="43"/>
    </row>
    <row r="2018" spans="6:15" ht="12.75">
      <c r="F2018" s="47"/>
      <c r="I2018" s="44"/>
      <c r="J2018" s="44"/>
      <c r="O2018" s="43"/>
    </row>
    <row r="2019" spans="6:15" ht="12.75">
      <c r="F2019" s="47"/>
      <c r="I2019" s="44"/>
      <c r="J2019" s="44"/>
      <c r="O2019" s="43"/>
    </row>
    <row r="2020" spans="6:15" ht="12.75">
      <c r="F2020" s="47"/>
      <c r="I2020" s="44"/>
      <c r="J2020" s="44"/>
      <c r="O2020" s="43"/>
    </row>
    <row r="2021" spans="6:15" ht="12.75">
      <c r="F2021" s="47"/>
      <c r="I2021" s="44"/>
      <c r="J2021" s="44"/>
      <c r="O2021" s="43"/>
    </row>
    <row r="2022" spans="6:15" ht="12.75">
      <c r="F2022" s="47"/>
      <c r="I2022" s="44"/>
      <c r="J2022" s="44"/>
      <c r="O2022" s="43"/>
    </row>
    <row r="2023" spans="6:15" ht="12.75">
      <c r="F2023" s="47"/>
      <c r="I2023" s="44"/>
      <c r="J2023" s="44"/>
      <c r="O2023" s="43"/>
    </row>
    <row r="2024" spans="6:15" ht="12.75">
      <c r="F2024" s="47"/>
      <c r="I2024" s="44"/>
      <c r="J2024" s="44"/>
      <c r="O2024" s="43"/>
    </row>
    <row r="2025" spans="6:15" ht="12.75">
      <c r="F2025" s="47"/>
      <c r="I2025" s="44"/>
      <c r="J2025" s="44"/>
      <c r="O2025" s="43"/>
    </row>
    <row r="2026" spans="6:15" ht="12.75">
      <c r="F2026" s="47"/>
      <c r="I2026" s="44"/>
      <c r="J2026" s="44"/>
      <c r="O2026" s="43"/>
    </row>
    <row r="2027" spans="6:15" ht="12.75">
      <c r="F2027" s="47"/>
      <c r="I2027" s="44"/>
      <c r="J2027" s="44"/>
      <c r="O2027" s="43"/>
    </row>
    <row r="2028" spans="6:15" ht="12.75">
      <c r="F2028" s="47"/>
      <c r="I2028" s="44"/>
      <c r="J2028" s="44"/>
      <c r="O2028" s="43"/>
    </row>
    <row r="2029" spans="6:15" ht="12.75">
      <c r="F2029" s="47"/>
      <c r="I2029" s="44"/>
      <c r="J2029" s="44"/>
      <c r="O2029" s="43"/>
    </row>
    <row r="2030" spans="6:15" ht="12.75">
      <c r="F2030" s="47"/>
      <c r="I2030" s="44"/>
      <c r="J2030" s="44"/>
      <c r="O2030" s="43"/>
    </row>
    <row r="2031" spans="6:15" ht="12.75">
      <c r="F2031" s="47"/>
      <c r="O2031" s="43"/>
    </row>
    <row r="2032" spans="6:15" ht="12.75">
      <c r="F2032" s="47"/>
      <c r="O2032" s="43"/>
    </row>
    <row r="2033" spans="6:15" ht="12.75">
      <c r="F2033" s="47"/>
      <c r="O2033" s="43"/>
    </row>
    <row r="2034" spans="6:15" ht="12.75">
      <c r="F2034" s="47"/>
      <c r="O2034" s="43"/>
    </row>
    <row r="2035" spans="6:15" ht="12.75">
      <c r="F2035" s="47"/>
      <c r="O2035" s="43"/>
    </row>
    <row r="2036" spans="6:15" ht="12.75">
      <c r="F2036" s="47"/>
      <c r="O2036" s="43"/>
    </row>
    <row r="2037" spans="6:15" ht="12.75">
      <c r="F2037" s="47"/>
      <c r="O2037" s="43"/>
    </row>
    <row r="2038" spans="6:15" ht="12.75">
      <c r="F2038" s="47"/>
      <c r="O2038" s="43"/>
    </row>
    <row r="2039" spans="6:15" ht="12.75">
      <c r="F2039" s="47"/>
      <c r="O2039" s="43"/>
    </row>
    <row r="2040" spans="6:15" ht="12.75">
      <c r="F2040" s="47"/>
      <c r="O2040" s="43"/>
    </row>
    <row r="2041" spans="6:15" ht="12.75">
      <c r="F2041" s="47"/>
      <c r="O2041" s="43"/>
    </row>
    <row r="2042" spans="6:15" ht="12.75">
      <c r="F2042" s="47"/>
      <c r="O2042" s="43"/>
    </row>
    <row r="2043" spans="6:15" ht="12.75">
      <c r="F2043" s="47"/>
      <c r="O2043" s="43"/>
    </row>
    <row r="2044" spans="6:15" ht="12.75">
      <c r="F2044" s="47"/>
      <c r="O2044" s="43"/>
    </row>
    <row r="2045" spans="6:15" ht="12.75">
      <c r="F2045" s="47"/>
      <c r="O2045" s="43"/>
    </row>
    <row r="2046" spans="6:15" ht="12.75">
      <c r="F2046" s="47"/>
      <c r="O2046" s="43"/>
    </row>
    <row r="2047" spans="6:15" ht="12.75">
      <c r="F2047" s="47"/>
      <c r="O2047" s="43"/>
    </row>
    <row r="2048" spans="6:15" ht="12.75">
      <c r="F2048" s="47"/>
      <c r="O2048" s="43"/>
    </row>
    <row r="2049" spans="6:15" ht="12.75">
      <c r="F2049" s="47"/>
      <c r="O2049" s="43"/>
    </row>
    <row r="2050" spans="6:15" ht="12.75">
      <c r="F2050" s="47"/>
      <c r="O2050" s="43"/>
    </row>
    <row r="2051" spans="6:15" ht="12.75">
      <c r="F2051" s="47"/>
      <c r="O2051" s="43"/>
    </row>
    <row r="2052" spans="6:15" ht="12.75">
      <c r="F2052" s="47"/>
      <c r="O2052" s="43"/>
    </row>
    <row r="2053" spans="6:15" ht="12.75">
      <c r="F2053" s="47"/>
      <c r="O2053" s="43"/>
    </row>
    <row r="2054" spans="6:15" ht="12.75">
      <c r="F2054" s="47"/>
      <c r="O2054" s="43"/>
    </row>
    <row r="2055" spans="6:15" ht="12.75">
      <c r="F2055" s="47"/>
      <c r="O2055" s="43"/>
    </row>
    <row r="2056" spans="6:15" ht="12.75">
      <c r="F2056" s="47"/>
      <c r="O2056" s="43"/>
    </row>
    <row r="2057" spans="6:15" ht="12.75">
      <c r="F2057" s="47"/>
      <c r="O2057" s="43"/>
    </row>
    <row r="2058" spans="6:15" ht="12.75">
      <c r="F2058" s="47"/>
      <c r="O2058" s="43"/>
    </row>
    <row r="2059" spans="6:15" ht="12.75">
      <c r="F2059" s="47"/>
      <c r="O2059" s="43"/>
    </row>
    <row r="2060" spans="6:15" ht="12.75">
      <c r="F2060" s="47"/>
      <c r="O2060" s="43"/>
    </row>
    <row r="2061" spans="6:15" ht="12.75">
      <c r="F2061" s="47"/>
      <c r="O2061" s="43"/>
    </row>
    <row r="2062" spans="6:15" ht="12.75">
      <c r="F2062" s="47"/>
      <c r="O2062" s="43"/>
    </row>
    <row r="2063" spans="6:15" ht="12.75">
      <c r="F2063" s="47"/>
      <c r="O2063" s="43"/>
    </row>
    <row r="2064" spans="6:15" ht="12.75">
      <c r="F2064" s="47"/>
      <c r="O2064" s="43"/>
    </row>
    <row r="2065" spans="6:15" ht="12.75">
      <c r="F2065" s="47"/>
      <c r="O2065" s="43"/>
    </row>
    <row r="2066" spans="6:15" ht="12.75">
      <c r="F2066" s="47"/>
      <c r="O2066" s="43"/>
    </row>
    <row r="2067" spans="6:15" ht="12.75">
      <c r="F2067" s="47"/>
      <c r="O2067" s="43"/>
    </row>
    <row r="2068" spans="6:15" ht="12.75">
      <c r="F2068" s="47"/>
      <c r="O2068" s="43"/>
    </row>
    <row r="2069" spans="6:15" ht="12.75">
      <c r="F2069" s="47"/>
      <c r="O2069" s="43"/>
    </row>
    <row r="2070" spans="6:15" ht="12.75">
      <c r="F2070" s="47"/>
      <c r="O2070" s="43"/>
    </row>
    <row r="2071" spans="6:15" ht="12.75">
      <c r="F2071" s="47"/>
      <c r="O2071" s="43"/>
    </row>
    <row r="2072" spans="6:15" ht="12.75">
      <c r="F2072" s="47"/>
      <c r="O2072" s="43"/>
    </row>
    <row r="2073" spans="6:15" ht="12.75">
      <c r="F2073" s="47"/>
      <c r="O2073" s="43"/>
    </row>
    <row r="2074" spans="6:15" ht="12.75">
      <c r="F2074" s="47"/>
      <c r="O2074" s="43"/>
    </row>
    <row r="2075" spans="6:15" ht="12.75">
      <c r="F2075" s="47"/>
      <c r="O2075" s="43"/>
    </row>
    <row r="2076" spans="6:15" ht="12.75">
      <c r="F2076" s="47"/>
      <c r="O2076" s="43"/>
    </row>
    <row r="2077" spans="6:15" ht="12.75">
      <c r="F2077" s="47"/>
      <c r="O2077" s="43"/>
    </row>
    <row r="2078" spans="6:15" ht="12.75">
      <c r="F2078" s="47"/>
      <c r="O2078" s="43"/>
    </row>
    <row r="2079" spans="6:15" ht="12.75">
      <c r="F2079" s="47"/>
      <c r="O2079" s="43"/>
    </row>
    <row r="2080" spans="6:15" ht="12.75">
      <c r="F2080" s="47"/>
      <c r="O2080" s="43"/>
    </row>
    <row r="2081" spans="6:15" ht="12.75">
      <c r="F2081" s="47"/>
      <c r="O2081" s="43"/>
    </row>
    <row r="2082" spans="6:15" ht="12.75">
      <c r="F2082" s="47"/>
      <c r="O2082" s="43"/>
    </row>
    <row r="2083" spans="6:15" ht="12.75">
      <c r="F2083" s="47"/>
      <c r="O2083" s="43"/>
    </row>
    <row r="2084" spans="6:15" ht="12.75">
      <c r="F2084" s="47"/>
      <c r="O2084" s="43"/>
    </row>
    <row r="2085" spans="6:15" ht="12.75">
      <c r="F2085" s="47"/>
      <c r="O2085" s="43"/>
    </row>
    <row r="2086" spans="6:15" ht="12.75">
      <c r="F2086" s="47"/>
      <c r="O2086" s="43"/>
    </row>
    <row r="2087" spans="6:15" ht="12.75">
      <c r="F2087" s="47"/>
      <c r="O2087" s="43"/>
    </row>
    <row r="2088" spans="6:15" ht="12.75">
      <c r="F2088" s="47"/>
      <c r="O2088" s="43"/>
    </row>
    <row r="2089" spans="6:15" ht="12.75">
      <c r="F2089" s="47"/>
      <c r="O2089" s="43"/>
    </row>
    <row r="2090" spans="6:15" ht="12.75">
      <c r="F2090" s="47"/>
      <c r="O2090" s="43"/>
    </row>
    <row r="2091" spans="6:15" ht="12.75">
      <c r="F2091" s="47"/>
      <c r="O2091" s="43"/>
    </row>
    <row r="2092" spans="6:15" ht="12.75">
      <c r="F2092" s="47"/>
      <c r="O2092" s="43"/>
    </row>
    <row r="2093" spans="6:15" ht="12.75">
      <c r="F2093" s="47"/>
      <c r="O2093" s="43"/>
    </row>
    <row r="2094" spans="6:15" ht="12.75">
      <c r="F2094" s="47"/>
      <c r="O2094" s="43"/>
    </row>
    <row r="2095" spans="6:15" ht="12.75">
      <c r="F2095" s="47"/>
      <c r="O2095" s="43"/>
    </row>
    <row r="2096" spans="6:15" ht="12.75">
      <c r="F2096" s="47"/>
      <c r="O2096" s="43"/>
    </row>
    <row r="2097" spans="6:15" ht="12.75">
      <c r="F2097" s="47"/>
      <c r="O2097" s="43"/>
    </row>
    <row r="2098" spans="6:15" ht="12.75">
      <c r="F2098" s="47"/>
      <c r="O2098" s="43"/>
    </row>
    <row r="2099" spans="6:15" ht="12.75">
      <c r="F2099" s="47"/>
      <c r="O2099" s="43"/>
    </row>
    <row r="2100" spans="6:15" ht="12.75">
      <c r="F2100" s="47"/>
      <c r="O2100" s="43"/>
    </row>
    <row r="2101" spans="6:15" ht="12.75">
      <c r="F2101" s="47"/>
      <c r="O2101" s="43"/>
    </row>
    <row r="2102" spans="6:15" ht="12.75">
      <c r="F2102" s="47"/>
      <c r="O2102" s="43"/>
    </row>
    <row r="2103" spans="6:15" ht="12.75">
      <c r="F2103" s="47"/>
      <c r="O2103" s="43"/>
    </row>
    <row r="2104" spans="6:15" ht="12.75">
      <c r="F2104" s="47"/>
      <c r="O2104" s="43"/>
    </row>
    <row r="2105" spans="6:15" ht="12.75">
      <c r="F2105" s="47"/>
      <c r="O2105" s="43"/>
    </row>
    <row r="2106" spans="6:15" ht="12.75">
      <c r="F2106" s="47"/>
      <c r="O2106" s="43"/>
    </row>
    <row r="2107" spans="6:15" ht="12.75">
      <c r="F2107" s="47"/>
      <c r="O2107" s="43"/>
    </row>
    <row r="2108" spans="6:15" ht="12.75">
      <c r="F2108" s="47"/>
      <c r="O2108" s="43"/>
    </row>
    <row r="2109" spans="6:15" ht="12.75">
      <c r="F2109" s="47"/>
      <c r="O2109" s="43"/>
    </row>
    <row r="2110" spans="6:15" ht="12.75">
      <c r="F2110" s="47"/>
      <c r="O2110" s="43"/>
    </row>
    <row r="2111" spans="6:15" ht="12.75">
      <c r="F2111" s="47"/>
      <c r="O2111" s="43"/>
    </row>
    <row r="2112" spans="6:15" ht="12.75">
      <c r="F2112" s="47"/>
      <c r="O2112" s="43"/>
    </row>
    <row r="2113" spans="6:15" ht="12.75">
      <c r="F2113" s="47"/>
      <c r="O2113" s="43"/>
    </row>
    <row r="2114" spans="6:15" ht="12.75">
      <c r="F2114" s="47"/>
      <c r="O2114" s="43"/>
    </row>
    <row r="2115" spans="6:15" ht="12.75">
      <c r="F2115" s="47"/>
      <c r="O2115" s="43"/>
    </row>
    <row r="2116" spans="6:15" ht="12.75">
      <c r="F2116" s="47"/>
      <c r="O2116" s="43"/>
    </row>
    <row r="2117" spans="6:15" ht="12.75">
      <c r="F2117" s="47"/>
      <c r="O2117" s="43"/>
    </row>
    <row r="2118" spans="6:15" ht="12.75">
      <c r="F2118" s="47"/>
      <c r="O2118" s="43"/>
    </row>
    <row r="2119" spans="6:15" ht="12.75">
      <c r="F2119" s="47"/>
      <c r="O2119" s="43"/>
    </row>
    <row r="2120" spans="6:15" ht="12.75">
      <c r="F2120" s="47"/>
      <c r="O2120" s="43"/>
    </row>
    <row r="2121" spans="6:15" ht="12.75">
      <c r="F2121" s="47"/>
      <c r="O2121" s="43"/>
    </row>
    <row r="2122" spans="6:15" ht="12.75">
      <c r="F2122" s="47"/>
      <c r="O2122" s="43"/>
    </row>
    <row r="2123" spans="6:15" ht="12.75">
      <c r="F2123" s="47"/>
      <c r="O2123" s="43"/>
    </row>
    <row r="2124" spans="6:15" ht="12.75">
      <c r="F2124" s="47"/>
      <c r="O2124" s="43"/>
    </row>
    <row r="2125" spans="6:15" ht="12.75">
      <c r="F2125" s="47"/>
      <c r="O2125" s="43"/>
    </row>
    <row r="2126" spans="6:15" ht="12.75">
      <c r="F2126" s="47"/>
      <c r="O2126" s="43"/>
    </row>
    <row r="2127" spans="6:15" ht="12.75">
      <c r="F2127" s="47"/>
      <c r="O2127" s="43"/>
    </row>
    <row r="2128" spans="6:15" ht="12.75">
      <c r="F2128" s="47"/>
      <c r="O2128" s="43"/>
    </row>
    <row r="2129" spans="6:15" ht="12.75">
      <c r="F2129" s="47"/>
      <c r="O2129" s="43"/>
    </row>
    <row r="2130" spans="6:15" ht="12.75">
      <c r="F2130" s="47"/>
      <c r="O2130" s="43"/>
    </row>
    <row r="2131" spans="6:15" ht="12.75">
      <c r="F2131" s="47"/>
      <c r="O2131" s="43"/>
    </row>
    <row r="2132" spans="6:15" ht="12.75">
      <c r="F2132" s="47"/>
      <c r="O2132" s="43"/>
    </row>
    <row r="2133" spans="6:15" ht="12.75">
      <c r="F2133" s="47"/>
      <c r="O2133" s="43"/>
    </row>
    <row r="2134" spans="6:15" ht="12.75">
      <c r="F2134" s="47"/>
      <c r="O2134" s="43"/>
    </row>
    <row r="2135" spans="6:15" ht="12.75">
      <c r="F2135" s="47"/>
      <c r="O2135" s="43"/>
    </row>
    <row r="2136" spans="6:15" ht="12.75">
      <c r="F2136" s="47"/>
      <c r="O2136" s="43"/>
    </row>
    <row r="2137" spans="6:15" ht="12.75">
      <c r="F2137" s="47"/>
      <c r="O2137" s="43"/>
    </row>
    <row r="2138" spans="6:15" ht="12.75">
      <c r="F2138" s="47"/>
      <c r="O2138" s="43"/>
    </row>
    <row r="2139" spans="6:15" ht="12.75">
      <c r="F2139" s="47"/>
      <c r="O2139" s="43"/>
    </row>
    <row r="2140" spans="6:15" ht="12.75">
      <c r="F2140" s="47"/>
      <c r="O2140" s="43"/>
    </row>
    <row r="2141" spans="6:15" ht="12.75">
      <c r="F2141" s="47"/>
      <c r="O2141" s="43"/>
    </row>
    <row r="2142" spans="6:15" ht="12.75">
      <c r="F2142" s="47"/>
      <c r="O2142" s="43"/>
    </row>
    <row r="2143" spans="6:15" ht="12.75">
      <c r="F2143" s="47"/>
      <c r="O2143" s="43"/>
    </row>
    <row r="2144" spans="6:15" ht="12.75">
      <c r="F2144" s="47"/>
      <c r="O2144" s="43"/>
    </row>
    <row r="2145" spans="6:15" ht="12.75">
      <c r="F2145" s="47"/>
      <c r="O2145" s="43"/>
    </row>
    <row r="2146" spans="6:15" ht="12.75">
      <c r="F2146" s="47"/>
      <c r="O2146" s="43"/>
    </row>
    <row r="2147" spans="6:15" ht="12.75">
      <c r="F2147" s="47"/>
      <c r="O2147" s="43"/>
    </row>
    <row r="2148" spans="6:15" ht="12.75">
      <c r="F2148" s="47"/>
      <c r="O2148" s="43"/>
    </row>
    <row r="2149" spans="6:15" ht="12.75">
      <c r="F2149" s="47"/>
      <c r="O2149" s="43"/>
    </row>
    <row r="2150" spans="6:15" ht="12.75">
      <c r="F2150" s="47"/>
      <c r="O2150" s="43"/>
    </row>
    <row r="2151" spans="6:15" ht="12.75">
      <c r="F2151" s="47"/>
      <c r="O2151" s="43"/>
    </row>
    <row r="2152" spans="6:15" ht="12.75">
      <c r="F2152" s="47"/>
      <c r="O2152" s="43"/>
    </row>
    <row r="2153" spans="6:15" ht="12.75">
      <c r="F2153" s="47"/>
      <c r="O2153" s="43"/>
    </row>
    <row r="2154" spans="6:15" ht="12.75">
      <c r="F2154" s="47"/>
      <c r="O2154" s="43"/>
    </row>
    <row r="2155" spans="6:15" ht="12.75">
      <c r="F2155" s="47"/>
      <c r="O2155" s="43"/>
    </row>
    <row r="2156" spans="6:15" ht="12.75">
      <c r="F2156" s="47"/>
      <c r="O2156" s="43"/>
    </row>
    <row r="2157" spans="6:15" ht="12.75">
      <c r="F2157" s="47"/>
      <c r="O2157" s="43"/>
    </row>
    <row r="2158" spans="6:15" ht="12.75">
      <c r="F2158" s="47"/>
      <c r="O2158" s="43"/>
    </row>
    <row r="2159" spans="6:15" ht="12.75">
      <c r="F2159" s="47"/>
      <c r="O2159" s="43"/>
    </row>
    <row r="2160" spans="6:15" ht="12.75">
      <c r="F2160" s="47"/>
      <c r="O2160" s="43"/>
    </row>
    <row r="2161" spans="6:15" ht="12.75">
      <c r="F2161" s="47"/>
      <c r="O2161" s="43"/>
    </row>
    <row r="2162" spans="6:15" ht="12.75">
      <c r="F2162" s="47"/>
      <c r="O2162" s="43"/>
    </row>
    <row r="2163" spans="6:15" ht="12.75">
      <c r="F2163" s="47"/>
      <c r="O2163" s="43"/>
    </row>
    <row r="2164" spans="6:15" ht="12.75">
      <c r="F2164" s="47"/>
      <c r="O2164" s="43"/>
    </row>
    <row r="2165" spans="6:15" ht="12.75">
      <c r="F2165" s="47"/>
      <c r="O2165" s="43"/>
    </row>
    <row r="2166" spans="6:15" ht="12.75">
      <c r="F2166" s="47"/>
      <c r="O2166" s="43"/>
    </row>
    <row r="2167" spans="6:15" ht="12.75">
      <c r="F2167" s="47"/>
      <c r="O2167" s="43"/>
    </row>
    <row r="2168" spans="6:15" ht="12.75">
      <c r="F2168" s="47"/>
      <c r="O2168" s="43"/>
    </row>
    <row r="2169" spans="6:15" ht="12.75">
      <c r="F2169" s="47"/>
      <c r="O2169" s="43"/>
    </row>
    <row r="2170" spans="6:15" ht="12.75">
      <c r="F2170" s="47"/>
      <c r="O2170" s="43"/>
    </row>
    <row r="2171" spans="6:15" ht="12.75">
      <c r="F2171" s="47"/>
      <c r="O2171" s="43"/>
    </row>
    <row r="2172" spans="6:15" ht="12.75">
      <c r="F2172" s="47"/>
      <c r="O2172" s="43"/>
    </row>
    <row r="2173" spans="6:15" ht="12.75">
      <c r="F2173" s="47"/>
      <c r="O2173" s="43"/>
    </row>
    <row r="2174" spans="6:15" ht="12.75">
      <c r="F2174" s="47"/>
      <c r="O2174" s="43"/>
    </row>
    <row r="2175" spans="6:15" ht="12.75">
      <c r="F2175" s="47"/>
      <c r="O2175" s="43"/>
    </row>
    <row r="2176" spans="6:15" ht="12.75">
      <c r="F2176" s="47"/>
      <c r="O2176" s="43"/>
    </row>
    <row r="2177" spans="6:15" ht="12.75">
      <c r="F2177" s="47"/>
      <c r="O2177" s="43"/>
    </row>
    <row r="2178" spans="6:15" ht="12.75">
      <c r="F2178" s="47"/>
      <c r="O2178" s="43"/>
    </row>
    <row r="2179" spans="6:15" ht="12.75">
      <c r="F2179" s="47"/>
      <c r="O2179" s="43"/>
    </row>
    <row r="2180" spans="6:15" ht="12.75">
      <c r="F2180" s="47"/>
      <c r="O2180" s="43"/>
    </row>
    <row r="2181" spans="6:15" ht="12.75">
      <c r="F2181" s="47"/>
      <c r="O2181" s="43"/>
    </row>
    <row r="2182" spans="6:15" ht="12.75">
      <c r="F2182" s="47"/>
      <c r="O2182" s="43"/>
    </row>
    <row r="2183" spans="6:15" ht="12.75">
      <c r="F2183" s="47"/>
      <c r="O2183" s="43"/>
    </row>
    <row r="2184" spans="6:15" ht="12.75">
      <c r="F2184" s="47"/>
      <c r="O2184" s="43"/>
    </row>
    <row r="2185" spans="6:15" ht="12.75">
      <c r="F2185" s="47"/>
      <c r="O2185" s="43"/>
    </row>
    <row r="2186" spans="6:15" ht="12.75">
      <c r="F2186" s="47"/>
      <c r="O2186" s="43"/>
    </row>
    <row r="2187" spans="6:15" ht="12.75">
      <c r="F2187" s="47"/>
      <c r="O2187" s="43"/>
    </row>
    <row r="2188" spans="6:15" ht="12.75">
      <c r="F2188" s="47"/>
      <c r="O2188" s="43"/>
    </row>
    <row r="2189" spans="6:15" ht="12.75">
      <c r="F2189" s="47"/>
      <c r="O2189" s="43"/>
    </row>
    <row r="2190" spans="6:15" ht="12.75">
      <c r="F2190" s="47"/>
      <c r="O2190" s="43"/>
    </row>
    <row r="2191" spans="6:15" ht="12.75">
      <c r="F2191" s="47"/>
      <c r="O2191" s="43"/>
    </row>
    <row r="2192" spans="6:15" ht="12.75">
      <c r="F2192" s="47"/>
      <c r="O2192" s="43"/>
    </row>
    <row r="2193" spans="6:15" ht="12.75">
      <c r="F2193" s="47"/>
      <c r="O2193" s="43"/>
    </row>
    <row r="2194" spans="6:15" ht="12.75">
      <c r="F2194" s="47"/>
      <c r="O2194" s="43"/>
    </row>
    <row r="2195" spans="6:15" ht="12.75">
      <c r="F2195" s="47"/>
      <c r="O2195" s="43"/>
    </row>
    <row r="2196" spans="6:15" ht="12.75">
      <c r="F2196" s="47"/>
      <c r="O2196" s="43"/>
    </row>
    <row r="2197" spans="6:15" ht="12.75">
      <c r="F2197" s="47"/>
      <c r="O2197" s="43"/>
    </row>
    <row r="2198" spans="6:15" ht="12.75">
      <c r="F2198" s="47"/>
      <c r="O2198" s="43"/>
    </row>
    <row r="2199" spans="6:15" ht="12.75">
      <c r="F2199" s="47"/>
      <c r="O2199" s="43"/>
    </row>
    <row r="2200" spans="6:15" ht="12.75">
      <c r="F2200" s="47"/>
      <c r="O2200" s="43"/>
    </row>
    <row r="2201" spans="6:15" ht="12.75">
      <c r="F2201" s="47"/>
      <c r="O2201" s="43"/>
    </row>
    <row r="2202" spans="6:15" ht="12.75">
      <c r="F2202" s="47"/>
      <c r="O2202" s="43"/>
    </row>
    <row r="2203" spans="6:15" ht="12.75">
      <c r="F2203" s="47"/>
      <c r="O2203" s="43"/>
    </row>
    <row r="2204" spans="6:15" ht="12.75">
      <c r="F2204" s="47"/>
      <c r="O2204" s="43"/>
    </row>
    <row r="2205" spans="6:15" ht="12.75">
      <c r="F2205" s="47"/>
      <c r="O2205" s="43"/>
    </row>
    <row r="2206" spans="6:15" ht="12.75">
      <c r="F2206" s="47"/>
      <c r="O2206" s="43"/>
    </row>
    <row r="2207" spans="6:15" ht="12.75">
      <c r="F2207" s="47"/>
      <c r="O2207" s="43"/>
    </row>
    <row r="2208" spans="6:15" ht="12.75">
      <c r="F2208" s="47"/>
      <c r="O2208" s="43"/>
    </row>
    <row r="2209" spans="6:15" ht="12.75">
      <c r="F2209" s="47"/>
      <c r="O2209" s="43"/>
    </row>
    <row r="2210" spans="6:15" ht="12.75">
      <c r="F2210" s="47"/>
      <c r="O2210" s="43"/>
    </row>
    <row r="2211" spans="6:15" ht="12.75">
      <c r="F2211" s="47"/>
      <c r="O2211" s="43"/>
    </row>
    <row r="2212" spans="6:15" ht="12.75">
      <c r="F2212" s="47"/>
      <c r="O2212" s="43"/>
    </row>
    <row r="2213" spans="6:15" ht="12.75">
      <c r="F2213" s="47"/>
      <c r="O2213" s="43"/>
    </row>
    <row r="2214" spans="6:15" ht="12.75">
      <c r="F2214" s="47"/>
      <c r="O2214" s="43"/>
    </row>
    <row r="2215" spans="6:15" ht="12.75">
      <c r="F2215" s="47"/>
      <c r="O2215" s="43"/>
    </row>
    <row r="2216" spans="6:15" ht="12.75">
      <c r="F2216" s="47"/>
      <c r="O2216" s="43"/>
    </row>
    <row r="2217" spans="6:15" ht="12.75">
      <c r="F2217" s="47"/>
      <c r="O2217" s="43"/>
    </row>
    <row r="2218" spans="6:15" ht="12.75">
      <c r="F2218" s="47"/>
      <c r="O2218" s="43"/>
    </row>
    <row r="2219" spans="6:15" ht="12.75">
      <c r="F2219" s="47"/>
      <c r="O2219" s="43"/>
    </row>
    <row r="2220" spans="6:15" ht="12.75">
      <c r="F2220" s="47"/>
      <c r="O2220" s="43"/>
    </row>
    <row r="2221" spans="6:15" ht="12.75">
      <c r="F2221" s="47"/>
      <c r="O2221" s="43"/>
    </row>
    <row r="2222" spans="6:15" ht="12.75">
      <c r="F2222" s="47"/>
      <c r="O2222" s="43"/>
    </row>
    <row r="2223" spans="6:15" ht="12.75">
      <c r="F2223" s="47"/>
      <c r="O2223" s="43"/>
    </row>
    <row r="2224" spans="6:15" ht="12.75">
      <c r="F2224" s="47"/>
      <c r="O2224" s="43"/>
    </row>
    <row r="2225" spans="6:15" ht="12.75">
      <c r="F2225" s="47"/>
      <c r="O2225" s="43"/>
    </row>
    <row r="2226" spans="6:15" ht="12.75">
      <c r="F2226" s="47"/>
      <c r="O2226" s="43"/>
    </row>
    <row r="2227" spans="6:15" ht="12.75">
      <c r="F2227" s="47"/>
      <c r="O2227" s="43"/>
    </row>
    <row r="2228" spans="6:15" ht="12.75">
      <c r="F2228" s="47"/>
      <c r="O2228" s="43"/>
    </row>
    <row r="2229" spans="6:15" ht="12.75">
      <c r="F2229" s="47"/>
      <c r="O2229" s="43"/>
    </row>
    <row r="2230" spans="6:15" ht="12.75">
      <c r="F2230" s="47"/>
      <c r="O2230" s="43"/>
    </row>
    <row r="2231" spans="6:15" ht="12.75">
      <c r="F2231" s="47"/>
      <c r="O2231" s="43"/>
    </row>
    <row r="2232" spans="6:15" ht="12.75">
      <c r="F2232" s="47"/>
      <c r="O2232" s="43"/>
    </row>
    <row r="2233" spans="6:15" ht="12.75">
      <c r="F2233" s="47"/>
      <c r="O2233" s="43"/>
    </row>
    <row r="2234" spans="6:15" ht="12.75">
      <c r="F2234" s="47"/>
      <c r="O2234" s="43"/>
    </row>
    <row r="2235" spans="6:15" ht="12.75">
      <c r="F2235" s="47"/>
      <c r="O2235" s="43"/>
    </row>
    <row r="2236" spans="6:15" ht="12.75">
      <c r="F2236" s="47"/>
      <c r="O2236" s="43"/>
    </row>
    <row r="2237" spans="6:15" ht="12.75">
      <c r="F2237" s="47"/>
      <c r="O2237" s="43"/>
    </row>
    <row r="2238" spans="6:15" ht="12.75">
      <c r="F2238" s="47"/>
      <c r="O2238" s="43"/>
    </row>
    <row r="2239" spans="6:15" ht="12.75">
      <c r="F2239" s="47"/>
      <c r="O2239" s="43"/>
    </row>
    <row r="2240" spans="6:15" ht="12.75">
      <c r="F2240" s="47"/>
      <c r="O2240" s="43"/>
    </row>
    <row r="2241" spans="6:15" ht="12.75">
      <c r="F2241" s="47"/>
      <c r="O2241" s="43"/>
    </row>
    <row r="2242" spans="6:15" ht="12.75">
      <c r="F2242" s="47"/>
      <c r="O2242" s="43"/>
    </row>
    <row r="2243" spans="6:15" ht="12.75">
      <c r="F2243" s="47"/>
      <c r="O2243" s="43"/>
    </row>
    <row r="2244" spans="6:15" ht="12.75">
      <c r="F2244" s="47"/>
      <c r="O2244" s="43"/>
    </row>
    <row r="2245" spans="6:15" ht="12.75">
      <c r="F2245" s="47"/>
      <c r="O2245" s="43"/>
    </row>
    <row r="2246" spans="6:15" ht="12.75">
      <c r="F2246" s="47"/>
      <c r="O2246" s="43"/>
    </row>
    <row r="2247" spans="6:15" ht="12.75">
      <c r="F2247" s="47"/>
      <c r="O2247" s="43"/>
    </row>
    <row r="2248" spans="6:15" ht="12.75">
      <c r="F2248" s="47"/>
      <c r="O2248" s="43"/>
    </row>
    <row r="2249" spans="6:15" ht="12.75">
      <c r="F2249" s="47"/>
      <c r="O2249" s="43"/>
    </row>
    <row r="2250" spans="6:15" ht="12.75">
      <c r="F2250" s="47"/>
      <c r="O2250" s="43"/>
    </row>
    <row r="2251" spans="6:15" ht="12.75">
      <c r="F2251" s="47"/>
      <c r="O2251" s="43"/>
    </row>
    <row r="2252" spans="6:15" ht="12.75">
      <c r="F2252" s="47"/>
      <c r="O2252" s="43"/>
    </row>
    <row r="2253" spans="6:15" ht="12.75">
      <c r="F2253" s="47"/>
      <c r="O2253" s="43"/>
    </row>
    <row r="2254" spans="6:15" ht="12.75">
      <c r="F2254" s="47"/>
      <c r="O2254" s="43"/>
    </row>
    <row r="2255" spans="6:15" ht="12.75">
      <c r="F2255" s="47"/>
      <c r="O2255" s="43"/>
    </row>
    <row r="2256" spans="6:15" ht="12.75">
      <c r="F2256" s="47"/>
      <c r="O2256" s="43"/>
    </row>
    <row r="2257" spans="6:15" ht="12.75">
      <c r="F2257" s="47"/>
      <c r="O2257" s="43"/>
    </row>
    <row r="2258" spans="6:15" ht="12.75">
      <c r="F2258" s="47"/>
      <c r="O2258" s="43"/>
    </row>
    <row r="2259" spans="6:15" ht="12.75">
      <c r="F2259" s="47"/>
      <c r="O2259" s="43"/>
    </row>
    <row r="2260" spans="6:15" ht="12.75">
      <c r="F2260" s="47"/>
      <c r="O2260" s="43"/>
    </row>
    <row r="2261" spans="6:15" ht="12.75">
      <c r="F2261" s="47"/>
      <c r="O2261" s="43"/>
    </row>
    <row r="2262" spans="6:15" ht="12.75">
      <c r="F2262" s="47"/>
      <c r="O2262" s="43"/>
    </row>
    <row r="2263" spans="6:15" ht="12.75">
      <c r="F2263" s="47"/>
      <c r="O2263" s="43"/>
    </row>
    <row r="2264" spans="6:15" ht="12.75">
      <c r="F2264" s="47"/>
      <c r="O2264" s="43"/>
    </row>
    <row r="2265" spans="6:15" ht="12.75">
      <c r="F2265" s="47"/>
      <c r="O2265" s="43"/>
    </row>
    <row r="2266" spans="6:15" ht="12.75">
      <c r="F2266" s="47"/>
      <c r="O2266" s="43"/>
    </row>
    <row r="2267" spans="6:15" ht="12.75">
      <c r="F2267" s="47"/>
      <c r="O2267" s="43"/>
    </row>
    <row r="2268" spans="6:15" ht="12.75">
      <c r="F2268" s="47"/>
      <c r="O2268" s="43"/>
    </row>
    <row r="2269" spans="6:15" ht="12.75">
      <c r="F2269" s="47"/>
      <c r="O2269" s="43"/>
    </row>
    <row r="2270" spans="6:15" ht="12.75">
      <c r="F2270" s="47"/>
      <c r="O2270" s="43"/>
    </row>
    <row r="2271" spans="6:15" ht="12.75">
      <c r="F2271" s="47"/>
      <c r="O2271" s="43"/>
    </row>
    <row r="2272" spans="6:15" ht="12.75">
      <c r="F2272" s="47"/>
      <c r="O2272" s="43"/>
    </row>
    <row r="2273" spans="6:15" ht="12.75">
      <c r="F2273" s="47"/>
      <c r="O2273" s="43"/>
    </row>
    <row r="2274" spans="6:15" ht="12.75">
      <c r="F2274" s="47"/>
      <c r="O2274" s="43"/>
    </row>
    <row r="2275" spans="6:15" ht="12.75">
      <c r="F2275" s="47"/>
      <c r="O2275" s="43"/>
    </row>
    <row r="2276" spans="6:15" ht="12.75">
      <c r="F2276" s="47"/>
      <c r="O2276" s="43"/>
    </row>
    <row r="2277" spans="6:15" ht="12.75">
      <c r="F2277" s="47"/>
      <c r="O2277" s="43"/>
    </row>
    <row r="2278" spans="6:15" ht="12.75">
      <c r="F2278" s="47"/>
      <c r="O2278" s="43"/>
    </row>
    <row r="2279" spans="6:15" ht="12.75">
      <c r="F2279" s="47"/>
      <c r="O2279" s="43"/>
    </row>
    <row r="2280" spans="6:15" ht="12.75">
      <c r="F2280" s="47"/>
      <c r="O2280" s="43"/>
    </row>
    <row r="2281" spans="6:15" ht="12.75">
      <c r="F2281" s="47"/>
      <c r="O2281" s="43"/>
    </row>
    <row r="2282" spans="6:15" ht="12.75">
      <c r="F2282" s="47"/>
      <c r="O2282" s="43"/>
    </row>
    <row r="2283" spans="6:15" ht="12.75">
      <c r="F2283" s="47"/>
      <c r="O2283" s="43"/>
    </row>
    <row r="2284" spans="6:15" ht="12.75">
      <c r="F2284" s="47"/>
      <c r="O2284" s="43"/>
    </row>
    <row r="2285" spans="6:15" ht="12.75">
      <c r="F2285" s="47"/>
      <c r="O2285" s="43"/>
    </row>
    <row r="2286" spans="6:15" ht="12.75">
      <c r="F2286" s="47"/>
      <c r="O2286" s="43"/>
    </row>
    <row r="2287" spans="6:15" ht="12.75">
      <c r="F2287" s="47"/>
      <c r="O2287" s="43"/>
    </row>
    <row r="2288" spans="6:15" ht="12.75">
      <c r="F2288" s="47"/>
      <c r="O2288" s="43"/>
    </row>
    <row r="2289" spans="6:15" ht="12.75">
      <c r="F2289" s="47"/>
      <c r="O2289" s="43"/>
    </row>
    <row r="2290" spans="6:15" ht="12.75">
      <c r="F2290" s="47"/>
      <c r="O2290" s="43"/>
    </row>
    <row r="2291" spans="6:15" ht="12.75">
      <c r="F2291" s="47"/>
      <c r="O2291" s="43"/>
    </row>
    <row r="2292" spans="6:15" ht="12.75">
      <c r="F2292" s="47"/>
      <c r="O2292" s="43"/>
    </row>
    <row r="2293" spans="6:15" ht="12.75">
      <c r="F2293" s="47"/>
      <c r="O2293" s="43"/>
    </row>
    <row r="2294" spans="6:15" ht="12.75">
      <c r="F2294" s="47"/>
      <c r="O2294" s="43"/>
    </row>
    <row r="2295" spans="6:15" ht="12.75">
      <c r="F2295" s="47"/>
      <c r="O2295" s="43"/>
    </row>
    <row r="2296" spans="6:15" ht="12.75">
      <c r="F2296" s="47"/>
      <c r="O2296" s="43"/>
    </row>
    <row r="2297" spans="6:15" ht="12.75">
      <c r="F2297" s="47"/>
      <c r="O2297" s="43"/>
    </row>
    <row r="2298" spans="6:15" ht="12.75">
      <c r="F2298" s="47"/>
      <c r="O2298" s="43"/>
    </row>
    <row r="2299" spans="6:15" ht="12.75">
      <c r="F2299" s="47"/>
      <c r="O2299" s="43"/>
    </row>
    <row r="2300" spans="6:15" ht="12.75">
      <c r="F2300" s="47"/>
      <c r="O2300" s="43"/>
    </row>
    <row r="2301" spans="6:15" ht="12.75">
      <c r="F2301" s="47"/>
      <c r="O2301" s="43"/>
    </row>
    <row r="2302" spans="6:15" ht="12.75">
      <c r="F2302" s="47"/>
      <c r="O2302" s="43"/>
    </row>
    <row r="2303" spans="6:15" ht="12.75">
      <c r="F2303" s="47"/>
      <c r="O2303" s="43"/>
    </row>
    <row r="2304" spans="6:15" ht="12.75">
      <c r="F2304" s="47"/>
      <c r="O2304" s="43"/>
    </row>
    <row r="2305" spans="6:15" ht="12.75">
      <c r="F2305" s="47"/>
      <c r="O2305" s="43"/>
    </row>
    <row r="2306" spans="6:15" ht="12.75">
      <c r="F2306" s="47"/>
      <c r="O2306" s="43"/>
    </row>
    <row r="2307" spans="6:15" ht="12.75">
      <c r="F2307" s="47"/>
      <c r="O2307" s="43"/>
    </row>
    <row r="2308" spans="6:15" ht="12.75">
      <c r="F2308" s="47"/>
      <c r="O2308" s="43"/>
    </row>
    <row r="2309" spans="6:15" ht="12.75">
      <c r="F2309" s="47"/>
      <c r="O2309" s="43"/>
    </row>
    <row r="2310" spans="6:15" ht="12.75">
      <c r="F2310" s="47"/>
      <c r="O2310" s="43"/>
    </row>
    <row r="2311" spans="6:15" ht="12.75">
      <c r="F2311" s="47"/>
      <c r="O2311" s="43"/>
    </row>
    <row r="2312" spans="6:15" ht="12.75">
      <c r="F2312" s="47"/>
      <c r="O2312" s="43"/>
    </row>
    <row r="2313" spans="6:15" ht="12.75">
      <c r="F2313" s="47"/>
      <c r="O2313" s="43"/>
    </row>
    <row r="2314" spans="6:15" ht="12.75">
      <c r="F2314" s="47"/>
      <c r="O2314" s="43"/>
    </row>
    <row r="2315" spans="6:15" ht="12.75">
      <c r="F2315" s="47"/>
      <c r="O2315" s="43"/>
    </row>
    <row r="2316" spans="6:15" ht="12.75">
      <c r="F2316" s="47"/>
      <c r="O2316" s="43"/>
    </row>
    <row r="2317" spans="6:15" ht="12.75">
      <c r="F2317" s="47"/>
      <c r="O2317" s="43"/>
    </row>
    <row r="2318" spans="6:15" ht="12.75">
      <c r="F2318" s="47"/>
      <c r="O2318" s="43"/>
    </row>
    <row r="2319" spans="6:15" ht="12.75">
      <c r="F2319" s="47"/>
      <c r="O2319" s="43"/>
    </row>
    <row r="2320" spans="6:15" ht="12.75">
      <c r="F2320" s="47"/>
      <c r="O2320" s="43"/>
    </row>
    <row r="2321" spans="6:15" ht="12.75">
      <c r="F2321" s="47"/>
      <c r="O2321" s="43"/>
    </row>
    <row r="2322" spans="6:15" ht="12.75">
      <c r="F2322" s="47"/>
      <c r="O2322" s="43"/>
    </row>
    <row r="2323" spans="6:15" ht="12.75">
      <c r="F2323" s="47"/>
      <c r="O2323" s="43"/>
    </row>
    <row r="2324" spans="6:15" ht="12.75">
      <c r="F2324" s="47"/>
      <c r="O2324" s="43"/>
    </row>
    <row r="2325" spans="6:15" ht="12.75">
      <c r="F2325" s="47"/>
      <c r="O2325" s="43"/>
    </row>
    <row r="2326" spans="6:15" ht="12.75">
      <c r="F2326" s="47"/>
      <c r="O2326" s="43"/>
    </row>
    <row r="2327" spans="6:15" ht="12.75">
      <c r="F2327" s="47"/>
      <c r="O2327" s="43"/>
    </row>
    <row r="2328" spans="6:15" ht="12.75">
      <c r="F2328" s="47"/>
      <c r="O2328" s="43"/>
    </row>
    <row r="2329" spans="6:15" ht="12.75">
      <c r="F2329" s="47"/>
      <c r="O2329" s="43"/>
    </row>
    <row r="2330" spans="6:15" ht="12.75">
      <c r="F2330" s="47"/>
      <c r="O2330" s="43"/>
    </row>
    <row r="2331" spans="6:15" ht="12.75">
      <c r="F2331" s="47"/>
      <c r="O2331" s="43"/>
    </row>
    <row r="2332" spans="6:15" ht="12.75">
      <c r="F2332" s="47"/>
      <c r="O2332" s="43"/>
    </row>
    <row r="2333" spans="6:15" ht="12.75">
      <c r="F2333" s="47"/>
      <c r="O2333" s="43"/>
    </row>
    <row r="2334" spans="6:15" ht="12.75">
      <c r="F2334" s="47"/>
      <c r="O2334" s="43"/>
    </row>
    <row r="2335" spans="6:15" ht="12.75">
      <c r="F2335" s="47"/>
      <c r="O2335" s="43"/>
    </row>
    <row r="2336" spans="6:15" ht="12.75">
      <c r="F2336" s="47"/>
      <c r="O2336" s="43"/>
    </row>
    <row r="2337" spans="6:15" ht="12.75">
      <c r="F2337" s="47"/>
      <c r="O2337" s="43"/>
    </row>
    <row r="2338" spans="6:15" ht="12.75">
      <c r="F2338" s="47"/>
      <c r="O2338" s="43"/>
    </row>
    <row r="2339" spans="6:15" ht="12.75">
      <c r="F2339" s="47"/>
      <c r="O2339" s="43"/>
    </row>
    <row r="2340" spans="6:15" ht="12.75">
      <c r="F2340" s="47"/>
      <c r="O2340" s="43"/>
    </row>
    <row r="2341" spans="6:15" ht="12.75">
      <c r="F2341" s="47"/>
      <c r="O2341" s="43"/>
    </row>
    <row r="2342" spans="6:15" ht="12.75">
      <c r="F2342" s="47"/>
      <c r="O2342" s="43"/>
    </row>
    <row r="2343" spans="6:15" ht="12.75">
      <c r="F2343" s="47"/>
      <c r="O2343" s="43"/>
    </row>
    <row r="2344" spans="6:15" ht="12.75">
      <c r="F2344" s="47"/>
      <c r="O2344" s="43"/>
    </row>
    <row r="2345" spans="6:15" ht="12.75">
      <c r="F2345" s="47"/>
      <c r="O2345" s="43"/>
    </row>
    <row r="2346" spans="6:15" ht="12.75">
      <c r="F2346" s="47"/>
      <c r="O2346" s="43"/>
    </row>
    <row r="2347" spans="6:15" ht="12.75">
      <c r="F2347" s="47"/>
      <c r="O2347" s="43"/>
    </row>
    <row r="2348" spans="6:15" ht="12.75">
      <c r="F2348" s="47"/>
      <c r="O2348" s="43"/>
    </row>
    <row r="2349" spans="6:15" ht="12.75">
      <c r="F2349" s="47"/>
      <c r="O2349" s="43"/>
    </row>
    <row r="2350" spans="6:15" ht="12.75">
      <c r="F2350" s="47"/>
      <c r="O2350" s="43"/>
    </row>
    <row r="2351" spans="6:15" ht="12.75">
      <c r="F2351" s="47"/>
      <c r="O2351" s="43"/>
    </row>
    <row r="2352" spans="6:15" ht="12.75">
      <c r="F2352" s="47"/>
      <c r="O2352" s="43"/>
    </row>
    <row r="2353" spans="6:15" ht="12.75">
      <c r="F2353" s="47"/>
      <c r="O2353" s="43"/>
    </row>
    <row r="2354" spans="6:15" ht="12.75">
      <c r="F2354" s="47"/>
      <c r="O2354" s="43"/>
    </row>
    <row r="2355" spans="6:15" ht="12.75">
      <c r="F2355" s="47"/>
      <c r="O2355" s="43"/>
    </row>
    <row r="2356" spans="6:15" ht="12.75">
      <c r="F2356" s="47"/>
      <c r="O2356" s="43"/>
    </row>
    <row r="2357" spans="6:15" ht="12.75">
      <c r="F2357" s="47"/>
      <c r="O2357" s="43"/>
    </row>
    <row r="2358" spans="6:15" ht="12.75">
      <c r="F2358" s="47"/>
      <c r="O2358" s="43"/>
    </row>
    <row r="2359" spans="6:15" ht="12.75">
      <c r="F2359" s="47"/>
      <c r="O2359" s="43"/>
    </row>
    <row r="2360" spans="6:15" ht="12.75">
      <c r="F2360" s="47"/>
      <c r="O2360" s="43"/>
    </row>
    <row r="2361" spans="6:15" ht="12.75">
      <c r="F2361" s="47"/>
      <c r="O2361" s="43"/>
    </row>
    <row r="2362" spans="6:15" ht="12.75">
      <c r="F2362" s="47"/>
      <c r="O2362" s="43"/>
    </row>
    <row r="2363" spans="6:15" ht="12.75">
      <c r="F2363" s="47"/>
      <c r="O2363" s="43"/>
    </row>
    <row r="2364" spans="6:15" ht="12.75">
      <c r="F2364" s="47"/>
      <c r="O2364" s="43"/>
    </row>
    <row r="2365" spans="6:15" ht="12.75">
      <c r="F2365" s="47"/>
      <c r="O2365" s="43"/>
    </row>
    <row r="2366" spans="6:15" ht="12.75">
      <c r="F2366" s="47"/>
      <c r="O2366" s="43"/>
    </row>
    <row r="2367" spans="6:15" ht="12.75">
      <c r="F2367" s="47"/>
      <c r="O2367" s="43"/>
    </row>
    <row r="2368" spans="6:15" ht="12.75">
      <c r="F2368" s="47"/>
      <c r="O2368" s="43"/>
    </row>
    <row r="2369" spans="6:15" ht="12.75">
      <c r="F2369" s="47"/>
      <c r="O2369" s="43"/>
    </row>
    <row r="2370" spans="6:15" ht="12.75">
      <c r="F2370" s="47"/>
      <c r="O2370" s="43"/>
    </row>
    <row r="2371" spans="6:15" ht="12.75">
      <c r="F2371" s="47"/>
      <c r="O2371" s="43"/>
    </row>
    <row r="2372" spans="6:15" ht="12.75">
      <c r="F2372" s="47"/>
      <c r="O2372" s="43"/>
    </row>
    <row r="2373" spans="6:15" ht="12.75">
      <c r="F2373" s="47"/>
      <c r="O2373" s="43"/>
    </row>
    <row r="2374" spans="6:15" ht="12.75">
      <c r="F2374" s="47"/>
      <c r="O2374" s="43"/>
    </row>
    <row r="2375" spans="6:15" ht="12.75">
      <c r="F2375" s="47"/>
      <c r="O2375" s="43"/>
    </row>
    <row r="2376" spans="6:15" ht="12.75">
      <c r="F2376" s="47"/>
      <c r="O2376" s="43"/>
    </row>
    <row r="2377" spans="6:15" ht="12.75">
      <c r="F2377" s="47"/>
      <c r="O2377" s="43"/>
    </row>
    <row r="2378" spans="6:15" ht="12.75">
      <c r="F2378" s="47"/>
      <c r="O2378" s="43"/>
    </row>
    <row r="2379" spans="6:15" ht="12.75">
      <c r="F2379" s="47"/>
      <c r="O2379" s="43"/>
    </row>
    <row r="2380" spans="6:15" ht="12.75">
      <c r="F2380" s="47"/>
      <c r="O2380" s="43"/>
    </row>
    <row r="2381" spans="6:15" ht="12.75">
      <c r="F2381" s="47"/>
      <c r="O2381" s="43"/>
    </row>
    <row r="2382" spans="6:15" ht="12.75">
      <c r="F2382" s="47"/>
      <c r="O2382" s="43"/>
    </row>
    <row r="2383" spans="6:15" ht="12.75">
      <c r="F2383" s="47"/>
      <c r="O2383" s="43"/>
    </row>
    <row r="2384" spans="6:15" ht="12.75">
      <c r="F2384" s="47"/>
      <c r="O2384" s="43"/>
    </row>
    <row r="2385" spans="6:15" ht="12.75">
      <c r="F2385" s="47"/>
      <c r="O2385" s="43"/>
    </row>
    <row r="2386" spans="6:15" ht="12.75">
      <c r="F2386" s="47"/>
      <c r="O2386" s="43"/>
    </row>
    <row r="2387" spans="6:15" ht="12.75">
      <c r="F2387" s="47"/>
      <c r="O2387" s="43"/>
    </row>
    <row r="2388" spans="6:15" ht="12.75">
      <c r="F2388" s="47"/>
      <c r="O2388" s="43"/>
    </row>
    <row r="2389" spans="6:15" ht="12.75">
      <c r="F2389" s="47"/>
      <c r="O2389" s="43"/>
    </row>
    <row r="2390" spans="6:15" ht="12.75">
      <c r="F2390" s="47"/>
      <c r="O2390" s="43"/>
    </row>
    <row r="2391" spans="6:15" ht="12.75">
      <c r="F2391" s="47"/>
      <c r="O2391" s="43"/>
    </row>
    <row r="2392" spans="6:15" ht="12.75">
      <c r="F2392" s="47"/>
      <c r="O2392" s="43"/>
    </row>
    <row r="2393" spans="6:15" ht="12.75">
      <c r="F2393" s="47"/>
      <c r="O2393" s="43"/>
    </row>
    <row r="2394" spans="6:15" ht="12.75">
      <c r="F2394" s="47"/>
      <c r="O2394" s="43"/>
    </row>
    <row r="2395" spans="6:15" ht="12.75">
      <c r="F2395" s="47"/>
      <c r="O2395" s="43"/>
    </row>
    <row r="2396" spans="6:15" ht="12.75">
      <c r="F2396" s="47"/>
      <c r="O2396" s="43"/>
    </row>
    <row r="2397" spans="6:15" ht="12.75">
      <c r="F2397" s="47"/>
      <c r="O2397" s="43"/>
    </row>
    <row r="2398" spans="6:15" ht="12.75">
      <c r="F2398" s="47"/>
      <c r="O2398" s="43"/>
    </row>
    <row r="2399" spans="6:15" ht="12.75">
      <c r="F2399" s="47"/>
      <c r="O2399" s="43"/>
    </row>
    <row r="2400" spans="6:15" ht="12.75">
      <c r="F2400" s="47"/>
      <c r="O2400" s="43"/>
    </row>
    <row r="2401" spans="6:15" ht="12.75">
      <c r="F2401" s="47"/>
      <c r="O2401" s="43"/>
    </row>
    <row r="2402" spans="6:15" ht="12.75">
      <c r="F2402" s="47"/>
      <c r="O2402" s="43"/>
    </row>
    <row r="2403" spans="6:15" ht="12.75">
      <c r="F2403" s="47"/>
      <c r="O2403" s="43"/>
    </row>
    <row r="2404" spans="6:15" ht="12.75">
      <c r="F2404" s="47"/>
      <c r="O2404" s="43"/>
    </row>
    <row r="2405" spans="6:15" ht="12.75">
      <c r="F2405" s="47"/>
      <c r="O2405" s="43"/>
    </row>
    <row r="2406" spans="6:15" ht="12.75">
      <c r="F2406" s="47"/>
      <c r="O2406" s="43"/>
    </row>
    <row r="2407" spans="6:15" ht="12.75">
      <c r="F2407" s="47"/>
      <c r="O2407" s="43"/>
    </row>
    <row r="2408" spans="6:15" ht="12.75">
      <c r="F2408" s="47"/>
      <c r="O2408" s="43"/>
    </row>
    <row r="2409" spans="6:15" ht="12.75">
      <c r="F2409" s="47"/>
      <c r="O2409" s="43"/>
    </row>
    <row r="2410" spans="6:15" ht="12.75">
      <c r="F2410" s="47"/>
      <c r="O2410" s="43"/>
    </row>
    <row r="2411" spans="6:15" ht="12.75">
      <c r="F2411" s="47"/>
      <c r="O2411" s="43"/>
    </row>
    <row r="2412" spans="6:15" ht="12.75">
      <c r="F2412" s="47"/>
      <c r="O2412" s="43"/>
    </row>
    <row r="2413" spans="6:15" ht="12.75">
      <c r="F2413" s="47"/>
      <c r="O2413" s="43"/>
    </row>
    <row r="2414" spans="6:15" ht="12.75">
      <c r="F2414" s="47"/>
      <c r="O2414" s="43"/>
    </row>
    <row r="2415" spans="6:15" ht="12.75">
      <c r="F2415" s="47"/>
      <c r="O2415" s="43"/>
    </row>
    <row r="2416" spans="6:15" ht="12.75">
      <c r="F2416" s="47"/>
      <c r="O2416" s="43"/>
    </row>
    <row r="2417" spans="6:15" ht="12.75">
      <c r="F2417" s="47"/>
      <c r="O2417" s="43"/>
    </row>
    <row r="2418" spans="6:15" ht="12.75">
      <c r="F2418" s="47"/>
      <c r="O2418" s="43"/>
    </row>
    <row r="2419" spans="6:15" ht="12.75">
      <c r="F2419" s="47"/>
      <c r="O2419" s="43"/>
    </row>
    <row r="2420" spans="6:15" ht="12.75">
      <c r="F2420" s="47"/>
      <c r="O2420" s="43"/>
    </row>
    <row r="2421" spans="6:15" ht="12.75">
      <c r="F2421" s="47"/>
      <c r="O2421" s="43"/>
    </row>
    <row r="2422" spans="6:15" ht="12.75">
      <c r="F2422" s="47"/>
      <c r="O2422" s="43"/>
    </row>
    <row r="2423" spans="6:15" ht="12.75">
      <c r="F2423" s="47"/>
      <c r="O2423" s="43"/>
    </row>
    <row r="2424" spans="6:15" ht="12.75">
      <c r="F2424" s="47"/>
      <c r="O2424" s="43"/>
    </row>
    <row r="2425" spans="6:15" ht="12.75">
      <c r="F2425" s="47"/>
      <c r="O2425" s="43"/>
    </row>
    <row r="2426" spans="6:15" ht="12.75">
      <c r="F2426" s="47"/>
      <c r="O2426" s="43"/>
    </row>
    <row r="2427" spans="6:15" ht="12.75">
      <c r="F2427" s="47"/>
      <c r="O2427" s="43"/>
    </row>
    <row r="2428" spans="6:15" ht="12.75">
      <c r="F2428" s="47"/>
      <c r="O2428" s="43"/>
    </row>
    <row r="2429" spans="6:15" ht="12.75">
      <c r="F2429" s="47"/>
      <c r="O2429" s="43"/>
    </row>
    <row r="2430" spans="6:15" ht="12.75">
      <c r="F2430" s="47"/>
      <c r="O2430" s="43"/>
    </row>
    <row r="2431" spans="6:15" ht="12.75">
      <c r="F2431" s="47"/>
      <c r="O2431" s="43"/>
    </row>
    <row r="2432" spans="6:15" ht="12.75">
      <c r="F2432" s="47"/>
      <c r="O2432" s="43"/>
    </row>
    <row r="2433" spans="6:15" ht="12.75">
      <c r="F2433" s="47"/>
      <c r="O2433" s="43"/>
    </row>
    <row r="2434" spans="6:15" ht="12.75">
      <c r="F2434" s="47"/>
      <c r="O2434" s="43"/>
    </row>
    <row r="2435" spans="6:15" ht="12.75">
      <c r="F2435" s="47"/>
      <c r="O2435" s="43"/>
    </row>
    <row r="2436" spans="6:15" ht="12.75">
      <c r="F2436" s="47"/>
      <c r="O2436" s="43"/>
    </row>
    <row r="2437" spans="6:15" ht="12.75">
      <c r="F2437" s="47"/>
      <c r="O2437" s="43"/>
    </row>
    <row r="2438" spans="6:15" ht="12.75">
      <c r="F2438" s="47"/>
      <c r="O2438" s="43"/>
    </row>
    <row r="2439" spans="6:15" ht="12.75">
      <c r="F2439" s="47"/>
      <c r="O2439" s="43"/>
    </row>
    <row r="2440" spans="6:15" ht="12.75">
      <c r="F2440" s="47"/>
      <c r="O2440" s="43"/>
    </row>
    <row r="2441" spans="6:15" ht="12.75">
      <c r="F2441" s="47"/>
      <c r="O2441" s="43"/>
    </row>
    <row r="2442" spans="6:15" ht="12.75">
      <c r="F2442" s="47"/>
      <c r="O2442" s="43"/>
    </row>
    <row r="2443" spans="6:15" ht="12.75">
      <c r="F2443" s="47"/>
      <c r="O2443" s="43"/>
    </row>
    <row r="2444" spans="6:15" ht="12.75">
      <c r="F2444" s="47"/>
      <c r="O2444" s="43"/>
    </row>
    <row r="2445" spans="6:15" ht="12.75">
      <c r="F2445" s="47"/>
      <c r="O2445" s="43"/>
    </row>
    <row r="2446" spans="6:15" ht="12.75">
      <c r="F2446" s="47"/>
      <c r="O2446" s="43"/>
    </row>
    <row r="2447" spans="6:15" ht="12.75">
      <c r="F2447" s="47"/>
      <c r="O2447" s="43"/>
    </row>
    <row r="2448" spans="6:15" ht="12.75">
      <c r="F2448" s="47"/>
      <c r="O2448" s="43"/>
    </row>
    <row r="2449" spans="6:15" ht="12.75">
      <c r="F2449" s="47"/>
      <c r="O2449" s="43"/>
    </row>
    <row r="2450" spans="6:15" ht="12.75">
      <c r="F2450" s="47"/>
      <c r="O2450" s="43"/>
    </row>
    <row r="2451" spans="6:15" ht="12.75">
      <c r="F2451" s="47"/>
      <c r="O2451" s="43"/>
    </row>
    <row r="2452" spans="6:15" ht="12.75">
      <c r="F2452" s="47"/>
      <c r="O2452" s="43"/>
    </row>
    <row r="2453" spans="6:15" ht="12.75">
      <c r="F2453" s="47"/>
      <c r="O2453" s="43"/>
    </row>
    <row r="2454" spans="6:15" ht="12.75">
      <c r="F2454" s="47"/>
      <c r="O2454" s="43"/>
    </row>
    <row r="2455" spans="6:15" ht="12.75">
      <c r="F2455" s="47"/>
      <c r="O2455" s="43"/>
    </row>
    <row r="2456" spans="6:15" ht="12.75">
      <c r="F2456" s="47"/>
      <c r="O2456" s="43"/>
    </row>
    <row r="2457" spans="6:15" ht="12.75">
      <c r="F2457" s="47"/>
      <c r="O2457" s="43"/>
    </row>
    <row r="2458" spans="6:15" ht="12.75">
      <c r="F2458" s="47"/>
      <c r="O2458" s="43"/>
    </row>
    <row r="2459" spans="6:15" ht="12.75">
      <c r="F2459" s="47"/>
      <c r="O2459" s="43"/>
    </row>
    <row r="2460" spans="6:15" ht="12.75">
      <c r="F2460" s="47"/>
      <c r="O2460" s="43"/>
    </row>
    <row r="2461" spans="6:15" ht="12.75">
      <c r="F2461" s="47"/>
      <c r="O2461" s="43"/>
    </row>
    <row r="2462" spans="6:15" ht="12.75">
      <c r="F2462" s="47"/>
      <c r="O2462" s="43"/>
    </row>
    <row r="2463" spans="6:15" ht="12.75">
      <c r="F2463" s="47"/>
      <c r="O2463" s="43"/>
    </row>
    <row r="2464" spans="6:15" ht="12.75">
      <c r="F2464" s="47"/>
      <c r="O2464" s="43"/>
    </row>
    <row r="2465" spans="6:15" ht="12.75">
      <c r="F2465" s="47"/>
      <c r="O2465" s="43"/>
    </row>
    <row r="2466" spans="6:15" ht="12.75">
      <c r="F2466" s="47"/>
      <c r="O2466" s="43"/>
    </row>
    <row r="2467" spans="6:15" ht="12.75">
      <c r="F2467" s="47"/>
      <c r="O2467" s="43"/>
    </row>
    <row r="2468" spans="6:15" ht="12.75">
      <c r="F2468" s="47"/>
      <c r="O2468" s="43"/>
    </row>
    <row r="2469" spans="6:15" ht="12.75">
      <c r="F2469" s="47"/>
      <c r="O2469" s="43"/>
    </row>
    <row r="2470" spans="6:15" ht="12.75">
      <c r="F2470" s="47"/>
      <c r="O2470" s="43"/>
    </row>
    <row r="2471" spans="6:15" ht="12.75">
      <c r="F2471" s="47"/>
      <c r="O2471" s="43"/>
    </row>
    <row r="2472" spans="6:15" ht="12.75">
      <c r="F2472" s="47"/>
      <c r="O2472" s="43"/>
    </row>
    <row r="2473" spans="6:15" ht="12.75">
      <c r="F2473" s="47"/>
      <c r="O2473" s="43"/>
    </row>
    <row r="2474" spans="6:15" ht="12.75">
      <c r="F2474" s="47"/>
      <c r="O2474" s="43"/>
    </row>
    <row r="2475" spans="6:15" ht="12.75">
      <c r="F2475" s="47"/>
      <c r="O2475" s="43"/>
    </row>
    <row r="2476" spans="6:15" ht="12.75">
      <c r="F2476" s="47"/>
      <c r="O2476" s="43"/>
    </row>
    <row r="2477" spans="6:15" ht="12.75">
      <c r="F2477" s="47"/>
      <c r="O2477" s="43"/>
    </row>
    <row r="2478" spans="6:15" ht="12.75">
      <c r="F2478" s="47"/>
      <c r="O2478" s="43"/>
    </row>
    <row r="2479" spans="6:15" ht="12.75">
      <c r="F2479" s="47"/>
      <c r="O2479" s="43"/>
    </row>
    <row r="2480" spans="6:15" ht="12.75">
      <c r="F2480" s="47"/>
      <c r="O2480" s="43"/>
    </row>
    <row r="2481" spans="6:15" ht="12.75">
      <c r="F2481" s="47"/>
      <c r="O2481" s="43"/>
    </row>
    <row r="2482" spans="6:15" ht="12.75">
      <c r="F2482" s="47"/>
      <c r="O2482" s="43"/>
    </row>
    <row r="2483" spans="6:15" ht="12.75">
      <c r="F2483" s="47"/>
      <c r="O2483" s="43"/>
    </row>
    <row r="2484" spans="6:15" ht="12.75">
      <c r="F2484" s="47"/>
      <c r="O2484" s="43"/>
    </row>
    <row r="2485" spans="6:15" ht="12.75">
      <c r="F2485" s="47"/>
      <c r="O2485" s="43"/>
    </row>
    <row r="2486" spans="6:15" ht="12.75">
      <c r="F2486" s="47"/>
      <c r="O2486" s="43"/>
    </row>
    <row r="2487" spans="6:15" ht="12.75">
      <c r="F2487" s="47"/>
      <c r="O2487" s="43"/>
    </row>
    <row r="2488" spans="6:15" ht="12.75">
      <c r="F2488" s="47"/>
      <c r="O2488" s="43"/>
    </row>
    <row r="2489" spans="6:15" ht="12.75">
      <c r="F2489" s="47"/>
      <c r="O2489" s="43"/>
    </row>
    <row r="2490" spans="6:15" ht="12.75">
      <c r="F2490" s="47"/>
      <c r="O2490" s="43"/>
    </row>
    <row r="2491" spans="6:15" ht="12.75">
      <c r="F2491" s="47"/>
      <c r="O2491" s="43"/>
    </row>
    <row r="2492" spans="6:15" ht="12.75">
      <c r="F2492" s="47"/>
      <c r="O2492" s="43"/>
    </row>
    <row r="2493" spans="6:15" ht="12.75">
      <c r="F2493" s="47"/>
      <c r="O2493" s="43"/>
    </row>
    <row r="2494" spans="6:15" ht="12.75">
      <c r="F2494" s="47"/>
      <c r="O2494" s="43"/>
    </row>
    <row r="2495" spans="6:15" ht="12.75">
      <c r="F2495" s="47"/>
      <c r="O2495" s="43"/>
    </row>
    <row r="2496" spans="6:15" ht="12.75">
      <c r="F2496" s="47"/>
      <c r="O2496" s="43"/>
    </row>
    <row r="2497" spans="6:15" ht="12.75">
      <c r="F2497" s="47"/>
      <c r="O2497" s="43"/>
    </row>
    <row r="2498" spans="6:15" ht="12.75">
      <c r="F2498" s="47"/>
      <c r="O2498" s="43"/>
    </row>
    <row r="2499" spans="6:15" ht="12.75">
      <c r="F2499" s="47"/>
      <c r="O2499" s="43"/>
    </row>
    <row r="2500" spans="6:15" ht="12.75">
      <c r="F2500" s="47"/>
      <c r="O2500" s="43"/>
    </row>
    <row r="2501" spans="6:15" ht="12.75">
      <c r="F2501" s="47"/>
      <c r="O2501" s="43"/>
    </row>
    <row r="2502" spans="6:15" ht="12.75">
      <c r="F2502" s="47"/>
      <c r="O2502" s="43"/>
    </row>
    <row r="2503" spans="6:15" ht="12.75">
      <c r="F2503" s="47"/>
      <c r="O2503" s="43"/>
    </row>
    <row r="2504" spans="6:15" ht="12.75">
      <c r="F2504" s="47"/>
      <c r="O2504" s="43"/>
    </row>
    <row r="2505" spans="6:15" ht="12.75">
      <c r="F2505" s="47"/>
      <c r="O2505" s="43"/>
    </row>
    <row r="2506" spans="6:15" ht="12.75">
      <c r="F2506" s="47"/>
      <c r="O2506" s="43"/>
    </row>
    <row r="2507" spans="6:15" ht="12.75">
      <c r="F2507" s="47"/>
      <c r="O2507" s="43"/>
    </row>
    <row r="2508" spans="6:15" ht="12.75">
      <c r="F2508" s="47"/>
      <c r="O2508" s="43"/>
    </row>
    <row r="2509" spans="6:15" ht="12.75">
      <c r="F2509" s="47"/>
      <c r="O2509" s="43"/>
    </row>
    <row r="2510" spans="6:15" ht="12.75">
      <c r="F2510" s="47"/>
      <c r="O2510" s="43"/>
    </row>
    <row r="2511" spans="6:15" ht="12.75">
      <c r="F2511" s="47"/>
      <c r="O2511" s="43"/>
    </row>
    <row r="2512" spans="6:15" ht="12.75">
      <c r="F2512" s="47"/>
      <c r="O2512" s="43"/>
    </row>
    <row r="2513" spans="6:15" ht="12.75">
      <c r="F2513" s="47"/>
      <c r="O2513" s="43"/>
    </row>
    <row r="2514" spans="6:15" ht="12.75">
      <c r="F2514" s="47"/>
      <c r="O2514" s="43"/>
    </row>
    <row r="2515" spans="6:15" ht="12.75">
      <c r="F2515" s="47"/>
      <c r="O2515" s="43"/>
    </row>
    <row r="2516" spans="6:15" ht="12.75">
      <c r="F2516" s="47"/>
      <c r="O2516" s="43"/>
    </row>
    <row r="2517" spans="6:15" ht="12.75">
      <c r="F2517" s="47"/>
      <c r="O2517" s="43"/>
    </row>
    <row r="2518" spans="6:15" ht="12.75">
      <c r="F2518" s="47"/>
      <c r="O2518" s="43"/>
    </row>
    <row r="2519" spans="6:15" ht="12.75">
      <c r="F2519" s="47"/>
      <c r="O2519" s="43"/>
    </row>
    <row r="2520" spans="6:15" ht="12.75">
      <c r="F2520" s="47"/>
      <c r="O2520" s="43"/>
    </row>
    <row r="2521" spans="6:15" ht="12.75">
      <c r="F2521" s="47"/>
      <c r="O2521" s="43"/>
    </row>
    <row r="2522" spans="6:15" ht="12.75">
      <c r="F2522" s="47"/>
      <c r="O2522" s="43"/>
    </row>
    <row r="2523" spans="6:15" ht="12.75">
      <c r="F2523" s="47"/>
      <c r="O2523" s="43"/>
    </row>
    <row r="2524" spans="6:15" ht="12.75">
      <c r="F2524" s="47"/>
      <c r="O2524" s="43"/>
    </row>
    <row r="2525" spans="6:15" ht="12.75">
      <c r="F2525" s="47"/>
      <c r="O2525" s="43"/>
    </row>
    <row r="2526" spans="6:15" ht="12.75">
      <c r="F2526" s="47"/>
      <c r="O2526" s="43"/>
    </row>
    <row r="2527" spans="6:15" ht="12.75">
      <c r="F2527" s="47"/>
      <c r="O2527" s="43"/>
    </row>
    <row r="2528" spans="6:15" ht="12.75">
      <c r="F2528" s="47"/>
      <c r="O2528" s="43"/>
    </row>
    <row r="2529" spans="6:15" ht="12.75">
      <c r="F2529" s="47"/>
      <c r="O2529" s="43"/>
    </row>
    <row r="2530" spans="6:15" ht="12.75">
      <c r="F2530" s="47"/>
      <c r="O2530" s="43"/>
    </row>
    <row r="2531" spans="6:15" ht="12.75">
      <c r="F2531" s="47"/>
      <c r="O2531" s="43"/>
    </row>
    <row r="2532" spans="6:15" ht="12.75">
      <c r="F2532" s="47"/>
      <c r="O2532" s="43"/>
    </row>
    <row r="2533" spans="6:15" ht="12.75">
      <c r="F2533" s="47"/>
      <c r="O2533" s="43"/>
    </row>
    <row r="2534" spans="6:15" ht="12.75">
      <c r="F2534" s="47"/>
      <c r="O2534" s="43"/>
    </row>
    <row r="2535" spans="6:15" ht="12.75">
      <c r="F2535" s="47"/>
      <c r="O2535" s="43"/>
    </row>
    <row r="2536" spans="6:15" ht="12.75">
      <c r="F2536" s="47"/>
      <c r="O2536" s="43"/>
    </row>
    <row r="2537" spans="6:15" ht="12.75">
      <c r="F2537" s="47"/>
      <c r="O2537" s="43"/>
    </row>
    <row r="2538" spans="6:15" ht="12.75">
      <c r="F2538" s="47"/>
      <c r="O2538" s="43"/>
    </row>
    <row r="2539" spans="6:15" ht="12.75">
      <c r="F2539" s="47"/>
      <c r="O2539" s="43"/>
    </row>
    <row r="2540" spans="6:15" ht="12.75">
      <c r="F2540" s="47"/>
      <c r="O2540" s="43"/>
    </row>
    <row r="2541" spans="6:15" ht="12.75">
      <c r="F2541" s="47"/>
      <c r="O2541" s="43"/>
    </row>
    <row r="2542" spans="6:15" ht="12.75">
      <c r="F2542" s="47"/>
      <c r="O2542" s="43"/>
    </row>
    <row r="2543" spans="6:15" ht="12.75">
      <c r="F2543" s="47"/>
      <c r="O2543" s="43"/>
    </row>
    <row r="2544" spans="6:15" ht="12.75">
      <c r="F2544" s="47"/>
      <c r="O2544" s="43"/>
    </row>
    <row r="2545" spans="6:15" ht="12.75">
      <c r="F2545" s="47"/>
      <c r="O2545" s="43"/>
    </row>
    <row r="2546" spans="6:15" ht="12.75">
      <c r="F2546" s="47"/>
      <c r="O2546" s="43"/>
    </row>
    <row r="2547" spans="6:15" ht="12.75">
      <c r="F2547" s="47"/>
      <c r="O2547" s="43"/>
    </row>
    <row r="2548" spans="6:15" ht="12.75">
      <c r="F2548" s="47"/>
      <c r="O2548" s="43"/>
    </row>
    <row r="2549" spans="6:15" ht="12.75">
      <c r="F2549" s="47"/>
      <c r="O2549" s="43"/>
    </row>
    <row r="2550" spans="6:15" ht="12.75">
      <c r="F2550" s="47"/>
      <c r="O2550" s="43"/>
    </row>
    <row r="2551" spans="6:15" ht="12.75">
      <c r="F2551" s="47"/>
      <c r="O2551" s="43"/>
    </row>
    <row r="2552" spans="6:15" ht="12.75">
      <c r="F2552" s="47"/>
      <c r="O2552" s="43"/>
    </row>
    <row r="2553" spans="6:15" ht="12.75">
      <c r="F2553" s="47"/>
      <c r="O2553" s="43"/>
    </row>
    <row r="2554" spans="6:15" ht="12.75">
      <c r="F2554" s="47"/>
      <c r="O2554" s="43"/>
    </row>
    <row r="2555" spans="6:15" ht="12.75">
      <c r="F2555" s="47"/>
      <c r="O2555" s="43"/>
    </row>
    <row r="2556" spans="6:15" ht="12.75">
      <c r="F2556" s="47"/>
      <c r="O2556" s="43"/>
    </row>
    <row r="2557" spans="6:15" ht="12.75">
      <c r="F2557" s="47"/>
      <c r="O2557" s="43"/>
    </row>
    <row r="2558" spans="6:15" ht="12.75">
      <c r="F2558" s="47"/>
      <c r="O2558" s="43"/>
    </row>
    <row r="2559" spans="6:15" ht="12.75">
      <c r="F2559" s="47"/>
      <c r="O2559" s="43"/>
    </row>
    <row r="2560" spans="6:15" ht="12.75">
      <c r="F2560" s="47"/>
      <c r="O2560" s="43"/>
    </row>
    <row r="2561" spans="6:15" ht="12.75">
      <c r="F2561" s="47"/>
      <c r="O2561" s="43"/>
    </row>
    <row r="2562" spans="6:15" ht="12.75">
      <c r="F2562" s="47"/>
      <c r="O2562" s="43"/>
    </row>
    <row r="2563" spans="6:15" ht="12.75">
      <c r="F2563" s="47"/>
      <c r="O2563" s="43"/>
    </row>
    <row r="2564" spans="6:15" ht="12.75">
      <c r="F2564" s="47"/>
      <c r="O2564" s="43"/>
    </row>
    <row r="2565" spans="6:15" ht="12.75">
      <c r="F2565" s="47"/>
      <c r="O2565" s="43"/>
    </row>
    <row r="2566" spans="6:15" ht="12.75">
      <c r="F2566" s="47"/>
      <c r="O2566" s="43"/>
    </row>
    <row r="2567" spans="6:15" ht="12.75">
      <c r="F2567" s="47"/>
      <c r="O2567" s="43"/>
    </row>
    <row r="2568" spans="6:15" ht="12.75">
      <c r="F2568" s="47"/>
      <c r="O2568" s="43"/>
    </row>
    <row r="2569" spans="6:15" ht="12.75">
      <c r="F2569" s="47"/>
      <c r="O2569" s="43"/>
    </row>
    <row r="2570" spans="6:15" ht="12.75">
      <c r="F2570" s="47"/>
      <c r="O2570" s="43"/>
    </row>
    <row r="2571" spans="6:15" ht="12.75">
      <c r="F2571" s="47"/>
      <c r="O2571" s="43"/>
    </row>
    <row r="2572" spans="6:15" ht="12.75">
      <c r="F2572" s="47"/>
      <c r="O2572" s="43"/>
    </row>
    <row r="2573" spans="6:15" ht="12.75">
      <c r="F2573" s="47"/>
      <c r="O2573" s="43"/>
    </row>
    <row r="2574" spans="6:15" ht="12.75">
      <c r="F2574" s="47"/>
      <c r="O2574" s="43"/>
    </row>
    <row r="2575" spans="6:15" ht="12.75">
      <c r="F2575" s="47"/>
      <c r="O2575" s="43"/>
    </row>
    <row r="2576" spans="6:15" ht="12.75">
      <c r="F2576" s="47"/>
      <c r="O2576" s="43"/>
    </row>
    <row r="2577" spans="6:15" ht="12.75">
      <c r="F2577" s="47"/>
      <c r="O2577" s="43"/>
    </row>
    <row r="2578" spans="6:15" ht="12.75">
      <c r="F2578" s="47"/>
      <c r="O2578" s="43"/>
    </row>
    <row r="2579" spans="6:15" ht="12.75">
      <c r="F2579" s="47"/>
      <c r="O2579" s="43"/>
    </row>
    <row r="2580" spans="6:15" ht="12.75">
      <c r="F2580" s="47"/>
      <c r="O2580" s="43"/>
    </row>
    <row r="2581" spans="6:15" ht="12.75">
      <c r="F2581" s="47"/>
      <c r="O2581" s="43"/>
    </row>
    <row r="2582" spans="6:15" ht="12.75">
      <c r="F2582" s="47"/>
      <c r="O2582" s="43"/>
    </row>
    <row r="2583" spans="6:15" ht="12.75">
      <c r="F2583" s="47"/>
      <c r="O2583" s="43"/>
    </row>
    <row r="2584" spans="6:15" ht="12.75">
      <c r="F2584" s="47"/>
      <c r="O2584" s="43"/>
    </row>
    <row r="2585" spans="6:15" ht="12.75">
      <c r="F2585" s="47"/>
      <c r="O2585" s="43"/>
    </row>
    <row r="2586" spans="6:15" ht="12.75">
      <c r="F2586" s="47"/>
      <c r="O2586" s="43"/>
    </row>
    <row r="2587" spans="6:15" ht="12.75">
      <c r="F2587" s="47"/>
      <c r="O2587" s="43"/>
    </row>
    <row r="2588" spans="6:15" ht="12.75">
      <c r="F2588" s="47"/>
      <c r="O2588" s="43"/>
    </row>
    <row r="2589" spans="6:15" ht="12.75">
      <c r="F2589" s="47"/>
      <c r="O2589" s="43"/>
    </row>
    <row r="2590" spans="6:15" ht="12.75">
      <c r="F2590" s="47"/>
      <c r="O2590" s="43"/>
    </row>
    <row r="2591" spans="6:15" ht="12.75">
      <c r="F2591" s="47"/>
      <c r="O2591" s="43"/>
    </row>
    <row r="2592" spans="6:15" ht="12.75">
      <c r="F2592" s="47"/>
      <c r="O2592" s="43"/>
    </row>
    <row r="2593" spans="6:15" ht="12.75">
      <c r="F2593" s="47"/>
      <c r="O2593" s="43"/>
    </row>
    <row r="2594" spans="6:15" ht="12.75">
      <c r="F2594" s="47"/>
      <c r="O2594" s="43"/>
    </row>
    <row r="2595" spans="6:15" ht="12.75">
      <c r="F2595" s="47"/>
      <c r="O2595" s="43"/>
    </row>
    <row r="2596" spans="6:15" ht="12.75">
      <c r="F2596" s="47"/>
      <c r="O2596" s="43"/>
    </row>
    <row r="2597" spans="6:15" ht="12.75">
      <c r="F2597" s="47"/>
      <c r="O2597" s="43"/>
    </row>
    <row r="2598" spans="6:15" ht="12.75">
      <c r="F2598" s="47"/>
      <c r="O2598" s="43"/>
    </row>
    <row r="2599" spans="6:15" ht="12.75">
      <c r="F2599" s="47"/>
      <c r="O2599" s="43"/>
    </row>
    <row r="2600" spans="6:15" ht="12.75">
      <c r="F2600" s="47"/>
      <c r="O2600" s="43"/>
    </row>
    <row r="2601" spans="6:15" ht="12.75">
      <c r="F2601" s="47"/>
      <c r="O2601" s="43"/>
    </row>
    <row r="2602" spans="6:15" ht="12.75">
      <c r="F2602" s="47"/>
      <c r="O2602" s="43"/>
    </row>
    <row r="2603" spans="6:15" ht="12.75">
      <c r="F2603" s="47"/>
      <c r="O2603" s="43"/>
    </row>
    <row r="2604" spans="6:15" ht="12.75">
      <c r="F2604" s="47"/>
      <c r="O2604" s="43"/>
    </row>
    <row r="2605" spans="6:15" ht="12.75">
      <c r="F2605" s="47"/>
      <c r="O2605" s="43"/>
    </row>
    <row r="2606" spans="6:15" ht="12.75">
      <c r="F2606" s="47"/>
      <c r="O2606" s="43"/>
    </row>
    <row r="2607" spans="6:15" ht="12.75">
      <c r="F2607" s="47"/>
      <c r="O2607" s="43"/>
    </row>
    <row r="2608" spans="6:15" ht="12.75">
      <c r="F2608" s="47"/>
      <c r="O2608" s="43"/>
    </row>
    <row r="2609" spans="6:15" ht="12.75">
      <c r="F2609" s="47"/>
      <c r="O2609" s="43"/>
    </row>
    <row r="2610" spans="6:15" ht="12.75">
      <c r="F2610" s="47"/>
      <c r="O2610" s="43"/>
    </row>
    <row r="2611" spans="6:15" ht="12.75">
      <c r="F2611" s="47"/>
      <c r="O2611" s="43"/>
    </row>
    <row r="2612" spans="6:15" ht="12.75">
      <c r="F2612" s="47"/>
      <c r="O2612" s="43"/>
    </row>
    <row r="2613" spans="6:15" ht="12.75">
      <c r="F2613" s="47"/>
      <c r="O2613" s="43"/>
    </row>
    <row r="2614" spans="6:15" ht="12.75">
      <c r="F2614" s="47"/>
      <c r="O2614" s="43"/>
    </row>
    <row r="2615" spans="6:15" ht="12.75">
      <c r="F2615" s="47"/>
      <c r="O2615" s="43"/>
    </row>
    <row r="2616" spans="6:15" ht="12.75">
      <c r="F2616" s="47"/>
      <c r="O2616" s="43"/>
    </row>
    <row r="2617" spans="6:15" ht="12.75">
      <c r="F2617" s="47"/>
      <c r="O2617" s="43"/>
    </row>
    <row r="2618" spans="6:15" ht="12.75">
      <c r="F2618" s="47"/>
      <c r="O2618" s="43"/>
    </row>
    <row r="2619" spans="6:15" ht="12.75">
      <c r="F2619" s="47"/>
      <c r="O2619" s="43"/>
    </row>
    <row r="2620" spans="6:15" ht="12.75">
      <c r="F2620" s="47"/>
      <c r="O2620" s="43"/>
    </row>
    <row r="2621" spans="6:15" ht="12.75">
      <c r="F2621" s="47"/>
      <c r="O2621" s="43"/>
    </row>
    <row r="2622" spans="6:15" ht="12.75">
      <c r="F2622" s="47"/>
      <c r="O2622" s="43"/>
    </row>
    <row r="2623" spans="6:15" ht="12.75">
      <c r="F2623" s="47"/>
      <c r="O2623" s="43"/>
    </row>
    <row r="2624" spans="6:15" ht="12.75">
      <c r="F2624" s="47"/>
      <c r="O2624" s="43"/>
    </row>
    <row r="2625" spans="6:15" ht="12.75">
      <c r="F2625" s="47"/>
      <c r="O2625" s="43"/>
    </row>
    <row r="2626" spans="6:15" ht="12.75">
      <c r="F2626" s="47"/>
      <c r="O2626" s="43"/>
    </row>
    <row r="2627" spans="6:15" ht="12.75">
      <c r="F2627" s="47"/>
      <c r="O2627" s="43"/>
    </row>
    <row r="2628" spans="6:15" ht="12.75">
      <c r="F2628" s="47"/>
      <c r="O2628" s="43"/>
    </row>
    <row r="2629" spans="6:15" ht="12.75">
      <c r="F2629" s="47"/>
      <c r="O2629" s="43"/>
    </row>
    <row r="2630" spans="6:15" ht="12.75">
      <c r="F2630" s="47"/>
      <c r="O2630" s="43"/>
    </row>
    <row r="2631" spans="6:15" ht="12.75">
      <c r="F2631" s="47"/>
      <c r="O2631" s="43"/>
    </row>
    <row r="2632" spans="6:15" ht="12.75">
      <c r="F2632" s="47"/>
      <c r="O2632" s="43"/>
    </row>
    <row r="2633" spans="6:15" ht="12.75">
      <c r="F2633" s="47"/>
      <c r="O2633" s="43"/>
    </row>
    <row r="2634" spans="6:15" ht="12.75">
      <c r="F2634" s="47"/>
      <c r="O2634" s="43"/>
    </row>
    <row r="2635" spans="6:15" ht="12.75">
      <c r="F2635" s="47"/>
      <c r="O2635" s="43"/>
    </row>
    <row r="2636" spans="6:15" ht="12.75">
      <c r="F2636" s="47"/>
      <c r="O2636" s="43"/>
    </row>
    <row r="2637" spans="6:15" ht="12.75">
      <c r="F2637" s="47"/>
      <c r="O2637" s="43"/>
    </row>
    <row r="2638" spans="6:15" ht="12.75">
      <c r="F2638" s="47"/>
      <c r="O2638" s="43"/>
    </row>
    <row r="2639" spans="6:15" ht="12.75">
      <c r="F2639" s="47"/>
      <c r="O2639" s="43"/>
    </row>
    <row r="2640" spans="6:15" ht="12.75">
      <c r="F2640" s="47"/>
      <c r="O2640" s="43"/>
    </row>
    <row r="2641" spans="6:15" ht="12.75">
      <c r="F2641" s="47"/>
      <c r="O2641" s="43"/>
    </row>
    <row r="2642" spans="6:15" ht="12.75">
      <c r="F2642" s="47"/>
      <c r="O2642" s="43"/>
    </row>
    <row r="2643" spans="6:15" ht="12.75">
      <c r="F2643" s="47"/>
      <c r="O2643" s="43"/>
    </row>
    <row r="2644" spans="6:15" ht="12.75">
      <c r="F2644" s="47"/>
      <c r="O2644" s="43"/>
    </row>
    <row r="2645" spans="6:15" ht="12.75">
      <c r="F2645" s="47"/>
      <c r="O2645" s="43"/>
    </row>
    <row r="2646" spans="6:15" ht="12.75">
      <c r="F2646" s="47"/>
      <c r="O2646" s="43"/>
    </row>
    <row r="2647" spans="6:15" ht="12.75">
      <c r="F2647" s="47"/>
      <c r="O2647" s="43"/>
    </row>
    <row r="2648" spans="6:15" ht="12.75">
      <c r="F2648" s="47"/>
      <c r="O2648" s="43"/>
    </row>
    <row r="2649" spans="6:15" ht="12.75">
      <c r="F2649" s="47"/>
      <c r="O2649" s="43"/>
    </row>
    <row r="2650" spans="6:15" ht="12.75">
      <c r="F2650" s="47"/>
      <c r="O2650" s="43"/>
    </row>
    <row r="2651" spans="6:15" ht="12.75">
      <c r="F2651" s="47"/>
      <c r="O2651" s="43"/>
    </row>
    <row r="2652" spans="6:15" ht="12.75">
      <c r="F2652" s="47"/>
      <c r="O2652" s="43"/>
    </row>
    <row r="2653" spans="6:15" ht="12.75">
      <c r="F2653" s="47"/>
      <c r="O2653" s="43"/>
    </row>
    <row r="2654" spans="6:15" ht="12.75">
      <c r="F2654" s="47"/>
      <c r="O2654" s="43"/>
    </row>
    <row r="2655" spans="6:15" ht="12.75">
      <c r="F2655" s="47"/>
      <c r="O2655" s="43"/>
    </row>
    <row r="2656" spans="6:15" ht="12.75">
      <c r="F2656" s="47"/>
      <c r="O2656" s="43"/>
    </row>
    <row r="2657" spans="6:15" ht="12.75">
      <c r="F2657" s="47"/>
      <c r="O2657" s="43"/>
    </row>
    <row r="2658" spans="6:15" ht="12.75">
      <c r="F2658" s="47"/>
      <c r="O2658" s="43"/>
    </row>
    <row r="2659" spans="6:15" ht="12.75">
      <c r="F2659" s="47"/>
      <c r="O2659" s="43"/>
    </row>
    <row r="2660" spans="6:15" ht="12.75">
      <c r="F2660" s="47"/>
      <c r="O2660" s="43"/>
    </row>
    <row r="2661" spans="6:15" ht="12.75">
      <c r="F2661" s="47"/>
      <c r="O2661" s="43"/>
    </row>
    <row r="2662" spans="6:15" ht="12.75">
      <c r="F2662" s="47"/>
      <c r="O2662" s="43"/>
    </row>
    <row r="2663" spans="6:15" ht="12.75">
      <c r="F2663" s="47"/>
      <c r="O2663" s="43"/>
    </row>
    <row r="2664" spans="6:15" ht="12.75">
      <c r="F2664" s="47"/>
      <c r="O2664" s="43"/>
    </row>
    <row r="2665" spans="6:15" ht="12.75">
      <c r="F2665" s="47"/>
      <c r="O2665" s="43"/>
    </row>
    <row r="2666" spans="6:15" ht="12.75">
      <c r="F2666" s="47"/>
      <c r="O2666" s="43"/>
    </row>
    <row r="2667" spans="6:15" ht="12.75">
      <c r="F2667" s="47"/>
      <c r="O2667" s="43"/>
    </row>
    <row r="2668" spans="6:15" ht="12.75">
      <c r="F2668" s="47"/>
      <c r="O2668" s="43"/>
    </row>
    <row r="2669" spans="6:15" ht="12.75">
      <c r="F2669" s="47"/>
      <c r="O2669" s="43"/>
    </row>
    <row r="2670" spans="6:15" ht="12.75">
      <c r="F2670" s="47"/>
      <c r="O2670" s="43"/>
    </row>
    <row r="2671" spans="6:15" ht="12.75">
      <c r="F2671" s="47"/>
      <c r="O2671" s="43"/>
    </row>
    <row r="2672" spans="6:15" ht="12.75">
      <c r="F2672" s="47"/>
      <c r="O2672" s="43"/>
    </row>
    <row r="2673" spans="6:15" ht="12.75">
      <c r="F2673" s="47"/>
      <c r="O2673" s="43"/>
    </row>
    <row r="2674" spans="6:15" ht="12.75">
      <c r="F2674" s="47"/>
      <c r="O2674" s="43"/>
    </row>
    <row r="2675" spans="6:15" ht="12.75">
      <c r="F2675" s="47"/>
      <c r="O2675" s="43"/>
    </row>
    <row r="2676" spans="6:15" ht="12.75">
      <c r="F2676" s="47"/>
      <c r="O2676" s="43"/>
    </row>
    <row r="2677" spans="6:15" ht="12.75">
      <c r="F2677" s="47"/>
      <c r="O2677" s="43"/>
    </row>
    <row r="2678" spans="6:15" ht="12.75">
      <c r="F2678" s="47"/>
      <c r="O2678" s="43"/>
    </row>
    <row r="2679" spans="6:15" ht="12.75">
      <c r="F2679" s="47"/>
      <c r="O2679" s="43"/>
    </row>
    <row r="2680" spans="6:15" ht="12.75">
      <c r="F2680" s="47"/>
      <c r="O2680" s="43"/>
    </row>
    <row r="2681" spans="6:15" ht="12.75">
      <c r="F2681" s="47"/>
      <c r="O2681" s="43"/>
    </row>
    <row r="2682" spans="6:15" ht="12.75">
      <c r="F2682" s="47"/>
      <c r="O2682" s="43"/>
    </row>
    <row r="2683" spans="6:15" ht="12.75">
      <c r="F2683" s="47"/>
      <c r="O2683" s="43"/>
    </row>
    <row r="2684" spans="6:15" ht="12.75">
      <c r="F2684" s="47"/>
      <c r="O2684" s="43"/>
    </row>
    <row r="2685" spans="6:15" ht="12.75">
      <c r="F2685" s="47"/>
      <c r="O2685" s="43"/>
    </row>
    <row r="2686" spans="6:15" ht="12.75">
      <c r="F2686" s="47"/>
      <c r="O2686" s="43"/>
    </row>
    <row r="2687" spans="6:15" ht="12.75">
      <c r="F2687" s="47"/>
      <c r="O2687" s="43"/>
    </row>
    <row r="2688" spans="6:15" ht="12.75">
      <c r="F2688" s="47"/>
      <c r="O2688" s="43"/>
    </row>
    <row r="2689" spans="6:15" ht="12.75">
      <c r="F2689" s="47"/>
      <c r="O2689" s="43"/>
    </row>
    <row r="2690" spans="6:15" ht="12.75">
      <c r="F2690" s="47"/>
      <c r="O2690" s="43"/>
    </row>
    <row r="2691" spans="6:15" ht="12.75">
      <c r="F2691" s="47"/>
      <c r="O2691" s="43"/>
    </row>
    <row r="2692" spans="6:15" ht="12.75">
      <c r="F2692" s="47"/>
      <c r="O2692" s="43"/>
    </row>
    <row r="2693" spans="6:15" ht="12.75">
      <c r="F2693" s="47"/>
      <c r="O2693" s="43"/>
    </row>
    <row r="2694" spans="6:15" ht="12.75">
      <c r="F2694" s="47"/>
      <c r="O2694" s="43"/>
    </row>
    <row r="2695" spans="6:15" ht="12.75">
      <c r="F2695" s="47"/>
      <c r="O2695" s="43"/>
    </row>
    <row r="2696" spans="6:15" ht="12.75">
      <c r="F2696" s="47"/>
      <c r="O2696" s="43"/>
    </row>
    <row r="2697" spans="6:15" ht="12.75">
      <c r="F2697" s="47"/>
      <c r="O2697" s="43"/>
    </row>
    <row r="2698" spans="6:15" ht="12.75">
      <c r="F2698" s="47"/>
      <c r="O2698" s="43"/>
    </row>
    <row r="2699" spans="6:15" ht="12.75">
      <c r="F2699" s="47"/>
      <c r="O2699" s="43"/>
    </row>
    <row r="2700" spans="6:15" ht="12.75">
      <c r="F2700" s="47"/>
      <c r="O2700" s="43"/>
    </row>
    <row r="2701" spans="6:15" ht="12.75">
      <c r="F2701" s="47"/>
      <c r="O2701" s="43"/>
    </row>
    <row r="2702" spans="6:15" ht="12.75">
      <c r="F2702" s="47"/>
      <c r="O2702" s="43"/>
    </row>
    <row r="2703" spans="6:15" ht="12.75">
      <c r="F2703" s="47"/>
      <c r="O2703" s="43"/>
    </row>
    <row r="2704" spans="6:15" ht="12.75">
      <c r="F2704" s="47"/>
      <c r="O2704" s="43"/>
    </row>
    <row r="2705" spans="6:15" ht="12.75">
      <c r="F2705" s="47"/>
      <c r="O2705" s="43"/>
    </row>
    <row r="2706" spans="6:15" ht="12.75">
      <c r="F2706" s="47"/>
      <c r="O2706" s="43"/>
    </row>
    <row r="2707" spans="6:15" ht="12.75">
      <c r="F2707" s="47"/>
      <c r="O2707" s="43"/>
    </row>
    <row r="2708" spans="6:15" ht="12.75">
      <c r="F2708" s="47"/>
      <c r="O2708" s="43"/>
    </row>
    <row r="2709" spans="6:15" ht="12.75">
      <c r="F2709" s="47"/>
      <c r="O2709" s="43"/>
    </row>
    <row r="2710" spans="6:15" ht="12.75">
      <c r="F2710" s="47"/>
      <c r="O2710" s="43"/>
    </row>
    <row r="2711" spans="6:15" ht="12.75">
      <c r="F2711" s="47"/>
      <c r="O2711" s="43"/>
    </row>
    <row r="2712" spans="6:15" ht="12.75">
      <c r="F2712" s="47"/>
      <c r="O2712" s="43"/>
    </row>
    <row r="2713" spans="6:15" ht="12.75">
      <c r="F2713" s="47"/>
      <c r="O2713" s="43"/>
    </row>
    <row r="2714" spans="6:15" ht="12.75">
      <c r="F2714" s="47"/>
      <c r="O2714" s="43"/>
    </row>
    <row r="2715" spans="6:15" ht="12.75">
      <c r="F2715" s="47"/>
      <c r="O2715" s="43"/>
    </row>
    <row r="2716" spans="6:15" ht="12.75">
      <c r="F2716" s="47"/>
      <c r="O2716" s="43"/>
    </row>
    <row r="2717" spans="6:15" ht="12.75">
      <c r="F2717" s="47"/>
      <c r="O2717" s="43"/>
    </row>
    <row r="2718" spans="6:15" ht="12.75">
      <c r="F2718" s="47"/>
      <c r="O2718" s="43"/>
    </row>
    <row r="2719" spans="6:15" ht="12.75">
      <c r="F2719" s="47"/>
      <c r="O2719" s="43"/>
    </row>
    <row r="2720" spans="6:15" ht="12.75">
      <c r="F2720" s="47"/>
      <c r="O2720" s="43"/>
    </row>
    <row r="2721" spans="6:15" ht="12.75">
      <c r="F2721" s="47"/>
      <c r="O2721" s="43"/>
    </row>
    <row r="2722" spans="6:15" ht="12.75">
      <c r="F2722" s="47"/>
      <c r="O2722" s="43"/>
    </row>
    <row r="2723" spans="6:15" ht="12.75">
      <c r="F2723" s="47"/>
      <c r="O2723" s="43"/>
    </row>
    <row r="2724" spans="6:15" ht="12.75">
      <c r="F2724" s="47"/>
      <c r="O2724" s="43"/>
    </row>
    <row r="2725" spans="6:15" ht="12.75">
      <c r="F2725" s="47"/>
      <c r="O2725" s="43"/>
    </row>
    <row r="2726" spans="6:15" ht="12.75">
      <c r="F2726" s="47"/>
      <c r="O2726" s="43"/>
    </row>
    <row r="2727" spans="6:15" ht="12.75">
      <c r="F2727" s="47"/>
      <c r="O2727" s="43"/>
    </row>
    <row r="2728" spans="6:15" ht="12.75">
      <c r="F2728" s="47"/>
      <c r="O2728" s="43"/>
    </row>
    <row r="2729" spans="6:15" ht="12.75">
      <c r="F2729" s="47"/>
      <c r="O2729" s="43"/>
    </row>
    <row r="2730" spans="6:15" ht="12.75">
      <c r="F2730" s="47"/>
      <c r="O2730" s="43"/>
    </row>
    <row r="2731" spans="6:15" ht="12.75">
      <c r="F2731" s="47"/>
      <c r="O2731" s="43"/>
    </row>
    <row r="2732" spans="6:15" ht="12.75">
      <c r="F2732" s="47"/>
      <c r="O2732" s="43"/>
    </row>
    <row r="2733" spans="6:15" ht="12.75">
      <c r="F2733" s="47"/>
      <c r="O2733" s="43"/>
    </row>
    <row r="2734" spans="6:15" ht="12.75">
      <c r="F2734" s="47"/>
      <c r="O2734" s="43"/>
    </row>
    <row r="2735" spans="6:15" ht="12.75">
      <c r="F2735" s="47"/>
      <c r="O2735" s="43"/>
    </row>
    <row r="2736" spans="6:15" ht="12.75">
      <c r="F2736" s="47"/>
      <c r="O2736" s="43"/>
    </row>
    <row r="2737" spans="6:15" ht="12.75">
      <c r="F2737" s="47"/>
      <c r="O2737" s="43"/>
    </row>
    <row r="2738" spans="6:15" ht="12.75">
      <c r="F2738" s="47"/>
      <c r="O2738" s="43"/>
    </row>
    <row r="2739" spans="6:15" ht="12.75">
      <c r="F2739" s="47"/>
      <c r="O2739" s="43"/>
    </row>
    <row r="2740" spans="6:15" ht="12.75">
      <c r="F2740" s="47"/>
      <c r="O2740" s="43"/>
    </row>
    <row r="2741" spans="6:15" ht="12.75">
      <c r="F2741" s="47"/>
      <c r="O2741" s="43"/>
    </row>
    <row r="2742" spans="6:15" ht="12.75">
      <c r="F2742" s="47"/>
      <c r="O2742" s="43"/>
    </row>
    <row r="2743" spans="6:15" ht="12.75">
      <c r="F2743" s="47"/>
      <c r="O2743" s="43"/>
    </row>
    <row r="2744" spans="6:15" ht="12.75">
      <c r="F2744" s="47"/>
      <c r="O2744" s="43"/>
    </row>
    <row r="2745" spans="6:15" ht="12.75">
      <c r="F2745" s="47"/>
      <c r="O2745" s="43"/>
    </row>
    <row r="2746" spans="6:15" ht="12.75">
      <c r="F2746" s="47"/>
      <c r="O2746" s="43"/>
    </row>
    <row r="2747" spans="6:15" ht="12.75">
      <c r="F2747" s="47"/>
      <c r="O2747" s="43"/>
    </row>
    <row r="2748" spans="6:15" ht="12.75">
      <c r="F2748" s="47"/>
      <c r="O2748" s="43"/>
    </row>
    <row r="2749" spans="6:15" ht="12.75">
      <c r="F2749" s="47"/>
      <c r="O2749" s="43"/>
    </row>
    <row r="2750" spans="6:15" ht="12.75">
      <c r="F2750" s="47"/>
      <c r="O2750" s="43"/>
    </row>
    <row r="2751" spans="6:15" ht="12.75">
      <c r="F2751" s="47"/>
      <c r="O2751" s="43"/>
    </row>
    <row r="2752" spans="6:15" ht="12.75">
      <c r="F2752" s="47"/>
      <c r="O2752" s="43"/>
    </row>
    <row r="2753" spans="6:15" ht="12.75">
      <c r="F2753" s="47"/>
      <c r="O2753" s="43"/>
    </row>
    <row r="2754" spans="6:15" ht="12.75">
      <c r="F2754" s="47"/>
      <c r="O2754" s="43"/>
    </row>
    <row r="2755" spans="6:15" ht="12.75">
      <c r="F2755" s="47"/>
      <c r="O2755" s="43"/>
    </row>
    <row r="2756" spans="6:15" ht="12.75">
      <c r="F2756" s="47"/>
      <c r="O2756" s="43"/>
    </row>
    <row r="2757" spans="6:15" ht="12.75">
      <c r="F2757" s="47"/>
      <c r="O2757" s="43"/>
    </row>
    <row r="2758" spans="6:15" ht="12.75">
      <c r="F2758" s="47"/>
      <c r="O2758" s="43"/>
    </row>
    <row r="2759" spans="6:15" ht="12.75">
      <c r="F2759" s="47"/>
      <c r="O2759" s="43"/>
    </row>
    <row r="2760" spans="6:15" ht="12.75">
      <c r="F2760" s="47"/>
      <c r="O2760" s="43"/>
    </row>
    <row r="2761" spans="6:15" ht="12.75">
      <c r="F2761" s="47"/>
      <c r="O2761" s="43"/>
    </row>
    <row r="2762" spans="6:15" ht="12.75">
      <c r="F2762" s="47"/>
      <c r="O2762" s="43"/>
    </row>
    <row r="2763" spans="6:15" ht="12.75">
      <c r="F2763" s="47"/>
      <c r="O2763" s="43"/>
    </row>
    <row r="2764" spans="6:15" ht="12.75">
      <c r="F2764" s="47"/>
      <c r="O2764" s="43"/>
    </row>
    <row r="2765" spans="6:15" ht="12.75">
      <c r="F2765" s="47"/>
      <c r="O2765" s="43"/>
    </row>
    <row r="2766" spans="6:15" ht="12.75">
      <c r="F2766" s="47"/>
      <c r="O2766" s="43"/>
    </row>
    <row r="2767" spans="6:15" ht="12.75">
      <c r="F2767" s="47"/>
      <c r="O2767" s="43"/>
    </row>
    <row r="2768" spans="6:15" ht="12.75">
      <c r="F2768" s="47"/>
      <c r="O2768" s="43"/>
    </row>
    <row r="2769" spans="6:15" ht="12.75">
      <c r="F2769" s="47"/>
      <c r="O2769" s="43"/>
    </row>
    <row r="2770" spans="6:15" ht="12.75">
      <c r="F2770" s="47"/>
      <c r="O2770" s="43"/>
    </row>
    <row r="2771" spans="6:15" ht="12.75">
      <c r="F2771" s="47"/>
      <c r="O2771" s="43"/>
    </row>
    <row r="2772" spans="6:15" ht="12.75">
      <c r="F2772" s="47"/>
      <c r="O2772" s="43"/>
    </row>
    <row r="2773" spans="6:15" ht="12.75">
      <c r="F2773" s="47"/>
      <c r="O2773" s="43"/>
    </row>
    <row r="2774" spans="6:15" ht="12.75">
      <c r="F2774" s="47"/>
      <c r="O2774" s="43"/>
    </row>
    <row r="2775" spans="6:15" ht="12.75">
      <c r="F2775" s="47"/>
      <c r="O2775" s="43"/>
    </row>
    <row r="2776" spans="6:15" ht="12.75">
      <c r="F2776" s="47"/>
      <c r="O2776" s="43"/>
    </row>
    <row r="2777" spans="6:15" ht="12.75">
      <c r="F2777" s="47"/>
      <c r="O2777" s="43"/>
    </row>
    <row r="2778" spans="6:15" ht="12.75">
      <c r="F2778" s="47"/>
      <c r="O2778" s="43"/>
    </row>
    <row r="2779" spans="6:15" ht="12.75">
      <c r="F2779" s="47"/>
      <c r="O2779" s="43"/>
    </row>
    <row r="2780" spans="6:15" ht="12.75">
      <c r="F2780" s="47"/>
      <c r="O2780" s="43"/>
    </row>
    <row r="2781" spans="6:15" ht="12.75">
      <c r="F2781" s="47"/>
      <c r="O2781" s="43"/>
    </row>
    <row r="2782" spans="6:15" ht="12.75">
      <c r="F2782" s="47"/>
      <c r="O2782" s="43"/>
    </row>
    <row r="2783" spans="6:15" ht="12.75">
      <c r="F2783" s="47"/>
      <c r="O2783" s="43"/>
    </row>
    <row r="2784" spans="6:15" ht="12.75">
      <c r="F2784" s="47"/>
      <c r="O2784" s="43"/>
    </row>
    <row r="2785" spans="6:15" ht="12.75">
      <c r="F2785" s="47"/>
      <c r="O2785" s="43"/>
    </row>
    <row r="2786" spans="6:15" ht="12.75">
      <c r="F2786" s="47"/>
      <c r="O2786" s="43"/>
    </row>
    <row r="2787" spans="6:15" ht="12.75">
      <c r="F2787" s="47"/>
      <c r="O2787" s="43"/>
    </row>
    <row r="2788" spans="6:15" ht="12.75">
      <c r="F2788" s="47"/>
      <c r="O2788" s="43"/>
    </row>
    <row r="2789" spans="6:15" ht="12.75">
      <c r="F2789" s="47"/>
      <c r="O2789" s="43"/>
    </row>
    <row r="2790" spans="6:15" ht="12.75">
      <c r="F2790" s="47"/>
      <c r="O2790" s="43"/>
    </row>
    <row r="2791" spans="6:15" ht="12.75">
      <c r="F2791" s="47"/>
      <c r="O2791" s="43"/>
    </row>
    <row r="2792" spans="6:15" ht="12.75">
      <c r="F2792" s="47"/>
      <c r="O2792" s="43"/>
    </row>
    <row r="2793" spans="6:15" ht="12.75">
      <c r="F2793" s="47"/>
      <c r="O2793" s="43"/>
    </row>
    <row r="2794" spans="6:15" ht="12.75">
      <c r="F2794" s="47"/>
      <c r="O2794" s="43"/>
    </row>
    <row r="2795" spans="6:15" ht="12.75">
      <c r="F2795" s="47"/>
      <c r="O2795" s="43"/>
    </row>
    <row r="2796" spans="6:15" ht="12.75">
      <c r="F2796" s="47"/>
      <c r="O2796" s="43"/>
    </row>
    <row r="2797" spans="6:15" ht="12.75">
      <c r="F2797" s="47"/>
      <c r="O2797" s="43"/>
    </row>
    <row r="2798" spans="6:15" ht="12.75">
      <c r="F2798" s="47"/>
      <c r="O2798" s="43"/>
    </row>
    <row r="2799" spans="6:15" ht="12.75">
      <c r="F2799" s="47"/>
      <c r="O2799" s="43"/>
    </row>
    <row r="2800" spans="6:15" ht="12.75">
      <c r="F2800" s="47"/>
      <c r="O2800" s="43"/>
    </row>
    <row r="2801" spans="6:15" ht="12.75">
      <c r="F2801" s="47"/>
      <c r="O2801" s="43"/>
    </row>
    <row r="2802" spans="6:15" ht="12.75">
      <c r="F2802" s="47"/>
      <c r="O2802" s="43"/>
    </row>
    <row r="2803" spans="6:15" ht="12.75">
      <c r="F2803" s="47"/>
      <c r="O2803" s="43"/>
    </row>
    <row r="2804" spans="6:15" ht="12.75">
      <c r="F2804" s="47"/>
      <c r="O2804" s="43"/>
    </row>
    <row r="2805" spans="6:15" ht="12.75">
      <c r="F2805" s="47"/>
      <c r="O2805" s="43"/>
    </row>
    <row r="2806" spans="6:15" ht="12.75">
      <c r="F2806" s="47"/>
      <c r="O2806" s="43"/>
    </row>
    <row r="2807" spans="6:15" ht="12.75">
      <c r="F2807" s="47"/>
      <c r="O2807" s="43"/>
    </row>
    <row r="2808" spans="6:15" ht="12.75">
      <c r="F2808" s="47"/>
      <c r="O2808" s="43"/>
    </row>
    <row r="2809" spans="6:15" ht="12.75">
      <c r="F2809" s="47"/>
      <c r="O2809" s="43"/>
    </row>
    <row r="2810" spans="6:15" ht="12.75">
      <c r="F2810" s="47"/>
      <c r="O2810" s="43"/>
    </row>
    <row r="2811" spans="6:15" ht="12.75">
      <c r="F2811" s="47"/>
      <c r="O2811" s="43"/>
    </row>
    <row r="2812" spans="6:15" ht="12.75">
      <c r="F2812" s="47"/>
      <c r="O2812" s="43"/>
    </row>
    <row r="2813" spans="6:15" ht="12.75">
      <c r="F2813" s="47"/>
      <c r="O2813" s="43"/>
    </row>
    <row r="2814" spans="6:15" ht="12.75">
      <c r="F2814" s="47"/>
      <c r="O2814" s="43"/>
    </row>
    <row r="2815" spans="6:15" ht="12.75">
      <c r="F2815" s="47"/>
      <c r="O2815" s="43"/>
    </row>
    <row r="2816" spans="6:15" ht="12.75">
      <c r="F2816" s="47"/>
      <c r="O2816" s="43"/>
    </row>
    <row r="2817" spans="6:15" ht="12.75">
      <c r="F2817" s="47"/>
      <c r="O2817" s="43"/>
    </row>
    <row r="2818" spans="6:15" ht="12.75">
      <c r="F2818" s="47"/>
      <c r="O2818" s="43"/>
    </row>
    <row r="2819" spans="6:15" ht="12.75">
      <c r="F2819" s="47"/>
      <c r="O2819" s="43"/>
    </row>
    <row r="2820" spans="6:15" ht="12.75">
      <c r="F2820" s="47"/>
      <c r="O2820" s="43"/>
    </row>
    <row r="2821" spans="6:15" ht="12.75">
      <c r="F2821" s="47"/>
      <c r="O2821" s="43"/>
    </row>
    <row r="2822" spans="6:15" ht="12.75">
      <c r="F2822" s="47"/>
      <c r="O2822" s="43"/>
    </row>
    <row r="2823" spans="6:15" ht="12.75">
      <c r="F2823" s="47"/>
      <c r="O2823" s="43"/>
    </row>
    <row r="2824" spans="6:15" ht="12.75">
      <c r="F2824" s="47"/>
      <c r="O2824" s="43"/>
    </row>
    <row r="2825" spans="6:15" ht="12.75">
      <c r="F2825" s="47"/>
      <c r="O2825" s="43"/>
    </row>
    <row r="2826" spans="6:15" ht="12.75">
      <c r="F2826" s="47"/>
      <c r="O2826" s="43"/>
    </row>
    <row r="2827" spans="6:15" ht="12.75">
      <c r="F2827" s="47"/>
      <c r="O2827" s="43"/>
    </row>
    <row r="2828" spans="6:15" ht="12.75">
      <c r="F2828" s="47"/>
      <c r="O2828" s="43"/>
    </row>
    <row r="2829" spans="6:15" ht="12.75">
      <c r="F2829" s="47"/>
      <c r="O2829" s="43"/>
    </row>
    <row r="2830" spans="6:15" ht="12.75">
      <c r="F2830" s="47"/>
      <c r="O2830" s="43"/>
    </row>
    <row r="2831" spans="6:15" ht="12.75">
      <c r="F2831" s="47"/>
      <c r="O2831" s="43"/>
    </row>
    <row r="2832" spans="6:15" ht="12.75">
      <c r="F2832" s="47"/>
      <c r="O2832" s="43"/>
    </row>
    <row r="2833" spans="6:15" ht="12.75">
      <c r="F2833" s="47"/>
      <c r="O2833" s="43"/>
    </row>
    <row r="2834" spans="6:15" ht="12.75">
      <c r="F2834" s="47"/>
      <c r="O2834" s="43"/>
    </row>
    <row r="2835" spans="6:15" ht="12.75">
      <c r="F2835" s="47"/>
      <c r="O2835" s="43"/>
    </row>
    <row r="2836" spans="6:15" ht="12.75">
      <c r="F2836" s="47"/>
      <c r="O2836" s="43"/>
    </row>
    <row r="2837" spans="6:15" ht="12.75">
      <c r="F2837" s="47"/>
      <c r="O2837" s="43"/>
    </row>
    <row r="2838" spans="6:15" ht="12.75">
      <c r="F2838" s="47"/>
      <c r="O2838" s="43"/>
    </row>
    <row r="2839" spans="6:15" ht="12.75">
      <c r="F2839" s="47"/>
      <c r="O2839" s="43"/>
    </row>
    <row r="2840" spans="6:15" ht="12.75">
      <c r="F2840" s="47"/>
      <c r="O2840" s="43"/>
    </row>
    <row r="2841" spans="6:15" ht="12.75">
      <c r="F2841" s="47"/>
      <c r="O2841" s="43"/>
    </row>
    <row r="2842" spans="6:15" ht="12.75">
      <c r="F2842" s="47"/>
      <c r="O2842" s="43"/>
    </row>
    <row r="2843" spans="6:15" ht="12.75">
      <c r="F2843" s="47"/>
      <c r="O2843" s="43"/>
    </row>
    <row r="2844" spans="6:15" ht="12.75">
      <c r="F2844" s="47"/>
      <c r="O2844" s="43"/>
    </row>
    <row r="2845" spans="6:15" ht="12.75">
      <c r="F2845" s="47"/>
      <c r="O2845" s="43"/>
    </row>
    <row r="2846" spans="6:15" ht="12.75">
      <c r="F2846" s="47"/>
      <c r="O2846" s="43"/>
    </row>
    <row r="2847" spans="6:15" ht="12.75">
      <c r="F2847" s="47"/>
      <c r="O2847" s="43"/>
    </row>
    <row r="2848" spans="6:15" ht="12.75">
      <c r="F2848" s="47"/>
      <c r="O2848" s="43"/>
    </row>
    <row r="2849" spans="6:15" ht="12.75">
      <c r="F2849" s="47"/>
      <c r="O2849" s="43"/>
    </row>
    <row r="2850" spans="6:15" ht="12.75">
      <c r="F2850" s="47"/>
      <c r="O2850" s="43"/>
    </row>
    <row r="2851" spans="6:15" ht="12.75">
      <c r="F2851" s="47"/>
      <c r="O2851" s="43"/>
    </row>
    <row r="2852" spans="6:15" ht="12.75">
      <c r="F2852" s="47"/>
      <c r="O2852" s="43"/>
    </row>
    <row r="2853" spans="6:15" ht="12.75">
      <c r="F2853" s="47"/>
      <c r="O2853" s="43"/>
    </row>
    <row r="2854" spans="6:15" ht="12.75">
      <c r="F2854" s="47"/>
      <c r="O2854" s="43"/>
    </row>
    <row r="2855" spans="6:15" ht="12.75">
      <c r="F2855" s="47"/>
      <c r="O2855" s="43"/>
    </row>
    <row r="2856" spans="6:15" ht="12.75">
      <c r="F2856" s="47"/>
      <c r="O2856" s="43"/>
    </row>
    <row r="2857" spans="6:15" ht="12.75">
      <c r="F2857" s="47"/>
      <c r="O2857" s="43"/>
    </row>
    <row r="2858" spans="6:15" ht="12.75">
      <c r="F2858" s="47"/>
      <c r="O2858" s="43"/>
    </row>
    <row r="2859" spans="6:15" ht="12.75">
      <c r="F2859" s="47"/>
      <c r="O2859" s="43"/>
    </row>
    <row r="2860" spans="6:15" ht="12.75">
      <c r="F2860" s="47"/>
      <c r="O2860" s="43"/>
    </row>
    <row r="2861" spans="6:15" ht="12.75">
      <c r="F2861" s="47"/>
      <c r="O2861" s="43"/>
    </row>
    <row r="2862" spans="6:15" ht="12.75">
      <c r="F2862" s="47"/>
      <c r="O2862" s="43"/>
    </row>
    <row r="2863" spans="6:15" ht="12.75">
      <c r="F2863" s="47"/>
      <c r="O2863" s="43"/>
    </row>
    <row r="2864" spans="6:15" ht="12.75">
      <c r="F2864" s="47"/>
      <c r="O2864" s="43"/>
    </row>
    <row r="2865" spans="6:15" ht="12.75">
      <c r="F2865" s="47"/>
      <c r="O2865" s="43"/>
    </row>
    <row r="2866" spans="6:15" ht="12.75">
      <c r="F2866" s="47"/>
      <c r="O2866" s="43"/>
    </row>
    <row r="2867" spans="6:15" ht="12.75">
      <c r="F2867" s="47"/>
      <c r="O2867" s="43"/>
    </row>
    <row r="2868" spans="6:15" ht="12.75">
      <c r="F2868" s="47"/>
      <c r="O2868" s="43"/>
    </row>
    <row r="2869" spans="6:15" ht="12.75">
      <c r="F2869" s="47"/>
      <c r="O2869" s="43"/>
    </row>
    <row r="2870" spans="6:15" ht="12.75">
      <c r="F2870" s="47"/>
      <c r="O2870" s="43"/>
    </row>
    <row r="2871" spans="6:15" ht="12.75">
      <c r="F2871" s="47"/>
      <c r="O2871" s="43"/>
    </row>
    <row r="2872" spans="6:15" ht="12.75">
      <c r="F2872" s="47"/>
      <c r="O2872" s="43"/>
    </row>
    <row r="2873" spans="6:15" ht="12.75">
      <c r="F2873" s="47"/>
      <c r="O2873" s="43"/>
    </row>
    <row r="2874" spans="6:15" ht="12.75">
      <c r="F2874" s="47"/>
      <c r="O2874" s="43"/>
    </row>
    <row r="2875" spans="6:15" ht="12.75">
      <c r="F2875" s="47"/>
      <c r="O2875" s="43"/>
    </row>
    <row r="2876" spans="6:15" ht="12.75">
      <c r="F2876" s="47"/>
      <c r="O2876" s="43"/>
    </row>
    <row r="2877" spans="6:15" ht="12.75">
      <c r="F2877" s="47"/>
      <c r="O2877" s="43"/>
    </row>
    <row r="2878" spans="6:15" ht="12.75">
      <c r="F2878" s="47"/>
      <c r="O2878" s="43"/>
    </row>
    <row r="2879" spans="6:15" ht="12.75">
      <c r="F2879" s="47"/>
      <c r="O2879" s="43"/>
    </row>
    <row r="2880" spans="6:15" ht="12.75">
      <c r="F2880" s="47"/>
      <c r="O2880" s="43"/>
    </row>
    <row r="2881" spans="6:15" ht="12.75">
      <c r="F2881" s="47"/>
      <c r="O2881" s="43"/>
    </row>
    <row r="2882" spans="6:15" ht="12.75">
      <c r="F2882" s="47"/>
      <c r="O2882" s="43"/>
    </row>
    <row r="2883" spans="6:15" ht="12.75">
      <c r="F2883" s="47"/>
      <c r="O2883" s="43"/>
    </row>
    <row r="2884" spans="6:15" ht="12.75">
      <c r="F2884" s="47"/>
      <c r="O2884" s="43"/>
    </row>
    <row r="2885" spans="6:15" ht="12.75">
      <c r="F2885" s="47"/>
      <c r="O2885" s="43"/>
    </row>
    <row r="2886" spans="6:15" ht="12.75">
      <c r="F2886" s="47"/>
      <c r="O2886" s="43"/>
    </row>
    <row r="2887" spans="6:15" ht="12.75">
      <c r="F2887" s="47"/>
      <c r="O2887" s="43"/>
    </row>
    <row r="2888" spans="6:15" ht="12.75">
      <c r="F2888" s="47"/>
      <c r="O2888" s="43"/>
    </row>
    <row r="2889" spans="6:15" ht="12.75">
      <c r="F2889" s="47"/>
      <c r="O2889" s="43"/>
    </row>
    <row r="2890" spans="6:15" ht="12.75">
      <c r="F2890" s="47"/>
      <c r="O2890" s="43"/>
    </row>
    <row r="2891" spans="6:15" ht="12.75">
      <c r="F2891" s="47"/>
      <c r="O2891" s="43"/>
    </row>
    <row r="2892" spans="6:15" ht="12.75">
      <c r="F2892" s="47"/>
      <c r="O2892" s="43"/>
    </row>
    <row r="2893" spans="6:15" ht="12.75">
      <c r="F2893" s="47"/>
      <c r="O2893" s="43"/>
    </row>
    <row r="2894" spans="6:15" ht="12.75">
      <c r="F2894" s="47"/>
      <c r="O2894" s="43"/>
    </row>
    <row r="2895" spans="6:15" ht="12.75">
      <c r="F2895" s="47"/>
      <c r="O2895" s="43"/>
    </row>
    <row r="2896" spans="6:15" ht="12.75">
      <c r="F2896" s="47"/>
      <c r="O2896" s="43"/>
    </row>
    <row r="2897" spans="6:15" ht="12.75">
      <c r="F2897" s="47"/>
      <c r="O2897" s="43"/>
    </row>
    <row r="2898" spans="6:15" ht="12.75">
      <c r="F2898" s="47"/>
      <c r="O2898" s="43"/>
    </row>
    <row r="2899" spans="6:15" ht="12.75">
      <c r="F2899" s="47"/>
      <c r="O2899" s="43"/>
    </row>
    <row r="2900" spans="6:15" ht="12.75">
      <c r="F2900" s="47"/>
      <c r="O2900" s="43"/>
    </row>
    <row r="2901" spans="6:15" ht="12.75">
      <c r="F2901" s="47"/>
      <c r="O2901" s="43"/>
    </row>
    <row r="2902" spans="6:15" ht="12.75">
      <c r="F2902" s="47"/>
      <c r="O2902" s="43"/>
    </row>
    <row r="2903" spans="6:15" ht="12.75">
      <c r="F2903" s="47"/>
      <c r="O2903" s="43"/>
    </row>
    <row r="2904" spans="6:15" ht="12.75">
      <c r="F2904" s="47"/>
      <c r="O2904" s="43"/>
    </row>
    <row r="2905" spans="6:15" ht="12.75">
      <c r="F2905" s="47"/>
      <c r="O2905" s="43"/>
    </row>
    <row r="2906" spans="6:15" ht="12.75">
      <c r="F2906" s="47"/>
      <c r="O2906" s="43"/>
    </row>
    <row r="2907" spans="6:15" ht="12.75">
      <c r="F2907" s="47"/>
      <c r="O2907" s="43"/>
    </row>
    <row r="2908" spans="6:15" ht="12.75">
      <c r="F2908" s="47"/>
      <c r="O2908" s="43"/>
    </row>
    <row r="2909" spans="6:15" ht="12.75">
      <c r="F2909" s="47"/>
      <c r="O2909" s="43"/>
    </row>
    <row r="2910" spans="6:15" ht="12.75">
      <c r="F2910" s="47"/>
      <c r="O2910" s="43"/>
    </row>
    <row r="2911" spans="6:15" ht="12.75">
      <c r="F2911" s="47"/>
      <c r="O2911" s="43"/>
    </row>
    <row r="2912" spans="6:15" ht="12.75">
      <c r="F2912" s="47"/>
      <c r="O2912" s="43"/>
    </row>
    <row r="2913" spans="6:15" ht="12.75">
      <c r="F2913" s="47"/>
      <c r="O2913" s="43"/>
    </row>
    <row r="2914" spans="6:15" ht="12.75">
      <c r="F2914" s="47"/>
      <c r="O2914" s="43"/>
    </row>
    <row r="2915" spans="6:15" ht="12.75">
      <c r="F2915" s="47"/>
      <c r="O2915" s="43"/>
    </row>
    <row r="2916" spans="6:15" ht="12.75">
      <c r="F2916" s="47"/>
      <c r="O2916" s="43"/>
    </row>
    <row r="2917" spans="6:15" ht="12.75">
      <c r="F2917" s="47"/>
      <c r="O2917" s="43"/>
    </row>
    <row r="2918" spans="6:15" ht="12.75">
      <c r="F2918" s="47"/>
      <c r="O2918" s="43"/>
    </row>
    <row r="2919" spans="6:15" ht="12.75">
      <c r="F2919" s="47"/>
      <c r="O2919" s="43"/>
    </row>
    <row r="2920" spans="6:15" ht="12.75">
      <c r="F2920" s="47"/>
      <c r="O2920" s="43"/>
    </row>
    <row r="2921" spans="6:15" ht="12.75">
      <c r="F2921" s="47"/>
      <c r="O2921" s="43"/>
    </row>
    <row r="2922" spans="6:15" ht="12.75">
      <c r="F2922" s="47"/>
      <c r="O2922" s="43"/>
    </row>
    <row r="2923" spans="6:15" ht="12.75">
      <c r="F2923" s="47"/>
      <c r="O2923" s="43"/>
    </row>
    <row r="2924" spans="6:15" ht="12.75">
      <c r="F2924" s="47"/>
      <c r="O2924" s="43"/>
    </row>
    <row r="2925" spans="6:15" ht="12.75">
      <c r="F2925" s="47"/>
      <c r="O2925" s="43"/>
    </row>
    <row r="2926" spans="6:15" ht="12.75">
      <c r="F2926" s="47"/>
      <c r="O2926" s="43"/>
    </row>
    <row r="2927" spans="6:15" ht="12.75">
      <c r="F2927" s="47"/>
      <c r="O2927" s="43"/>
    </row>
    <row r="2928" spans="6:15" ht="12.75">
      <c r="F2928" s="47"/>
      <c r="O2928" s="43"/>
    </row>
    <row r="2929" spans="6:15" ht="12.75">
      <c r="F2929" s="47"/>
      <c r="O2929" s="43"/>
    </row>
    <row r="2930" spans="6:15" ht="12.75">
      <c r="F2930" s="47"/>
      <c r="O2930" s="43"/>
    </row>
    <row r="2931" spans="6:15" ht="12.75">
      <c r="F2931" s="47"/>
      <c r="O2931" s="43"/>
    </row>
    <row r="2932" spans="6:15" ht="12.75">
      <c r="F2932" s="47"/>
      <c r="O2932" s="43"/>
    </row>
    <row r="2933" spans="6:15" ht="12.75">
      <c r="F2933" s="47"/>
      <c r="O2933" s="43"/>
    </row>
    <row r="2934" spans="6:15" ht="12.75">
      <c r="F2934" s="47"/>
      <c r="O2934" s="43"/>
    </row>
    <row r="2935" spans="6:15" ht="12.75">
      <c r="F2935" s="47"/>
      <c r="O2935" s="43"/>
    </row>
    <row r="2936" spans="6:15" ht="12.75">
      <c r="F2936" s="47"/>
      <c r="O2936" s="43"/>
    </row>
    <row r="2937" spans="6:15" ht="12.75">
      <c r="F2937" s="47"/>
      <c r="O2937" s="43"/>
    </row>
    <row r="2938" spans="6:15" ht="12.75">
      <c r="F2938" s="47"/>
      <c r="O2938" s="43"/>
    </row>
    <row r="2939" spans="6:15" ht="12.75">
      <c r="F2939" s="47"/>
      <c r="O2939" s="43"/>
    </row>
    <row r="2940" spans="6:15" ht="12.75">
      <c r="F2940" s="47"/>
      <c r="O2940" s="43"/>
    </row>
    <row r="2941" spans="6:15" ht="12.75">
      <c r="F2941" s="47"/>
      <c r="O2941" s="43"/>
    </row>
    <row r="2942" spans="6:15" ht="12.75">
      <c r="F2942" s="47"/>
      <c r="O2942" s="43"/>
    </row>
    <row r="2943" spans="6:15" ht="12.75">
      <c r="F2943" s="47"/>
      <c r="O2943" s="43"/>
    </row>
    <row r="2944" spans="6:15" ht="12.75">
      <c r="F2944" s="47"/>
      <c r="O2944" s="43"/>
    </row>
    <row r="2945" spans="6:15" ht="12.75">
      <c r="F2945" s="47"/>
      <c r="O2945" s="43"/>
    </row>
    <row r="2946" spans="6:15" ht="12.75">
      <c r="F2946" s="47"/>
      <c r="O2946" s="43"/>
    </row>
    <row r="2947" spans="6:15" ht="12.75">
      <c r="F2947" s="47"/>
      <c r="O2947" s="43"/>
    </row>
    <row r="2948" spans="6:15" ht="12.75">
      <c r="F2948" s="47"/>
      <c r="O2948" s="43"/>
    </row>
    <row r="2949" spans="6:15" ht="12.75">
      <c r="F2949" s="47"/>
      <c r="O2949" s="43"/>
    </row>
    <row r="2950" spans="6:15" ht="12.75">
      <c r="F2950" s="47"/>
      <c r="O2950" s="43"/>
    </row>
    <row r="2951" spans="6:15" ht="12.75">
      <c r="F2951" s="47"/>
      <c r="O2951" s="43"/>
    </row>
    <row r="2952" spans="6:15" ht="12.75">
      <c r="F2952" s="47"/>
      <c r="O2952" s="43"/>
    </row>
    <row r="2953" spans="6:15" ht="12.75">
      <c r="F2953" s="47"/>
      <c r="O2953" s="43"/>
    </row>
    <row r="2954" spans="6:15" ht="12.75">
      <c r="F2954" s="47"/>
      <c r="O2954" s="43"/>
    </row>
    <row r="2955" spans="6:15" ht="12.75">
      <c r="F2955" s="47"/>
      <c r="O2955" s="43"/>
    </row>
    <row r="2956" spans="6:15" ht="12.75">
      <c r="F2956" s="47"/>
      <c r="O2956" s="43"/>
    </row>
    <row r="2957" spans="6:15" ht="12.75">
      <c r="F2957" s="47"/>
      <c r="O2957" s="43"/>
    </row>
    <row r="2958" spans="6:15" ht="12.75">
      <c r="F2958" s="47"/>
      <c r="O2958" s="43"/>
    </row>
    <row r="2959" spans="6:15" ht="12.75">
      <c r="F2959" s="47"/>
      <c r="O2959" s="43"/>
    </row>
    <row r="2960" spans="6:15" ht="12.75">
      <c r="F2960" s="47"/>
      <c r="O2960" s="43"/>
    </row>
    <row r="2961" spans="6:15" ht="12.75">
      <c r="F2961" s="47"/>
      <c r="O2961" s="43"/>
    </row>
    <row r="2962" spans="6:15" ht="12.75">
      <c r="F2962" s="47"/>
      <c r="O2962" s="43"/>
    </row>
    <row r="2963" spans="6:15" ht="12.75">
      <c r="F2963" s="47"/>
      <c r="O2963" s="43"/>
    </row>
    <row r="2964" spans="6:15" ht="12.75">
      <c r="F2964" s="47"/>
      <c r="O2964" s="43"/>
    </row>
    <row r="2965" spans="6:15" ht="12.75">
      <c r="F2965" s="47"/>
      <c r="O2965" s="43"/>
    </row>
    <row r="2966" spans="6:15" ht="12.75">
      <c r="F2966" s="47"/>
      <c r="O2966" s="43"/>
    </row>
    <row r="2967" spans="6:15" ht="12.75">
      <c r="F2967" s="47"/>
      <c r="O2967" s="43"/>
    </row>
    <row r="2968" spans="6:15" ht="12.75">
      <c r="F2968" s="47"/>
      <c r="O2968" s="43"/>
    </row>
    <row r="2969" spans="6:15" ht="12.75">
      <c r="F2969" s="47"/>
      <c r="O2969" s="43"/>
    </row>
    <row r="2970" spans="6:15" ht="12.75">
      <c r="F2970" s="47"/>
      <c r="O2970" s="43"/>
    </row>
    <row r="2971" spans="6:15" ht="12.75">
      <c r="F2971" s="47"/>
      <c r="O2971" s="43"/>
    </row>
    <row r="2972" spans="6:15" ht="12.75">
      <c r="F2972" s="47"/>
      <c r="O2972" s="43"/>
    </row>
    <row r="2973" spans="6:15" ht="12.75">
      <c r="F2973" s="47"/>
      <c r="O2973" s="43"/>
    </row>
    <row r="2974" spans="6:15" ht="12.75">
      <c r="F2974" s="47"/>
      <c r="O2974" s="43"/>
    </row>
    <row r="2975" spans="6:15" ht="12.75">
      <c r="F2975" s="47"/>
      <c r="O2975" s="43"/>
    </row>
    <row r="2976" spans="6:15" ht="12.75">
      <c r="F2976" s="47"/>
      <c r="O2976" s="43"/>
    </row>
    <row r="2977" spans="6:15" ht="12.75">
      <c r="F2977" s="47"/>
      <c r="O2977" s="43"/>
    </row>
    <row r="2978" spans="6:15" ht="12.75">
      <c r="F2978" s="47"/>
      <c r="O2978" s="43"/>
    </row>
    <row r="2979" spans="6:15" ht="12.75">
      <c r="F2979" s="47"/>
      <c r="O2979" s="43"/>
    </row>
    <row r="2980" spans="6:15" ht="12.75">
      <c r="F2980" s="47"/>
      <c r="O2980" s="43"/>
    </row>
    <row r="2981" spans="6:15" ht="12.75">
      <c r="F2981" s="47"/>
      <c r="O2981" s="43"/>
    </row>
    <row r="2982" spans="6:15" ht="12.75">
      <c r="F2982" s="47"/>
      <c r="O2982" s="43"/>
    </row>
    <row r="2983" spans="6:15" ht="12.75">
      <c r="F2983" s="47"/>
      <c r="O2983" s="43"/>
    </row>
    <row r="2984" spans="6:15" ht="12.75">
      <c r="F2984" s="47"/>
      <c r="O2984" s="43"/>
    </row>
    <row r="2985" spans="6:15" ht="12.75">
      <c r="F2985" s="47"/>
      <c r="O2985" s="43"/>
    </row>
    <row r="2986" spans="6:15" ht="12.75">
      <c r="F2986" s="47"/>
      <c r="O2986" s="43"/>
    </row>
    <row r="2987" spans="6:15" ht="12.75">
      <c r="F2987" s="47"/>
      <c r="O2987" s="43"/>
    </row>
    <row r="2988" spans="6:15" ht="12.75">
      <c r="F2988" s="47"/>
      <c r="O2988" s="43"/>
    </row>
    <row r="2989" spans="6:15" ht="12.75">
      <c r="F2989" s="47"/>
      <c r="O2989" s="43"/>
    </row>
    <row r="2990" spans="6:15" ht="12.75">
      <c r="F2990" s="47"/>
      <c r="O2990" s="43"/>
    </row>
    <row r="2991" spans="6:15" ht="12.75">
      <c r="F2991" s="47"/>
      <c r="O2991" s="43"/>
    </row>
    <row r="2992" spans="6:15" ht="12.75">
      <c r="F2992" s="47"/>
      <c r="O2992" s="43"/>
    </row>
    <row r="2993" spans="6:15" ht="12.75">
      <c r="F2993" s="47"/>
      <c r="O2993" s="43"/>
    </row>
    <row r="2994" spans="6:15" ht="12.75">
      <c r="F2994" s="47"/>
      <c r="O2994" s="43"/>
    </row>
    <row r="2995" spans="6:15" ht="12.75">
      <c r="F2995" s="47"/>
      <c r="O2995" s="43"/>
    </row>
    <row r="2996" spans="6:15" ht="12.75">
      <c r="F2996" s="47"/>
      <c r="O2996" s="43"/>
    </row>
    <row r="2997" spans="6:15" ht="12.75">
      <c r="F2997" s="47"/>
      <c r="O2997" s="43"/>
    </row>
    <row r="2998" spans="6:15" ht="12.75">
      <c r="F2998" s="47"/>
      <c r="O2998" s="43"/>
    </row>
    <row r="2999" spans="6:15" ht="12.75">
      <c r="F2999" s="47"/>
      <c r="O2999" s="43"/>
    </row>
    <row r="3000" spans="6:15" ht="12.75">
      <c r="F3000" s="47"/>
      <c r="O3000" s="43"/>
    </row>
    <row r="3001" spans="6:15" ht="12.75">
      <c r="F3001" s="47"/>
      <c r="O3001" s="43"/>
    </row>
    <row r="3002" spans="6:15" ht="12.75">
      <c r="F3002" s="47"/>
      <c r="O3002" s="43"/>
    </row>
    <row r="3003" spans="6:15" ht="12.75">
      <c r="F3003" s="47"/>
      <c r="O3003" s="43"/>
    </row>
    <row r="3004" spans="6:15" ht="12.75">
      <c r="F3004" s="47"/>
      <c r="O3004" s="43"/>
    </row>
    <row r="3005" spans="6:15" ht="12.75">
      <c r="F3005" s="47"/>
      <c r="O3005" s="43"/>
    </row>
    <row r="3006" spans="6:15" ht="12.75">
      <c r="F3006" s="47"/>
      <c r="O3006" s="43"/>
    </row>
    <row r="3007" spans="6:15" ht="12.75">
      <c r="F3007" s="47"/>
      <c r="O3007" s="43"/>
    </row>
    <row r="3008" spans="6:15" ht="12.75">
      <c r="F3008" s="47"/>
      <c r="O3008" s="43"/>
    </row>
    <row r="3009" spans="6:15" ht="12.75">
      <c r="F3009" s="47"/>
      <c r="O3009" s="43"/>
    </row>
    <row r="3010" spans="6:15" ht="12.75">
      <c r="F3010" s="47"/>
      <c r="O3010" s="43"/>
    </row>
    <row r="3011" spans="6:15" ht="12.75">
      <c r="F3011" s="47"/>
      <c r="O3011" s="43"/>
    </row>
    <row r="3012" spans="6:15" ht="12.75">
      <c r="F3012" s="47"/>
      <c r="O3012" s="43"/>
    </row>
    <row r="3013" spans="6:15" ht="12.75">
      <c r="F3013" s="47"/>
      <c r="O3013" s="43"/>
    </row>
    <row r="3014" spans="6:15" ht="12.75">
      <c r="F3014" s="47"/>
      <c r="O3014" s="43"/>
    </row>
    <row r="3015" spans="6:15" ht="12.75">
      <c r="F3015" s="47"/>
      <c r="O3015" s="43"/>
    </row>
    <row r="3016" spans="6:15" ht="12.75">
      <c r="F3016" s="47"/>
      <c r="O3016" s="43"/>
    </row>
    <row r="3017" spans="6:15" ht="12.75">
      <c r="F3017" s="47"/>
      <c r="O3017" s="43"/>
    </row>
    <row r="3018" spans="6:15" ht="12.75">
      <c r="F3018" s="47"/>
      <c r="O3018" s="43"/>
    </row>
    <row r="3019" spans="6:15" ht="12.75">
      <c r="F3019" s="47"/>
      <c r="O3019" s="43"/>
    </row>
    <row r="3020" spans="6:15" ht="12.75">
      <c r="F3020" s="47"/>
      <c r="O3020" s="43"/>
    </row>
    <row r="3021" spans="6:15" ht="12.75">
      <c r="F3021" s="47"/>
      <c r="O3021" s="43"/>
    </row>
    <row r="3022" spans="6:15" ht="12.75">
      <c r="F3022" s="47"/>
      <c r="O3022" s="43"/>
    </row>
    <row r="3023" spans="6:15" ht="12.75">
      <c r="F3023" s="47"/>
      <c r="O3023" s="43"/>
    </row>
    <row r="3024" spans="6:15" ht="12.75">
      <c r="F3024" s="47"/>
      <c r="O3024" s="43"/>
    </row>
    <row r="3025" spans="6:15" ht="12.75">
      <c r="F3025" s="47"/>
      <c r="O3025" s="43"/>
    </row>
    <row r="3026" spans="6:15" ht="12.75">
      <c r="F3026" s="47"/>
      <c r="O3026" s="43"/>
    </row>
    <row r="3027" spans="6:15" ht="12.75">
      <c r="F3027" s="47"/>
      <c r="O3027" s="43"/>
    </row>
    <row r="3028" spans="6:15" ht="12.75">
      <c r="F3028" s="47"/>
      <c r="O3028" s="43"/>
    </row>
    <row r="3029" spans="6:15" ht="12.75">
      <c r="F3029" s="47"/>
      <c r="O3029" s="43"/>
    </row>
    <row r="3030" spans="6:15" ht="12.75">
      <c r="F3030" s="47"/>
      <c r="O3030" s="43"/>
    </row>
    <row r="3031" spans="6:15" ht="12.75">
      <c r="F3031" s="47"/>
      <c r="O3031" s="43"/>
    </row>
    <row r="3032" spans="6:15" ht="12.75">
      <c r="F3032" s="47"/>
      <c r="O3032" s="43"/>
    </row>
    <row r="3033" spans="6:15" ht="12.75">
      <c r="F3033" s="47"/>
      <c r="O3033" s="43"/>
    </row>
    <row r="3034" spans="6:15" ht="12.75">
      <c r="F3034" s="47"/>
      <c r="O3034" s="43"/>
    </row>
    <row r="3035" spans="6:15" ht="12.75">
      <c r="F3035" s="47"/>
      <c r="O3035" s="43"/>
    </row>
    <row r="3036" spans="6:15" ht="12.75">
      <c r="F3036" s="47"/>
      <c r="O3036" s="43"/>
    </row>
    <row r="3037" spans="6:15" ht="12.75">
      <c r="F3037" s="47"/>
      <c r="O3037" s="43"/>
    </row>
    <row r="3038" spans="6:15" ht="12.75">
      <c r="F3038" s="47"/>
      <c r="O3038" s="43"/>
    </row>
    <row r="3039" spans="6:15" ht="12.75">
      <c r="F3039" s="47"/>
      <c r="O3039" s="43"/>
    </row>
    <row r="3040" spans="6:15" ht="12.75">
      <c r="F3040" s="47"/>
      <c r="O3040" s="43"/>
    </row>
    <row r="3041" spans="6:15" ht="12.75">
      <c r="F3041" s="47"/>
      <c r="O3041" s="43"/>
    </row>
    <row r="3042" spans="6:15" ht="12.75">
      <c r="F3042" s="47"/>
      <c r="O3042" s="43"/>
    </row>
    <row r="3043" spans="6:15" ht="12.75">
      <c r="F3043" s="47"/>
      <c r="O3043" s="43"/>
    </row>
    <row r="3044" spans="6:15" ht="12.75">
      <c r="F3044" s="47"/>
      <c r="O3044" s="43"/>
    </row>
    <row r="3045" spans="6:15" ht="12.75">
      <c r="F3045" s="47"/>
      <c r="O3045" s="43"/>
    </row>
    <row r="3046" spans="6:15" ht="12.75">
      <c r="F3046" s="47"/>
      <c r="O3046" s="43"/>
    </row>
    <row r="3047" spans="6:15" ht="12.75">
      <c r="F3047" s="47"/>
      <c r="O3047" s="43"/>
    </row>
    <row r="3048" spans="6:15" ht="12.75">
      <c r="F3048" s="47"/>
      <c r="O3048" s="43"/>
    </row>
    <row r="3049" spans="6:15" ht="12.75">
      <c r="F3049" s="47"/>
      <c r="O3049" s="43"/>
    </row>
    <row r="3050" spans="6:15" ht="12.75">
      <c r="F3050" s="47"/>
      <c r="O3050" s="43"/>
    </row>
    <row r="3051" spans="6:15" ht="12.75">
      <c r="F3051" s="47"/>
      <c r="O3051" s="43"/>
    </row>
    <row r="3052" spans="6:15" ht="12.75">
      <c r="F3052" s="47"/>
      <c r="O3052" s="43"/>
    </row>
    <row r="3053" spans="6:15" ht="12.75">
      <c r="F3053" s="47"/>
      <c r="O3053" s="43"/>
    </row>
    <row r="3054" spans="6:15" ht="12.75">
      <c r="F3054" s="47"/>
      <c r="O3054" s="43"/>
    </row>
    <row r="3055" spans="6:15" ht="12.75">
      <c r="F3055" s="47"/>
      <c r="O3055" s="43"/>
    </row>
    <row r="3056" spans="6:15" ht="12.75">
      <c r="F3056" s="47"/>
      <c r="O3056" s="43"/>
    </row>
    <row r="3057" spans="6:15" ht="12.75">
      <c r="F3057" s="47"/>
      <c r="O3057" s="43"/>
    </row>
    <row r="3058" spans="6:15" ht="12.75">
      <c r="F3058" s="47"/>
      <c r="O3058" s="43"/>
    </row>
    <row r="3059" spans="6:15" ht="12.75">
      <c r="F3059" s="47"/>
      <c r="O3059" s="43"/>
    </row>
    <row r="3060" spans="6:15" ht="12.75">
      <c r="F3060" s="47"/>
      <c r="O3060" s="43"/>
    </row>
    <row r="3061" spans="6:15" ht="12.75">
      <c r="F3061" s="47"/>
      <c r="O3061" s="43"/>
    </row>
    <row r="3062" spans="6:15" ht="12.75">
      <c r="F3062" s="47"/>
      <c r="O3062" s="43"/>
    </row>
    <row r="3063" spans="6:15" ht="12.75">
      <c r="F3063" s="47"/>
      <c r="O3063" s="43"/>
    </row>
    <row r="3064" spans="6:15" ht="12.75">
      <c r="F3064" s="47"/>
      <c r="O3064" s="43"/>
    </row>
    <row r="3065" spans="6:15" ht="12.75">
      <c r="F3065" s="47"/>
      <c r="O3065" s="43"/>
    </row>
    <row r="3066" spans="6:15" ht="12.75">
      <c r="F3066" s="47"/>
      <c r="O3066" s="43"/>
    </row>
    <row r="3067" spans="6:15" ht="12.75">
      <c r="F3067" s="47"/>
      <c r="O3067" s="43"/>
    </row>
    <row r="3068" spans="6:15" ht="12.75">
      <c r="F3068" s="47"/>
      <c r="O3068" s="43"/>
    </row>
    <row r="3069" spans="6:15" ht="12.75">
      <c r="F3069" s="47"/>
      <c r="O3069" s="43"/>
    </row>
    <row r="3070" spans="6:15" ht="12.75">
      <c r="F3070" s="47"/>
      <c r="O3070" s="43"/>
    </row>
    <row r="3071" spans="6:15" ht="12.75">
      <c r="F3071" s="47"/>
      <c r="O3071" s="43"/>
    </row>
    <row r="3072" spans="6:15" ht="12.75">
      <c r="F3072" s="47"/>
      <c r="O3072" s="43"/>
    </row>
    <row r="3073" spans="6:15" ht="12.75">
      <c r="F3073" s="47"/>
      <c r="O3073" s="43"/>
    </row>
    <row r="3074" spans="6:15" ht="12.75">
      <c r="F3074" s="47"/>
      <c r="O3074" s="43"/>
    </row>
    <row r="3075" spans="6:15" ht="12.75">
      <c r="F3075" s="47"/>
      <c r="O3075" s="43"/>
    </row>
    <row r="3076" spans="6:15" ht="12.75">
      <c r="F3076" s="47"/>
      <c r="O3076" s="43"/>
    </row>
    <row r="3077" spans="6:15" ht="12.75">
      <c r="F3077" s="47"/>
      <c r="O3077" s="43"/>
    </row>
    <row r="3078" spans="6:15" ht="12.75">
      <c r="F3078" s="47"/>
      <c r="O3078" s="43"/>
    </row>
    <row r="3079" spans="6:15" ht="12.75">
      <c r="F3079" s="47"/>
      <c r="O3079" s="43"/>
    </row>
    <row r="3080" spans="6:15" ht="12.75">
      <c r="F3080" s="47"/>
      <c r="O3080" s="43"/>
    </row>
    <row r="3081" spans="6:15" ht="12.75">
      <c r="F3081" s="47"/>
      <c r="O3081" s="43"/>
    </row>
    <row r="3082" spans="6:15" ht="12.75">
      <c r="F3082" s="47"/>
      <c r="O3082" s="43"/>
    </row>
    <row r="3083" spans="6:15" ht="12.75">
      <c r="F3083" s="47"/>
      <c r="O3083" s="43"/>
    </row>
    <row r="3084" spans="6:15" ht="12.75">
      <c r="F3084" s="47"/>
      <c r="O3084" s="43"/>
    </row>
    <row r="3085" spans="6:15" ht="12.75">
      <c r="F3085" s="47"/>
      <c r="O3085" s="43"/>
    </row>
    <row r="3086" spans="6:15" ht="12.75">
      <c r="F3086" s="47"/>
      <c r="O3086" s="43"/>
    </row>
    <row r="3087" spans="6:15" ht="12.75">
      <c r="F3087" s="47"/>
      <c r="O3087" s="43"/>
    </row>
    <row r="3088" spans="6:15" ht="12.75">
      <c r="F3088" s="47"/>
      <c r="O3088" s="43"/>
    </row>
    <row r="3089" spans="6:15" ht="12.75">
      <c r="F3089" s="47"/>
      <c r="O3089" s="43"/>
    </row>
    <row r="3090" spans="6:15" ht="12.75">
      <c r="F3090" s="47"/>
      <c r="O3090" s="43"/>
    </row>
    <row r="3091" spans="6:15" ht="12.75">
      <c r="F3091" s="47"/>
      <c r="O3091" s="43"/>
    </row>
    <row r="3092" spans="6:15" ht="12.75">
      <c r="F3092" s="47"/>
      <c r="O3092" s="43"/>
    </row>
    <row r="3093" spans="6:15" ht="12.75">
      <c r="F3093" s="47"/>
      <c r="O3093" s="43"/>
    </row>
    <row r="3094" spans="6:15" ht="12.75">
      <c r="F3094" s="47"/>
      <c r="O3094" s="43"/>
    </row>
    <row r="3095" spans="6:15" ht="12.75">
      <c r="F3095" s="47"/>
      <c r="O3095" s="43"/>
    </row>
    <row r="3096" spans="6:15" ht="12.75">
      <c r="F3096" s="47"/>
      <c r="O3096" s="43"/>
    </row>
    <row r="3097" spans="6:15" ht="12.75">
      <c r="F3097" s="47"/>
      <c r="O3097" s="43"/>
    </row>
    <row r="3098" spans="6:15" ht="12.75">
      <c r="F3098" s="47"/>
      <c r="O3098" s="43"/>
    </row>
    <row r="3099" spans="6:15" ht="12.75">
      <c r="F3099" s="47"/>
      <c r="O3099" s="43"/>
    </row>
    <row r="3100" spans="6:15" ht="12.75">
      <c r="F3100" s="47"/>
      <c r="O3100" s="43"/>
    </row>
    <row r="3101" spans="6:15" ht="12.75">
      <c r="F3101" s="47"/>
      <c r="O3101" s="43"/>
    </row>
    <row r="3102" spans="6:15" ht="12.75">
      <c r="F3102" s="47"/>
      <c r="O3102" s="43"/>
    </row>
    <row r="3103" spans="6:15" ht="12.75">
      <c r="F3103" s="47"/>
      <c r="O3103" s="43"/>
    </row>
    <row r="3104" spans="6:15" ht="12.75">
      <c r="F3104" s="47"/>
      <c r="O3104" s="43"/>
    </row>
    <row r="3105" spans="6:15" ht="12.75">
      <c r="F3105" s="47"/>
      <c r="O3105" s="43"/>
    </row>
    <row r="3106" spans="6:15" ht="12.75">
      <c r="F3106" s="47"/>
      <c r="O3106" s="43"/>
    </row>
    <row r="3107" spans="6:15" ht="12.75">
      <c r="F3107" s="47"/>
      <c r="O3107" s="43"/>
    </row>
    <row r="3108" spans="6:15" ht="12.75">
      <c r="F3108" s="47"/>
      <c r="O3108" s="43"/>
    </row>
    <row r="3109" spans="6:15" ht="12.75">
      <c r="F3109" s="47"/>
      <c r="O3109" s="43"/>
    </row>
    <row r="3110" spans="6:15" ht="12.75">
      <c r="F3110" s="47"/>
      <c r="O3110" s="43"/>
    </row>
    <row r="3111" spans="6:15" ht="12.75">
      <c r="F3111" s="47"/>
      <c r="O3111" s="43"/>
    </row>
    <row r="3112" spans="6:15" ht="12.75">
      <c r="F3112" s="47"/>
      <c r="O3112" s="43"/>
    </row>
    <row r="3113" spans="6:15" ht="12.75">
      <c r="F3113" s="47"/>
      <c r="O3113" s="43"/>
    </row>
    <row r="3114" spans="6:15" ht="12.75">
      <c r="F3114" s="47"/>
      <c r="O3114" s="43"/>
    </row>
    <row r="3115" spans="6:15" ht="12.75">
      <c r="F3115" s="47"/>
      <c r="O3115" s="43"/>
    </row>
    <row r="3116" spans="6:15" ht="12.75">
      <c r="F3116" s="47"/>
      <c r="O3116" s="43"/>
    </row>
    <row r="3117" spans="6:15" ht="12.75">
      <c r="F3117" s="47"/>
      <c r="O3117" s="43"/>
    </row>
    <row r="3118" spans="6:15" ht="12.75">
      <c r="F3118" s="47"/>
      <c r="O3118" s="43"/>
    </row>
    <row r="3119" spans="6:15" ht="12.75">
      <c r="F3119" s="47"/>
      <c r="O3119" s="43"/>
    </row>
    <row r="3120" spans="6:15" ht="12.75">
      <c r="F3120" s="47"/>
      <c r="O3120" s="43"/>
    </row>
    <row r="3121" spans="6:15" ht="12.75">
      <c r="F3121" s="47"/>
      <c r="O3121" s="43"/>
    </row>
    <row r="3122" spans="6:15" ht="12.75">
      <c r="F3122" s="47"/>
      <c r="O3122" s="43"/>
    </row>
    <row r="3123" spans="6:15" ht="12.75">
      <c r="F3123" s="47"/>
      <c r="O3123" s="43"/>
    </row>
    <row r="3124" spans="6:15" ht="12.75">
      <c r="F3124" s="47"/>
      <c r="O3124" s="43"/>
    </row>
    <row r="3125" spans="6:15" ht="12.75">
      <c r="F3125" s="47"/>
      <c r="O3125" s="43"/>
    </row>
    <row r="3126" spans="6:15" ht="12.75">
      <c r="F3126" s="47"/>
      <c r="O3126" s="43"/>
    </row>
    <row r="3127" spans="6:15" ht="12.75">
      <c r="F3127" s="47"/>
      <c r="O3127" s="43"/>
    </row>
    <row r="3128" spans="6:15" ht="12.75">
      <c r="F3128" s="47"/>
      <c r="O3128" s="43"/>
    </row>
    <row r="3129" spans="6:15" ht="12.75">
      <c r="F3129" s="47"/>
      <c r="O3129" s="43"/>
    </row>
    <row r="3130" spans="6:15" ht="12.75">
      <c r="F3130" s="47"/>
      <c r="O3130" s="43"/>
    </row>
    <row r="3131" spans="6:15" ht="12.75">
      <c r="F3131" s="47"/>
      <c r="O3131" s="43"/>
    </row>
    <row r="3132" spans="6:15" ht="12.75">
      <c r="F3132" s="47"/>
      <c r="O3132" s="43"/>
    </row>
    <row r="3133" spans="6:15" ht="12.75">
      <c r="F3133" s="47"/>
      <c r="O3133" s="43"/>
    </row>
    <row r="3134" spans="6:15" ht="12.75">
      <c r="F3134" s="47"/>
      <c r="O3134" s="43"/>
    </row>
    <row r="3135" spans="6:15" ht="12.75">
      <c r="F3135" s="47"/>
      <c r="O3135" s="43"/>
    </row>
    <row r="3136" spans="6:15" ht="12.75">
      <c r="F3136" s="47"/>
      <c r="O3136" s="43"/>
    </row>
    <row r="3137" spans="6:15" ht="12.75">
      <c r="F3137" s="47"/>
      <c r="O3137" s="43"/>
    </row>
    <row r="3138" spans="6:15" ht="12.75">
      <c r="F3138" s="47"/>
      <c r="O3138" s="43"/>
    </row>
    <row r="3139" spans="6:15" ht="12.75">
      <c r="F3139" s="47"/>
      <c r="O3139" s="43"/>
    </row>
    <row r="3140" spans="6:15" ht="12.75">
      <c r="F3140" s="47"/>
      <c r="O3140" s="43"/>
    </row>
    <row r="3141" spans="6:15" ht="12.75">
      <c r="F3141" s="47"/>
      <c r="O3141" s="43"/>
    </row>
    <row r="3142" spans="6:15" ht="12.75">
      <c r="F3142" s="47"/>
      <c r="O3142" s="43"/>
    </row>
    <row r="3143" spans="6:15" ht="12.75">
      <c r="F3143" s="47"/>
      <c r="O3143" s="43"/>
    </row>
    <row r="3144" spans="6:15" ht="12.75">
      <c r="F3144" s="47"/>
      <c r="O3144" s="43"/>
    </row>
    <row r="3145" spans="6:15" ht="12.75">
      <c r="F3145" s="47"/>
      <c r="O3145" s="43"/>
    </row>
    <row r="3146" spans="6:15" ht="12.75">
      <c r="F3146" s="47"/>
      <c r="O3146" s="43"/>
    </row>
    <row r="3147" spans="6:15" ht="12.75">
      <c r="F3147" s="47"/>
      <c r="O3147" s="43"/>
    </row>
    <row r="3148" spans="6:15" ht="12.75">
      <c r="F3148" s="47"/>
      <c r="O3148" s="43"/>
    </row>
    <row r="3149" spans="6:15" ht="12.75">
      <c r="F3149" s="47"/>
      <c r="O3149" s="43"/>
    </row>
    <row r="3150" spans="6:15" ht="12.75">
      <c r="F3150" s="47"/>
      <c r="O3150" s="43"/>
    </row>
    <row r="3151" spans="6:15" ht="12.75">
      <c r="F3151" s="47"/>
      <c r="O3151" s="43"/>
    </row>
    <row r="3152" spans="6:15" ht="12.75">
      <c r="F3152" s="47"/>
      <c r="O3152" s="43"/>
    </row>
    <row r="3153" spans="6:15" ht="12.75">
      <c r="F3153" s="47"/>
      <c r="O3153" s="43"/>
    </row>
    <row r="3154" spans="6:15" ht="12.75">
      <c r="F3154" s="47"/>
      <c r="O3154" s="43"/>
    </row>
    <row r="3155" spans="6:15" ht="12.75">
      <c r="F3155" s="47"/>
      <c r="O3155" s="43"/>
    </row>
    <row r="3156" spans="6:15" ht="12.75">
      <c r="F3156" s="47"/>
      <c r="O3156" s="43"/>
    </row>
    <row r="3157" spans="6:15" ht="12.75">
      <c r="F3157" s="47"/>
      <c r="O3157" s="43"/>
    </row>
    <row r="3158" spans="6:15" ht="12.75">
      <c r="F3158" s="47"/>
      <c r="O3158" s="43"/>
    </row>
    <row r="3159" spans="6:15" ht="12.75">
      <c r="F3159" s="47"/>
      <c r="O3159" s="43"/>
    </row>
    <row r="3160" spans="6:15" ht="12.75">
      <c r="F3160" s="47"/>
      <c r="O3160" s="43"/>
    </row>
    <row r="3161" spans="6:15" ht="12.75">
      <c r="F3161" s="47"/>
      <c r="O3161" s="43"/>
    </row>
    <row r="3162" spans="6:15" ht="12.75">
      <c r="F3162" s="47"/>
      <c r="O3162" s="43"/>
    </row>
    <row r="3163" spans="6:15" ht="12.75">
      <c r="F3163" s="47"/>
      <c r="O3163" s="43"/>
    </row>
    <row r="3164" spans="6:15" ht="12.75">
      <c r="F3164" s="47"/>
      <c r="O3164" s="43"/>
    </row>
    <row r="3165" spans="6:15" ht="12.75">
      <c r="F3165" s="47"/>
      <c r="O3165" s="43"/>
    </row>
    <row r="3166" spans="6:15" ht="12.75">
      <c r="F3166" s="47"/>
      <c r="O3166" s="43"/>
    </row>
    <row r="3167" spans="6:15" ht="12.75">
      <c r="F3167" s="47"/>
      <c r="O3167" s="43"/>
    </row>
    <row r="3168" spans="6:15" ht="12.75">
      <c r="F3168" s="47"/>
      <c r="O3168" s="43"/>
    </row>
    <row r="3169" spans="6:15" ht="12.75">
      <c r="F3169" s="47"/>
      <c r="O3169" s="43"/>
    </row>
    <row r="3170" spans="6:15" ht="12.75">
      <c r="F3170" s="47"/>
      <c r="O3170" s="43"/>
    </row>
    <row r="3171" spans="6:15" ht="12.75">
      <c r="F3171" s="47"/>
      <c r="O3171" s="43"/>
    </row>
    <row r="3172" spans="6:15" ht="12.75">
      <c r="F3172" s="47"/>
      <c r="O3172" s="43"/>
    </row>
    <row r="3173" spans="6:15" ht="12.75">
      <c r="F3173" s="47"/>
      <c r="O3173" s="43"/>
    </row>
    <row r="3174" spans="6:15" ht="12.75">
      <c r="F3174" s="47"/>
      <c r="O3174" s="43"/>
    </row>
    <row r="3175" spans="6:15" ht="12.75">
      <c r="F3175" s="47"/>
      <c r="O3175" s="43"/>
    </row>
    <row r="3176" spans="6:15" ht="12.75">
      <c r="F3176" s="47"/>
      <c r="O3176" s="43"/>
    </row>
    <row r="3177" spans="6:15" ht="12.75">
      <c r="F3177" s="47"/>
      <c r="O3177" s="43"/>
    </row>
    <row r="3178" spans="6:15" ht="12.75">
      <c r="F3178" s="47"/>
      <c r="O3178" s="43"/>
    </row>
    <row r="3179" spans="6:15" ht="12.75">
      <c r="F3179" s="47"/>
      <c r="O3179" s="43"/>
    </row>
    <row r="3180" spans="6:15" ht="12.75">
      <c r="F3180" s="47"/>
      <c r="O3180" s="43"/>
    </row>
    <row r="3181" spans="6:15" ht="12.75">
      <c r="F3181" s="47"/>
      <c r="O3181" s="43"/>
    </row>
    <row r="3182" spans="6:15" ht="12.75">
      <c r="F3182" s="47"/>
      <c r="O3182" s="43"/>
    </row>
    <row r="3183" spans="6:15" ht="12.75">
      <c r="F3183" s="47"/>
      <c r="O3183" s="43"/>
    </row>
    <row r="3184" spans="6:15" ht="12.75">
      <c r="F3184" s="47"/>
      <c r="O3184" s="43"/>
    </row>
    <row r="3185" spans="6:15" ht="12.75">
      <c r="F3185" s="47"/>
      <c r="O3185" s="43"/>
    </row>
    <row r="3186" spans="6:15" ht="12.75">
      <c r="F3186" s="47"/>
      <c r="O3186" s="43"/>
    </row>
    <row r="3187" spans="6:15" ht="12.75">
      <c r="F3187" s="47"/>
      <c r="O3187" s="43"/>
    </row>
    <row r="3188" spans="6:15" ht="12.75">
      <c r="F3188" s="47"/>
      <c r="O3188" s="43"/>
    </row>
    <row r="3189" spans="6:15" ht="12.75">
      <c r="F3189" s="47"/>
      <c r="O3189" s="43"/>
    </row>
    <row r="3190" spans="6:15" ht="12.75">
      <c r="F3190" s="47"/>
      <c r="O3190" s="43"/>
    </row>
    <row r="3191" spans="6:15" ht="12.75">
      <c r="F3191" s="47"/>
      <c r="O3191" s="43"/>
    </row>
    <row r="3192" spans="6:15" ht="12.75">
      <c r="F3192" s="47"/>
      <c r="O3192" s="43"/>
    </row>
    <row r="3193" spans="6:15" ht="12.75">
      <c r="F3193" s="47"/>
      <c r="O3193" s="43"/>
    </row>
    <row r="3194" spans="6:15" ht="12.75">
      <c r="F3194" s="47"/>
      <c r="O3194" s="43"/>
    </row>
    <row r="3195" spans="6:15" ht="12.75">
      <c r="F3195" s="47"/>
      <c r="O3195" s="43"/>
    </row>
    <row r="3196" spans="6:15" ht="12.75">
      <c r="F3196" s="47"/>
      <c r="O3196" s="43"/>
    </row>
    <row r="3197" spans="6:15" ht="12.75">
      <c r="F3197" s="47"/>
      <c r="O3197" s="43"/>
    </row>
    <row r="3198" spans="6:15" ht="12.75">
      <c r="F3198" s="47"/>
      <c r="O3198" s="43"/>
    </row>
    <row r="3199" spans="6:15" ht="12.75">
      <c r="F3199" s="47"/>
      <c r="O3199" s="43"/>
    </row>
    <row r="3200" spans="6:15" ht="12.75">
      <c r="F3200" s="47"/>
      <c r="O3200" s="43"/>
    </row>
    <row r="3201" spans="6:15" ht="12.75">
      <c r="F3201" s="47"/>
      <c r="O3201" s="43"/>
    </row>
    <row r="3202" spans="6:15" ht="12.75">
      <c r="F3202" s="47"/>
      <c r="O3202" s="43"/>
    </row>
    <row r="3203" spans="6:15" ht="12.75">
      <c r="F3203" s="47"/>
      <c r="O3203" s="43"/>
    </row>
    <row r="3204" spans="6:15" ht="12.75">
      <c r="F3204" s="47"/>
      <c r="O3204" s="43"/>
    </row>
    <row r="3205" spans="6:15" ht="12.75">
      <c r="F3205" s="47"/>
      <c r="O3205" s="43"/>
    </row>
    <row r="3206" spans="6:15" ht="12.75">
      <c r="F3206" s="47"/>
      <c r="O3206" s="43"/>
    </row>
    <row r="3207" spans="6:15" ht="12.75">
      <c r="F3207" s="47"/>
      <c r="O3207" s="43"/>
    </row>
    <row r="3208" spans="6:15" ht="12.75">
      <c r="F3208" s="47"/>
      <c r="O3208" s="43"/>
    </row>
    <row r="3209" spans="6:15" ht="12.75">
      <c r="F3209" s="47"/>
      <c r="O3209" s="43"/>
    </row>
    <row r="3210" spans="6:15" ht="12.75">
      <c r="F3210" s="47"/>
      <c r="O3210" s="43"/>
    </row>
    <row r="3211" spans="6:15" ht="12.75">
      <c r="F3211" s="47"/>
      <c r="O3211" s="43"/>
    </row>
    <row r="3212" spans="6:15" ht="12.75">
      <c r="F3212" s="47"/>
      <c r="O3212" s="43"/>
    </row>
    <row r="3213" spans="6:15" ht="12.75">
      <c r="F3213" s="47"/>
      <c r="O3213" s="43"/>
    </row>
    <row r="3214" spans="6:15" ht="12.75">
      <c r="F3214" s="47"/>
      <c r="O3214" s="43"/>
    </row>
    <row r="3215" spans="6:15" ht="12.75">
      <c r="F3215" s="47"/>
      <c r="O3215" s="43"/>
    </row>
    <row r="3216" spans="6:15" ht="12.75">
      <c r="F3216" s="47"/>
      <c r="O3216" s="43"/>
    </row>
    <row r="3217" spans="6:15" ht="12.75">
      <c r="F3217" s="47"/>
      <c r="O3217" s="43"/>
    </row>
    <row r="3218" spans="6:15" ht="12.75">
      <c r="F3218" s="47"/>
      <c r="O3218" s="43"/>
    </row>
    <row r="3219" spans="6:15" ht="12.75">
      <c r="F3219" s="47"/>
      <c r="O3219" s="43"/>
    </row>
    <row r="3220" spans="6:15" ht="12.75">
      <c r="F3220" s="47"/>
      <c r="O3220" s="43"/>
    </row>
    <row r="3221" spans="6:15" ht="12.75">
      <c r="F3221" s="47"/>
      <c r="O3221" s="43"/>
    </row>
    <row r="3222" spans="6:15" ht="12.75">
      <c r="F3222" s="47"/>
      <c r="O3222" s="43"/>
    </row>
    <row r="3223" spans="6:15" ht="12.75">
      <c r="F3223" s="47"/>
      <c r="O3223" s="43"/>
    </row>
    <row r="3224" spans="6:15" ht="12.75">
      <c r="F3224" s="47"/>
      <c r="O3224" s="43"/>
    </row>
    <row r="3225" spans="6:15" ht="12.75">
      <c r="F3225" s="47"/>
      <c r="O3225" s="43"/>
    </row>
    <row r="3226" spans="6:15" ht="12.75">
      <c r="F3226" s="47"/>
      <c r="O3226" s="43"/>
    </row>
    <row r="3227" spans="6:15" ht="12.75">
      <c r="F3227" s="47"/>
      <c r="O3227" s="43"/>
    </row>
    <row r="3228" spans="6:15" ht="12.75">
      <c r="F3228" s="47"/>
      <c r="O3228" s="43"/>
    </row>
    <row r="3229" spans="6:15" ht="12.75">
      <c r="F3229" s="47"/>
      <c r="O3229" s="43"/>
    </row>
    <row r="3230" spans="6:15" ht="12.75">
      <c r="F3230" s="47"/>
      <c r="O3230" s="43"/>
    </row>
    <row r="3231" spans="6:15" ht="12.75">
      <c r="F3231" s="47"/>
      <c r="O3231" s="43"/>
    </row>
    <row r="3232" spans="6:15" ht="12.75">
      <c r="F3232" s="47"/>
      <c r="O3232" s="43"/>
    </row>
    <row r="3233" spans="6:15" ht="12.75">
      <c r="F3233" s="47"/>
      <c r="O3233" s="43"/>
    </row>
    <row r="3234" spans="6:15" ht="12.75">
      <c r="F3234" s="47"/>
      <c r="O3234" s="43"/>
    </row>
    <row r="3235" spans="6:15" ht="12.75">
      <c r="F3235" s="47"/>
      <c r="O3235" s="43"/>
    </row>
    <row r="3236" spans="6:15" ht="12.75">
      <c r="F3236" s="47"/>
      <c r="O3236" s="43"/>
    </row>
    <row r="3237" spans="6:15" ht="12.75">
      <c r="F3237" s="47"/>
      <c r="O3237" s="43"/>
    </row>
    <row r="3238" spans="6:15" ht="12.75">
      <c r="F3238" s="47"/>
      <c r="O3238" s="43"/>
    </row>
    <row r="3239" spans="6:15" ht="12.75">
      <c r="F3239" s="47"/>
      <c r="O3239" s="43"/>
    </row>
    <row r="3240" spans="6:15" ht="12.75">
      <c r="F3240" s="47"/>
      <c r="O3240" s="43"/>
    </row>
    <row r="3241" spans="6:15" ht="12.75">
      <c r="F3241" s="47"/>
      <c r="O3241" s="43"/>
    </row>
    <row r="3242" spans="6:15" ht="12.75">
      <c r="F3242" s="47"/>
      <c r="O3242" s="43"/>
    </row>
    <row r="3243" spans="6:15" ht="12.75">
      <c r="F3243" s="47"/>
      <c r="O3243" s="43"/>
    </row>
    <row r="3244" spans="6:15" ht="12.75">
      <c r="F3244" s="47"/>
      <c r="O3244" s="43"/>
    </row>
    <row r="3245" spans="6:15" ht="12.75">
      <c r="F3245" s="47"/>
      <c r="O3245" s="43"/>
    </row>
    <row r="3246" spans="6:15" ht="12.75">
      <c r="F3246" s="47"/>
      <c r="O3246" s="43"/>
    </row>
    <row r="3247" spans="6:15" ht="12.75">
      <c r="F3247" s="47"/>
      <c r="O3247" s="43"/>
    </row>
    <row r="3248" spans="6:15" ht="12.75">
      <c r="F3248" s="47"/>
      <c r="O3248" s="43"/>
    </row>
    <row r="3249" spans="6:15" ht="12.75">
      <c r="F3249" s="47"/>
      <c r="O3249" s="43"/>
    </row>
    <row r="3250" spans="6:15" ht="12.75">
      <c r="F3250" s="47"/>
      <c r="O3250" s="43"/>
    </row>
    <row r="3251" spans="6:15" ht="12.75">
      <c r="F3251" s="47"/>
      <c r="O3251" s="43"/>
    </row>
    <row r="3252" spans="6:15" ht="12.75">
      <c r="F3252" s="47"/>
      <c r="O3252" s="43"/>
    </row>
    <row r="3253" spans="6:15" ht="12.75">
      <c r="F3253" s="47"/>
      <c r="O3253" s="43"/>
    </row>
    <row r="3254" spans="6:15" ht="12.75">
      <c r="F3254" s="47"/>
      <c r="O3254" s="43"/>
    </row>
    <row r="3255" spans="6:15" ht="12.75">
      <c r="F3255" s="47"/>
      <c r="O3255" s="43"/>
    </row>
    <row r="3256" spans="6:15" ht="12.75">
      <c r="F3256" s="47"/>
      <c r="O3256" s="43"/>
    </row>
    <row r="3257" spans="6:15" ht="12.75">
      <c r="F3257" s="47"/>
      <c r="O3257" s="43"/>
    </row>
    <row r="3258" spans="6:15" ht="12.75">
      <c r="F3258" s="47"/>
      <c r="O3258" s="43"/>
    </row>
    <row r="3259" spans="6:15" ht="12.75">
      <c r="F3259" s="47"/>
      <c r="O3259" s="43"/>
    </row>
    <row r="3260" spans="6:15" ht="12.75">
      <c r="F3260" s="47"/>
      <c r="O3260" s="43"/>
    </row>
    <row r="3261" spans="6:15" ht="12.75">
      <c r="F3261" s="47"/>
      <c r="O3261" s="43"/>
    </row>
    <row r="3262" spans="6:15" ht="12.75">
      <c r="F3262" s="47"/>
      <c r="O3262" s="43"/>
    </row>
    <row r="3263" spans="6:15" ht="12.75">
      <c r="F3263" s="47"/>
      <c r="O3263" s="43"/>
    </row>
    <row r="3264" spans="6:15" ht="12.75">
      <c r="F3264" s="47"/>
      <c r="O3264" s="43"/>
    </row>
    <row r="3265" spans="6:15" ht="12.75">
      <c r="F3265" s="47"/>
      <c r="O3265" s="43"/>
    </row>
    <row r="3266" spans="6:15" ht="12.75">
      <c r="F3266" s="47"/>
      <c r="O3266" s="43"/>
    </row>
    <row r="3267" spans="6:15" ht="12.75">
      <c r="F3267" s="47"/>
      <c r="O3267" s="43"/>
    </row>
    <row r="3268" spans="6:15" ht="12.75">
      <c r="F3268" s="47"/>
      <c r="O3268" s="43"/>
    </row>
    <row r="3269" spans="6:15" ht="12.75">
      <c r="F3269" s="47"/>
      <c r="O3269" s="43"/>
    </row>
    <row r="3270" spans="6:15" ht="12.75">
      <c r="F3270" s="47"/>
      <c r="O3270" s="43"/>
    </row>
    <row r="3271" spans="6:15" ht="12.75">
      <c r="F3271" s="47"/>
      <c r="O3271" s="43"/>
    </row>
    <row r="3272" spans="6:15" ht="12.75">
      <c r="F3272" s="47"/>
      <c r="O3272" s="43"/>
    </row>
    <row r="3273" spans="6:15" ht="12.75">
      <c r="F3273" s="47"/>
      <c r="O3273" s="43"/>
    </row>
    <row r="3274" spans="6:15" ht="12.75">
      <c r="F3274" s="47"/>
      <c r="O3274" s="43"/>
    </row>
    <row r="3275" spans="6:15" ht="12.75">
      <c r="F3275" s="47"/>
      <c r="O3275" s="43"/>
    </row>
    <row r="3276" spans="6:15" ht="12.75">
      <c r="F3276" s="47"/>
      <c r="O3276" s="43"/>
    </row>
    <row r="3277" spans="6:15" ht="12.75">
      <c r="F3277" s="47"/>
      <c r="O3277" s="43"/>
    </row>
    <row r="3278" spans="6:15" ht="12.75">
      <c r="F3278" s="47"/>
      <c r="O3278" s="43"/>
    </row>
    <row r="3279" spans="6:15" ht="12.75">
      <c r="F3279" s="47"/>
      <c r="O3279" s="43"/>
    </row>
    <row r="3280" spans="6:15" ht="12.75">
      <c r="F3280" s="47"/>
      <c r="O3280" s="43"/>
    </row>
    <row r="3281" spans="6:15" ht="12.75">
      <c r="F3281" s="47"/>
      <c r="O3281" s="43"/>
    </row>
    <row r="3282" spans="6:15" ht="12.75">
      <c r="F3282" s="47"/>
      <c r="O3282" s="43"/>
    </row>
    <row r="3283" spans="6:15" ht="12.75">
      <c r="F3283" s="47"/>
      <c r="O3283" s="43"/>
    </row>
    <row r="3284" spans="6:15" ht="12.75">
      <c r="F3284" s="47"/>
      <c r="O3284" s="43"/>
    </row>
    <row r="3285" spans="6:15" ht="12.75">
      <c r="F3285" s="47"/>
      <c r="O3285" s="43"/>
    </row>
    <row r="3286" spans="6:15" ht="12.75">
      <c r="F3286" s="47"/>
      <c r="O3286" s="43"/>
    </row>
    <row r="3287" spans="6:15" ht="12.75">
      <c r="F3287" s="47"/>
      <c r="O3287" s="43"/>
    </row>
    <row r="3288" spans="6:15" ht="12.75">
      <c r="F3288" s="47"/>
      <c r="O3288" s="43"/>
    </row>
    <row r="3289" spans="6:15" ht="12.75">
      <c r="F3289" s="47"/>
      <c r="O3289" s="43"/>
    </row>
    <row r="3290" spans="6:15" ht="12.75">
      <c r="F3290" s="47"/>
      <c r="O3290" s="43"/>
    </row>
    <row r="3291" spans="6:15" ht="12.75">
      <c r="F3291" s="47"/>
      <c r="O3291" s="43"/>
    </row>
    <row r="3292" spans="6:15" ht="12.75">
      <c r="F3292" s="47"/>
      <c r="O3292" s="43"/>
    </row>
    <row r="3293" spans="6:15" ht="12.75">
      <c r="F3293" s="47"/>
      <c r="O3293" s="43"/>
    </row>
    <row r="3294" spans="6:15" ht="12.75">
      <c r="F3294" s="47"/>
      <c r="O3294" s="43"/>
    </row>
    <row r="3295" spans="6:15" ht="12.75">
      <c r="F3295" s="47"/>
      <c r="O3295" s="43"/>
    </row>
    <row r="3296" spans="6:15" ht="12.75">
      <c r="F3296" s="47"/>
      <c r="O3296" s="43"/>
    </row>
    <row r="3297" spans="6:15" ht="12.75">
      <c r="F3297" s="47"/>
      <c r="O3297" s="43"/>
    </row>
    <row r="3298" spans="6:15" ht="12.75">
      <c r="F3298" s="47"/>
      <c r="O3298" s="43"/>
    </row>
    <row r="3299" spans="6:15" ht="12.75">
      <c r="F3299" s="47"/>
      <c r="O3299" s="43"/>
    </row>
    <row r="3300" spans="6:15" ht="12.75">
      <c r="F3300" s="47"/>
      <c r="O3300" s="43"/>
    </row>
    <row r="3301" spans="6:15" ht="12.75">
      <c r="F3301" s="47"/>
      <c r="O3301" s="43"/>
    </row>
    <row r="3302" spans="6:15" ht="12.75">
      <c r="F3302" s="47"/>
      <c r="O3302" s="43"/>
    </row>
    <row r="3303" spans="6:15" ht="12.75">
      <c r="F3303" s="47"/>
      <c r="O3303" s="43"/>
    </row>
    <row r="3304" spans="6:15" ht="12.75">
      <c r="F3304" s="47"/>
      <c r="O3304" s="43"/>
    </row>
    <row r="3305" spans="6:15" ht="12.75">
      <c r="F3305" s="47"/>
      <c r="O3305" s="43"/>
    </row>
    <row r="3306" spans="6:15" ht="12.75">
      <c r="F3306" s="47"/>
      <c r="O3306" s="43"/>
    </row>
    <row r="3307" spans="6:15" ht="12.75">
      <c r="F3307" s="47"/>
      <c r="O3307" s="43"/>
    </row>
    <row r="3308" spans="6:15" ht="12.75">
      <c r="F3308" s="47"/>
      <c r="O3308" s="43"/>
    </row>
    <row r="3309" spans="6:15" ht="12.75">
      <c r="F3309" s="47"/>
      <c r="O3309" s="43"/>
    </row>
    <row r="3310" spans="6:15" ht="12.75">
      <c r="F3310" s="47"/>
      <c r="O3310" s="43"/>
    </row>
    <row r="3311" spans="6:15" ht="12.75">
      <c r="F3311" s="47"/>
      <c r="O3311" s="43"/>
    </row>
    <row r="3312" spans="6:15" ht="12.75">
      <c r="F3312" s="47"/>
      <c r="O3312" s="43"/>
    </row>
    <row r="3313" spans="6:15" ht="12.75">
      <c r="F3313" s="47"/>
      <c r="O3313" s="43"/>
    </row>
    <row r="3314" spans="6:15" ht="12.75">
      <c r="F3314" s="47"/>
      <c r="O3314" s="43"/>
    </row>
    <row r="3315" spans="6:15" ht="12.75">
      <c r="F3315" s="47"/>
      <c r="O3315" s="43"/>
    </row>
    <row r="3316" spans="6:15" ht="12.75">
      <c r="F3316" s="47"/>
      <c r="O3316" s="43"/>
    </row>
    <row r="3317" spans="6:15" ht="12.75">
      <c r="F3317" s="47"/>
      <c r="O3317" s="43"/>
    </row>
    <row r="3318" spans="6:15" ht="12.75">
      <c r="F3318" s="47"/>
      <c r="O3318" s="43"/>
    </row>
    <row r="3319" spans="6:15" ht="12.75">
      <c r="F3319" s="47"/>
      <c r="O3319" s="43"/>
    </row>
    <row r="3320" spans="6:15" ht="12.75">
      <c r="F3320" s="47"/>
      <c r="O3320" s="43"/>
    </row>
    <row r="3321" spans="6:15" ht="12.75">
      <c r="F3321" s="47"/>
      <c r="O3321" s="43"/>
    </row>
    <row r="3322" spans="6:15" ht="12.75">
      <c r="F3322" s="47"/>
      <c r="O3322" s="43"/>
    </row>
    <row r="3323" spans="6:15" ht="12.75">
      <c r="F3323" s="47"/>
      <c r="O3323" s="43"/>
    </row>
    <row r="3324" spans="6:15" ht="12.75">
      <c r="F3324" s="47"/>
      <c r="O3324" s="43"/>
    </row>
    <row r="3325" spans="6:15" ht="12.75">
      <c r="F3325" s="47"/>
      <c r="O3325" s="43"/>
    </row>
    <row r="3326" spans="6:15" ht="12.75">
      <c r="F3326" s="47"/>
      <c r="O3326" s="43"/>
    </row>
    <row r="3327" spans="6:15" ht="12.75">
      <c r="F3327" s="47"/>
      <c r="O3327" s="43"/>
    </row>
    <row r="3328" spans="6:15" ht="12.75">
      <c r="F3328" s="47"/>
      <c r="O3328" s="43"/>
    </row>
    <row r="3329" spans="6:15" ht="12.75">
      <c r="F3329" s="47"/>
      <c r="O3329" s="43"/>
    </row>
    <row r="3330" spans="6:15" ht="12.75">
      <c r="F3330" s="47"/>
      <c r="O3330" s="43"/>
    </row>
    <row r="3331" spans="6:15" ht="12.75">
      <c r="F3331" s="47"/>
      <c r="O3331" s="43"/>
    </row>
    <row r="3332" spans="6:15" ht="12.75">
      <c r="F3332" s="47"/>
      <c r="O3332" s="43"/>
    </row>
    <row r="3333" spans="6:15" ht="12.75">
      <c r="F3333" s="47"/>
      <c r="O3333" s="43"/>
    </row>
    <row r="3334" spans="6:15" ht="12.75">
      <c r="F3334" s="47"/>
      <c r="O3334" s="43"/>
    </row>
    <row r="3335" spans="6:15" ht="12.75">
      <c r="F3335" s="47"/>
      <c r="O3335" s="43"/>
    </row>
    <row r="3336" spans="6:15" ht="12.75">
      <c r="F3336" s="47"/>
      <c r="O3336" s="43"/>
    </row>
    <row r="3337" spans="6:15" ht="12.75">
      <c r="F3337" s="47"/>
      <c r="O3337" s="43"/>
    </row>
    <row r="3338" spans="6:15" ht="12.75">
      <c r="F3338" s="47"/>
      <c r="O3338" s="43"/>
    </row>
    <row r="3339" spans="6:15" ht="12.75">
      <c r="F3339" s="47"/>
      <c r="O3339" s="43"/>
    </row>
    <row r="3340" spans="6:15" ht="12.75">
      <c r="F3340" s="47"/>
      <c r="O3340" s="43"/>
    </row>
    <row r="3341" spans="6:15" ht="12.75">
      <c r="F3341" s="47"/>
      <c r="O3341" s="43"/>
    </row>
    <row r="3342" spans="6:15" ht="12.75">
      <c r="F3342" s="47"/>
      <c r="O3342" s="43"/>
    </row>
    <row r="3343" spans="6:15" ht="12.75">
      <c r="F3343" s="47"/>
      <c r="O3343" s="43"/>
    </row>
    <row r="3344" spans="6:15" ht="12.75">
      <c r="F3344" s="47"/>
      <c r="O3344" s="43"/>
    </row>
    <row r="3345" spans="6:15" ht="12.75">
      <c r="F3345" s="47"/>
      <c r="O3345" s="43"/>
    </row>
    <row r="3346" spans="6:15" ht="12.75">
      <c r="F3346" s="47"/>
      <c r="O3346" s="43"/>
    </row>
    <row r="3347" spans="6:15" ht="12.75">
      <c r="F3347" s="47"/>
      <c r="O3347" s="43"/>
    </row>
    <row r="3348" spans="6:15" ht="12.75">
      <c r="F3348" s="47"/>
      <c r="O3348" s="43"/>
    </row>
    <row r="3349" spans="6:15" ht="12.75">
      <c r="F3349" s="47"/>
      <c r="O3349" s="43"/>
    </row>
    <row r="3350" spans="6:15" ht="12.75">
      <c r="F3350" s="47"/>
      <c r="O3350" s="43"/>
    </row>
    <row r="3351" spans="6:15" ht="12.75">
      <c r="F3351" s="47"/>
      <c r="O3351" s="43"/>
    </row>
    <row r="3352" spans="6:15" ht="12.75">
      <c r="F3352" s="47"/>
      <c r="O3352" s="43"/>
    </row>
    <row r="3353" spans="6:15" ht="12.75">
      <c r="F3353" s="47"/>
      <c r="O3353" s="43"/>
    </row>
    <row r="3354" spans="6:15" ht="12.75">
      <c r="F3354" s="47"/>
      <c r="O3354" s="43"/>
    </row>
    <row r="3355" spans="6:15" ht="12.75">
      <c r="F3355" s="47"/>
      <c r="O3355" s="43"/>
    </row>
    <row r="3356" spans="6:15" ht="12.75">
      <c r="F3356" s="47"/>
      <c r="O3356" s="43"/>
    </row>
    <row r="3357" spans="6:15" ht="12.75">
      <c r="F3357" s="47"/>
      <c r="O3357" s="43"/>
    </row>
    <row r="3358" spans="6:15" ht="12.75">
      <c r="F3358" s="47"/>
      <c r="O3358" s="43"/>
    </row>
    <row r="3359" spans="6:15" ht="12.75">
      <c r="F3359" s="47"/>
      <c r="O3359" s="43"/>
    </row>
    <row r="3360" spans="6:15" ht="12.75">
      <c r="F3360" s="47"/>
      <c r="O3360" s="43"/>
    </row>
    <row r="3361" spans="6:15" ht="12.75">
      <c r="F3361" s="47"/>
      <c r="O3361" s="43"/>
    </row>
    <row r="3362" spans="6:15" ht="12.75">
      <c r="F3362" s="47"/>
      <c r="O3362" s="43"/>
    </row>
    <row r="3363" spans="6:15" ht="12.75">
      <c r="F3363" s="47"/>
      <c r="O3363" s="43"/>
    </row>
    <row r="3364" spans="6:15" ht="12.75">
      <c r="F3364" s="47"/>
      <c r="O3364" s="43"/>
    </row>
    <row r="3365" spans="6:15" ht="12.75">
      <c r="F3365" s="47"/>
      <c r="O3365" s="43"/>
    </row>
    <row r="3366" spans="6:15" ht="12.75">
      <c r="F3366" s="47"/>
      <c r="O3366" s="43"/>
    </row>
    <row r="3367" spans="6:15" ht="12.75">
      <c r="F3367" s="47"/>
      <c r="O3367" s="43"/>
    </row>
    <row r="3368" spans="6:15" ht="12.75">
      <c r="F3368" s="47"/>
      <c r="O3368" s="43"/>
    </row>
    <row r="3369" spans="6:15" ht="12.75">
      <c r="F3369" s="47"/>
      <c r="O3369" s="43"/>
    </row>
    <row r="3370" spans="6:15" ht="12.75">
      <c r="F3370" s="47"/>
      <c r="O3370" s="43"/>
    </row>
    <row r="3371" spans="6:15" ht="12.75">
      <c r="F3371" s="47"/>
      <c r="O3371" s="43"/>
    </row>
    <row r="3372" spans="6:15" ht="12.75">
      <c r="F3372" s="47"/>
      <c r="O3372" s="43"/>
    </row>
    <row r="3373" spans="6:15" ht="12.75">
      <c r="F3373" s="47"/>
      <c r="O3373" s="43"/>
    </row>
    <row r="3374" spans="6:15" ht="12.75">
      <c r="F3374" s="47"/>
      <c r="O3374" s="43"/>
    </row>
    <row r="3375" spans="6:15" ht="12.75">
      <c r="F3375" s="47"/>
      <c r="O3375" s="43"/>
    </row>
    <row r="3376" spans="6:15" ht="12.75">
      <c r="F3376" s="47"/>
      <c r="O3376" s="43"/>
    </row>
    <row r="3377" spans="6:15" ht="12.75">
      <c r="F3377" s="47"/>
      <c r="O3377" s="43"/>
    </row>
    <row r="3378" spans="6:15" ht="12.75">
      <c r="F3378" s="47"/>
      <c r="O3378" s="43"/>
    </row>
    <row r="3379" spans="6:15" ht="12.75">
      <c r="F3379" s="47"/>
      <c r="O3379" s="43"/>
    </row>
    <row r="3380" spans="6:15" ht="12.75">
      <c r="F3380" s="47"/>
      <c r="O3380" s="43"/>
    </row>
    <row r="3381" spans="6:15" ht="12.75">
      <c r="F3381" s="47"/>
      <c r="O3381" s="43"/>
    </row>
    <row r="3382" spans="6:15" ht="12.75">
      <c r="F3382" s="47"/>
      <c r="O3382" s="43"/>
    </row>
    <row r="3383" spans="6:15" ht="12.75">
      <c r="F3383" s="47"/>
      <c r="O3383" s="43"/>
    </row>
    <row r="3384" spans="6:15" ht="12.75">
      <c r="F3384" s="47"/>
      <c r="O3384" s="43"/>
    </row>
    <row r="3385" spans="6:15" ht="12.75">
      <c r="F3385" s="47"/>
      <c r="O3385" s="43"/>
    </row>
    <row r="3386" spans="6:15" ht="12.75">
      <c r="F3386" s="47"/>
      <c r="O3386" s="43"/>
    </row>
    <row r="3387" spans="6:15" ht="12.75">
      <c r="F3387" s="47"/>
      <c r="O3387" s="43"/>
    </row>
    <row r="3388" spans="6:15" ht="12.75">
      <c r="F3388" s="47"/>
      <c r="O3388" s="43"/>
    </row>
    <row r="3389" spans="6:15" ht="12.75">
      <c r="F3389" s="47"/>
      <c r="O3389" s="43"/>
    </row>
    <row r="3390" spans="6:15" ht="12.75">
      <c r="F3390" s="47"/>
      <c r="O3390" s="43"/>
    </row>
    <row r="3391" spans="6:15" ht="12.75">
      <c r="F3391" s="47"/>
      <c r="O3391" s="43"/>
    </row>
    <row r="3392" spans="6:15" ht="12.75">
      <c r="F3392" s="47"/>
      <c r="O3392" s="43"/>
    </row>
    <row r="3393" spans="6:15" ht="12.75">
      <c r="F3393" s="47"/>
      <c r="O3393" s="43"/>
    </row>
    <row r="3394" spans="6:15" ht="12.75">
      <c r="F3394" s="47"/>
      <c r="O3394" s="43"/>
    </row>
    <row r="3395" spans="6:15" ht="12.75">
      <c r="F3395" s="47"/>
      <c r="O3395" s="43"/>
    </row>
    <row r="3396" spans="6:15" ht="12.75">
      <c r="F3396" s="47"/>
      <c r="O3396" s="43"/>
    </row>
    <row r="3397" spans="6:15" ht="12.75">
      <c r="F3397" s="47"/>
      <c r="O3397" s="43"/>
    </row>
    <row r="3398" spans="6:15" ht="12.75">
      <c r="F3398" s="47"/>
      <c r="O3398" s="43"/>
    </row>
    <row r="3399" spans="6:15" ht="12.75">
      <c r="F3399" s="47"/>
      <c r="O3399" s="43"/>
    </row>
    <row r="3400" spans="6:15" ht="12.75">
      <c r="F3400" s="47"/>
      <c r="O3400" s="43"/>
    </row>
    <row r="3401" spans="6:15" ht="12.75">
      <c r="F3401" s="47"/>
      <c r="O3401" s="43"/>
    </row>
    <row r="3402" spans="6:15" ht="12.75">
      <c r="F3402" s="47"/>
      <c r="O3402" s="43"/>
    </row>
    <row r="3403" spans="6:15" ht="12.75">
      <c r="F3403" s="47"/>
      <c r="O3403" s="43"/>
    </row>
    <row r="3404" spans="6:15" ht="12.75">
      <c r="F3404" s="47"/>
      <c r="O3404" s="43"/>
    </row>
    <row r="3405" spans="6:15" ht="12.75">
      <c r="F3405" s="47"/>
      <c r="O3405" s="43"/>
    </row>
    <row r="3406" spans="6:15" ht="12.75">
      <c r="F3406" s="47"/>
      <c r="O3406" s="43"/>
    </row>
    <row r="3407" spans="6:15" ht="12.75">
      <c r="F3407" s="47"/>
      <c r="O3407" s="43"/>
    </row>
    <row r="3408" spans="6:15" ht="12.75">
      <c r="F3408" s="47"/>
      <c r="O3408" s="43"/>
    </row>
    <row r="3409" spans="6:15" ht="12.75">
      <c r="F3409" s="47"/>
      <c r="O3409" s="43"/>
    </row>
    <row r="3410" spans="6:15" ht="12.75">
      <c r="F3410" s="47"/>
      <c r="O3410" s="43"/>
    </row>
    <row r="3411" spans="6:15" ht="12.75">
      <c r="F3411" s="47"/>
      <c r="O3411" s="43"/>
    </row>
    <row r="3412" spans="6:15" ht="12.75">
      <c r="F3412" s="47"/>
      <c r="O3412" s="43"/>
    </row>
    <row r="3413" spans="6:15" ht="12.75">
      <c r="F3413" s="47"/>
      <c r="O3413" s="43"/>
    </row>
    <row r="3414" spans="6:15" ht="12.75">
      <c r="F3414" s="47"/>
      <c r="O3414" s="43"/>
    </row>
    <row r="3415" spans="6:15" ht="12.75">
      <c r="F3415" s="47"/>
      <c r="O3415" s="43"/>
    </row>
    <row r="3416" spans="6:15" ht="12.75">
      <c r="F3416" s="47"/>
      <c r="O3416" s="43"/>
    </row>
    <row r="3417" spans="6:15" ht="12.75">
      <c r="F3417" s="47"/>
      <c r="O3417" s="43"/>
    </row>
    <row r="3418" spans="6:15" ht="12.75">
      <c r="F3418" s="47"/>
      <c r="O3418" s="43"/>
    </row>
    <row r="3419" spans="6:15" ht="12.75">
      <c r="F3419" s="47"/>
      <c r="O3419" s="43"/>
    </row>
    <row r="3420" spans="6:15" ht="12.75">
      <c r="F3420" s="47"/>
      <c r="O3420" s="43"/>
    </row>
    <row r="3421" spans="6:15" ht="12.75">
      <c r="F3421" s="47"/>
      <c r="O3421" s="43"/>
    </row>
    <row r="3422" spans="6:15" ht="12.75">
      <c r="F3422" s="47"/>
      <c r="O3422" s="43"/>
    </row>
    <row r="3423" spans="6:15" ht="12.75">
      <c r="F3423" s="47"/>
      <c r="O3423" s="43"/>
    </row>
    <row r="3424" spans="6:15" ht="12.75">
      <c r="F3424" s="47"/>
      <c r="O3424" s="43"/>
    </row>
    <row r="3425" spans="6:15" ht="12.75">
      <c r="F3425" s="47"/>
      <c r="O3425" s="43"/>
    </row>
    <row r="3426" spans="6:15" ht="12.75">
      <c r="F3426" s="47"/>
      <c r="O3426" s="43"/>
    </row>
    <row r="3427" spans="6:15" ht="12.75">
      <c r="F3427" s="47"/>
      <c r="O3427" s="43"/>
    </row>
    <row r="3428" spans="6:15" ht="12.75">
      <c r="F3428" s="47"/>
      <c r="O3428" s="43"/>
    </row>
    <row r="3429" spans="6:15" ht="12.75">
      <c r="F3429" s="47"/>
      <c r="O3429" s="43"/>
    </row>
    <row r="3430" spans="6:15" ht="12.75">
      <c r="F3430" s="47"/>
      <c r="O3430" s="43"/>
    </row>
    <row r="3431" spans="6:15" ht="12.75">
      <c r="F3431" s="47"/>
      <c r="O3431" s="43"/>
    </row>
    <row r="3432" spans="6:15" ht="12.75">
      <c r="F3432" s="47"/>
      <c r="O3432" s="43"/>
    </row>
    <row r="3433" spans="6:15" ht="12.75">
      <c r="F3433" s="47"/>
      <c r="O3433" s="43"/>
    </row>
    <row r="3434" spans="6:15" ht="12.75">
      <c r="F3434" s="47"/>
      <c r="O3434" s="43"/>
    </row>
    <row r="3435" spans="6:15" ht="12.75">
      <c r="F3435" s="47"/>
      <c r="O3435" s="43"/>
    </row>
    <row r="3436" spans="6:15" ht="12.75">
      <c r="F3436" s="47"/>
      <c r="O3436" s="43"/>
    </row>
    <row r="3437" spans="6:15" ht="12.75">
      <c r="F3437" s="47"/>
      <c r="O3437" s="43"/>
    </row>
    <row r="3438" spans="6:15" ht="12.75">
      <c r="F3438" s="47"/>
      <c r="O3438" s="43"/>
    </row>
    <row r="3439" spans="6:15" ht="12.75">
      <c r="F3439" s="47"/>
      <c r="O3439" s="43"/>
    </row>
    <row r="3440" spans="6:15" ht="12.75">
      <c r="F3440" s="47"/>
      <c r="O3440" s="43"/>
    </row>
    <row r="3441" spans="6:15" ht="12.75">
      <c r="F3441" s="47"/>
      <c r="O3441" s="43"/>
    </row>
    <row r="3442" spans="6:15" ht="12.75">
      <c r="F3442" s="47"/>
      <c r="O3442" s="43"/>
    </row>
    <row r="3443" spans="6:15" ht="12.75">
      <c r="F3443" s="47"/>
      <c r="O3443" s="43"/>
    </row>
    <row r="3444" spans="6:15" ht="12.75">
      <c r="F3444" s="47"/>
      <c r="O3444" s="43"/>
    </row>
    <row r="3445" spans="6:15" ht="12.75">
      <c r="F3445" s="47"/>
      <c r="O3445" s="43"/>
    </row>
    <row r="3446" spans="6:15" ht="12.75">
      <c r="F3446" s="47"/>
      <c r="O3446" s="43"/>
    </row>
    <row r="3447" spans="6:15" ht="12.75">
      <c r="F3447" s="47"/>
      <c r="O3447" s="43"/>
    </row>
    <row r="3448" spans="6:15" ht="12.75">
      <c r="F3448" s="47"/>
      <c r="O3448" s="43"/>
    </row>
    <row r="3449" spans="6:15" ht="12.75">
      <c r="F3449" s="47"/>
      <c r="O3449" s="43"/>
    </row>
    <row r="3450" spans="6:15" ht="12.75">
      <c r="F3450" s="47"/>
      <c r="O3450" s="43"/>
    </row>
    <row r="3451" spans="6:15" ht="12.75">
      <c r="F3451" s="47"/>
      <c r="O3451" s="43"/>
    </row>
    <row r="3452" spans="6:15" ht="12.75">
      <c r="F3452" s="47"/>
      <c r="O3452" s="43"/>
    </row>
    <row r="3453" spans="6:15" ht="12.75">
      <c r="F3453" s="47"/>
      <c r="O3453" s="43"/>
    </row>
    <row r="3454" spans="6:15" ht="12.75">
      <c r="F3454" s="47"/>
      <c r="O3454" s="43"/>
    </row>
    <row r="3455" spans="6:15" ht="12.75">
      <c r="F3455" s="47"/>
      <c r="O3455" s="43"/>
    </row>
    <row r="3456" spans="6:15" ht="12.75">
      <c r="F3456" s="47"/>
      <c r="O3456" s="43"/>
    </row>
    <row r="3457" spans="6:15" ht="12.75">
      <c r="F3457" s="47"/>
      <c r="O3457" s="43"/>
    </row>
    <row r="3458" spans="6:15" ht="12.75">
      <c r="F3458" s="47"/>
      <c r="O3458" s="43"/>
    </row>
    <row r="3459" spans="6:15" ht="12.75">
      <c r="F3459" s="47"/>
      <c r="O3459" s="43"/>
    </row>
    <row r="3460" spans="6:15" ht="12.75">
      <c r="F3460" s="47"/>
      <c r="O3460" s="43"/>
    </row>
    <row r="3461" spans="6:15" ht="12.75">
      <c r="F3461" s="47"/>
      <c r="O3461" s="43"/>
    </row>
    <row r="3462" spans="6:15" ht="12.75">
      <c r="F3462" s="47"/>
      <c r="O3462" s="43"/>
    </row>
    <row r="3463" spans="6:15" ht="12.75">
      <c r="F3463" s="47"/>
      <c r="O3463" s="43"/>
    </row>
    <row r="3464" spans="6:15" ht="12.75">
      <c r="F3464" s="47"/>
      <c r="O3464" s="43"/>
    </row>
    <row r="3465" spans="6:15" ht="12.75">
      <c r="F3465" s="47"/>
      <c r="O3465" s="43"/>
    </row>
    <row r="3466" spans="6:15" ht="12.75">
      <c r="F3466" s="47"/>
      <c r="O3466" s="43"/>
    </row>
    <row r="3467" spans="6:15" ht="12.75">
      <c r="F3467" s="47"/>
      <c r="O3467" s="43"/>
    </row>
    <row r="3468" spans="6:15" ht="12.75">
      <c r="F3468" s="47"/>
      <c r="O3468" s="43"/>
    </row>
    <row r="3469" spans="6:15" ht="12.75">
      <c r="F3469" s="47"/>
      <c r="O3469" s="43"/>
    </row>
    <row r="3470" spans="6:15" ht="12.75">
      <c r="F3470" s="47"/>
      <c r="O3470" s="43"/>
    </row>
    <row r="3471" spans="6:15" ht="12.75">
      <c r="F3471" s="47"/>
      <c r="O3471" s="43"/>
    </row>
    <row r="3472" spans="6:15" ht="12.75">
      <c r="F3472" s="47"/>
      <c r="O3472" s="43"/>
    </row>
    <row r="3473" spans="6:15" ht="12.75">
      <c r="F3473" s="47"/>
      <c r="O3473" s="43"/>
    </row>
    <row r="3474" spans="6:15" ht="12.75">
      <c r="F3474" s="47"/>
      <c r="O3474" s="43"/>
    </row>
    <row r="3475" spans="6:15" ht="12.75">
      <c r="F3475" s="47"/>
      <c r="O3475" s="43"/>
    </row>
    <row r="3476" spans="6:15" ht="12.75">
      <c r="F3476" s="47"/>
      <c r="O3476" s="43"/>
    </row>
    <row r="3477" spans="6:15" ht="12.75">
      <c r="F3477" s="47"/>
      <c r="O3477" s="43"/>
    </row>
    <row r="3478" spans="6:15" ht="12.75">
      <c r="F3478" s="47"/>
      <c r="O3478" s="43"/>
    </row>
    <row r="3479" spans="6:15" ht="12.75">
      <c r="F3479" s="47"/>
      <c r="O3479" s="43"/>
    </row>
    <row r="3480" spans="6:15" ht="12.75">
      <c r="F3480" s="47"/>
      <c r="O3480" s="43"/>
    </row>
    <row r="3481" spans="6:15" ht="12.75">
      <c r="F3481" s="47"/>
      <c r="O3481" s="43"/>
    </row>
    <row r="3482" spans="6:15" ht="12.75">
      <c r="F3482" s="47"/>
      <c r="O3482" s="43"/>
    </row>
    <row r="3483" spans="6:15" ht="12.75">
      <c r="F3483" s="47"/>
      <c r="O3483" s="43"/>
    </row>
    <row r="3484" spans="6:15" ht="12.75">
      <c r="F3484" s="47"/>
      <c r="O3484" s="43"/>
    </row>
    <row r="3485" spans="6:15" ht="12.75">
      <c r="F3485" s="47"/>
      <c r="O3485" s="43"/>
    </row>
    <row r="3486" spans="6:15" ht="12.75">
      <c r="F3486" s="47"/>
      <c r="O3486" s="43"/>
    </row>
    <row r="3487" spans="6:15" ht="12.75">
      <c r="F3487" s="47"/>
      <c r="O3487" s="43"/>
    </row>
    <row r="3488" spans="6:15" ht="12.75">
      <c r="F3488" s="47"/>
      <c r="O3488" s="43"/>
    </row>
    <row r="3489" spans="6:15" ht="12.75">
      <c r="F3489" s="47"/>
      <c r="O3489" s="43"/>
    </row>
    <row r="3490" spans="6:15" ht="12.75">
      <c r="F3490" s="47"/>
      <c r="O3490" s="43"/>
    </row>
    <row r="3491" spans="6:15" ht="12.75">
      <c r="F3491" s="47"/>
      <c r="O3491" s="43"/>
    </row>
    <row r="3492" spans="6:15" ht="12.75">
      <c r="F3492" s="47"/>
      <c r="O3492" s="43"/>
    </row>
    <row r="3493" spans="6:15" ht="12.75">
      <c r="F3493" s="47"/>
      <c r="O3493" s="43"/>
    </row>
    <row r="3494" spans="6:15" ht="12.75">
      <c r="F3494" s="47"/>
      <c r="O3494" s="43"/>
    </row>
    <row r="3495" spans="6:15" ht="12.75">
      <c r="F3495" s="47"/>
      <c r="O3495" s="43"/>
    </row>
    <row r="3496" spans="6:15" ht="12.75">
      <c r="F3496" s="47"/>
      <c r="O3496" s="43"/>
    </row>
    <row r="3497" spans="6:15" ht="12.75">
      <c r="F3497" s="47"/>
      <c r="O3497" s="43"/>
    </row>
    <row r="3498" spans="6:15" ht="12.75">
      <c r="F3498" s="47"/>
      <c r="O3498" s="43"/>
    </row>
    <row r="3499" spans="6:15" ht="12.75">
      <c r="F3499" s="47"/>
      <c r="O3499" s="43"/>
    </row>
    <row r="3500" spans="6:15" ht="12.75">
      <c r="F3500" s="47"/>
      <c r="O3500" s="43"/>
    </row>
    <row r="3501" spans="6:15" ht="12.75">
      <c r="F3501" s="47"/>
      <c r="O3501" s="43"/>
    </row>
    <row r="3502" spans="6:15" ht="12.75">
      <c r="F3502" s="47"/>
      <c r="O3502" s="43"/>
    </row>
    <row r="3503" spans="6:15" ht="12.75">
      <c r="F3503" s="47"/>
      <c r="O3503" s="43"/>
    </row>
    <row r="3504" spans="6:15" ht="12.75">
      <c r="F3504" s="47"/>
      <c r="O3504" s="43"/>
    </row>
    <row r="3505" spans="6:15" ht="12.75">
      <c r="F3505" s="47"/>
      <c r="O3505" s="43"/>
    </row>
    <row r="3506" spans="6:15" ht="12.75">
      <c r="F3506" s="47"/>
      <c r="O3506" s="43"/>
    </row>
    <row r="3507" spans="6:15" ht="12.75">
      <c r="F3507" s="47"/>
      <c r="O3507" s="43"/>
    </row>
    <row r="3508" spans="6:15" ht="12.75">
      <c r="F3508" s="47"/>
      <c r="O3508" s="43"/>
    </row>
    <row r="3509" spans="6:15" ht="12.75">
      <c r="F3509" s="47"/>
      <c r="O3509" s="43"/>
    </row>
    <row r="3510" spans="6:15" ht="12.75">
      <c r="F3510" s="47"/>
      <c r="O3510" s="43"/>
    </row>
    <row r="3511" spans="6:15" ht="12.75">
      <c r="F3511" s="47"/>
      <c r="O3511" s="43"/>
    </row>
    <row r="3512" spans="6:15" ht="12.75">
      <c r="F3512" s="47"/>
      <c r="O3512" s="43"/>
    </row>
    <row r="3513" spans="6:15" ht="12.75">
      <c r="F3513" s="47"/>
      <c r="O3513" s="43"/>
    </row>
    <row r="3514" spans="6:15" ht="12.75">
      <c r="F3514" s="47"/>
      <c r="O3514" s="43"/>
    </row>
    <row r="3515" spans="6:15" ht="12.75">
      <c r="F3515" s="47"/>
      <c r="O3515" s="43"/>
    </row>
    <row r="3516" spans="6:15" ht="12.75">
      <c r="F3516" s="47"/>
      <c r="O3516" s="43"/>
    </row>
    <row r="3517" spans="6:15" ht="12.75">
      <c r="F3517" s="47"/>
      <c r="O3517" s="43"/>
    </row>
    <row r="3518" spans="6:15" ht="12.75">
      <c r="F3518" s="47"/>
      <c r="O3518" s="43"/>
    </row>
    <row r="3519" spans="6:15" ht="12.75">
      <c r="F3519" s="47"/>
      <c r="O3519" s="43"/>
    </row>
    <row r="3520" spans="6:15" ht="12.75">
      <c r="F3520" s="47"/>
      <c r="O3520" s="43"/>
    </row>
    <row r="3521" spans="6:15" ht="12.75">
      <c r="F3521" s="47"/>
      <c r="O3521" s="43"/>
    </row>
    <row r="3522" spans="6:15" ht="12.75">
      <c r="F3522" s="47"/>
      <c r="O3522" s="43"/>
    </row>
    <row r="3523" spans="6:15" ht="12.75">
      <c r="F3523" s="47"/>
      <c r="O3523" s="43"/>
    </row>
    <row r="3524" spans="6:15" ht="12.75">
      <c r="F3524" s="47"/>
      <c r="O3524" s="43"/>
    </row>
    <row r="3525" spans="6:15" ht="12.75">
      <c r="F3525" s="47"/>
      <c r="O3525" s="43"/>
    </row>
    <row r="3526" spans="6:15" ht="12.75">
      <c r="F3526" s="47"/>
      <c r="O3526" s="43"/>
    </row>
    <row r="3527" spans="6:15" ht="12.75">
      <c r="F3527" s="47"/>
      <c r="O3527" s="43"/>
    </row>
    <row r="3528" spans="6:15" ht="12.75">
      <c r="F3528" s="47"/>
      <c r="O3528" s="43"/>
    </row>
    <row r="3529" spans="6:15" ht="12.75">
      <c r="F3529" s="47"/>
      <c r="O3529" s="43"/>
    </row>
    <row r="3530" spans="6:15" ht="12.75">
      <c r="F3530" s="47"/>
      <c r="O3530" s="43"/>
    </row>
    <row r="3531" spans="6:15" ht="12.75">
      <c r="F3531" s="47"/>
      <c r="O3531" s="43"/>
    </row>
    <row r="3532" spans="6:15" ht="12.75">
      <c r="F3532" s="47"/>
      <c r="O3532" s="43"/>
    </row>
    <row r="3533" spans="6:15" ht="12.75">
      <c r="F3533" s="47"/>
      <c r="O3533" s="43"/>
    </row>
    <row r="3534" spans="6:15" ht="12.75">
      <c r="F3534" s="47"/>
      <c r="O3534" s="43"/>
    </row>
    <row r="3535" spans="6:15" ht="12.75">
      <c r="F3535" s="47"/>
      <c r="O3535" s="43"/>
    </row>
    <row r="3536" spans="6:15" ht="12.75">
      <c r="F3536" s="47"/>
      <c r="O3536" s="43"/>
    </row>
    <row r="3537" spans="6:15" ht="12.75">
      <c r="F3537" s="47"/>
      <c r="O3537" s="43"/>
    </row>
    <row r="3538" spans="6:15" ht="12.75">
      <c r="F3538" s="47"/>
      <c r="O3538" s="43"/>
    </row>
    <row r="3539" spans="6:15" ht="12.75">
      <c r="F3539" s="47"/>
      <c r="O3539" s="43"/>
    </row>
    <row r="3540" spans="6:15" ht="12.75">
      <c r="F3540" s="47"/>
      <c r="O3540" s="43"/>
    </row>
    <row r="3541" spans="6:15" ht="12.75">
      <c r="F3541" s="47"/>
      <c r="O3541" s="43"/>
    </row>
    <row r="3542" spans="6:15" ht="12.75">
      <c r="F3542" s="47"/>
      <c r="O3542" s="43"/>
    </row>
    <row r="3543" spans="6:15" ht="12.75">
      <c r="F3543" s="47"/>
      <c r="O3543" s="43"/>
    </row>
    <row r="3544" spans="6:15" ht="12.75">
      <c r="F3544" s="47"/>
      <c r="O3544" s="43"/>
    </row>
    <row r="3545" spans="6:15" ht="12.75">
      <c r="F3545" s="47"/>
      <c r="O3545" s="43"/>
    </row>
    <row r="3546" spans="6:15" ht="12.75">
      <c r="F3546" s="47"/>
      <c r="O3546" s="43"/>
    </row>
    <row r="3547" spans="6:15" ht="12.75">
      <c r="F3547" s="47"/>
      <c r="O3547" s="43"/>
    </row>
    <row r="3548" spans="6:15" ht="12.75">
      <c r="F3548" s="47"/>
      <c r="O3548" s="43"/>
    </row>
    <row r="3549" spans="6:15" ht="12.75">
      <c r="F3549" s="47"/>
      <c r="O3549" s="43"/>
    </row>
    <row r="3550" spans="6:15" ht="12.75">
      <c r="F3550" s="47"/>
      <c r="O3550" s="43"/>
    </row>
    <row r="3551" spans="6:15" ht="12.75">
      <c r="F3551" s="47"/>
      <c r="O3551" s="43"/>
    </row>
    <row r="3552" spans="6:15" ht="12.75">
      <c r="F3552" s="47"/>
      <c r="O3552" s="43"/>
    </row>
    <row r="3553" spans="6:15" ht="12.75">
      <c r="F3553" s="47"/>
      <c r="O3553" s="43"/>
    </row>
    <row r="3554" spans="6:15" ht="12.75">
      <c r="F3554" s="47"/>
      <c r="O3554" s="43"/>
    </row>
    <row r="3555" spans="6:15" ht="12.75">
      <c r="F3555" s="47"/>
      <c r="O3555" s="43"/>
    </row>
    <row r="3556" spans="6:15" ht="12.75">
      <c r="F3556" s="47"/>
      <c r="O3556" s="43"/>
    </row>
    <row r="3557" spans="6:15" ht="12.75">
      <c r="F3557" s="47"/>
      <c r="O3557" s="43"/>
    </row>
    <row r="3558" spans="6:15" ht="12.75">
      <c r="F3558" s="47"/>
      <c r="O3558" s="43"/>
    </row>
    <row r="3559" spans="6:15" ht="12.75">
      <c r="F3559" s="47"/>
      <c r="O3559" s="43"/>
    </row>
    <row r="3560" spans="6:15" ht="12.75">
      <c r="F3560" s="47"/>
      <c r="O3560" s="43"/>
    </row>
    <row r="3561" spans="6:15" ht="12.75">
      <c r="F3561" s="47"/>
      <c r="O3561" s="43"/>
    </row>
    <row r="3562" spans="6:15" ht="12.75">
      <c r="F3562" s="47"/>
      <c r="O3562" s="43"/>
    </row>
    <row r="3563" spans="6:15" ht="12.75">
      <c r="F3563" s="47"/>
      <c r="O3563" s="43"/>
    </row>
    <row r="3564" spans="6:15" ht="12.75">
      <c r="F3564" s="47"/>
      <c r="O3564" s="43"/>
    </row>
    <row r="3565" spans="6:15" ht="12.75">
      <c r="F3565" s="47"/>
      <c r="O3565" s="43"/>
    </row>
    <row r="3566" spans="6:15" ht="12.75">
      <c r="F3566" s="47"/>
      <c r="O3566" s="43"/>
    </row>
    <row r="3567" spans="6:15" ht="12.75">
      <c r="F3567" s="47"/>
      <c r="O3567" s="43"/>
    </row>
    <row r="3568" spans="6:15" ht="12.75">
      <c r="F3568" s="47"/>
      <c r="O3568" s="43"/>
    </row>
    <row r="3569" spans="6:15" ht="12.75">
      <c r="F3569" s="47"/>
      <c r="O3569" s="43"/>
    </row>
    <row r="3570" spans="6:15" ht="12.75">
      <c r="F3570" s="47"/>
      <c r="O3570" s="43"/>
    </row>
    <row r="3571" spans="6:15" ht="12.75">
      <c r="F3571" s="47"/>
      <c r="O3571" s="43"/>
    </row>
    <row r="3572" spans="6:15" ht="12.75">
      <c r="F3572" s="47"/>
      <c r="O3572" s="43"/>
    </row>
    <row r="3573" spans="6:15" ht="12.75">
      <c r="F3573" s="47"/>
      <c r="O3573" s="43"/>
    </row>
    <row r="3574" spans="6:15" ht="12.75">
      <c r="F3574" s="47"/>
      <c r="O3574" s="43"/>
    </row>
    <row r="3575" spans="6:15" ht="12.75">
      <c r="F3575" s="47"/>
      <c r="O3575" s="43"/>
    </row>
    <row r="3576" spans="6:15" ht="12.75">
      <c r="F3576" s="47"/>
      <c r="O3576" s="43"/>
    </row>
    <row r="3577" spans="6:15" ht="12.75">
      <c r="F3577" s="47"/>
      <c r="O3577" s="43"/>
    </row>
    <row r="3578" spans="6:15" ht="12.75">
      <c r="F3578" s="47"/>
      <c r="O3578" s="43"/>
    </row>
    <row r="3579" spans="6:15" ht="12.75">
      <c r="F3579" s="47"/>
      <c r="O3579" s="43"/>
    </row>
    <row r="3580" spans="6:15" ht="12.75">
      <c r="F3580" s="47"/>
      <c r="O3580" s="43"/>
    </row>
    <row r="3581" spans="6:15" ht="12.75">
      <c r="F3581" s="47"/>
      <c r="O3581" s="43"/>
    </row>
    <row r="3582" spans="6:15" ht="12.75">
      <c r="F3582" s="47"/>
      <c r="O3582" s="43"/>
    </row>
    <row r="3583" spans="6:15" ht="12.75">
      <c r="F3583" s="47"/>
      <c r="O3583" s="43"/>
    </row>
    <row r="3584" spans="6:15" ht="12.75">
      <c r="F3584" s="47"/>
      <c r="O3584" s="43"/>
    </row>
    <row r="3585" spans="6:15" ht="12.75">
      <c r="F3585" s="47"/>
      <c r="O3585" s="43"/>
    </row>
    <row r="3586" spans="6:15" ht="12.75">
      <c r="F3586" s="47"/>
      <c r="O3586" s="43"/>
    </row>
    <row r="3587" spans="6:15" ht="12.75">
      <c r="F3587" s="47"/>
      <c r="O3587" s="43"/>
    </row>
    <row r="3588" spans="6:15" ht="12.75">
      <c r="F3588" s="47"/>
      <c r="O3588" s="43"/>
    </row>
    <row r="3589" spans="6:15" ht="12.75">
      <c r="F3589" s="47"/>
      <c r="O3589" s="43"/>
    </row>
    <row r="3590" spans="6:15" ht="12.75">
      <c r="F3590" s="47"/>
      <c r="O3590" s="43"/>
    </row>
    <row r="3591" spans="6:15" ht="12.75">
      <c r="F3591" s="47"/>
      <c r="O3591" s="43"/>
    </row>
    <row r="3592" spans="6:15" ht="12.75">
      <c r="F3592" s="47"/>
      <c r="O3592" s="43"/>
    </row>
    <row r="3593" spans="6:15" ht="12.75">
      <c r="F3593" s="47"/>
      <c r="O3593" s="43"/>
    </row>
    <row r="3594" spans="6:15" ht="12.75">
      <c r="F3594" s="47"/>
      <c r="O3594" s="43"/>
    </row>
    <row r="3595" spans="6:15" ht="12.75">
      <c r="F3595" s="47"/>
      <c r="O3595" s="43"/>
    </row>
    <row r="3596" spans="6:15" ht="12.75">
      <c r="F3596" s="47"/>
      <c r="O3596" s="43"/>
    </row>
    <row r="3597" spans="6:15" ht="12.75">
      <c r="F3597" s="47"/>
      <c r="O3597" s="43"/>
    </row>
    <row r="3598" spans="6:15" ht="12.75">
      <c r="F3598" s="47"/>
      <c r="O3598" s="43"/>
    </row>
    <row r="3599" spans="6:15" ht="12.75">
      <c r="F3599" s="47"/>
      <c r="O3599" s="43"/>
    </row>
    <row r="3600" spans="6:15" ht="12.75">
      <c r="F3600" s="47"/>
      <c r="O3600" s="43"/>
    </row>
    <row r="3601" spans="6:15" ht="12.75">
      <c r="F3601" s="47"/>
      <c r="O3601" s="43"/>
    </row>
    <row r="3602" spans="6:15" ht="12.75">
      <c r="F3602" s="47"/>
      <c r="O3602" s="43"/>
    </row>
    <row r="3603" spans="6:15" ht="12.75">
      <c r="F3603" s="47"/>
      <c r="O3603" s="43"/>
    </row>
    <row r="3604" spans="6:15" ht="12.75">
      <c r="F3604" s="47"/>
      <c r="O3604" s="43"/>
    </row>
    <row r="3605" spans="6:15" ht="12.75">
      <c r="F3605" s="47"/>
      <c r="O3605" s="43"/>
    </row>
    <row r="3606" spans="6:15" ht="12.75">
      <c r="F3606" s="47"/>
      <c r="O3606" s="43"/>
    </row>
    <row r="3607" spans="6:15" ht="12.75">
      <c r="F3607" s="47"/>
      <c r="O3607" s="43"/>
    </row>
    <row r="3608" spans="6:15" ht="12.75">
      <c r="F3608" s="47"/>
      <c r="O3608" s="43"/>
    </row>
    <row r="3609" spans="6:15" ht="12.75">
      <c r="F3609" s="47"/>
      <c r="O3609" s="43"/>
    </row>
    <row r="3610" spans="6:15" ht="12.75">
      <c r="F3610" s="47"/>
      <c r="O3610" s="43"/>
    </row>
    <row r="3611" spans="6:15" ht="12.75">
      <c r="F3611" s="47"/>
      <c r="O3611" s="43"/>
    </row>
    <row r="3612" spans="6:15" ht="12.75">
      <c r="F3612" s="47"/>
      <c r="O3612" s="43"/>
    </row>
    <row r="3613" spans="6:15" ht="12.75">
      <c r="F3613" s="47"/>
      <c r="O3613" s="43"/>
    </row>
    <row r="3614" spans="6:15" ht="12.75">
      <c r="F3614" s="47"/>
      <c r="O3614" s="43"/>
    </row>
    <row r="3615" spans="6:15" ht="12.75">
      <c r="F3615" s="47"/>
      <c r="O3615" s="43"/>
    </row>
    <row r="3616" spans="6:15" ht="12.75">
      <c r="F3616" s="47"/>
      <c r="O3616" s="43"/>
    </row>
    <row r="3617" spans="6:15" ht="12.75">
      <c r="F3617" s="47"/>
      <c r="O3617" s="43"/>
    </row>
    <row r="3618" spans="6:15" ht="12.75">
      <c r="F3618" s="47"/>
      <c r="O3618" s="43"/>
    </row>
    <row r="3619" spans="6:15" ht="12.75">
      <c r="F3619" s="47"/>
      <c r="O3619" s="43"/>
    </row>
    <row r="3620" spans="6:15" ht="12.75">
      <c r="F3620" s="47"/>
      <c r="O3620" s="43"/>
    </row>
    <row r="3621" spans="6:15" ht="12.75">
      <c r="F3621" s="47"/>
      <c r="O3621" s="43"/>
    </row>
    <row r="3622" spans="6:15" ht="12.75">
      <c r="F3622" s="47"/>
      <c r="O3622" s="43"/>
    </row>
    <row r="3623" spans="6:15" ht="12.75">
      <c r="F3623" s="47"/>
      <c r="O3623" s="43"/>
    </row>
    <row r="3624" spans="6:15" ht="12.75">
      <c r="F3624" s="47"/>
      <c r="O3624" s="43"/>
    </row>
    <row r="3625" spans="6:15" ht="12.75">
      <c r="F3625" s="47"/>
      <c r="O3625" s="43"/>
    </row>
    <row r="3626" spans="6:15" ht="12.75">
      <c r="F3626" s="47"/>
      <c r="O3626" s="43"/>
    </row>
    <row r="3627" spans="6:15" ht="12.75">
      <c r="F3627" s="47"/>
      <c r="O3627" s="43"/>
    </row>
    <row r="3628" spans="6:15" ht="12.75">
      <c r="F3628" s="47"/>
      <c r="O3628" s="43"/>
    </row>
    <row r="3629" spans="6:15" ht="12.75">
      <c r="F3629" s="47"/>
      <c r="O3629" s="43"/>
    </row>
    <row r="3630" spans="6:15" ht="12.75">
      <c r="F3630" s="47"/>
      <c r="O3630" s="43"/>
    </row>
    <row r="3631" spans="6:15" ht="12.75">
      <c r="F3631" s="47"/>
      <c r="O3631" s="43"/>
    </row>
    <row r="3632" spans="6:15" ht="12.75">
      <c r="F3632" s="47"/>
      <c r="O3632" s="43"/>
    </row>
    <row r="3633" spans="6:15" ht="12.75">
      <c r="F3633" s="47"/>
      <c r="O3633" s="43"/>
    </row>
    <row r="3634" spans="6:15" ht="12.75">
      <c r="F3634" s="47"/>
      <c r="O3634" s="43"/>
    </row>
    <row r="3635" spans="6:15" ht="12.75">
      <c r="F3635" s="47"/>
      <c r="O3635" s="43"/>
    </row>
    <row r="3636" spans="6:15" ht="12.75">
      <c r="F3636" s="47"/>
      <c r="O3636" s="43"/>
    </row>
    <row r="3637" spans="6:15" ht="12.75">
      <c r="F3637" s="47"/>
      <c r="O3637" s="43"/>
    </row>
    <row r="3638" spans="6:15" ht="12.75">
      <c r="F3638" s="47"/>
      <c r="O3638" s="43"/>
    </row>
    <row r="3639" spans="6:15" ht="12.75">
      <c r="F3639" s="47"/>
      <c r="O3639" s="43"/>
    </row>
    <row r="3640" spans="6:15" ht="12.75">
      <c r="F3640" s="47"/>
      <c r="O3640" s="43"/>
    </row>
    <row r="3641" spans="6:15" ht="12.75">
      <c r="F3641" s="47"/>
      <c r="O3641" s="43"/>
    </row>
    <row r="3642" spans="6:15" ht="12.75">
      <c r="F3642" s="47"/>
      <c r="O3642" s="43"/>
    </row>
    <row r="3643" spans="6:15" ht="12.75">
      <c r="F3643" s="47"/>
      <c r="O3643" s="43"/>
    </row>
    <row r="3644" spans="6:15" ht="12.75">
      <c r="F3644" s="47"/>
      <c r="O3644" s="43"/>
    </row>
    <row r="3645" spans="6:15" ht="12.75">
      <c r="F3645" s="47"/>
      <c r="O3645" s="43"/>
    </row>
    <row r="3646" spans="6:15" ht="12.75">
      <c r="F3646" s="47"/>
      <c r="O3646" s="43"/>
    </row>
    <row r="3647" spans="6:15" ht="12.75">
      <c r="F3647" s="47"/>
      <c r="O3647" s="43"/>
    </row>
    <row r="3648" spans="6:15" ht="12.75">
      <c r="F3648" s="47"/>
      <c r="O3648" s="43"/>
    </row>
    <row r="3649" spans="6:15" ht="12.75">
      <c r="F3649" s="47"/>
      <c r="O3649" s="43"/>
    </row>
    <row r="3650" spans="6:15" ht="12.75">
      <c r="F3650" s="47"/>
      <c r="O3650" s="43"/>
    </row>
    <row r="3651" spans="6:15" ht="12.75">
      <c r="F3651" s="47"/>
      <c r="O3651" s="43"/>
    </row>
    <row r="3652" spans="6:15" ht="12.75">
      <c r="F3652" s="47"/>
      <c r="O3652" s="43"/>
    </row>
    <row r="3653" spans="6:15" ht="12.75">
      <c r="F3653" s="47"/>
      <c r="O3653" s="43"/>
    </row>
    <row r="3654" spans="6:15" ht="12.75">
      <c r="F3654" s="47"/>
      <c r="O3654" s="43"/>
    </row>
    <row r="3655" spans="6:15" ht="12.75">
      <c r="F3655" s="47"/>
      <c r="O3655" s="43"/>
    </row>
    <row r="3656" spans="6:15" ht="12.75">
      <c r="F3656" s="47"/>
      <c r="O3656" s="43"/>
    </row>
    <row r="3657" spans="6:15" ht="12.75">
      <c r="F3657" s="47"/>
      <c r="O3657" s="43"/>
    </row>
    <row r="3658" spans="6:15" ht="12.75">
      <c r="F3658" s="47"/>
      <c r="O3658" s="43"/>
    </row>
    <row r="3659" spans="6:15" ht="12.75">
      <c r="F3659" s="47"/>
      <c r="O3659" s="43"/>
    </row>
    <row r="3660" spans="6:15" ht="12.75">
      <c r="F3660" s="47"/>
      <c r="O3660" s="43"/>
    </row>
    <row r="3661" spans="6:15" ht="12.75">
      <c r="F3661" s="47"/>
      <c r="O3661" s="43"/>
    </row>
    <row r="3662" spans="6:15" ht="12.75">
      <c r="F3662" s="47"/>
      <c r="O3662" s="43"/>
    </row>
    <row r="3663" spans="6:15" ht="12.75">
      <c r="F3663" s="47"/>
      <c r="O3663" s="43"/>
    </row>
    <row r="3664" spans="6:15" ht="12.75">
      <c r="F3664" s="47"/>
      <c r="O3664" s="43"/>
    </row>
    <row r="3665" spans="6:15" ht="12.75">
      <c r="F3665" s="47"/>
      <c r="O3665" s="43"/>
    </row>
    <row r="3666" spans="6:15" ht="12.75">
      <c r="F3666" s="47"/>
      <c r="O3666" s="43"/>
    </row>
    <row r="3667" spans="6:15" ht="12.75">
      <c r="F3667" s="47"/>
      <c r="O3667" s="43"/>
    </row>
    <row r="3668" spans="6:15" ht="12.75">
      <c r="F3668" s="47"/>
      <c r="O3668" s="43"/>
    </row>
    <row r="3669" spans="6:15" ht="12.75">
      <c r="F3669" s="47"/>
      <c r="O3669" s="43"/>
    </row>
    <row r="3670" spans="6:15" ht="12.75">
      <c r="F3670" s="47"/>
      <c r="O3670" s="43"/>
    </row>
    <row r="3671" spans="6:15" ht="12.75">
      <c r="F3671" s="47"/>
      <c r="O3671" s="43"/>
    </row>
    <row r="3672" spans="6:15" ht="12.75">
      <c r="F3672" s="47"/>
      <c r="O3672" s="43"/>
    </row>
    <row r="3673" spans="6:15" ht="12.75">
      <c r="F3673" s="47"/>
      <c r="O3673" s="43"/>
    </row>
    <row r="3674" spans="6:15" ht="12.75">
      <c r="F3674" s="47"/>
      <c r="O3674" s="43"/>
    </row>
    <row r="3675" spans="6:15" ht="12.75">
      <c r="F3675" s="47"/>
      <c r="O3675" s="43"/>
    </row>
    <row r="3676" spans="6:15" ht="12.75">
      <c r="F3676" s="47"/>
      <c r="O3676" s="43"/>
    </row>
    <row r="3677" spans="6:15" ht="12.75">
      <c r="F3677" s="47"/>
      <c r="O3677" s="43"/>
    </row>
    <row r="3678" spans="6:15" ht="12.75">
      <c r="F3678" s="47"/>
      <c r="O3678" s="43"/>
    </row>
    <row r="3679" spans="6:15" ht="12.75">
      <c r="F3679" s="47"/>
      <c r="O3679" s="43"/>
    </row>
    <row r="3680" spans="6:15" ht="12.75">
      <c r="F3680" s="47"/>
      <c r="O3680" s="43"/>
    </row>
    <row r="3681" spans="6:15" ht="12.75">
      <c r="F3681" s="47"/>
      <c r="O3681" s="43"/>
    </row>
    <row r="3682" spans="6:15" ht="12.75">
      <c r="F3682" s="47"/>
      <c r="O3682" s="43"/>
    </row>
    <row r="3683" spans="6:15" ht="12.75">
      <c r="F3683" s="47"/>
      <c r="O3683" s="43"/>
    </row>
    <row r="3684" spans="6:15" ht="12.75">
      <c r="F3684" s="47"/>
      <c r="O3684" s="43"/>
    </row>
    <row r="3685" spans="6:15" ht="12.75">
      <c r="F3685" s="47"/>
      <c r="O3685" s="43"/>
    </row>
    <row r="3686" spans="6:15" ht="12.75">
      <c r="F3686" s="47"/>
      <c r="O3686" s="43"/>
    </row>
    <row r="3687" spans="6:15" ht="12.75">
      <c r="F3687" s="47"/>
      <c r="O3687" s="43"/>
    </row>
    <row r="3688" spans="6:15" ht="12.75">
      <c r="F3688" s="47"/>
      <c r="O3688" s="43"/>
    </row>
    <row r="3689" spans="6:15" ht="12.75">
      <c r="F3689" s="47"/>
      <c r="O3689" s="43"/>
    </row>
    <row r="3690" spans="6:15" ht="12.75">
      <c r="F3690" s="47"/>
      <c r="O3690" s="43"/>
    </row>
    <row r="3691" spans="6:15" ht="12.75">
      <c r="F3691" s="47"/>
      <c r="O3691" s="43"/>
    </row>
    <row r="3692" spans="6:15" ht="12.75">
      <c r="F3692" s="47"/>
      <c r="O3692" s="43"/>
    </row>
    <row r="3693" spans="6:15" ht="12.75">
      <c r="F3693" s="47"/>
      <c r="O3693" s="43"/>
    </row>
    <row r="3694" spans="6:15" ht="12.75">
      <c r="F3694" s="47"/>
      <c r="O3694" s="43"/>
    </row>
    <row r="3695" spans="6:15" ht="12.75">
      <c r="F3695" s="47"/>
      <c r="O3695" s="43"/>
    </row>
    <row r="3696" spans="6:15" ht="12.75">
      <c r="F3696" s="47"/>
      <c r="O3696" s="43"/>
    </row>
    <row r="3697" spans="6:15" ht="12.75">
      <c r="F3697" s="47"/>
      <c r="O3697" s="43"/>
    </row>
    <row r="3698" spans="6:15" ht="12.75">
      <c r="F3698" s="47"/>
      <c r="O3698" s="43"/>
    </row>
    <row r="3699" spans="6:15" ht="12.75">
      <c r="F3699" s="47"/>
      <c r="O3699" s="43"/>
    </row>
    <row r="3700" spans="6:15" ht="12.75">
      <c r="F3700" s="47"/>
      <c r="O3700" s="43"/>
    </row>
    <row r="3701" spans="6:15" ht="12.75">
      <c r="F3701" s="47"/>
      <c r="O3701" s="43"/>
    </row>
    <row r="3702" spans="6:15" ht="12.75">
      <c r="F3702" s="47"/>
      <c r="O3702" s="43"/>
    </row>
    <row r="3703" spans="6:15" ht="12.75">
      <c r="F3703" s="47"/>
      <c r="O3703" s="43"/>
    </row>
    <row r="3704" spans="6:15" ht="12.75">
      <c r="F3704" s="47"/>
      <c r="O3704" s="43"/>
    </row>
    <row r="3705" spans="6:15" ht="12.75">
      <c r="F3705" s="47"/>
      <c r="O3705" s="43"/>
    </row>
    <row r="3706" spans="6:15" ht="12.75">
      <c r="F3706" s="47"/>
      <c r="O3706" s="43"/>
    </row>
    <row r="3707" spans="6:15" ht="12.75">
      <c r="F3707" s="47"/>
      <c r="O3707" s="43"/>
    </row>
    <row r="3708" spans="6:15" ht="12.75">
      <c r="F3708" s="47"/>
      <c r="O3708" s="43"/>
    </row>
    <row r="3709" spans="6:15" ht="12.75">
      <c r="F3709" s="47"/>
      <c r="O3709" s="43"/>
    </row>
    <row r="3710" spans="6:15" ht="12.75">
      <c r="F3710" s="47"/>
      <c r="O3710" s="43"/>
    </row>
    <row r="3711" spans="6:15" ht="12.75">
      <c r="F3711" s="47"/>
      <c r="O3711" s="43"/>
    </row>
    <row r="3712" spans="6:15" ht="12.75">
      <c r="F3712" s="47"/>
      <c r="O3712" s="43"/>
    </row>
    <row r="3713" spans="6:15" ht="12.75">
      <c r="F3713" s="47"/>
      <c r="O3713" s="43"/>
    </row>
    <row r="3714" spans="6:15" ht="12.75">
      <c r="F3714" s="47"/>
      <c r="O3714" s="43"/>
    </row>
    <row r="3715" spans="6:15" ht="12.75">
      <c r="F3715" s="47"/>
      <c r="O3715" s="43"/>
    </row>
    <row r="3716" spans="6:15" ht="12.75">
      <c r="F3716" s="47"/>
      <c r="O3716" s="43"/>
    </row>
    <row r="3717" spans="6:15" ht="12.75">
      <c r="F3717" s="47"/>
      <c r="O3717" s="43"/>
    </row>
    <row r="3718" spans="6:15" ht="12.75">
      <c r="F3718" s="47"/>
      <c r="O3718" s="43"/>
    </row>
    <row r="3719" spans="6:15" ht="12.75">
      <c r="F3719" s="47"/>
      <c r="O3719" s="43"/>
    </row>
    <row r="3720" spans="6:15" ht="12.75">
      <c r="F3720" s="47"/>
      <c r="O3720" s="43"/>
    </row>
    <row r="3721" spans="6:15" ht="12.75">
      <c r="F3721" s="47"/>
      <c r="O3721" s="43"/>
    </row>
    <row r="3722" spans="6:15" ht="12.75">
      <c r="F3722" s="47"/>
      <c r="O3722" s="43"/>
    </row>
    <row r="3723" spans="6:15" ht="12.75">
      <c r="F3723" s="47"/>
      <c r="O3723" s="43"/>
    </row>
    <row r="3724" spans="6:15" ht="12.75">
      <c r="F3724" s="47"/>
      <c r="O3724" s="43"/>
    </row>
    <row r="3725" spans="6:15" ht="12.75">
      <c r="F3725" s="47"/>
      <c r="O3725" s="43"/>
    </row>
    <row r="3726" spans="6:15" ht="12.75">
      <c r="F3726" s="47"/>
      <c r="O3726" s="43"/>
    </row>
    <row r="3727" spans="6:15" ht="12.75">
      <c r="F3727" s="47"/>
      <c r="O3727" s="43"/>
    </row>
    <row r="3728" spans="6:15" ht="12.75">
      <c r="F3728" s="47"/>
      <c r="O3728" s="43"/>
    </row>
    <row r="3729" spans="6:15" ht="12.75">
      <c r="F3729" s="47"/>
      <c r="O3729" s="43"/>
    </row>
    <row r="3730" spans="6:15" ht="12.75">
      <c r="F3730" s="47"/>
      <c r="O3730" s="43"/>
    </row>
    <row r="3731" spans="6:15" ht="12.75">
      <c r="F3731" s="47"/>
      <c r="O3731" s="43"/>
    </row>
    <row r="3732" spans="6:15" ht="12.75">
      <c r="F3732" s="47"/>
      <c r="O3732" s="43"/>
    </row>
    <row r="3733" spans="6:15" ht="12.75">
      <c r="F3733" s="47"/>
      <c r="O3733" s="43"/>
    </row>
    <row r="3734" spans="6:15" ht="12.75">
      <c r="F3734" s="47"/>
      <c r="O3734" s="43"/>
    </row>
    <row r="3735" spans="6:15" ht="12.75">
      <c r="F3735" s="47"/>
      <c r="O3735" s="43"/>
    </row>
    <row r="3736" spans="6:15" ht="12.75">
      <c r="F3736" s="47"/>
      <c r="O3736" s="43"/>
    </row>
    <row r="3737" spans="6:15" ht="12.75">
      <c r="F3737" s="47"/>
      <c r="O3737" s="43"/>
    </row>
    <row r="3738" spans="6:15" ht="12.75">
      <c r="F3738" s="47"/>
      <c r="O3738" s="43"/>
    </row>
    <row r="3739" spans="6:15" ht="12.75">
      <c r="F3739" s="47"/>
      <c r="O3739" s="43"/>
    </row>
    <row r="3740" spans="6:15" ht="12.75">
      <c r="F3740" s="47"/>
      <c r="O3740" s="43"/>
    </row>
    <row r="3741" spans="6:15" ht="12.75">
      <c r="F3741" s="47"/>
      <c r="O3741" s="43"/>
    </row>
    <row r="3742" spans="6:15" ht="12.75">
      <c r="F3742" s="47"/>
      <c r="O3742" s="43"/>
    </row>
    <row r="3743" spans="6:15" ht="12.75">
      <c r="F3743" s="47"/>
      <c r="O3743" s="43"/>
    </row>
    <row r="3744" spans="6:15" ht="12.75">
      <c r="F3744" s="47"/>
      <c r="O3744" s="43"/>
    </row>
    <row r="3745" spans="6:15" ht="12.75">
      <c r="F3745" s="47"/>
      <c r="O3745" s="43"/>
    </row>
    <row r="3746" spans="6:15" ht="12.75">
      <c r="F3746" s="47"/>
      <c r="O3746" s="43"/>
    </row>
    <row r="3747" spans="6:15" ht="12.75">
      <c r="F3747" s="47"/>
      <c r="O3747" s="43"/>
    </row>
    <row r="3748" spans="6:15" ht="12.75">
      <c r="F3748" s="47"/>
      <c r="O3748" s="43"/>
    </row>
    <row r="3749" spans="6:15" ht="12.75">
      <c r="F3749" s="47"/>
      <c r="O3749" s="43"/>
    </row>
    <row r="3750" spans="6:15" ht="12.75">
      <c r="F3750" s="47"/>
      <c r="O3750" s="43"/>
    </row>
    <row r="3751" spans="6:15" ht="12.75">
      <c r="F3751" s="47"/>
      <c r="O3751" s="43"/>
    </row>
    <row r="3752" spans="6:15" ht="12.75">
      <c r="F3752" s="47"/>
      <c r="O3752" s="43"/>
    </row>
    <row r="3753" spans="6:15" ht="12.75">
      <c r="F3753" s="47"/>
      <c r="O3753" s="43"/>
    </row>
    <row r="3754" spans="6:15" ht="12.75">
      <c r="F3754" s="47"/>
      <c r="O3754" s="43"/>
    </row>
    <row r="3755" spans="6:15" ht="12.75">
      <c r="F3755" s="47"/>
      <c r="O3755" s="43"/>
    </row>
    <row r="3756" spans="6:15" ht="12.75">
      <c r="F3756" s="47"/>
      <c r="O3756" s="43"/>
    </row>
    <row r="3757" spans="6:15" ht="12.75">
      <c r="F3757" s="47"/>
      <c r="O3757" s="43"/>
    </row>
    <row r="3758" spans="6:15" ht="12.75">
      <c r="F3758" s="47"/>
      <c r="O3758" s="43"/>
    </row>
    <row r="3759" spans="6:15" ht="12.75">
      <c r="F3759" s="47"/>
      <c r="O3759" s="43"/>
    </row>
    <row r="3760" spans="6:15" ht="12.75">
      <c r="F3760" s="47"/>
      <c r="O3760" s="43"/>
    </row>
    <row r="3761" spans="6:15" ht="12.75">
      <c r="F3761" s="47"/>
      <c r="O3761" s="43"/>
    </row>
    <row r="3762" spans="6:15" ht="12.75">
      <c r="F3762" s="47"/>
      <c r="O3762" s="43"/>
    </row>
    <row r="3763" spans="6:15" ht="12.75">
      <c r="F3763" s="47"/>
      <c r="O3763" s="43"/>
    </row>
    <row r="3764" spans="6:15" ht="12.75">
      <c r="F3764" s="47"/>
      <c r="O3764" s="43"/>
    </row>
    <row r="3765" spans="6:15" ht="12.75">
      <c r="F3765" s="47"/>
      <c r="O3765" s="43"/>
    </row>
    <row r="3766" spans="6:15" ht="12.75">
      <c r="F3766" s="47"/>
      <c r="O3766" s="43"/>
    </row>
    <row r="3767" spans="6:15" ht="12.75">
      <c r="F3767" s="47"/>
      <c r="O3767" s="43"/>
    </row>
    <row r="3768" spans="6:15" ht="12.75">
      <c r="F3768" s="47"/>
      <c r="O3768" s="43"/>
    </row>
    <row r="3769" spans="6:15" ht="12.75">
      <c r="F3769" s="47"/>
      <c r="O3769" s="43"/>
    </row>
    <row r="3770" spans="6:15" ht="12.75">
      <c r="F3770" s="47"/>
      <c r="O3770" s="43"/>
    </row>
    <row r="3771" spans="6:15" ht="12.75">
      <c r="F3771" s="47"/>
      <c r="O3771" s="43"/>
    </row>
    <row r="3772" spans="6:15" ht="12.75">
      <c r="F3772" s="47"/>
      <c r="O3772" s="43"/>
    </row>
    <row r="3773" spans="6:15" ht="12.75">
      <c r="F3773" s="47"/>
      <c r="O3773" s="43"/>
    </row>
    <row r="3774" spans="6:15" ht="12.75">
      <c r="F3774" s="47"/>
      <c r="O3774" s="43"/>
    </row>
    <row r="3775" spans="6:15" ht="12.75">
      <c r="F3775" s="47"/>
      <c r="O3775" s="43"/>
    </row>
    <row r="3776" spans="6:15" ht="12.75">
      <c r="F3776" s="47"/>
      <c r="O3776" s="43"/>
    </row>
    <row r="3777" spans="6:15" ht="12.75">
      <c r="F3777" s="47"/>
      <c r="O3777" s="43"/>
    </row>
    <row r="3778" spans="6:15" ht="12.75">
      <c r="F3778" s="47"/>
      <c r="O3778" s="43"/>
    </row>
    <row r="3779" spans="6:15" ht="12.75">
      <c r="F3779" s="47"/>
      <c r="O3779" s="43"/>
    </row>
    <row r="3780" spans="6:15" ht="12.75">
      <c r="F3780" s="47"/>
      <c r="O3780" s="43"/>
    </row>
    <row r="3781" spans="6:15" ht="12.75">
      <c r="F3781" s="47"/>
      <c r="O3781" s="43"/>
    </row>
    <row r="3782" spans="6:15" ht="12.75">
      <c r="F3782" s="47"/>
      <c r="O3782" s="43"/>
    </row>
    <row r="3783" spans="6:15" ht="12.75">
      <c r="F3783" s="47"/>
      <c r="O3783" s="43"/>
    </row>
    <row r="3784" spans="6:15" ht="12.75">
      <c r="F3784" s="47"/>
      <c r="O3784" s="43"/>
    </row>
    <row r="3785" spans="6:15" ht="12.75">
      <c r="F3785" s="47"/>
      <c r="O3785" s="43"/>
    </row>
    <row r="3786" spans="6:15" ht="12.75">
      <c r="F3786" s="47"/>
      <c r="O3786" s="43"/>
    </row>
    <row r="3787" spans="6:15" ht="12.75">
      <c r="F3787" s="47"/>
      <c r="O3787" s="43"/>
    </row>
    <row r="3788" spans="6:15" ht="12.75">
      <c r="F3788" s="47"/>
      <c r="O3788" s="43"/>
    </row>
    <row r="3789" spans="6:15" ht="12.75">
      <c r="F3789" s="47"/>
      <c r="O3789" s="43"/>
    </row>
    <row r="3790" spans="6:15" ht="12.75">
      <c r="F3790" s="47"/>
      <c r="O3790" s="43"/>
    </row>
    <row r="3791" spans="6:15" ht="12.75">
      <c r="F3791" s="47"/>
      <c r="O3791" s="43"/>
    </row>
    <row r="3792" spans="6:15" ht="12.75">
      <c r="F3792" s="47"/>
      <c r="O3792" s="43"/>
    </row>
    <row r="3793" spans="6:15" ht="12.75">
      <c r="F3793" s="47"/>
      <c r="O3793" s="43"/>
    </row>
    <row r="3794" spans="6:15" ht="12.75">
      <c r="F3794" s="47"/>
      <c r="O3794" s="43"/>
    </row>
    <row r="3795" spans="6:15" ht="12.75">
      <c r="F3795" s="47"/>
      <c r="O3795" s="43"/>
    </row>
    <row r="3796" spans="6:15" ht="12.75">
      <c r="F3796" s="47"/>
      <c r="O3796" s="43"/>
    </row>
    <row r="3797" spans="6:15" ht="12.75">
      <c r="F3797" s="47"/>
      <c r="O3797" s="43"/>
    </row>
    <row r="3798" spans="6:15" ht="12.75">
      <c r="F3798" s="47"/>
      <c r="O3798" s="43"/>
    </row>
    <row r="3799" spans="6:15" ht="12.75">
      <c r="F3799" s="47"/>
      <c r="O3799" s="43"/>
    </row>
    <row r="3800" spans="6:15" ht="12.75">
      <c r="F3800" s="47"/>
      <c r="O3800" s="43"/>
    </row>
    <row r="3801" spans="6:15" ht="12.75">
      <c r="F3801" s="47"/>
      <c r="O3801" s="43"/>
    </row>
    <row r="3802" spans="6:15" ht="12.75">
      <c r="F3802" s="47"/>
      <c r="O3802" s="43"/>
    </row>
    <row r="3803" spans="6:15" ht="12.75">
      <c r="F3803" s="47"/>
      <c r="O3803" s="43"/>
    </row>
    <row r="3804" spans="6:15" ht="12.75">
      <c r="F3804" s="47"/>
      <c r="O3804" s="43"/>
    </row>
    <row r="3805" spans="6:15" ht="12.75">
      <c r="F3805" s="47"/>
      <c r="O3805" s="43"/>
    </row>
    <row r="3806" spans="6:15" ht="12.75">
      <c r="F3806" s="47"/>
      <c r="O3806" s="43"/>
    </row>
    <row r="3807" spans="6:15" ht="12.75">
      <c r="F3807" s="47"/>
      <c r="O3807" s="43"/>
    </row>
    <row r="3808" spans="6:15" ht="12.75">
      <c r="F3808" s="47"/>
      <c r="O3808" s="43"/>
    </row>
    <row r="3809" spans="6:15" ht="12.75">
      <c r="F3809" s="47"/>
      <c r="O3809" s="43"/>
    </row>
    <row r="3810" spans="6:15" ht="12.75">
      <c r="F3810" s="47"/>
      <c r="O3810" s="43"/>
    </row>
    <row r="3811" spans="6:15" ht="12.75">
      <c r="F3811" s="47"/>
      <c r="O3811" s="43"/>
    </row>
    <row r="3812" spans="6:15" ht="12.75">
      <c r="F3812" s="47"/>
      <c r="O3812" s="43"/>
    </row>
    <row r="3813" spans="6:15" ht="12.75">
      <c r="F3813" s="47"/>
      <c r="O3813" s="43"/>
    </row>
    <row r="3814" spans="6:15" ht="12.75">
      <c r="F3814" s="47"/>
      <c r="O3814" s="43"/>
    </row>
    <row r="3815" spans="6:15" ht="12.75">
      <c r="F3815" s="47"/>
      <c r="O3815" s="43"/>
    </row>
    <row r="3816" spans="6:15" ht="12.75">
      <c r="F3816" s="47"/>
      <c r="O3816" s="43"/>
    </row>
    <row r="3817" spans="6:15" ht="12.75">
      <c r="F3817" s="47"/>
      <c r="O3817" s="43"/>
    </row>
    <row r="3818" spans="6:15" ht="12.75">
      <c r="F3818" s="47"/>
      <c r="O3818" s="43"/>
    </row>
    <row r="3819" spans="6:15" ht="12.75">
      <c r="F3819" s="47"/>
      <c r="O3819" s="43"/>
    </row>
    <row r="3820" spans="6:15" ht="12.75">
      <c r="F3820" s="47"/>
      <c r="O3820" s="43"/>
    </row>
    <row r="3821" spans="6:15" ht="12.75">
      <c r="F3821" s="47"/>
      <c r="O3821" s="43"/>
    </row>
    <row r="3822" spans="6:15" ht="12.75">
      <c r="F3822" s="47"/>
      <c r="O3822" s="43"/>
    </row>
    <row r="3823" spans="6:15" ht="12.75">
      <c r="F3823" s="47"/>
      <c r="O3823" s="43"/>
    </row>
    <row r="3824" spans="6:15" ht="12.75">
      <c r="F3824" s="47"/>
      <c r="O3824" s="43"/>
    </row>
    <row r="3825" spans="6:15" ht="12.75">
      <c r="F3825" s="47"/>
      <c r="O3825" s="43"/>
    </row>
    <row r="3826" spans="6:15" ht="12.75">
      <c r="F3826" s="47"/>
      <c r="O3826" s="43"/>
    </row>
    <row r="3827" spans="6:15" ht="12.75">
      <c r="F3827" s="47"/>
      <c r="O3827" s="43"/>
    </row>
    <row r="3828" spans="6:15" ht="12.75">
      <c r="F3828" s="47"/>
      <c r="O3828" s="43"/>
    </row>
    <row r="3829" spans="6:15" ht="12.75">
      <c r="F3829" s="47"/>
      <c r="O3829" s="43"/>
    </row>
    <row r="3830" spans="6:15" ht="12.75">
      <c r="F3830" s="47"/>
      <c r="O3830" s="43"/>
    </row>
    <row r="3831" spans="6:15" ht="12.75">
      <c r="F3831" s="47"/>
      <c r="O3831" s="43"/>
    </row>
    <row r="3832" spans="6:15" ht="12.75">
      <c r="F3832" s="47"/>
      <c r="O3832" s="43"/>
    </row>
    <row r="3833" spans="6:15" ht="12.75">
      <c r="F3833" s="47"/>
      <c r="O3833" s="43"/>
    </row>
    <row r="3834" spans="6:15" ht="12.75">
      <c r="F3834" s="47"/>
      <c r="O3834" s="43"/>
    </row>
    <row r="3835" spans="6:15" ht="12.75">
      <c r="F3835" s="47"/>
      <c r="O3835" s="43"/>
    </row>
    <row r="3836" spans="6:15" ht="12.75">
      <c r="F3836" s="47"/>
      <c r="O3836" s="43"/>
    </row>
    <row r="3837" spans="6:15" ht="12.75">
      <c r="F3837" s="47"/>
      <c r="O3837" s="43"/>
    </row>
    <row r="3838" spans="6:15" ht="12.75">
      <c r="F3838" s="47"/>
      <c r="O3838" s="43"/>
    </row>
    <row r="3839" spans="6:15" ht="12.75">
      <c r="F3839" s="47"/>
      <c r="O3839" s="43"/>
    </row>
    <row r="3840" spans="6:15" ht="12.75">
      <c r="F3840" s="47"/>
      <c r="O3840" s="43"/>
    </row>
    <row r="3841" spans="6:15" ht="12.75">
      <c r="F3841" s="47"/>
      <c r="O3841" s="43"/>
    </row>
    <row r="3842" spans="6:15" ht="12.75">
      <c r="F3842" s="47"/>
      <c r="O3842" s="43"/>
    </row>
    <row r="3843" spans="6:15" ht="12.75">
      <c r="F3843" s="47"/>
      <c r="O3843" s="43"/>
    </row>
    <row r="3844" spans="6:15" ht="12.75">
      <c r="F3844" s="47"/>
      <c r="O3844" s="43"/>
    </row>
    <row r="3845" spans="6:15" ht="12.75">
      <c r="F3845" s="47"/>
      <c r="O3845" s="43"/>
    </row>
    <row r="3846" spans="6:15" ht="12.75">
      <c r="F3846" s="47"/>
      <c r="O3846" s="43"/>
    </row>
    <row r="3847" spans="6:15" ht="12.75">
      <c r="F3847" s="47"/>
      <c r="O3847" s="43"/>
    </row>
    <row r="3848" spans="6:15" ht="12.75">
      <c r="F3848" s="47"/>
      <c r="O3848" s="43"/>
    </row>
    <row r="3849" spans="6:15" ht="12.75">
      <c r="F3849" s="47"/>
      <c r="O3849" s="43"/>
    </row>
    <row r="3850" spans="6:15" ht="12.75">
      <c r="F3850" s="47"/>
      <c r="O3850" s="43"/>
    </row>
    <row r="3851" spans="6:15" ht="12.75">
      <c r="F3851" s="47"/>
      <c r="O3851" s="43"/>
    </row>
    <row r="3852" spans="6:15" ht="12.75">
      <c r="F3852" s="47"/>
      <c r="O3852" s="43"/>
    </row>
    <row r="3853" spans="6:15" ht="12.75">
      <c r="F3853" s="47"/>
      <c r="O3853" s="43"/>
    </row>
    <row r="3854" spans="6:15" ht="12.75">
      <c r="F3854" s="47"/>
      <c r="O3854" s="43"/>
    </row>
    <row r="3855" spans="6:15" ht="12.75">
      <c r="F3855" s="47"/>
      <c r="O3855" s="43"/>
    </row>
    <row r="3856" spans="6:15" ht="12.75">
      <c r="F3856" s="47"/>
      <c r="O3856" s="43"/>
    </row>
    <row r="3857" spans="6:15" ht="12.75">
      <c r="F3857" s="47"/>
      <c r="O3857" s="43"/>
    </row>
    <row r="3858" spans="6:15" ht="12.75">
      <c r="F3858" s="47"/>
      <c r="O3858" s="43"/>
    </row>
    <row r="3859" spans="6:15" ht="12.75">
      <c r="F3859" s="47"/>
      <c r="O3859" s="43"/>
    </row>
    <row r="3860" spans="6:15" ht="12.75">
      <c r="F3860" s="47"/>
      <c r="O3860" s="43"/>
    </row>
    <row r="3861" spans="6:15" ht="12.75">
      <c r="F3861" s="47"/>
      <c r="O3861" s="43"/>
    </row>
    <row r="3862" spans="6:15" ht="12.75">
      <c r="F3862" s="47"/>
      <c r="O3862" s="43"/>
    </row>
    <row r="3863" spans="6:15" ht="12.75">
      <c r="F3863" s="47"/>
      <c r="O3863" s="43"/>
    </row>
    <row r="3864" spans="6:15" ht="12.75">
      <c r="F3864" s="47"/>
      <c r="O3864" s="43"/>
    </row>
    <row r="3865" spans="6:15" ht="12.75">
      <c r="F3865" s="47"/>
      <c r="O3865" s="43"/>
    </row>
    <row r="3866" spans="6:15" ht="12.75">
      <c r="F3866" s="47"/>
      <c r="O3866" s="43"/>
    </row>
    <row r="3867" spans="6:15" ht="12.75">
      <c r="F3867" s="47"/>
      <c r="O3867" s="43"/>
    </row>
    <row r="3868" spans="6:15" ht="12.75">
      <c r="F3868" s="47"/>
      <c r="O3868" s="43"/>
    </row>
    <row r="3869" spans="6:15" ht="12.75">
      <c r="F3869" s="47"/>
      <c r="O3869" s="43"/>
    </row>
    <row r="3870" spans="6:15" ht="12.75">
      <c r="F3870" s="47"/>
      <c r="O3870" s="43"/>
    </row>
    <row r="3871" spans="6:15" ht="12.75">
      <c r="F3871" s="47"/>
      <c r="O3871" s="43"/>
    </row>
    <row r="3872" spans="6:15" ht="12.75">
      <c r="F3872" s="47"/>
      <c r="O3872" s="43"/>
    </row>
    <row r="3873" spans="6:15" ht="12.75">
      <c r="F3873" s="47"/>
      <c r="O3873" s="43"/>
    </row>
    <row r="3874" spans="6:15" ht="12.75">
      <c r="F3874" s="47"/>
      <c r="O3874" s="43"/>
    </row>
    <row r="3875" spans="6:15" ht="12.75">
      <c r="F3875" s="47"/>
      <c r="O3875" s="43"/>
    </row>
    <row r="3876" spans="6:15" ht="12.75">
      <c r="F3876" s="47"/>
      <c r="O3876" s="43"/>
    </row>
    <row r="3877" spans="6:15" ht="12.75">
      <c r="F3877" s="47"/>
      <c r="O3877" s="43"/>
    </row>
    <row r="3878" spans="6:15" ht="12.75">
      <c r="F3878" s="47"/>
      <c r="O3878" s="43"/>
    </row>
    <row r="3879" spans="6:15" ht="12.75">
      <c r="F3879" s="47"/>
      <c r="O3879" s="43"/>
    </row>
    <row r="3880" spans="6:15" ht="12.75">
      <c r="F3880" s="47"/>
      <c r="O3880" s="43"/>
    </row>
    <row r="3881" spans="6:15" ht="12.75">
      <c r="F3881" s="47"/>
      <c r="O3881" s="43"/>
    </row>
    <row r="3882" spans="6:15" ht="12.75">
      <c r="F3882" s="47"/>
      <c r="O3882" s="43"/>
    </row>
    <row r="3883" spans="6:15" ht="12.75">
      <c r="F3883" s="47"/>
      <c r="O3883" s="43"/>
    </row>
    <row r="3884" spans="6:15" ht="12.75">
      <c r="F3884" s="47"/>
      <c r="O3884" s="43"/>
    </row>
    <row r="3885" spans="6:15" ht="12.75">
      <c r="F3885" s="47"/>
      <c r="O3885" s="43"/>
    </row>
    <row r="3886" spans="6:15" ht="12.75">
      <c r="F3886" s="47"/>
      <c r="O3886" s="43"/>
    </row>
    <row r="3887" spans="6:15" ht="12.75">
      <c r="F3887" s="47"/>
      <c r="O3887" s="43"/>
    </row>
    <row r="3888" spans="6:15" ht="12.75">
      <c r="F3888" s="47"/>
      <c r="O3888" s="43"/>
    </row>
    <row r="3889" spans="6:15" ht="12.75">
      <c r="F3889" s="47"/>
      <c r="O3889" s="43"/>
    </row>
    <row r="3890" spans="6:15" ht="12.75">
      <c r="F3890" s="47"/>
      <c r="O3890" s="43"/>
    </row>
    <row r="3891" spans="6:15" ht="12.75">
      <c r="F3891" s="47"/>
      <c r="O3891" s="43"/>
    </row>
    <row r="3892" spans="6:15" ht="12.75">
      <c r="F3892" s="47"/>
      <c r="O3892" s="43"/>
    </row>
    <row r="3893" spans="6:15" ht="12.75">
      <c r="F3893" s="47"/>
      <c r="O3893" s="43"/>
    </row>
    <row r="3894" spans="6:15" ht="12.75">
      <c r="F3894" s="47"/>
      <c r="O3894" s="43"/>
    </row>
    <row r="3895" spans="6:15" ht="12.75">
      <c r="F3895" s="47"/>
      <c r="O3895" s="43"/>
    </row>
    <row r="3896" spans="6:15" ht="12.75">
      <c r="F3896" s="47"/>
      <c r="O3896" s="43"/>
    </row>
    <row r="3897" spans="6:15" ht="12.75">
      <c r="F3897" s="47"/>
      <c r="O3897" s="43"/>
    </row>
    <row r="3898" spans="6:15" ht="12.75">
      <c r="F3898" s="47"/>
      <c r="O3898" s="43"/>
    </row>
    <row r="3899" spans="6:15" ht="12.75">
      <c r="F3899" s="47"/>
      <c r="O3899" s="43"/>
    </row>
    <row r="3900" spans="6:15" ht="12.75">
      <c r="F3900" s="47"/>
      <c r="O3900" s="43"/>
    </row>
    <row r="3901" spans="6:15" ht="12.75">
      <c r="F3901" s="47"/>
      <c r="O3901" s="43"/>
    </row>
    <row r="3902" spans="6:15" ht="12.75">
      <c r="F3902" s="47"/>
      <c r="O3902" s="43"/>
    </row>
    <row r="3903" spans="6:15" ht="12.75">
      <c r="F3903" s="47"/>
      <c r="O3903" s="43"/>
    </row>
    <row r="3904" spans="6:15" ht="12.75">
      <c r="F3904" s="47"/>
      <c r="O3904" s="43"/>
    </row>
    <row r="3905" spans="6:15" ht="12.75">
      <c r="F3905" s="47"/>
      <c r="O3905" s="43"/>
    </row>
    <row r="3906" spans="6:15" ht="12.75">
      <c r="F3906" s="47"/>
      <c r="O3906" s="43"/>
    </row>
    <row r="3907" spans="6:15" ht="12.75">
      <c r="F3907" s="47"/>
      <c r="O3907" s="43"/>
    </row>
    <row r="3908" spans="6:15" ht="12.75">
      <c r="F3908" s="47"/>
      <c r="O3908" s="43"/>
    </row>
    <row r="3909" spans="6:15" ht="12.75">
      <c r="F3909" s="47"/>
      <c r="O3909" s="43"/>
    </row>
    <row r="3910" spans="6:15" ht="12.75">
      <c r="F3910" s="47"/>
      <c r="O3910" s="43"/>
    </row>
    <row r="3911" spans="6:15" ht="12.75">
      <c r="F3911" s="47"/>
      <c r="O3911" s="43"/>
    </row>
    <row r="3912" spans="6:15" ht="12.75">
      <c r="F3912" s="47"/>
      <c r="O3912" s="43"/>
    </row>
    <row r="3913" spans="6:15" ht="12.75">
      <c r="F3913" s="47"/>
      <c r="O3913" s="43"/>
    </row>
    <row r="3914" spans="6:15" ht="12.75">
      <c r="F3914" s="47"/>
      <c r="O3914" s="43"/>
    </row>
    <row r="3915" spans="6:15" ht="12.75">
      <c r="F3915" s="47"/>
      <c r="O3915" s="43"/>
    </row>
    <row r="3916" spans="6:15" ht="12.75">
      <c r="F3916" s="47"/>
      <c r="O3916" s="43"/>
    </row>
    <row r="3917" spans="6:15" ht="12.75">
      <c r="F3917" s="47"/>
      <c r="O3917" s="43"/>
    </row>
    <row r="3918" spans="6:15" ht="12.75">
      <c r="F3918" s="47"/>
      <c r="O3918" s="43"/>
    </row>
    <row r="3919" spans="6:15" ht="12.75">
      <c r="F3919" s="47"/>
      <c r="O3919" s="43"/>
    </row>
    <row r="3920" spans="6:15" ht="12.75">
      <c r="F3920" s="47"/>
      <c r="O3920" s="43"/>
    </row>
    <row r="3921" spans="6:15" ht="12.75">
      <c r="F3921" s="47"/>
      <c r="O3921" s="43"/>
    </row>
    <row r="3922" spans="6:15" ht="12.75">
      <c r="F3922" s="47"/>
      <c r="O3922" s="43"/>
    </row>
    <row r="3923" spans="6:15" ht="12.75">
      <c r="F3923" s="47"/>
      <c r="O3923" s="43"/>
    </row>
    <row r="3924" spans="6:15" ht="12.75">
      <c r="F3924" s="47"/>
      <c r="O3924" s="43"/>
    </row>
    <row r="3925" spans="6:15" ht="12.75">
      <c r="F3925" s="47"/>
      <c r="O3925" s="43"/>
    </row>
    <row r="3926" spans="6:15" ht="12.75">
      <c r="F3926" s="47"/>
      <c r="O3926" s="43"/>
    </row>
    <row r="3927" spans="6:15" ht="12.75">
      <c r="F3927" s="47"/>
      <c r="O3927" s="43"/>
    </row>
    <row r="3928" spans="6:15" ht="12.75">
      <c r="F3928" s="47"/>
      <c r="O3928" s="43"/>
    </row>
    <row r="3929" spans="6:15" ht="12.75">
      <c r="F3929" s="47"/>
      <c r="O3929" s="43"/>
    </row>
    <row r="3930" spans="6:15" ht="12.75">
      <c r="F3930" s="47"/>
      <c r="O3930" s="43"/>
    </row>
    <row r="3931" spans="6:15" ht="12.75">
      <c r="F3931" s="47"/>
      <c r="O3931" s="43"/>
    </row>
    <row r="3932" spans="6:15" ht="12.75">
      <c r="F3932" s="47"/>
      <c r="O3932" s="43"/>
    </row>
    <row r="3933" spans="6:15" ht="12.75">
      <c r="F3933" s="47"/>
      <c r="O3933" s="43"/>
    </row>
    <row r="3934" spans="6:15" ht="12.75">
      <c r="F3934" s="47"/>
      <c r="O3934" s="43"/>
    </row>
    <row r="3935" spans="6:15" ht="12.75">
      <c r="F3935" s="47"/>
      <c r="O3935" s="43"/>
    </row>
    <row r="3936" spans="6:15" ht="12.75">
      <c r="F3936" s="47"/>
      <c r="O3936" s="43"/>
    </row>
    <row r="3937" spans="6:15" ht="12.75">
      <c r="F3937" s="47"/>
      <c r="O3937" s="43"/>
    </row>
    <row r="3938" spans="6:15" ht="12.75">
      <c r="F3938" s="47"/>
      <c r="O3938" s="43"/>
    </row>
    <row r="3939" spans="6:15" ht="12.75">
      <c r="F3939" s="47"/>
      <c r="O3939" s="43"/>
    </row>
    <row r="3940" spans="6:15" ht="12.75">
      <c r="F3940" s="47"/>
      <c r="O3940" s="43"/>
    </row>
    <row r="3941" spans="6:15" ht="12.75">
      <c r="F3941" s="47"/>
      <c r="O3941" s="43"/>
    </row>
    <row r="3942" spans="6:15" ht="12.75">
      <c r="F3942" s="47"/>
      <c r="O3942" s="43"/>
    </row>
    <row r="3943" spans="6:15" ht="12.75">
      <c r="F3943" s="47"/>
      <c r="O3943" s="43"/>
    </row>
    <row r="3944" spans="6:15" ht="12.75">
      <c r="F3944" s="47"/>
      <c r="O3944" s="43"/>
    </row>
    <row r="3945" spans="6:15" ht="12.75">
      <c r="F3945" s="47"/>
      <c r="O3945" s="43"/>
    </row>
    <row r="3946" spans="6:15" ht="12.75">
      <c r="F3946" s="47"/>
      <c r="O3946" s="43"/>
    </row>
    <row r="3947" spans="6:15" ht="12.75">
      <c r="F3947" s="47"/>
      <c r="O3947" s="43"/>
    </row>
    <row r="3948" spans="6:15" ht="12.75">
      <c r="F3948" s="47"/>
      <c r="O3948" s="43"/>
    </row>
    <row r="3949" spans="6:15" ht="12.75">
      <c r="F3949" s="47"/>
      <c r="O3949" s="43"/>
    </row>
    <row r="3950" spans="6:15" ht="12.75">
      <c r="F3950" s="47"/>
      <c r="O3950" s="43"/>
    </row>
    <row r="3951" spans="6:15" ht="12.75">
      <c r="F3951" s="47"/>
      <c r="O3951" s="43"/>
    </row>
    <row r="3952" spans="6:15" ht="12.75">
      <c r="F3952" s="47"/>
      <c r="O3952" s="43"/>
    </row>
    <row r="3953" spans="6:15" ht="12.75">
      <c r="F3953" s="47"/>
      <c r="O3953" s="43"/>
    </row>
    <row r="3954" spans="6:15" ht="12.75">
      <c r="F3954" s="47"/>
      <c r="O3954" s="43"/>
    </row>
    <row r="3955" spans="6:15" ht="12.75">
      <c r="F3955" s="47"/>
      <c r="O3955" s="43"/>
    </row>
    <row r="3956" spans="6:15" ht="12.75">
      <c r="F3956" s="47"/>
      <c r="O3956" s="43"/>
    </row>
    <row r="3957" spans="6:15" ht="12.75">
      <c r="F3957" s="47"/>
      <c r="O3957" s="43"/>
    </row>
    <row r="3958" spans="6:15" ht="12.75">
      <c r="F3958" s="47"/>
      <c r="O3958" s="43"/>
    </row>
    <row r="3959" spans="6:15" ht="12.75">
      <c r="F3959" s="47"/>
      <c r="O3959" s="43"/>
    </row>
    <row r="3960" spans="6:15" ht="12.75">
      <c r="F3960" s="47"/>
      <c r="O3960" s="43"/>
    </row>
    <row r="3961" spans="6:15" ht="12.75">
      <c r="F3961" s="47"/>
      <c r="O3961" s="43"/>
    </row>
    <row r="3962" spans="6:15" ht="12.75">
      <c r="F3962" s="47"/>
      <c r="O3962" s="43"/>
    </row>
    <row r="3963" spans="6:15" ht="12.75">
      <c r="F3963" s="47"/>
      <c r="O3963" s="43"/>
    </row>
    <row r="3964" spans="6:15" ht="12.75">
      <c r="F3964" s="47"/>
      <c r="O3964" s="43"/>
    </row>
    <row r="3965" spans="6:15" ht="12.75">
      <c r="F3965" s="47"/>
      <c r="O3965" s="43"/>
    </row>
    <row r="3966" spans="6:15" ht="12.75">
      <c r="F3966" s="47"/>
      <c r="O3966" s="43"/>
    </row>
    <row r="3967" spans="6:15" ht="12.75">
      <c r="F3967" s="47"/>
      <c r="O3967" s="43"/>
    </row>
    <row r="3968" spans="6:15" ht="12.75">
      <c r="F3968" s="47"/>
      <c r="O3968" s="43"/>
    </row>
    <row r="3969" spans="6:15" ht="12.75">
      <c r="F3969" s="47"/>
      <c r="O3969" s="43"/>
    </row>
    <row r="3970" spans="6:15" ht="12.75">
      <c r="F3970" s="47"/>
      <c r="O3970" s="43"/>
    </row>
    <row r="3971" spans="6:15" ht="12.75">
      <c r="F3971" s="47"/>
      <c r="O3971" s="43"/>
    </row>
    <row r="3972" spans="6:15" ht="12.75">
      <c r="F3972" s="47"/>
      <c r="O3972" s="43"/>
    </row>
    <row r="3973" spans="6:15" ht="12.75">
      <c r="F3973" s="47"/>
      <c r="O3973" s="43"/>
    </row>
    <row r="3974" spans="6:15" ht="12.75">
      <c r="F3974" s="47"/>
      <c r="O3974" s="43"/>
    </row>
    <row r="3975" spans="6:15" ht="12.75">
      <c r="F3975" s="47"/>
      <c r="O3975" s="43"/>
    </row>
    <row r="3976" spans="6:15" ht="12.75">
      <c r="F3976" s="47"/>
      <c r="O3976" s="43"/>
    </row>
    <row r="3977" spans="6:15" ht="12.75">
      <c r="F3977" s="47"/>
      <c r="O3977" s="43"/>
    </row>
    <row r="3978" spans="6:15" ht="12.75">
      <c r="F3978" s="47"/>
      <c r="O3978" s="43"/>
    </row>
    <row r="3979" spans="6:15" ht="12.75">
      <c r="F3979" s="47"/>
      <c r="O3979" s="43"/>
    </row>
    <row r="3980" spans="6:15" ht="12.75">
      <c r="F3980" s="47"/>
      <c r="O3980" s="43"/>
    </row>
    <row r="3981" spans="6:15" ht="12.75">
      <c r="F3981" s="47"/>
      <c r="O3981" s="43"/>
    </row>
    <row r="3982" spans="6:15" ht="12.75">
      <c r="F3982" s="47"/>
      <c r="O3982" s="43"/>
    </row>
    <row r="3983" spans="6:15" ht="12.75">
      <c r="F3983" s="47"/>
      <c r="O3983" s="43"/>
    </row>
    <row r="3984" spans="6:15" ht="12.75">
      <c r="F3984" s="47"/>
      <c r="O3984" s="43"/>
    </row>
    <row r="3985" spans="6:15" ht="12.75">
      <c r="F3985" s="47"/>
      <c r="O3985" s="43"/>
    </row>
    <row r="3986" spans="6:15" ht="12.75">
      <c r="F3986" s="47"/>
      <c r="O3986" s="43"/>
    </row>
    <row r="3987" spans="6:15" ht="12.75">
      <c r="F3987" s="47"/>
      <c r="O3987" s="43"/>
    </row>
    <row r="3988" spans="6:15" ht="12.75">
      <c r="F3988" s="47"/>
      <c r="O3988" s="43"/>
    </row>
    <row r="3989" spans="6:15" ht="12.75">
      <c r="F3989" s="47"/>
      <c r="O3989" s="43"/>
    </row>
    <row r="3990" spans="6:15" ht="12.75">
      <c r="F3990" s="47"/>
      <c r="O3990" s="43"/>
    </row>
    <row r="3991" spans="6:15" ht="12.75">
      <c r="F3991" s="47"/>
      <c r="O3991" s="43"/>
    </row>
    <row r="3992" spans="6:15" ht="12.75">
      <c r="F3992" s="47"/>
      <c r="O3992" s="43"/>
    </row>
    <row r="3993" spans="6:15" ht="12.75">
      <c r="F3993" s="47"/>
      <c r="O3993" s="43"/>
    </row>
    <row r="3994" spans="6:15" ht="12.75">
      <c r="F3994" s="47"/>
      <c r="O3994" s="43"/>
    </row>
    <row r="3995" spans="6:15" ht="12.75">
      <c r="F3995" s="47"/>
      <c r="O3995" s="43"/>
    </row>
    <row r="3996" spans="6:15" ht="12.75">
      <c r="F3996" s="47"/>
      <c r="O3996" s="43"/>
    </row>
    <row r="3997" spans="6:15" ht="12.75">
      <c r="F3997" s="47"/>
      <c r="O3997" s="43"/>
    </row>
    <row r="3998" spans="6:15" ht="12.75">
      <c r="F3998" s="47"/>
      <c r="O3998" s="43"/>
    </row>
    <row r="3999" spans="6:15" ht="12.75">
      <c r="F3999" s="47"/>
      <c r="O3999" s="43"/>
    </row>
    <row r="4000" spans="6:15" ht="12.75">
      <c r="F4000" s="47"/>
      <c r="O4000" s="43"/>
    </row>
    <row r="4001" spans="6:15" ht="12.75">
      <c r="F4001" s="47"/>
      <c r="O4001" s="43"/>
    </row>
    <row r="4002" spans="6:15" ht="12.75">
      <c r="F4002" s="47"/>
      <c r="O4002" s="43"/>
    </row>
    <row r="4003" spans="6:15" ht="12.75">
      <c r="F4003" s="47"/>
      <c r="O4003" s="43"/>
    </row>
    <row r="4004" spans="6:15" ht="12.75">
      <c r="F4004" s="47"/>
      <c r="O4004" s="43"/>
    </row>
    <row r="4005" spans="6:15" ht="12.75">
      <c r="F4005" s="47"/>
      <c r="O4005" s="43"/>
    </row>
    <row r="4006" spans="6:15" ht="12.75">
      <c r="F4006" s="47"/>
      <c r="O4006" s="43"/>
    </row>
    <row r="4007" spans="6:15" ht="12.75">
      <c r="F4007" s="47"/>
      <c r="O4007" s="43"/>
    </row>
    <row r="4008" spans="6:15" ht="12.75">
      <c r="F4008" s="47"/>
      <c r="O4008" s="43"/>
    </row>
    <row r="4009" spans="6:15" ht="12.75">
      <c r="F4009" s="47"/>
      <c r="O4009" s="43"/>
    </row>
    <row r="4010" spans="6:15" ht="12.75">
      <c r="F4010" s="47"/>
      <c r="O4010" s="43"/>
    </row>
    <row r="4011" spans="6:15" ht="12.75">
      <c r="F4011" s="47"/>
      <c r="O4011" s="43"/>
    </row>
    <row r="4012" spans="6:15" ht="12.75">
      <c r="F4012" s="47"/>
      <c r="O4012" s="43"/>
    </row>
    <row r="4013" spans="6:15" ht="12.75">
      <c r="F4013" s="47"/>
      <c r="O4013" s="43"/>
    </row>
    <row r="4014" spans="6:15" ht="12.75">
      <c r="F4014" s="47"/>
      <c r="O4014" s="43"/>
    </row>
    <row r="4015" spans="6:15" ht="12.75">
      <c r="F4015" s="47"/>
      <c r="O4015" s="43"/>
    </row>
    <row r="4016" spans="6:15" ht="12.75">
      <c r="F4016" s="47"/>
      <c r="O4016" s="43"/>
    </row>
    <row r="4017" spans="6:15" ht="12.75">
      <c r="F4017" s="47"/>
      <c r="O4017" s="43"/>
    </row>
    <row r="4018" spans="6:15" ht="12.75">
      <c r="F4018" s="47"/>
      <c r="O4018" s="43"/>
    </row>
    <row r="4019" spans="6:15" ht="12.75">
      <c r="F4019" s="47"/>
      <c r="O4019" s="43"/>
    </row>
    <row r="4020" spans="6:15" ht="12.75">
      <c r="F4020" s="47"/>
      <c r="O4020" s="43"/>
    </row>
    <row r="4021" spans="6:15" ht="12.75">
      <c r="F4021" s="47"/>
      <c r="O4021" s="43"/>
    </row>
    <row r="4022" spans="6:15" ht="12.75">
      <c r="F4022" s="47"/>
      <c r="O4022" s="43"/>
    </row>
    <row r="4023" spans="6:15" ht="12.75">
      <c r="F4023" s="47"/>
      <c r="O4023" s="43"/>
    </row>
    <row r="4024" spans="6:15" ht="12.75">
      <c r="F4024" s="47"/>
      <c r="O4024" s="43"/>
    </row>
    <row r="4025" spans="6:15" ht="12.75">
      <c r="F4025" s="47"/>
      <c r="O4025" s="43"/>
    </row>
    <row r="4026" spans="6:15" ht="12.75">
      <c r="F4026" s="47"/>
      <c r="O4026" s="43"/>
    </row>
    <row r="4027" spans="6:15" ht="12.75">
      <c r="F4027" s="47"/>
      <c r="O4027" s="43"/>
    </row>
    <row r="4028" spans="6:15" ht="12.75">
      <c r="F4028" s="47"/>
      <c r="O4028" s="43"/>
    </row>
    <row r="4029" spans="6:15" ht="12.75">
      <c r="F4029" s="47"/>
      <c r="O4029" s="43"/>
    </row>
    <row r="4030" spans="6:15" ht="12.75">
      <c r="F4030" s="47"/>
      <c r="O4030" s="43"/>
    </row>
    <row r="4031" spans="6:15" ht="12.75">
      <c r="F4031" s="47"/>
      <c r="O4031" s="43"/>
    </row>
    <row r="4032" spans="6:15" ht="12.75">
      <c r="F4032" s="47"/>
      <c r="O4032" s="43"/>
    </row>
    <row r="4033" spans="6:15" ht="12.75">
      <c r="F4033" s="47"/>
      <c r="O4033" s="43"/>
    </row>
    <row r="4034" spans="6:15" ht="12.75">
      <c r="F4034" s="47"/>
      <c r="O4034" s="43"/>
    </row>
    <row r="4035" spans="6:15" ht="12.75">
      <c r="F4035" s="47"/>
      <c r="O4035" s="43"/>
    </row>
    <row r="4036" spans="6:15" ht="12.75">
      <c r="F4036" s="47"/>
      <c r="O4036" s="43"/>
    </row>
    <row r="4037" spans="6:15" ht="12.75">
      <c r="F4037" s="47"/>
      <c r="O4037" s="43"/>
    </row>
    <row r="4038" spans="6:15" ht="12.75">
      <c r="F4038" s="47"/>
      <c r="O4038" s="43"/>
    </row>
    <row r="4039" spans="6:15" ht="12.75">
      <c r="F4039" s="47"/>
      <c r="O4039" s="43"/>
    </row>
    <row r="4040" spans="6:15" ht="12.75">
      <c r="F4040" s="47"/>
      <c r="O4040" s="43"/>
    </row>
    <row r="4041" spans="6:15" ht="12.75">
      <c r="F4041" s="47"/>
      <c r="O4041" s="43"/>
    </row>
    <row r="4042" spans="6:15" ht="12.75">
      <c r="F4042" s="47"/>
      <c r="O4042" s="43"/>
    </row>
    <row r="4043" spans="6:15" ht="12.75">
      <c r="F4043" s="47"/>
      <c r="O4043" s="43"/>
    </row>
    <row r="4044" spans="6:15" ht="12.75">
      <c r="F4044" s="47"/>
      <c r="O4044" s="43"/>
    </row>
    <row r="4045" spans="6:15" ht="12.75">
      <c r="F4045" s="47"/>
      <c r="O4045" s="43"/>
    </row>
    <row r="4046" spans="6:15" ht="12.75">
      <c r="F4046" s="47"/>
      <c r="O4046" s="43"/>
    </row>
    <row r="4047" spans="6:15" ht="12.75">
      <c r="F4047" s="47"/>
      <c r="O4047" s="43"/>
    </row>
    <row r="4048" spans="6:15" ht="12.75">
      <c r="F4048" s="47"/>
      <c r="O4048" s="43"/>
    </row>
    <row r="4049" spans="6:15" ht="12.75">
      <c r="F4049" s="47"/>
      <c r="O4049" s="43"/>
    </row>
    <row r="4050" spans="6:15" ht="12.75">
      <c r="F4050" s="47"/>
      <c r="O4050" s="43"/>
    </row>
    <row r="4051" spans="6:15" ht="12.75">
      <c r="F4051" s="47"/>
      <c r="O4051" s="43"/>
    </row>
    <row r="4052" spans="6:15" ht="12.75">
      <c r="F4052" s="47"/>
      <c r="O4052" s="43"/>
    </row>
    <row r="4053" spans="6:15" ht="12.75">
      <c r="F4053" s="47"/>
      <c r="O4053" s="43"/>
    </row>
    <row r="4054" spans="6:15" ht="12.75">
      <c r="F4054" s="47"/>
      <c r="O4054" s="43"/>
    </row>
    <row r="4055" spans="6:15" ht="12.75">
      <c r="F4055" s="47"/>
      <c r="O4055" s="43"/>
    </row>
    <row r="4056" spans="6:15" ht="12.75">
      <c r="F4056" s="47"/>
      <c r="O4056" s="43"/>
    </row>
    <row r="4057" spans="6:15" ht="12.75">
      <c r="F4057" s="47"/>
      <c r="O4057" s="43"/>
    </row>
    <row r="4058" spans="6:15" ht="12.75">
      <c r="F4058" s="47"/>
      <c r="O4058" s="43"/>
    </row>
    <row r="4059" spans="6:15" ht="12.75">
      <c r="F4059" s="47"/>
      <c r="O4059" s="43"/>
    </row>
    <row r="4060" spans="6:15" ht="12.75">
      <c r="F4060" s="47"/>
      <c r="O4060" s="43"/>
    </row>
    <row r="4061" spans="6:15" ht="12.75">
      <c r="F4061" s="47"/>
      <c r="O4061" s="43"/>
    </row>
    <row r="4062" spans="6:15" ht="12.75">
      <c r="F4062" s="47"/>
      <c r="O4062" s="43"/>
    </row>
    <row r="4063" spans="6:15" ht="12.75">
      <c r="F4063" s="47"/>
      <c r="O4063" s="43"/>
    </row>
    <row r="4064" spans="6:15" ht="12.75">
      <c r="F4064" s="47"/>
      <c r="O4064" s="43"/>
    </row>
    <row r="4065" spans="6:15" ht="12.75">
      <c r="F4065" s="47"/>
      <c r="O4065" s="43"/>
    </row>
    <row r="4066" spans="6:15" ht="12.75">
      <c r="F4066" s="47"/>
      <c r="O4066" s="43"/>
    </row>
    <row r="4067" spans="6:15" ht="12.75">
      <c r="F4067" s="47"/>
      <c r="O4067" s="43"/>
    </row>
    <row r="4068" spans="6:15" ht="12.75">
      <c r="F4068" s="47"/>
      <c r="O4068" s="43"/>
    </row>
    <row r="4069" spans="6:15" ht="12.75">
      <c r="F4069" s="47"/>
      <c r="O4069" s="43"/>
    </row>
    <row r="4070" spans="6:15" ht="12.75">
      <c r="F4070" s="47"/>
      <c r="O4070" s="43"/>
    </row>
    <row r="4071" spans="6:15" ht="12.75">
      <c r="F4071" s="47"/>
      <c r="O4071" s="43"/>
    </row>
    <row r="4072" spans="6:15" ht="12.75">
      <c r="F4072" s="47"/>
      <c r="O4072" s="43"/>
    </row>
    <row r="4073" spans="6:15" ht="12.75">
      <c r="F4073" s="47"/>
      <c r="O4073" s="43"/>
    </row>
    <row r="4074" spans="6:15" ht="12.75">
      <c r="F4074" s="47"/>
      <c r="O4074" s="43"/>
    </row>
    <row r="4075" spans="6:15" ht="12.75">
      <c r="F4075" s="47"/>
      <c r="O4075" s="43"/>
    </row>
    <row r="4076" spans="6:15" ht="12.75">
      <c r="F4076" s="47"/>
      <c r="O4076" s="43"/>
    </row>
    <row r="4077" spans="6:15" ht="12.75">
      <c r="F4077" s="47"/>
      <c r="O4077" s="43"/>
    </row>
    <row r="4078" spans="6:15" ht="12.75">
      <c r="F4078" s="47"/>
      <c r="O4078" s="43"/>
    </row>
    <row r="4079" spans="6:15" ht="12.75">
      <c r="F4079" s="47"/>
      <c r="O4079" s="43"/>
    </row>
    <row r="4080" spans="6:15" ht="12.75">
      <c r="F4080" s="47"/>
      <c r="O4080" s="43"/>
    </row>
    <row r="4081" spans="6:15" ht="12.75">
      <c r="F4081" s="47"/>
      <c r="O4081" s="43"/>
    </row>
    <row r="4082" spans="6:15" ht="12.75">
      <c r="F4082" s="47"/>
      <c r="O4082" s="43"/>
    </row>
    <row r="4083" spans="6:15" ht="12.75">
      <c r="F4083" s="47"/>
      <c r="O4083" s="43"/>
    </row>
    <row r="4084" spans="6:15" ht="12.75">
      <c r="F4084" s="47"/>
      <c r="O4084" s="43"/>
    </row>
    <row r="4085" spans="6:15" ht="12.75">
      <c r="F4085" s="47"/>
      <c r="O4085" s="43"/>
    </row>
    <row r="4086" spans="6:15" ht="12.75">
      <c r="F4086" s="47"/>
      <c r="O4086" s="43"/>
    </row>
    <row r="4087" spans="6:15" ht="12.75">
      <c r="F4087" s="47"/>
      <c r="O4087" s="43"/>
    </row>
    <row r="4088" spans="6:15" ht="12.75">
      <c r="F4088" s="47"/>
      <c r="O4088" s="43"/>
    </row>
    <row r="4089" spans="6:15" ht="12.75">
      <c r="F4089" s="47"/>
      <c r="O4089" s="43"/>
    </row>
    <row r="4090" spans="6:15" ht="12.75">
      <c r="F4090" s="47"/>
      <c r="O4090" s="43"/>
    </row>
    <row r="4091" spans="6:15" ht="12.75">
      <c r="F4091" s="47"/>
      <c r="O4091" s="43"/>
    </row>
    <row r="4092" spans="6:15" ht="12.75">
      <c r="F4092" s="47"/>
      <c r="O4092" s="43"/>
    </row>
    <row r="4093" spans="6:15" ht="12.75">
      <c r="F4093" s="47"/>
      <c r="O4093" s="43"/>
    </row>
    <row r="4094" spans="6:15" ht="12.75">
      <c r="F4094" s="47"/>
      <c r="O4094" s="43"/>
    </row>
    <row r="4095" spans="6:15" ht="12.75">
      <c r="F4095" s="47"/>
      <c r="O4095" s="43"/>
    </row>
    <row r="4096" spans="6:15" ht="12.75">
      <c r="F4096" s="47"/>
      <c r="O4096" s="43"/>
    </row>
    <row r="4097" spans="6:15" ht="12.75">
      <c r="F4097" s="47"/>
      <c r="O4097" s="43"/>
    </row>
    <row r="4098" spans="6:15" ht="12.75">
      <c r="F4098" s="47"/>
      <c r="O4098" s="43"/>
    </row>
    <row r="4099" spans="6:15" ht="12.75">
      <c r="F4099" s="47"/>
      <c r="O4099" s="43"/>
    </row>
    <row r="4100" spans="6:15" ht="12.75">
      <c r="F4100" s="47"/>
      <c r="O4100" s="43"/>
    </row>
    <row r="4101" spans="6:15" ht="12.75">
      <c r="F4101" s="47"/>
      <c r="O4101" s="43"/>
    </row>
    <row r="4102" spans="6:15" ht="12.75">
      <c r="F4102" s="47"/>
      <c r="O4102" s="43"/>
    </row>
    <row r="4103" spans="6:15" ht="12.75">
      <c r="F4103" s="47"/>
      <c r="O4103" s="43"/>
    </row>
    <row r="4104" spans="6:15" ht="12.75">
      <c r="F4104" s="47"/>
      <c r="O4104" s="43"/>
    </row>
    <row r="4105" spans="6:15" ht="12.75">
      <c r="F4105" s="47"/>
      <c r="O4105" s="43"/>
    </row>
    <row r="4106" spans="6:15" ht="12.75">
      <c r="F4106" s="47"/>
      <c r="O4106" s="43"/>
    </row>
    <row r="4107" spans="6:15" ht="12.75">
      <c r="F4107" s="47"/>
      <c r="O4107" s="43"/>
    </row>
    <row r="4108" spans="6:15" ht="12.75">
      <c r="F4108" s="47"/>
      <c r="O4108" s="43"/>
    </row>
    <row r="4109" spans="6:15" ht="12.75">
      <c r="F4109" s="47"/>
      <c r="O4109" s="43"/>
    </row>
    <row r="4110" spans="6:15" ht="12.75">
      <c r="F4110" s="47"/>
      <c r="O4110" s="43"/>
    </row>
    <row r="4111" spans="6:15" ht="12.75">
      <c r="F4111" s="47"/>
      <c r="O4111" s="43"/>
    </row>
    <row r="4112" spans="6:15" ht="12.75">
      <c r="F4112" s="47"/>
      <c r="O4112" s="43"/>
    </row>
    <row r="4113" spans="6:15" ht="12.75">
      <c r="F4113" s="47"/>
      <c r="O4113" s="43"/>
    </row>
    <row r="4114" spans="6:15" ht="12.75">
      <c r="F4114" s="47"/>
      <c r="O4114" s="43"/>
    </row>
    <row r="4115" spans="6:15" ht="12.75">
      <c r="F4115" s="47"/>
      <c r="O4115" s="43"/>
    </row>
    <row r="4116" spans="6:15" ht="12.75">
      <c r="F4116" s="47"/>
      <c r="O4116" s="43"/>
    </row>
    <row r="4117" spans="6:15" ht="12.75">
      <c r="F4117" s="47"/>
      <c r="O4117" s="43"/>
    </row>
    <row r="4118" spans="6:15" ht="12.75">
      <c r="F4118" s="47"/>
      <c r="O4118" s="43"/>
    </row>
    <row r="4119" spans="6:15" ht="12.75">
      <c r="F4119" s="47"/>
      <c r="O4119" s="43"/>
    </row>
    <row r="4120" spans="6:15" ht="12.75">
      <c r="F4120" s="47"/>
      <c r="O4120" s="43"/>
    </row>
    <row r="4121" spans="6:15" ht="12.75">
      <c r="F4121" s="47"/>
      <c r="O4121" s="43"/>
    </row>
    <row r="4122" spans="6:15" ht="12.75">
      <c r="F4122" s="47"/>
      <c r="O4122" s="43"/>
    </row>
    <row r="4123" spans="6:15" ht="12.75">
      <c r="F4123" s="47"/>
      <c r="O4123" s="43"/>
    </row>
    <row r="4124" spans="6:15" ht="12.75">
      <c r="F4124" s="47"/>
      <c r="O4124" s="43"/>
    </row>
    <row r="4125" spans="6:15" ht="12.75">
      <c r="F4125" s="47"/>
      <c r="O4125" s="43"/>
    </row>
    <row r="4126" spans="6:15" ht="12.75">
      <c r="F4126" s="47"/>
      <c r="O4126" s="43"/>
    </row>
    <row r="4127" spans="6:15" ht="12.75">
      <c r="F4127" s="47"/>
      <c r="O4127" s="43"/>
    </row>
    <row r="4128" spans="6:15" ht="12.75">
      <c r="F4128" s="47"/>
      <c r="O4128" s="43"/>
    </row>
    <row r="4129" spans="6:15" ht="12.75">
      <c r="F4129" s="47"/>
      <c r="O4129" s="43"/>
    </row>
    <row r="4130" spans="6:15" ht="12.75">
      <c r="F4130" s="47"/>
      <c r="O4130" s="43"/>
    </row>
    <row r="4131" spans="6:15" ht="12.75">
      <c r="F4131" s="47"/>
      <c r="O4131" s="43"/>
    </row>
    <row r="4132" spans="6:15" ht="12.75">
      <c r="F4132" s="47"/>
      <c r="O4132" s="43"/>
    </row>
    <row r="4133" spans="6:15" ht="12.75">
      <c r="F4133" s="47"/>
      <c r="O4133" s="43"/>
    </row>
    <row r="4134" spans="6:15" ht="12.75">
      <c r="F4134" s="47"/>
      <c r="O4134" s="43"/>
    </row>
    <row r="4135" spans="6:15" ht="12.75">
      <c r="F4135" s="47"/>
      <c r="O4135" s="43"/>
    </row>
    <row r="4136" spans="6:15" ht="12.75">
      <c r="F4136" s="47"/>
      <c r="O4136" s="43"/>
    </row>
    <row r="4137" spans="6:15" ht="12.75">
      <c r="F4137" s="47"/>
      <c r="O4137" s="43"/>
    </row>
    <row r="4138" spans="6:15" ht="12.75">
      <c r="F4138" s="47"/>
      <c r="O4138" s="43"/>
    </row>
    <row r="4139" spans="6:15" ht="12.75">
      <c r="F4139" s="47"/>
      <c r="O4139" s="43"/>
    </row>
    <row r="4140" spans="6:15" ht="12.75">
      <c r="F4140" s="47"/>
      <c r="O4140" s="43"/>
    </row>
    <row r="4141" spans="6:15" ht="12.75">
      <c r="F4141" s="47"/>
      <c r="O4141" s="43"/>
    </row>
    <row r="4142" spans="6:15" ht="12.75">
      <c r="F4142" s="47"/>
      <c r="O4142" s="43"/>
    </row>
    <row r="4143" spans="6:15" ht="12.75">
      <c r="F4143" s="47"/>
      <c r="O4143" s="43"/>
    </row>
    <row r="4144" spans="6:15" ht="12.75">
      <c r="F4144" s="47"/>
      <c r="O4144" s="43"/>
    </row>
    <row r="4145" spans="6:15" ht="12.75">
      <c r="F4145" s="47"/>
      <c r="O4145" s="43"/>
    </row>
    <row r="4146" spans="6:15" ht="12.75">
      <c r="F4146" s="47"/>
      <c r="O4146" s="43"/>
    </row>
    <row r="4147" spans="6:15" ht="12.75">
      <c r="F4147" s="47"/>
      <c r="O4147" s="43"/>
    </row>
    <row r="4148" spans="6:15" ht="12.75">
      <c r="F4148" s="47"/>
      <c r="O4148" s="43"/>
    </row>
    <row r="4149" spans="6:15" ht="12.75">
      <c r="F4149" s="47"/>
      <c r="O4149" s="43"/>
    </row>
    <row r="4150" spans="6:15" ht="12.75">
      <c r="F4150" s="47"/>
      <c r="O4150" s="43"/>
    </row>
    <row r="4151" spans="6:15" ht="12.75">
      <c r="F4151" s="47"/>
      <c r="O4151" s="43"/>
    </row>
    <row r="4152" spans="6:15" ht="12.75">
      <c r="F4152" s="47"/>
      <c r="O4152" s="43"/>
    </row>
    <row r="4153" spans="6:15" ht="12.75">
      <c r="F4153" s="47"/>
      <c r="O4153" s="43"/>
    </row>
    <row r="4154" spans="6:15" ht="12.75">
      <c r="F4154" s="47"/>
      <c r="O4154" s="43"/>
    </row>
    <row r="4155" spans="6:15" ht="12.75">
      <c r="F4155" s="47"/>
      <c r="O4155" s="43"/>
    </row>
    <row r="4156" spans="6:15" ht="12.75">
      <c r="F4156" s="47"/>
      <c r="O4156" s="43"/>
    </row>
    <row r="4157" spans="6:15" ht="12.75">
      <c r="F4157" s="47"/>
      <c r="O4157" s="43"/>
    </row>
    <row r="4158" spans="6:15" ht="12.75">
      <c r="F4158" s="47"/>
      <c r="O4158" s="43"/>
    </row>
    <row r="4159" spans="6:15" ht="12.75">
      <c r="F4159" s="47"/>
      <c r="O4159" s="43"/>
    </row>
    <row r="4160" spans="6:15" ht="12.75">
      <c r="F4160" s="47"/>
      <c r="O4160" s="43"/>
    </row>
    <row r="4161" spans="6:15" ht="12.75">
      <c r="F4161" s="47"/>
      <c r="O4161" s="43"/>
    </row>
    <row r="4162" spans="6:15" ht="12.75">
      <c r="F4162" s="47"/>
      <c r="O4162" s="43"/>
    </row>
    <row r="4163" spans="6:15" ht="12.75">
      <c r="F4163" s="47"/>
      <c r="O4163" s="43"/>
    </row>
    <row r="4164" spans="6:15" ht="12.75">
      <c r="F4164" s="47"/>
      <c r="O4164" s="43"/>
    </row>
    <row r="4165" spans="6:15" ht="12.75">
      <c r="F4165" s="47"/>
      <c r="O4165" s="43"/>
    </row>
    <row r="4166" spans="6:15" ht="12.75">
      <c r="F4166" s="47"/>
      <c r="O4166" s="43"/>
    </row>
    <row r="4167" spans="6:15" ht="12.75">
      <c r="F4167" s="47"/>
      <c r="O4167" s="43"/>
    </row>
    <row r="4168" spans="6:15" ht="12.75">
      <c r="F4168" s="47"/>
      <c r="O4168" s="43"/>
    </row>
    <row r="4169" spans="6:15" ht="12.75">
      <c r="F4169" s="47"/>
      <c r="O4169" s="43"/>
    </row>
    <row r="4170" spans="6:15" ht="12.75">
      <c r="F4170" s="47"/>
      <c r="O4170" s="43"/>
    </row>
    <row r="4171" spans="6:15" ht="12.75">
      <c r="F4171" s="47"/>
      <c r="O4171" s="43"/>
    </row>
    <row r="4172" spans="6:15" ht="12.75">
      <c r="F4172" s="47"/>
      <c r="O4172" s="43"/>
    </row>
    <row r="4173" spans="6:15" ht="12.75">
      <c r="F4173" s="47"/>
      <c r="O4173" s="43"/>
    </row>
    <row r="4174" spans="6:15" ht="12.75">
      <c r="F4174" s="47"/>
      <c r="O4174" s="43"/>
    </row>
    <row r="4175" spans="6:15" ht="12.75">
      <c r="F4175" s="47"/>
      <c r="O4175" s="43"/>
    </row>
    <row r="4176" spans="6:15" ht="12.75">
      <c r="F4176" s="47"/>
      <c r="O4176" s="43"/>
    </row>
    <row r="4177" spans="6:15" ht="12.75">
      <c r="F4177" s="47"/>
      <c r="O4177" s="43"/>
    </row>
    <row r="4178" spans="6:15" ht="12.75">
      <c r="F4178" s="47"/>
      <c r="O4178" s="43"/>
    </row>
    <row r="4179" spans="6:15" ht="12.75">
      <c r="F4179" s="47"/>
      <c r="O4179" s="43"/>
    </row>
    <row r="4180" spans="6:15" ht="12.75">
      <c r="F4180" s="47"/>
      <c r="O4180" s="43"/>
    </row>
    <row r="4181" spans="6:15" ht="12.75">
      <c r="F4181" s="47"/>
      <c r="O4181" s="43"/>
    </row>
    <row r="4182" spans="6:15" ht="12.75">
      <c r="F4182" s="47"/>
      <c r="O4182" s="43"/>
    </row>
    <row r="4183" spans="6:15" ht="12.75">
      <c r="F4183" s="47"/>
      <c r="O4183" s="43"/>
    </row>
    <row r="4184" spans="6:15" ht="12.75">
      <c r="F4184" s="47"/>
      <c r="O4184" s="43"/>
    </row>
    <row r="4185" spans="6:15" ht="12.75">
      <c r="F4185" s="47"/>
      <c r="O4185" s="43"/>
    </row>
    <row r="4186" spans="6:15" ht="12.75">
      <c r="F4186" s="47"/>
      <c r="O4186" s="43"/>
    </row>
    <row r="4187" spans="6:15" ht="12.75">
      <c r="F4187" s="47"/>
      <c r="O4187" s="43"/>
    </row>
    <row r="4188" spans="6:15" ht="12.75">
      <c r="F4188" s="47"/>
      <c r="O4188" s="43"/>
    </row>
    <row r="4189" spans="6:15" ht="12.75">
      <c r="F4189" s="47"/>
      <c r="O4189" s="43"/>
    </row>
    <row r="4190" spans="6:15" ht="12.75">
      <c r="F4190" s="47"/>
      <c r="O4190" s="43"/>
    </row>
    <row r="4191" spans="6:15" ht="12.75">
      <c r="F4191" s="47"/>
      <c r="O4191" s="43"/>
    </row>
    <row r="4192" spans="6:15" ht="12.75">
      <c r="F4192" s="47"/>
      <c r="O4192" s="43"/>
    </row>
    <row r="4193" spans="6:15" ht="12.75">
      <c r="F4193" s="47"/>
      <c r="O4193" s="43"/>
    </row>
    <row r="4194" spans="6:15" ht="12.75">
      <c r="F4194" s="47"/>
      <c r="O4194" s="43"/>
    </row>
    <row r="4195" spans="6:15" ht="12.75">
      <c r="F4195" s="47"/>
      <c r="O4195" s="43"/>
    </row>
    <row r="4196" spans="6:15" ht="12.75">
      <c r="F4196" s="47"/>
      <c r="O4196" s="43"/>
    </row>
    <row r="4197" spans="6:15" ht="12.75">
      <c r="F4197" s="47"/>
      <c r="O4197" s="43"/>
    </row>
    <row r="4198" spans="6:15" ht="12.75">
      <c r="F4198" s="47"/>
      <c r="O4198" s="43"/>
    </row>
    <row r="4199" spans="6:15" ht="12.75">
      <c r="F4199" s="47"/>
      <c r="O4199" s="43"/>
    </row>
    <row r="4200" spans="6:15" ht="12.75">
      <c r="F4200" s="47"/>
      <c r="O4200" s="43"/>
    </row>
    <row r="4201" spans="6:15" ht="12.75">
      <c r="F4201" s="47"/>
      <c r="O4201" s="43"/>
    </row>
    <row r="4202" spans="6:15" ht="12.75">
      <c r="F4202" s="47"/>
      <c r="O4202" s="43"/>
    </row>
    <row r="4203" spans="6:15" ht="12.75">
      <c r="F4203" s="47"/>
      <c r="O4203" s="43"/>
    </row>
    <row r="4204" spans="6:15" ht="12.75">
      <c r="F4204" s="47"/>
      <c r="O4204" s="43"/>
    </row>
    <row r="4205" spans="6:15" ht="12.75">
      <c r="F4205" s="47"/>
      <c r="O4205" s="43"/>
    </row>
    <row r="4206" spans="6:15" ht="12.75">
      <c r="F4206" s="47"/>
      <c r="O4206" s="43"/>
    </row>
    <row r="4207" spans="6:15" ht="12.75">
      <c r="F4207" s="47"/>
      <c r="O4207" s="43"/>
    </row>
    <row r="4208" spans="6:15" ht="12.75">
      <c r="F4208" s="47"/>
      <c r="O4208" s="43"/>
    </row>
    <row r="4209" spans="6:15" ht="12.75">
      <c r="F4209" s="47"/>
      <c r="O4209" s="43"/>
    </row>
    <row r="4210" spans="6:15" ht="12.75">
      <c r="F4210" s="47"/>
      <c r="O4210" s="43"/>
    </row>
    <row r="4211" spans="6:15" ht="12.75">
      <c r="F4211" s="47"/>
      <c r="O4211" s="43"/>
    </row>
    <row r="4212" spans="6:15" ht="12.75">
      <c r="F4212" s="47"/>
      <c r="O4212" s="43"/>
    </row>
    <row r="4213" spans="6:15" ht="12.75">
      <c r="F4213" s="47"/>
      <c r="O4213" s="43"/>
    </row>
    <row r="4214" spans="6:15" ht="12.75">
      <c r="F4214" s="47"/>
      <c r="O4214" s="43"/>
    </row>
    <row r="4215" spans="6:15" ht="12.75">
      <c r="F4215" s="47"/>
      <c r="O4215" s="43"/>
    </row>
    <row r="4216" spans="6:15" ht="12.75">
      <c r="F4216" s="47"/>
      <c r="O4216" s="43"/>
    </row>
    <row r="4217" spans="6:15" ht="12.75">
      <c r="F4217" s="47"/>
      <c r="O4217" s="43"/>
    </row>
    <row r="4218" spans="6:15" ht="12.75">
      <c r="F4218" s="47"/>
      <c r="O4218" s="43"/>
    </row>
    <row r="4219" spans="6:15" ht="12.75">
      <c r="F4219" s="47"/>
      <c r="O4219" s="43"/>
    </row>
    <row r="4220" spans="6:15" ht="12.75">
      <c r="F4220" s="47"/>
      <c r="O4220" s="43"/>
    </row>
    <row r="4221" spans="6:15" ht="12.75">
      <c r="F4221" s="47"/>
      <c r="O4221" s="43"/>
    </row>
    <row r="4222" spans="6:15" ht="12.75">
      <c r="F4222" s="47"/>
      <c r="O4222" s="43"/>
    </row>
    <row r="4223" spans="6:15" ht="12.75">
      <c r="F4223" s="47"/>
      <c r="O4223" s="43"/>
    </row>
    <row r="4224" spans="6:15" ht="12.75">
      <c r="F4224" s="47"/>
      <c r="O4224" s="43"/>
    </row>
    <row r="4225" spans="6:15" ht="12.75">
      <c r="F4225" s="47"/>
      <c r="O4225" s="43"/>
    </row>
    <row r="4226" spans="6:15" ht="12.75">
      <c r="F4226" s="47"/>
      <c r="O4226" s="43"/>
    </row>
    <row r="4227" spans="6:15" ht="12.75">
      <c r="F4227" s="47"/>
      <c r="O4227" s="43"/>
    </row>
    <row r="4228" spans="6:15" ht="12.75">
      <c r="F4228" s="47"/>
      <c r="O4228" s="43"/>
    </row>
    <row r="4229" spans="6:15" ht="12.75">
      <c r="F4229" s="47"/>
      <c r="O4229" s="43"/>
    </row>
    <row r="4230" spans="6:15" ht="12.75">
      <c r="F4230" s="47"/>
      <c r="O4230" s="43"/>
    </row>
    <row r="4231" spans="6:15" ht="12.75">
      <c r="F4231" s="47"/>
      <c r="O4231" s="43"/>
    </row>
    <row r="4232" spans="6:15" ht="12.75">
      <c r="F4232" s="47"/>
      <c r="O4232" s="43"/>
    </row>
    <row r="4233" spans="6:15" ht="12.75">
      <c r="F4233" s="47"/>
      <c r="O4233" s="43"/>
    </row>
    <row r="4234" spans="6:15" ht="12.75">
      <c r="F4234" s="47"/>
      <c r="O4234" s="43"/>
    </row>
    <row r="4235" spans="6:15" ht="12.75">
      <c r="F4235" s="47"/>
      <c r="O4235" s="43"/>
    </row>
    <row r="4236" spans="6:15" ht="12.75">
      <c r="F4236" s="47"/>
      <c r="O4236" s="43"/>
    </row>
    <row r="4237" spans="6:15" ht="12.75">
      <c r="F4237" s="47"/>
      <c r="O4237" s="43"/>
    </row>
    <row r="4238" spans="6:15" ht="12.75">
      <c r="F4238" s="47"/>
      <c r="O4238" s="43"/>
    </row>
    <row r="4239" spans="6:15" ht="12.75">
      <c r="F4239" s="47"/>
      <c r="O4239" s="43"/>
    </row>
    <row r="4240" spans="6:15" ht="12.75">
      <c r="F4240" s="47"/>
      <c r="O4240" s="43"/>
    </row>
    <row r="4241" spans="6:15" ht="12.75">
      <c r="F4241" s="47"/>
      <c r="O4241" s="43"/>
    </row>
    <row r="4242" spans="6:15" ht="12.75">
      <c r="F4242" s="47"/>
      <c r="O4242" s="43"/>
    </row>
    <row r="4243" spans="6:15" ht="12.75">
      <c r="F4243" s="47"/>
      <c r="O4243" s="43"/>
    </row>
    <row r="4244" spans="6:15" ht="12.75">
      <c r="F4244" s="47"/>
      <c r="O4244" s="43"/>
    </row>
    <row r="4245" spans="6:15" ht="12.75">
      <c r="F4245" s="47"/>
      <c r="O4245" s="43"/>
    </row>
    <row r="4246" spans="6:15" ht="12.75">
      <c r="F4246" s="47"/>
      <c r="O4246" s="43"/>
    </row>
    <row r="4247" spans="6:15" ht="12.75">
      <c r="F4247" s="47"/>
      <c r="O4247" s="43"/>
    </row>
    <row r="4248" spans="6:15" ht="12.75">
      <c r="F4248" s="47"/>
      <c r="O4248" s="43"/>
    </row>
    <row r="4249" spans="6:15" ht="12.75">
      <c r="F4249" s="47"/>
      <c r="O4249" s="43"/>
    </row>
    <row r="4250" spans="6:15" ht="12.75">
      <c r="F4250" s="47"/>
      <c r="O4250" s="43"/>
    </row>
    <row r="4251" spans="6:15" ht="12.75">
      <c r="F4251" s="47"/>
      <c r="O4251" s="43"/>
    </row>
    <row r="4252" spans="6:15" ht="12.75">
      <c r="F4252" s="47"/>
      <c r="O4252" s="43"/>
    </row>
    <row r="4253" spans="6:15" ht="12.75">
      <c r="F4253" s="47"/>
      <c r="O4253" s="43"/>
    </row>
    <row r="4254" spans="6:15" ht="12.75">
      <c r="F4254" s="47"/>
      <c r="O4254" s="43"/>
    </row>
    <row r="4255" spans="6:15" ht="12.75">
      <c r="F4255" s="47"/>
      <c r="O4255" s="43"/>
    </row>
    <row r="4256" spans="6:15" ht="12.75">
      <c r="F4256" s="47"/>
      <c r="O4256" s="43"/>
    </row>
    <row r="4257" spans="6:15" ht="12.75">
      <c r="F4257" s="47"/>
      <c r="O4257" s="43"/>
    </row>
    <row r="4258" spans="6:15" ht="12.75">
      <c r="F4258" s="47"/>
      <c r="O4258" s="43"/>
    </row>
    <row r="4259" spans="6:15" ht="12.75">
      <c r="F4259" s="47"/>
      <c r="O4259" s="43"/>
    </row>
    <row r="4260" spans="6:15" ht="12.75">
      <c r="F4260" s="47"/>
      <c r="O4260" s="43"/>
    </row>
    <row r="4261" spans="6:15" ht="12.75">
      <c r="F4261" s="47"/>
      <c r="O4261" s="43"/>
    </row>
    <row r="4262" spans="6:15" ht="12.75">
      <c r="F4262" s="47"/>
      <c r="O4262" s="43"/>
    </row>
    <row r="4263" spans="6:15" ht="12.75">
      <c r="F4263" s="47"/>
      <c r="O4263" s="43"/>
    </row>
    <row r="4264" spans="6:15" ht="12.75">
      <c r="F4264" s="47"/>
      <c r="O4264" s="43"/>
    </row>
    <row r="4265" spans="6:15" ht="12.75">
      <c r="F4265" s="47"/>
      <c r="O4265" s="43"/>
    </row>
    <row r="4266" spans="6:15" ht="12.75">
      <c r="F4266" s="47"/>
      <c r="O4266" s="43"/>
    </row>
    <row r="4267" spans="6:15" ht="12.75">
      <c r="F4267" s="47"/>
      <c r="O4267" s="43"/>
    </row>
    <row r="4268" spans="6:15" ht="12.75">
      <c r="F4268" s="47"/>
      <c r="O4268" s="43"/>
    </row>
    <row r="4269" spans="6:15" ht="12.75">
      <c r="F4269" s="47"/>
      <c r="O4269" s="43"/>
    </row>
    <row r="4270" spans="6:15" ht="12.75">
      <c r="F4270" s="47"/>
      <c r="O4270" s="43"/>
    </row>
    <row r="4271" spans="6:15" ht="12.75">
      <c r="F4271" s="47"/>
      <c r="O4271" s="43"/>
    </row>
    <row r="4272" spans="6:15" ht="12.75">
      <c r="F4272" s="47"/>
      <c r="O4272" s="43"/>
    </row>
    <row r="4273" spans="6:15" ht="12.75">
      <c r="F4273" s="47"/>
      <c r="O4273" s="43"/>
    </row>
    <row r="4274" spans="6:15" ht="12.75">
      <c r="F4274" s="47"/>
      <c r="O4274" s="43"/>
    </row>
    <row r="4275" spans="6:15" ht="12.75">
      <c r="F4275" s="47"/>
      <c r="O4275" s="43"/>
    </row>
    <row r="4276" spans="6:15" ht="12.75">
      <c r="F4276" s="47"/>
      <c r="O4276" s="43"/>
    </row>
    <row r="4277" spans="6:15" ht="12.75">
      <c r="F4277" s="47"/>
      <c r="O4277" s="43"/>
    </row>
    <row r="4278" spans="6:15" ht="12.75">
      <c r="F4278" s="47"/>
      <c r="O4278" s="43"/>
    </row>
    <row r="4279" spans="6:15" ht="12.75">
      <c r="F4279" s="47"/>
      <c r="O4279" s="43"/>
    </row>
    <row r="4280" spans="6:15" ht="12.75">
      <c r="F4280" s="47"/>
      <c r="O4280" s="43"/>
    </row>
    <row r="4281" spans="6:15" ht="12.75">
      <c r="F4281" s="47"/>
      <c r="O4281" s="43"/>
    </row>
    <row r="4282" spans="6:15" ht="12.75">
      <c r="F4282" s="47"/>
      <c r="O4282" s="43"/>
    </row>
    <row r="4283" spans="6:15" ht="12.75">
      <c r="F4283" s="47"/>
      <c r="O4283" s="43"/>
    </row>
    <row r="4284" spans="6:15" ht="12.75">
      <c r="F4284" s="47"/>
      <c r="O4284" s="43"/>
    </row>
    <row r="4285" spans="6:15" ht="12.75">
      <c r="F4285" s="47"/>
      <c r="O4285" s="43"/>
    </row>
    <row r="4286" spans="6:15" ht="12.75">
      <c r="F4286" s="47"/>
      <c r="O4286" s="43"/>
    </row>
    <row r="4287" spans="6:15" ht="12.75">
      <c r="F4287" s="47"/>
      <c r="O4287" s="43"/>
    </row>
    <row r="4288" spans="6:15" ht="12.75">
      <c r="F4288" s="47"/>
      <c r="O4288" s="43"/>
    </row>
    <row r="4289" spans="6:15" ht="12.75">
      <c r="F4289" s="47"/>
      <c r="O4289" s="43"/>
    </row>
    <row r="4290" spans="6:15" ht="12.75">
      <c r="F4290" s="47"/>
      <c r="O4290" s="43"/>
    </row>
    <row r="4291" spans="6:15" ht="12.75">
      <c r="F4291" s="47"/>
      <c r="O4291" s="43"/>
    </row>
    <row r="4292" spans="6:15" ht="12.75">
      <c r="F4292" s="47"/>
      <c r="O4292" s="43"/>
    </row>
    <row r="4293" spans="6:15" ht="12.75">
      <c r="F4293" s="47"/>
      <c r="O4293" s="43"/>
    </row>
    <row r="4294" spans="6:15" ht="12.75">
      <c r="F4294" s="47"/>
      <c r="O4294" s="43"/>
    </row>
    <row r="4295" spans="6:15" ht="12.75">
      <c r="F4295" s="47"/>
      <c r="O4295" s="43"/>
    </row>
    <row r="4296" spans="6:15" ht="12.75">
      <c r="F4296" s="47"/>
      <c r="O4296" s="43"/>
    </row>
    <row r="4297" spans="6:15" ht="12.75">
      <c r="F4297" s="47"/>
      <c r="O4297" s="43"/>
    </row>
    <row r="4298" spans="6:15" ht="12.75">
      <c r="F4298" s="47"/>
      <c r="O4298" s="43"/>
    </row>
    <row r="4299" spans="6:15" ht="12.75">
      <c r="F4299" s="47"/>
      <c r="O4299" s="43"/>
    </row>
    <row r="4300" spans="6:15" ht="12.75">
      <c r="F4300" s="47"/>
      <c r="O4300" s="43"/>
    </row>
    <row r="4301" spans="6:15" ht="12.75">
      <c r="F4301" s="47"/>
      <c r="O4301" s="43"/>
    </row>
    <row r="4302" spans="6:15" ht="12.75">
      <c r="F4302" s="47"/>
      <c r="O4302" s="43"/>
    </row>
    <row r="4303" spans="6:15" ht="12.75">
      <c r="F4303" s="47"/>
      <c r="O4303" s="43"/>
    </row>
    <row r="4304" spans="6:15" ht="12.75">
      <c r="F4304" s="47"/>
      <c r="O4304" s="43"/>
    </row>
    <row r="4305" spans="6:15" ht="12.75">
      <c r="F4305" s="47"/>
      <c r="O4305" s="43"/>
    </row>
    <row r="4306" spans="6:15" ht="12.75">
      <c r="F4306" s="47"/>
      <c r="O4306" s="43"/>
    </row>
    <row r="4307" spans="6:15" ht="12.75">
      <c r="F4307" s="47"/>
      <c r="O4307" s="43"/>
    </row>
    <row r="4308" spans="6:15" ht="12.75">
      <c r="F4308" s="47"/>
      <c r="O4308" s="43"/>
    </row>
    <row r="4309" spans="6:15" ht="12.75">
      <c r="F4309" s="47"/>
      <c r="O4309" s="43"/>
    </row>
    <row r="4310" spans="6:15" ht="12.75">
      <c r="F4310" s="47"/>
      <c r="O4310" s="43"/>
    </row>
    <row r="4311" spans="6:15" ht="12.75">
      <c r="F4311" s="47"/>
      <c r="O4311" s="43"/>
    </row>
    <row r="4312" spans="6:15" ht="12.75">
      <c r="F4312" s="47"/>
      <c r="O4312" s="43"/>
    </row>
    <row r="4313" spans="6:15" ht="12.75">
      <c r="F4313" s="47"/>
      <c r="O4313" s="43"/>
    </row>
    <row r="4314" spans="6:15" ht="12.75">
      <c r="F4314" s="47"/>
      <c r="O4314" s="43"/>
    </row>
    <row r="4315" spans="6:15" ht="12.75">
      <c r="F4315" s="47"/>
      <c r="O4315" s="43"/>
    </row>
    <row r="4316" spans="6:15" ht="12.75">
      <c r="F4316" s="47"/>
      <c r="O4316" s="43"/>
    </row>
    <row r="4317" spans="6:15" ht="12.75">
      <c r="F4317" s="47"/>
      <c r="O4317" s="43"/>
    </row>
    <row r="4318" spans="6:15" ht="12.75">
      <c r="F4318" s="47"/>
      <c r="O4318" s="43"/>
    </row>
    <row r="4319" spans="6:15" ht="12.75">
      <c r="F4319" s="47"/>
      <c r="O4319" s="43"/>
    </row>
    <row r="4320" spans="6:15" ht="12.75">
      <c r="F4320" s="47"/>
      <c r="O4320" s="43"/>
    </row>
    <row r="4321" spans="6:15" ht="12.75">
      <c r="F4321" s="47"/>
      <c r="O4321" s="43"/>
    </row>
    <row r="4322" spans="6:15" ht="12.75">
      <c r="F4322" s="47"/>
      <c r="O4322" s="43"/>
    </row>
    <row r="4323" spans="6:15" ht="12.75">
      <c r="F4323" s="47"/>
      <c r="O4323" s="43"/>
    </row>
    <row r="4324" spans="6:15" ht="12.75">
      <c r="F4324" s="47"/>
      <c r="O4324" s="43"/>
    </row>
    <row r="4325" spans="6:15" ht="12.75">
      <c r="F4325" s="47"/>
      <c r="O4325" s="43"/>
    </row>
    <row r="4326" spans="6:15" ht="12.75">
      <c r="F4326" s="47"/>
      <c r="O4326" s="43"/>
    </row>
    <row r="4327" spans="6:15" ht="12.75">
      <c r="F4327" s="47"/>
      <c r="O4327" s="43"/>
    </row>
    <row r="4328" spans="6:15" ht="12.75">
      <c r="F4328" s="47"/>
      <c r="O4328" s="43"/>
    </row>
    <row r="4329" spans="6:15" ht="12.75">
      <c r="F4329" s="47"/>
      <c r="O4329" s="43"/>
    </row>
    <row r="4330" spans="6:15" ht="12.75">
      <c r="F4330" s="47"/>
      <c r="O4330" s="43"/>
    </row>
    <row r="4331" spans="6:15" ht="12.75">
      <c r="F4331" s="47"/>
      <c r="O4331" s="43"/>
    </row>
    <row r="4332" spans="6:15" ht="12.75">
      <c r="F4332" s="47"/>
      <c r="O4332" s="43"/>
    </row>
    <row r="4333" spans="6:15" ht="12.75">
      <c r="F4333" s="47"/>
      <c r="O4333" s="43"/>
    </row>
    <row r="4334" spans="6:15" ht="12.75">
      <c r="F4334" s="47"/>
      <c r="O4334" s="43"/>
    </row>
    <row r="4335" spans="6:15" ht="12.75">
      <c r="F4335" s="47"/>
      <c r="O4335" s="43"/>
    </row>
    <row r="4336" spans="6:15" ht="12.75">
      <c r="F4336" s="47"/>
      <c r="O4336" s="43"/>
    </row>
    <row r="4337" spans="6:15" ht="12.75">
      <c r="F4337" s="47"/>
      <c r="O4337" s="43"/>
    </row>
    <row r="4338" spans="6:15" ht="12.75">
      <c r="F4338" s="47"/>
      <c r="O4338" s="43"/>
    </row>
    <row r="4339" spans="6:15" ht="12.75">
      <c r="F4339" s="47"/>
      <c r="O4339" s="43"/>
    </row>
    <row r="4340" spans="6:15" ht="12.75">
      <c r="F4340" s="47"/>
      <c r="O4340" s="43"/>
    </row>
    <row r="4341" spans="6:15" ht="12.75">
      <c r="F4341" s="47"/>
      <c r="O4341" s="43"/>
    </row>
    <row r="4342" spans="6:15" ht="12.75">
      <c r="F4342" s="47"/>
      <c r="O4342" s="43"/>
    </row>
    <row r="4343" spans="6:15" ht="12.75">
      <c r="F4343" s="47"/>
      <c r="O4343" s="43"/>
    </row>
    <row r="4344" spans="6:15" ht="12.75">
      <c r="F4344" s="47"/>
      <c r="O4344" s="43"/>
    </row>
    <row r="4345" spans="6:15" ht="12.75">
      <c r="F4345" s="47"/>
      <c r="O4345" s="43"/>
    </row>
    <row r="4346" spans="6:15" ht="12.75">
      <c r="F4346" s="47"/>
      <c r="O4346" s="43"/>
    </row>
    <row r="4347" spans="6:15" ht="12.75">
      <c r="F4347" s="47"/>
      <c r="O4347" s="43"/>
    </row>
    <row r="4348" spans="6:15" ht="12.75">
      <c r="F4348" s="47"/>
      <c r="O4348" s="43"/>
    </row>
    <row r="4349" spans="6:15" ht="12.75">
      <c r="F4349" s="47"/>
      <c r="O4349" s="43"/>
    </row>
    <row r="4350" spans="6:15" ht="12.75">
      <c r="F4350" s="47"/>
      <c r="O4350" s="43"/>
    </row>
    <row r="4351" spans="6:15" ht="12.75">
      <c r="F4351" s="47"/>
      <c r="O4351" s="43"/>
    </row>
    <row r="4352" spans="6:15" ht="12.75">
      <c r="F4352" s="47"/>
      <c r="O4352" s="43"/>
    </row>
    <row r="4353" spans="6:15" ht="12.75">
      <c r="F4353" s="47"/>
      <c r="O4353" s="43"/>
    </row>
    <row r="4354" spans="6:15" ht="12.75">
      <c r="F4354" s="47"/>
      <c r="O4354" s="43"/>
    </row>
    <row r="4355" spans="6:15" ht="12.75">
      <c r="F4355" s="47"/>
      <c r="O4355" s="43"/>
    </row>
    <row r="4356" spans="6:15" ht="12.75">
      <c r="F4356" s="47"/>
      <c r="O4356" s="43"/>
    </row>
    <row r="4357" spans="6:15" ht="12.75">
      <c r="F4357" s="47"/>
      <c r="O4357" s="43"/>
    </row>
    <row r="4358" spans="6:15" ht="12.75">
      <c r="F4358" s="47"/>
      <c r="O4358" s="43"/>
    </row>
    <row r="4359" spans="6:15" ht="12.75">
      <c r="F4359" s="47"/>
      <c r="O4359" s="43"/>
    </row>
    <row r="4360" spans="6:15" ht="12.75">
      <c r="F4360" s="47"/>
      <c r="O4360" s="43"/>
    </row>
    <row r="4361" spans="6:15" ht="12.75">
      <c r="F4361" s="47"/>
      <c r="O4361" s="43"/>
    </row>
    <row r="4362" spans="6:15" ht="12.75">
      <c r="F4362" s="47"/>
      <c r="O4362" s="43"/>
    </row>
    <row r="4363" spans="6:15" ht="12.75">
      <c r="F4363" s="47"/>
      <c r="O4363" s="43"/>
    </row>
    <row r="4364" spans="6:15" ht="12.75">
      <c r="F4364" s="47"/>
      <c r="O4364" s="43"/>
    </row>
    <row r="4365" spans="6:15" ht="12.75">
      <c r="F4365" s="47"/>
      <c r="O4365" s="43"/>
    </row>
    <row r="4366" spans="6:15" ht="12.75">
      <c r="F4366" s="47"/>
      <c r="O4366" s="43"/>
    </row>
    <row r="4367" spans="6:15" ht="12.75">
      <c r="F4367" s="47"/>
      <c r="O4367" s="43"/>
    </row>
    <row r="4368" spans="6:15" ht="12.75">
      <c r="F4368" s="47"/>
      <c r="O4368" s="43"/>
    </row>
    <row r="4369" spans="6:15" ht="12.75">
      <c r="F4369" s="47"/>
      <c r="O4369" s="43"/>
    </row>
    <row r="4370" spans="6:15" ht="12.75">
      <c r="F4370" s="47"/>
      <c r="O4370" s="43"/>
    </row>
    <row r="4371" spans="6:15" ht="12.75">
      <c r="F4371" s="47"/>
      <c r="O4371" s="43"/>
    </row>
    <row r="4372" spans="6:15" ht="12.75">
      <c r="F4372" s="47"/>
      <c r="O4372" s="43"/>
    </row>
    <row r="4373" spans="6:15" ht="12.75">
      <c r="F4373" s="47"/>
      <c r="O4373" s="43"/>
    </row>
    <row r="4374" spans="6:15" ht="12.75">
      <c r="F4374" s="47"/>
      <c r="O4374" s="43"/>
    </row>
    <row r="4375" spans="6:15" ht="12.75">
      <c r="F4375" s="47"/>
      <c r="O4375" s="43"/>
    </row>
    <row r="4376" spans="6:15" ht="12.75">
      <c r="F4376" s="47"/>
      <c r="O4376" s="43"/>
    </row>
    <row r="4377" spans="6:15" ht="12.75">
      <c r="F4377" s="47"/>
      <c r="O4377" s="43"/>
    </row>
    <row r="4378" spans="6:15" ht="12.75">
      <c r="F4378" s="47"/>
      <c r="O4378" s="43"/>
    </row>
    <row r="4379" spans="6:15" ht="12.75">
      <c r="F4379" s="47"/>
      <c r="O4379" s="43"/>
    </row>
    <row r="4380" spans="6:15" ht="12.75">
      <c r="F4380" s="47"/>
      <c r="O4380" s="43"/>
    </row>
    <row r="4381" spans="6:15" ht="12.75">
      <c r="F4381" s="47"/>
      <c r="O4381" s="43"/>
    </row>
    <row r="4382" spans="6:15" ht="12.75">
      <c r="F4382" s="47"/>
      <c r="O4382" s="43"/>
    </row>
    <row r="4383" spans="6:15" ht="12.75">
      <c r="F4383" s="47"/>
      <c r="O4383" s="43"/>
    </row>
    <row r="4384" spans="6:15" ht="12.75">
      <c r="F4384" s="47"/>
      <c r="O4384" s="43"/>
    </row>
    <row r="4385" spans="6:15" ht="12.75">
      <c r="F4385" s="47"/>
      <c r="O4385" s="43"/>
    </row>
    <row r="4386" spans="6:15" ht="12.75">
      <c r="F4386" s="47"/>
      <c r="O4386" s="43"/>
    </row>
    <row r="4387" spans="6:15" ht="12.75">
      <c r="F4387" s="47"/>
      <c r="O4387" s="43"/>
    </row>
    <row r="4388" spans="6:15" ht="12.75">
      <c r="F4388" s="47"/>
      <c r="O4388" s="43"/>
    </row>
    <row r="4389" spans="6:15" ht="12.75">
      <c r="F4389" s="47"/>
      <c r="O4389" s="43"/>
    </row>
    <row r="4390" spans="6:15" ht="12.75">
      <c r="F4390" s="47"/>
      <c r="O4390" s="43"/>
    </row>
    <row r="4391" spans="6:15" ht="12.75">
      <c r="F4391" s="47"/>
      <c r="O4391" s="43"/>
    </row>
    <row r="4392" spans="6:15" ht="12.75">
      <c r="F4392" s="47"/>
      <c r="O4392" s="43"/>
    </row>
    <row r="4393" spans="6:15" ht="12.75">
      <c r="F4393" s="47"/>
      <c r="O4393" s="43"/>
    </row>
    <row r="4394" spans="6:15" ht="12.75">
      <c r="F4394" s="47"/>
      <c r="O4394" s="43"/>
    </row>
    <row r="4395" spans="6:15" ht="12.75">
      <c r="F4395" s="47"/>
      <c r="O4395" s="43"/>
    </row>
    <row r="4396" spans="6:15" ht="12.75">
      <c r="F4396" s="47"/>
      <c r="O4396" s="43"/>
    </row>
    <row r="4397" spans="6:15" ht="12.75">
      <c r="F4397" s="47"/>
      <c r="O4397" s="43"/>
    </row>
    <row r="4398" spans="6:15" ht="12.75">
      <c r="F4398" s="47"/>
      <c r="O4398" s="43"/>
    </row>
    <row r="4399" spans="6:15" ht="12.75">
      <c r="F4399" s="47"/>
      <c r="O4399" s="43"/>
    </row>
    <row r="4400" spans="6:15" ht="12.75">
      <c r="F4400" s="47"/>
      <c r="O4400" s="43"/>
    </row>
    <row r="4401" spans="6:15" ht="12.75">
      <c r="F4401" s="47"/>
      <c r="O4401" s="43"/>
    </row>
    <row r="4402" spans="6:15" ht="12.75">
      <c r="F4402" s="47"/>
      <c r="O4402" s="43"/>
    </row>
    <row r="4403" spans="6:15" ht="12.75">
      <c r="F4403" s="47"/>
      <c r="O4403" s="43"/>
    </row>
    <row r="4404" spans="6:15" ht="12.75">
      <c r="F4404" s="47"/>
      <c r="O4404" s="43"/>
    </row>
    <row r="4405" spans="6:15" ht="12.75">
      <c r="F4405" s="47"/>
      <c r="O4405" s="43"/>
    </row>
    <row r="4406" spans="6:15" ht="12.75">
      <c r="F4406" s="47"/>
      <c r="O4406" s="43"/>
    </row>
    <row r="4407" spans="6:15" ht="12.75">
      <c r="F4407" s="47"/>
      <c r="O4407" s="43"/>
    </row>
    <row r="4408" spans="6:15" ht="12.75">
      <c r="F4408" s="47"/>
      <c r="O4408" s="43"/>
    </row>
    <row r="4409" spans="6:15" ht="12.75">
      <c r="F4409" s="47"/>
      <c r="O4409" s="43"/>
    </row>
    <row r="4410" spans="6:15" ht="12.75">
      <c r="F4410" s="47"/>
      <c r="O4410" s="43"/>
    </row>
    <row r="4411" spans="6:15" ht="12.75">
      <c r="F4411" s="47"/>
      <c r="O4411" s="43"/>
    </row>
    <row r="4412" spans="6:15" ht="12.75">
      <c r="F4412" s="47"/>
      <c r="O4412" s="43"/>
    </row>
    <row r="4413" spans="6:15" ht="12.75">
      <c r="F4413" s="47"/>
      <c r="O4413" s="43"/>
    </row>
    <row r="4414" spans="6:15" ht="12.75">
      <c r="F4414" s="47"/>
      <c r="O4414" s="43"/>
    </row>
    <row r="4415" spans="6:15" ht="12.75">
      <c r="F4415" s="47"/>
      <c r="O4415" s="43"/>
    </row>
    <row r="4416" spans="6:15" ht="12.75">
      <c r="F4416" s="47"/>
      <c r="O4416" s="43"/>
    </row>
    <row r="4417" spans="6:15" ht="12.75">
      <c r="F4417" s="47"/>
      <c r="O4417" s="43"/>
    </row>
    <row r="4418" spans="6:15" ht="12.75">
      <c r="F4418" s="47"/>
      <c r="O4418" s="43"/>
    </row>
    <row r="4419" spans="6:15" ht="12.75">
      <c r="F4419" s="47"/>
      <c r="O4419" s="43"/>
    </row>
    <row r="4420" spans="6:15" ht="12.75">
      <c r="F4420" s="47"/>
      <c r="O4420" s="43"/>
    </row>
    <row r="4421" spans="6:15" ht="12.75">
      <c r="F4421" s="47"/>
      <c r="O4421" s="43"/>
    </row>
    <row r="4422" spans="6:15" ht="12.75">
      <c r="F4422" s="47"/>
      <c r="O4422" s="43"/>
    </row>
    <row r="4423" spans="6:15" ht="12.75">
      <c r="F4423" s="47"/>
      <c r="O4423" s="43"/>
    </row>
    <row r="4424" spans="6:15" ht="12.75">
      <c r="F4424" s="47"/>
      <c r="O4424" s="43"/>
    </row>
    <row r="4425" spans="6:15" ht="12.75">
      <c r="F4425" s="47"/>
      <c r="O4425" s="43"/>
    </row>
    <row r="4426" spans="6:15" ht="12.75">
      <c r="F4426" s="47"/>
      <c r="O4426" s="43"/>
    </row>
    <row r="4427" spans="6:15" ht="12.75">
      <c r="F4427" s="47"/>
      <c r="O4427" s="43"/>
    </row>
    <row r="4428" spans="6:15" ht="12.75">
      <c r="F4428" s="47"/>
      <c r="O4428" s="43"/>
    </row>
    <row r="4429" spans="6:15" ht="12.75">
      <c r="F4429" s="47"/>
      <c r="O4429" s="43"/>
    </row>
    <row r="4430" spans="6:15" ht="12.75">
      <c r="F4430" s="47"/>
      <c r="O4430" s="43"/>
    </row>
    <row r="4431" spans="6:15" ht="12.75">
      <c r="F4431" s="47"/>
      <c r="O4431" s="43"/>
    </row>
    <row r="4432" spans="6:15" ht="12.75">
      <c r="F4432" s="47"/>
      <c r="O4432" s="43"/>
    </row>
    <row r="4433" spans="6:15" ht="12.75">
      <c r="F4433" s="47"/>
      <c r="O4433" s="43"/>
    </row>
    <row r="4434" spans="6:15" ht="12.75">
      <c r="F4434" s="47"/>
      <c r="O4434" s="43"/>
    </row>
    <row r="4435" spans="6:15" ht="12.75">
      <c r="F4435" s="47"/>
      <c r="O4435" s="43"/>
    </row>
    <row r="4436" spans="6:15" ht="12.75">
      <c r="F4436" s="47"/>
      <c r="O4436" s="43"/>
    </row>
    <row r="4437" spans="6:15" ht="12.75">
      <c r="F4437" s="47"/>
      <c r="O4437" s="43"/>
    </row>
    <row r="4438" spans="6:15" ht="12.75">
      <c r="F4438" s="47"/>
      <c r="O4438" s="43"/>
    </row>
    <row r="4439" spans="6:15" ht="12.75">
      <c r="F4439" s="47"/>
      <c r="O4439" s="43"/>
    </row>
    <row r="4440" spans="6:15" ht="12.75">
      <c r="F4440" s="47"/>
      <c r="O4440" s="43"/>
    </row>
    <row r="4441" spans="6:15" ht="12.75">
      <c r="F4441" s="47"/>
      <c r="O4441" s="43"/>
    </row>
    <row r="4442" spans="6:15" ht="12.75">
      <c r="F4442" s="47"/>
      <c r="O4442" s="43"/>
    </row>
    <row r="4443" spans="6:15" ht="12.75">
      <c r="F4443" s="47"/>
      <c r="O4443" s="43"/>
    </row>
    <row r="4444" spans="6:15" ht="12.75">
      <c r="F4444" s="47"/>
      <c r="O4444" s="43"/>
    </row>
    <row r="4445" spans="6:15" ht="12.75">
      <c r="F4445" s="47"/>
      <c r="O4445" s="43"/>
    </row>
    <row r="4446" spans="6:15" ht="12.75">
      <c r="F4446" s="47"/>
      <c r="O4446" s="43"/>
    </row>
    <row r="4447" spans="6:15" ht="12.75">
      <c r="F4447" s="47"/>
      <c r="O4447" s="43"/>
    </row>
    <row r="4448" spans="6:15" ht="12.75">
      <c r="F4448" s="47"/>
      <c r="O4448" s="43"/>
    </row>
    <row r="4449" spans="6:15" ht="12.75">
      <c r="F4449" s="47"/>
      <c r="O4449" s="43"/>
    </row>
    <row r="4450" spans="6:15" ht="12.75">
      <c r="F4450" s="47"/>
      <c r="O4450" s="43"/>
    </row>
    <row r="4451" spans="6:15" ht="12.75">
      <c r="F4451" s="47"/>
      <c r="O4451" s="43"/>
    </row>
    <row r="4452" spans="6:15" ht="12.75">
      <c r="F4452" s="47"/>
      <c r="O4452" s="43"/>
    </row>
    <row r="4453" spans="6:15" ht="12.75">
      <c r="F4453" s="47"/>
      <c r="O4453" s="43"/>
    </row>
    <row r="4454" spans="6:15" ht="12.75">
      <c r="F4454" s="47"/>
      <c r="O4454" s="43"/>
    </row>
    <row r="4455" spans="6:15" ht="12.75">
      <c r="F4455" s="47"/>
      <c r="O4455" s="43"/>
    </row>
    <row r="4456" spans="6:15" ht="12.75">
      <c r="F4456" s="47"/>
      <c r="O4456" s="43"/>
    </row>
    <row r="4457" spans="6:15" ht="12.75">
      <c r="F4457" s="47"/>
      <c r="O4457" s="43"/>
    </row>
    <row r="4458" spans="6:15" ht="12.75">
      <c r="F4458" s="47"/>
      <c r="O4458" s="43"/>
    </row>
    <row r="4459" spans="6:15" ht="12.75">
      <c r="F4459" s="47"/>
      <c r="O4459" s="43"/>
    </row>
    <row r="4460" spans="6:15" ht="12.75">
      <c r="F4460" s="47"/>
      <c r="O4460" s="43"/>
    </row>
    <row r="4461" spans="6:15" ht="12.75">
      <c r="F4461" s="47"/>
      <c r="O4461" s="43"/>
    </row>
    <row r="4462" spans="6:15" ht="12.75">
      <c r="F4462" s="47"/>
      <c r="O4462" s="43"/>
    </row>
    <row r="4463" spans="6:15" ht="12.75">
      <c r="F4463" s="47"/>
      <c r="O4463" s="43"/>
    </row>
    <row r="4464" spans="6:15" ht="12.75">
      <c r="F4464" s="47"/>
      <c r="O4464" s="43"/>
    </row>
    <row r="4465" spans="6:15" ht="12.75">
      <c r="F4465" s="47"/>
      <c r="O4465" s="43"/>
    </row>
    <row r="4466" spans="6:15" ht="12.75">
      <c r="F4466" s="47"/>
      <c r="O4466" s="43"/>
    </row>
    <row r="4467" spans="6:15" ht="12.75">
      <c r="F4467" s="47"/>
      <c r="O4467" s="43"/>
    </row>
    <row r="4468" spans="6:15" ht="12.75">
      <c r="F4468" s="47"/>
      <c r="O4468" s="43"/>
    </row>
    <row r="4469" spans="6:15" ht="12.75">
      <c r="F4469" s="47"/>
      <c r="O4469" s="43"/>
    </row>
    <row r="4470" spans="6:15" ht="12.75">
      <c r="F4470" s="47"/>
      <c r="O4470" s="43"/>
    </row>
    <row r="4471" spans="6:15" ht="12.75">
      <c r="F4471" s="47"/>
      <c r="O4471" s="43"/>
    </row>
    <row r="4472" spans="6:15" ht="12.75">
      <c r="F4472" s="47"/>
      <c r="O4472" s="43"/>
    </row>
    <row r="4473" spans="6:15" ht="12.75">
      <c r="F4473" s="47"/>
      <c r="O4473" s="43"/>
    </row>
    <row r="4474" spans="6:15" ht="12.75">
      <c r="F4474" s="47"/>
      <c r="O4474" s="43"/>
    </row>
    <row r="4475" spans="6:15" ht="12.75">
      <c r="F4475" s="47"/>
      <c r="O4475" s="43"/>
    </row>
    <row r="4476" spans="6:15" ht="12.75">
      <c r="F4476" s="47"/>
      <c r="O4476" s="43"/>
    </row>
    <row r="4477" spans="6:15" ht="12.75">
      <c r="F4477" s="47"/>
      <c r="O4477" s="43"/>
    </row>
    <row r="4478" spans="6:15" ht="12.75">
      <c r="F4478" s="47"/>
      <c r="O4478" s="43"/>
    </row>
    <row r="4479" spans="6:15" ht="12.75">
      <c r="F4479" s="47"/>
      <c r="O4479" s="43"/>
    </row>
    <row r="4480" spans="6:15" ht="12.75">
      <c r="F4480" s="47"/>
      <c r="O4480" s="43"/>
    </row>
    <row r="4481" spans="6:15" ht="12.75">
      <c r="F4481" s="47"/>
      <c r="O4481" s="43"/>
    </row>
    <row r="4482" spans="6:15" ht="12.75">
      <c r="F4482" s="47"/>
      <c r="O4482" s="43"/>
    </row>
    <row r="4483" spans="6:15" ht="12.75">
      <c r="F4483" s="47"/>
      <c r="O4483" s="43"/>
    </row>
    <row r="4484" spans="6:15" ht="12.75">
      <c r="F4484" s="47"/>
      <c r="O4484" s="43"/>
    </row>
    <row r="4485" spans="6:15" ht="12.75">
      <c r="F4485" s="47"/>
      <c r="O4485" s="43"/>
    </row>
    <row r="4486" spans="6:15" ht="12.75">
      <c r="F4486" s="47"/>
      <c r="O4486" s="43"/>
    </row>
    <row r="4487" spans="6:15" ht="12.75">
      <c r="F4487" s="47"/>
      <c r="O4487" s="43"/>
    </row>
    <row r="4488" spans="6:15" ht="12.75">
      <c r="F4488" s="47"/>
      <c r="O4488" s="43"/>
    </row>
    <row r="4489" spans="6:15" ht="12.75">
      <c r="F4489" s="47"/>
      <c r="O4489" s="43"/>
    </row>
    <row r="4490" spans="6:15" ht="12.75">
      <c r="F4490" s="47"/>
      <c r="O4490" s="43"/>
    </row>
    <row r="4491" spans="6:15" ht="12.75">
      <c r="F4491" s="47"/>
      <c r="O4491" s="43"/>
    </row>
    <row r="4492" spans="6:15" ht="12.75">
      <c r="F4492" s="47"/>
      <c r="O4492" s="43"/>
    </row>
    <row r="4493" spans="6:15" ht="12.75">
      <c r="F4493" s="47"/>
      <c r="O4493" s="43"/>
    </row>
    <row r="4494" spans="6:15" ht="12.75">
      <c r="F4494" s="47"/>
      <c r="O4494" s="43"/>
    </row>
    <row r="4495" spans="6:15" ht="12.75">
      <c r="F4495" s="47"/>
      <c r="O4495" s="43"/>
    </row>
    <row r="4496" spans="6:15" ht="12.75">
      <c r="F4496" s="47"/>
      <c r="O4496" s="43"/>
    </row>
    <row r="4497" spans="6:15" ht="12.75">
      <c r="F4497" s="47"/>
      <c r="O4497" s="43"/>
    </row>
    <row r="4498" spans="6:15" ht="12.75">
      <c r="F4498" s="47"/>
      <c r="O4498" s="43"/>
    </row>
    <row r="4499" spans="6:15" ht="12.75">
      <c r="F4499" s="47"/>
      <c r="O4499" s="43"/>
    </row>
    <row r="4500" spans="6:15" ht="12.75">
      <c r="F4500" s="47"/>
      <c r="O4500" s="43"/>
    </row>
    <row r="4501" spans="6:15" ht="12.75">
      <c r="F4501" s="47"/>
      <c r="O4501" s="43"/>
    </row>
    <row r="4502" spans="6:15" ht="12.75">
      <c r="F4502" s="47"/>
      <c r="O4502" s="43"/>
    </row>
    <row r="4503" spans="6:15" ht="12.75">
      <c r="F4503" s="47"/>
      <c r="O4503" s="43"/>
    </row>
    <row r="4504" spans="6:15" ht="12.75">
      <c r="F4504" s="47"/>
      <c r="O4504" s="43"/>
    </row>
    <row r="4505" spans="6:15" ht="12.75">
      <c r="F4505" s="47"/>
      <c r="O4505" s="43"/>
    </row>
    <row r="4506" spans="6:15" ht="12.75">
      <c r="F4506" s="47"/>
      <c r="O4506" s="43"/>
    </row>
    <row r="4507" spans="6:15" ht="12.75">
      <c r="F4507" s="47"/>
      <c r="O4507" s="43"/>
    </row>
    <row r="4508" spans="6:15" ht="12.75">
      <c r="F4508" s="47"/>
      <c r="O4508" s="43"/>
    </row>
    <row r="4509" spans="6:15" ht="12.75">
      <c r="F4509" s="47"/>
      <c r="O4509" s="43"/>
    </row>
    <row r="4510" spans="6:15" ht="12.75">
      <c r="F4510" s="47"/>
      <c r="O4510" s="43"/>
    </row>
    <row r="4511" spans="6:15" ht="12.75">
      <c r="F4511" s="47"/>
      <c r="O4511" s="43"/>
    </row>
    <row r="4512" spans="6:15" ht="12.75">
      <c r="F4512" s="47"/>
      <c r="O4512" s="43"/>
    </row>
    <row r="4513" spans="6:15" ht="12.75">
      <c r="F4513" s="47"/>
      <c r="O4513" s="43"/>
    </row>
    <row r="4514" spans="6:15" ht="12.75">
      <c r="F4514" s="47"/>
      <c r="O4514" s="43"/>
    </row>
    <row r="4515" spans="6:15" ht="12.75">
      <c r="F4515" s="47"/>
      <c r="O4515" s="43"/>
    </row>
    <row r="4516" spans="6:15" ht="12.75">
      <c r="F4516" s="47"/>
      <c r="O4516" s="43"/>
    </row>
    <row r="4517" spans="6:15" ht="12.75">
      <c r="F4517" s="47"/>
      <c r="O4517" s="43"/>
    </row>
    <row r="4518" spans="6:15" ht="12.75">
      <c r="F4518" s="47"/>
      <c r="O4518" s="43"/>
    </row>
    <row r="4519" spans="6:15" ht="12.75">
      <c r="F4519" s="47"/>
      <c r="O4519" s="43"/>
    </row>
    <row r="4520" spans="6:15" ht="12.75">
      <c r="F4520" s="47"/>
      <c r="O4520" s="43"/>
    </row>
    <row r="4521" spans="6:15" ht="12.75">
      <c r="F4521" s="47"/>
      <c r="O4521" s="43"/>
    </row>
    <row r="4522" spans="6:15" ht="12.75">
      <c r="F4522" s="47"/>
      <c r="O4522" s="43"/>
    </row>
    <row r="4523" spans="6:15" ht="12.75">
      <c r="F4523" s="47"/>
      <c r="O4523" s="43"/>
    </row>
    <row r="4524" spans="6:15" ht="12.75">
      <c r="F4524" s="47"/>
      <c r="O4524" s="43"/>
    </row>
    <row r="4525" spans="6:15" ht="12.75">
      <c r="F4525" s="47"/>
      <c r="O4525" s="43"/>
    </row>
    <row r="4526" spans="6:15" ht="12.75">
      <c r="F4526" s="47"/>
      <c r="O4526" s="43"/>
    </row>
    <row r="4527" spans="6:15" ht="12.75">
      <c r="F4527" s="47"/>
      <c r="O4527" s="43"/>
    </row>
    <row r="4528" spans="6:15" ht="12.75">
      <c r="F4528" s="47"/>
      <c r="O4528" s="43"/>
    </row>
    <row r="4529" spans="6:15" ht="12.75">
      <c r="F4529" s="47"/>
      <c r="O4529" s="43"/>
    </row>
    <row r="4530" spans="6:15" ht="12.75">
      <c r="F4530" s="47"/>
      <c r="O4530" s="43"/>
    </row>
    <row r="4531" spans="6:15" ht="12.75">
      <c r="F4531" s="47"/>
      <c r="O4531" s="43"/>
    </row>
    <row r="4532" spans="6:15" ht="12.75">
      <c r="F4532" s="47"/>
      <c r="O4532" s="43"/>
    </row>
    <row r="4533" spans="6:15" ht="12.75">
      <c r="F4533" s="47"/>
      <c r="O4533" s="43"/>
    </row>
    <row r="4534" spans="6:15" ht="12.75">
      <c r="F4534" s="47"/>
      <c r="O4534" s="43"/>
    </row>
    <row r="4535" spans="6:15" ht="12.75">
      <c r="F4535" s="47"/>
      <c r="O4535" s="43"/>
    </row>
    <row r="4536" spans="6:15" ht="12.75">
      <c r="F4536" s="47"/>
      <c r="O4536" s="43"/>
    </row>
    <row r="4537" spans="6:15" ht="12.75">
      <c r="F4537" s="47"/>
      <c r="O4537" s="43"/>
    </row>
    <row r="4538" spans="6:15" ht="12.75">
      <c r="F4538" s="47"/>
      <c r="O4538" s="43"/>
    </row>
    <row r="4539" spans="6:15" ht="12.75">
      <c r="F4539" s="47"/>
      <c r="O4539" s="43"/>
    </row>
    <row r="4540" spans="6:15" ht="12.75">
      <c r="F4540" s="47"/>
      <c r="O4540" s="43"/>
    </row>
    <row r="4541" spans="6:15" ht="12.75">
      <c r="F4541" s="47"/>
      <c r="O4541" s="43"/>
    </row>
    <row r="4542" spans="6:15" ht="12.75">
      <c r="F4542" s="47"/>
      <c r="O4542" s="43"/>
    </row>
    <row r="4543" spans="6:15" ht="12.75">
      <c r="F4543" s="47"/>
      <c r="O4543" s="43"/>
    </row>
    <row r="4544" spans="6:15" ht="12.75">
      <c r="F4544" s="47"/>
      <c r="O4544" s="43"/>
    </row>
    <row r="4545" spans="6:15" ht="12.75">
      <c r="F4545" s="47"/>
      <c r="O4545" s="43"/>
    </row>
    <row r="4546" spans="6:15" ht="12.75">
      <c r="F4546" s="47"/>
      <c r="O4546" s="43"/>
    </row>
    <row r="4547" spans="6:15" ht="12.75">
      <c r="F4547" s="47"/>
      <c r="O4547" s="43"/>
    </row>
    <row r="4548" spans="6:15" ht="12.75">
      <c r="F4548" s="47"/>
      <c r="O4548" s="43"/>
    </row>
    <row r="4549" spans="6:15" ht="12.75">
      <c r="F4549" s="47"/>
      <c r="O4549" s="43"/>
    </row>
    <row r="4550" spans="6:15" ht="12.75">
      <c r="F4550" s="47"/>
      <c r="O4550" s="43"/>
    </row>
    <row r="4551" spans="6:15" ht="12.75">
      <c r="F4551" s="47"/>
      <c r="O4551" s="43"/>
    </row>
    <row r="4552" spans="6:15" ht="12.75">
      <c r="F4552" s="47"/>
      <c r="O4552" s="43"/>
    </row>
    <row r="4553" spans="6:15" ht="12.75">
      <c r="F4553" s="47"/>
      <c r="O4553" s="43"/>
    </row>
    <row r="4554" spans="6:15" ht="12.75">
      <c r="F4554" s="47"/>
      <c r="O4554" s="43"/>
    </row>
    <row r="4555" spans="6:15" ht="12.75">
      <c r="F4555" s="47"/>
      <c r="O4555" s="43"/>
    </row>
    <row r="4556" spans="6:15" ht="12.75">
      <c r="F4556" s="47"/>
      <c r="O4556" s="43"/>
    </row>
    <row r="4557" spans="6:15" ht="12.75">
      <c r="F4557" s="47"/>
      <c r="O4557" s="43"/>
    </row>
    <row r="4558" spans="6:15" ht="12.75">
      <c r="F4558" s="47"/>
      <c r="O4558" s="43"/>
    </row>
    <row r="4559" spans="6:15" ht="12.75">
      <c r="F4559" s="47"/>
      <c r="O4559" s="43"/>
    </row>
    <row r="4560" spans="6:15" ht="12.75">
      <c r="F4560" s="47"/>
      <c r="O4560" s="43"/>
    </row>
    <row r="4561" spans="6:15" ht="12.75">
      <c r="F4561" s="47"/>
      <c r="O4561" s="43"/>
    </row>
    <row r="4562" spans="6:15" ht="12.75">
      <c r="F4562" s="47"/>
      <c r="O4562" s="43"/>
    </row>
    <row r="4563" spans="6:15" ht="12.75">
      <c r="F4563" s="47"/>
      <c r="O4563" s="43"/>
    </row>
    <row r="4564" spans="6:15" ht="12.75">
      <c r="F4564" s="47"/>
      <c r="O4564" s="43"/>
    </row>
    <row r="4565" spans="6:15" ht="12.75">
      <c r="F4565" s="47"/>
      <c r="O4565" s="43"/>
    </row>
    <row r="4566" spans="6:15" ht="12.75">
      <c r="F4566" s="47"/>
      <c r="O4566" s="43"/>
    </row>
    <row r="4567" spans="6:15" ht="12.75">
      <c r="F4567" s="47"/>
      <c r="O4567" s="43"/>
    </row>
    <row r="4568" spans="6:15" ht="12.75">
      <c r="F4568" s="47"/>
      <c r="O4568" s="43"/>
    </row>
    <row r="4569" spans="6:15" ht="12.75">
      <c r="F4569" s="47"/>
      <c r="O4569" s="43"/>
    </row>
    <row r="4570" spans="6:15" ht="12.75">
      <c r="F4570" s="47"/>
      <c r="O4570" s="43"/>
    </row>
    <row r="4571" spans="6:15" ht="12.75">
      <c r="F4571" s="47"/>
      <c r="O4571" s="43"/>
    </row>
    <row r="4572" spans="6:15" ht="12.75">
      <c r="F4572" s="47"/>
      <c r="O4572" s="43"/>
    </row>
    <row r="4573" spans="6:15" ht="12.75">
      <c r="F4573" s="47"/>
      <c r="O4573" s="43"/>
    </row>
    <row r="4574" spans="6:15" ht="12.75">
      <c r="F4574" s="47"/>
      <c r="O4574" s="43"/>
    </row>
    <row r="4575" spans="6:15" ht="12.75">
      <c r="F4575" s="47"/>
      <c r="O4575" s="43"/>
    </row>
    <row r="4576" spans="6:15" ht="12.75">
      <c r="F4576" s="47"/>
      <c r="O4576" s="43"/>
    </row>
    <row r="4577" spans="6:15" ht="12.75">
      <c r="F4577" s="47"/>
      <c r="O4577" s="43"/>
    </row>
    <row r="4578" spans="6:15" ht="12.75">
      <c r="F4578" s="47"/>
      <c r="O4578" s="43"/>
    </row>
    <row r="4579" spans="6:15" ht="12.75">
      <c r="F4579" s="47"/>
      <c r="O4579" s="43"/>
    </row>
    <row r="4580" spans="6:15" ht="12.75">
      <c r="F4580" s="47"/>
      <c r="O4580" s="43"/>
    </row>
    <row r="4581" spans="6:15" ht="12.75">
      <c r="F4581" s="47"/>
      <c r="O4581" s="43"/>
    </row>
    <row r="4582" spans="6:15" ht="12.75">
      <c r="F4582" s="47"/>
      <c r="O4582" s="43"/>
    </row>
    <row r="4583" spans="6:15" ht="12.75">
      <c r="F4583" s="47"/>
      <c r="O4583" s="43"/>
    </row>
    <row r="4584" spans="6:15" ht="12.75">
      <c r="F4584" s="47"/>
      <c r="O4584" s="43"/>
    </row>
    <row r="4585" spans="6:15" ht="12.75">
      <c r="F4585" s="47"/>
      <c r="O4585" s="43"/>
    </row>
    <row r="4586" spans="6:15" ht="12.75">
      <c r="F4586" s="47"/>
      <c r="O4586" s="43"/>
    </row>
    <row r="4587" spans="6:15" ht="12.75">
      <c r="F4587" s="47"/>
      <c r="O4587" s="43"/>
    </row>
    <row r="4588" spans="6:15" ht="12.75">
      <c r="F4588" s="47"/>
      <c r="O4588" s="43"/>
    </row>
    <row r="4589" spans="6:15" ht="12.75">
      <c r="F4589" s="47"/>
      <c r="O4589" s="43"/>
    </row>
    <row r="4590" spans="6:15" ht="12.75">
      <c r="F4590" s="47"/>
      <c r="O4590" s="43"/>
    </row>
    <row r="4591" spans="6:15" ht="12.75">
      <c r="F4591" s="47"/>
      <c r="O4591" s="43"/>
    </row>
    <row r="4592" spans="6:15" ht="12.75">
      <c r="F4592" s="47"/>
      <c r="O4592" s="43"/>
    </row>
    <row r="4593" spans="6:15" ht="12.75">
      <c r="F4593" s="47"/>
      <c r="O4593" s="43"/>
    </row>
    <row r="4594" spans="6:15" ht="12.75">
      <c r="F4594" s="47"/>
      <c r="O4594" s="43"/>
    </row>
    <row r="4595" spans="6:15" ht="12.75">
      <c r="F4595" s="47"/>
      <c r="O4595" s="43"/>
    </row>
    <row r="4596" spans="6:15" ht="12.75">
      <c r="F4596" s="47"/>
      <c r="O4596" s="43"/>
    </row>
    <row r="4597" spans="6:15" ht="12.75">
      <c r="F4597" s="47"/>
      <c r="O4597" s="43"/>
    </row>
    <row r="4598" spans="6:15" ht="12.75">
      <c r="F4598" s="47"/>
      <c r="O4598" s="43"/>
    </row>
    <row r="4599" spans="6:15" ht="12.75">
      <c r="F4599" s="47"/>
      <c r="O4599" s="43"/>
    </row>
    <row r="4600" spans="6:15" ht="12.75">
      <c r="F4600" s="47"/>
      <c r="O4600" s="43"/>
    </row>
    <row r="4601" spans="6:15" ht="12.75">
      <c r="F4601" s="47"/>
      <c r="O4601" s="43"/>
    </row>
    <row r="4602" spans="6:15" ht="12.75">
      <c r="F4602" s="47"/>
      <c r="O4602" s="43"/>
    </row>
    <row r="4603" spans="6:15" ht="12.75">
      <c r="F4603" s="47"/>
      <c r="O4603" s="43"/>
    </row>
    <row r="4604" spans="6:15" ht="12.75">
      <c r="F4604" s="47"/>
      <c r="O4604" s="43"/>
    </row>
    <row r="4605" spans="6:15" ht="12.75">
      <c r="F4605" s="47"/>
      <c r="O4605" s="43"/>
    </row>
    <row r="4606" spans="6:15" ht="12.75">
      <c r="F4606" s="47"/>
      <c r="O4606" s="43"/>
    </row>
    <row r="4607" spans="6:15" ht="12.75">
      <c r="F4607" s="47"/>
      <c r="O4607" s="43"/>
    </row>
    <row r="4608" spans="6:15" ht="12.75">
      <c r="F4608" s="47"/>
      <c r="O4608" s="43"/>
    </row>
    <row r="4609" spans="6:15" ht="12.75">
      <c r="F4609" s="47"/>
      <c r="O4609" s="43"/>
    </row>
    <row r="4610" spans="6:15" ht="12.75">
      <c r="F4610" s="47"/>
      <c r="O4610" s="43"/>
    </row>
    <row r="4611" spans="6:15" ht="12.75">
      <c r="F4611" s="47"/>
      <c r="O4611" s="43"/>
    </row>
    <row r="4612" spans="6:15" ht="12.75">
      <c r="F4612" s="47"/>
      <c r="O4612" s="43"/>
    </row>
    <row r="4613" spans="6:15" ht="12.75">
      <c r="F4613" s="47"/>
      <c r="O4613" s="43"/>
    </row>
    <row r="4614" spans="6:15" ht="12.75">
      <c r="F4614" s="47"/>
      <c r="O4614" s="43"/>
    </row>
    <row r="4615" spans="6:15" ht="12.75">
      <c r="F4615" s="47"/>
      <c r="O4615" s="43"/>
    </row>
    <row r="4616" spans="6:15" ht="12.75">
      <c r="F4616" s="47"/>
      <c r="O4616" s="43"/>
    </row>
    <row r="4617" spans="6:15" ht="12.75">
      <c r="F4617" s="47"/>
      <c r="O4617" s="43"/>
    </row>
    <row r="4618" spans="6:15" ht="12.75">
      <c r="F4618" s="47"/>
      <c r="O4618" s="43"/>
    </row>
    <row r="4619" spans="6:15" ht="12.75">
      <c r="F4619" s="47"/>
      <c r="O4619" s="43"/>
    </row>
    <row r="4620" spans="6:15" ht="12.75">
      <c r="F4620" s="47"/>
      <c r="O4620" s="43"/>
    </row>
    <row r="4621" spans="6:15" ht="12.75">
      <c r="F4621" s="47"/>
      <c r="O4621" s="43"/>
    </row>
    <row r="4622" spans="6:15" ht="12.75">
      <c r="F4622" s="47"/>
      <c r="O4622" s="43"/>
    </row>
    <row r="4623" spans="6:15" ht="12.75">
      <c r="F4623" s="47"/>
      <c r="O4623" s="43"/>
    </row>
    <row r="4624" spans="6:15" ht="12.75">
      <c r="F4624" s="47"/>
      <c r="O4624" s="43"/>
    </row>
    <row r="4625" spans="6:15" ht="12.75">
      <c r="F4625" s="47"/>
      <c r="O4625" s="43"/>
    </row>
    <row r="4626" spans="6:15" ht="12.75">
      <c r="F4626" s="47"/>
      <c r="O4626" s="43"/>
    </row>
    <row r="4627" spans="6:15" ht="12.75">
      <c r="F4627" s="47"/>
      <c r="O4627" s="43"/>
    </row>
    <row r="4628" spans="6:15" ht="12.75">
      <c r="F4628" s="47"/>
      <c r="O4628" s="43"/>
    </row>
    <row r="4629" spans="6:15" ht="12.75">
      <c r="F4629" s="47"/>
      <c r="O4629" s="43"/>
    </row>
    <row r="4630" spans="6:15" ht="12.75">
      <c r="F4630" s="47"/>
      <c r="O4630" s="43"/>
    </row>
    <row r="4631" spans="6:15" ht="12.75">
      <c r="F4631" s="47"/>
      <c r="O4631" s="43"/>
    </row>
    <row r="4632" spans="6:15" ht="12.75">
      <c r="F4632" s="47"/>
      <c r="O4632" s="43"/>
    </row>
    <row r="4633" spans="6:15" ht="12.75">
      <c r="F4633" s="47"/>
      <c r="O4633" s="43"/>
    </row>
    <row r="4634" spans="6:15" ht="12.75">
      <c r="F4634" s="47"/>
      <c r="O4634" s="43"/>
    </row>
    <row r="4635" spans="6:15" ht="12.75">
      <c r="F4635" s="47"/>
      <c r="O4635" s="43"/>
    </row>
    <row r="4636" spans="6:15" ht="12.75">
      <c r="F4636" s="47"/>
      <c r="O4636" s="43"/>
    </row>
    <row r="4637" spans="6:15" ht="12.75">
      <c r="F4637" s="47"/>
      <c r="O4637" s="43"/>
    </row>
    <row r="4638" spans="6:15" ht="12.75">
      <c r="F4638" s="47"/>
      <c r="O4638" s="43"/>
    </row>
    <row r="4639" spans="6:15" ht="12.75">
      <c r="F4639" s="47"/>
      <c r="O4639" s="43"/>
    </row>
    <row r="4640" spans="6:15" ht="12.75">
      <c r="F4640" s="47"/>
      <c r="O4640" s="43"/>
    </row>
    <row r="4641" spans="6:15" ht="12.75">
      <c r="F4641" s="47"/>
      <c r="O4641" s="43"/>
    </row>
    <row r="4642" spans="6:15" ht="12.75">
      <c r="F4642" s="47"/>
      <c r="O4642" s="43"/>
    </row>
    <row r="4643" spans="6:15" ht="12.75">
      <c r="F4643" s="47"/>
      <c r="O4643" s="43"/>
    </row>
    <row r="4644" spans="6:15" ht="12.75">
      <c r="F4644" s="47"/>
      <c r="O4644" s="43"/>
    </row>
    <row r="4645" spans="6:15" ht="12.75">
      <c r="F4645" s="47"/>
      <c r="O4645" s="43"/>
    </row>
    <row r="4646" spans="6:15" ht="12.75">
      <c r="F4646" s="47"/>
      <c r="O4646" s="43"/>
    </row>
    <row r="4647" spans="6:15" ht="12.75">
      <c r="F4647" s="47"/>
      <c r="O4647" s="43"/>
    </row>
    <row r="4648" spans="6:15" ht="12.75">
      <c r="F4648" s="47"/>
      <c r="O4648" s="43"/>
    </row>
    <row r="4649" spans="6:15" ht="12.75">
      <c r="F4649" s="47"/>
      <c r="O4649" s="43"/>
    </row>
    <row r="4650" spans="6:15" ht="12.75">
      <c r="F4650" s="47"/>
      <c r="O4650" s="43"/>
    </row>
    <row r="4651" spans="6:15" ht="12.75">
      <c r="F4651" s="47"/>
      <c r="O4651" s="43"/>
    </row>
    <row r="4652" spans="6:15" ht="12.75">
      <c r="F4652" s="47"/>
      <c r="O4652" s="43"/>
    </row>
    <row r="4653" spans="6:15" ht="12.75">
      <c r="F4653" s="47"/>
      <c r="O4653" s="43"/>
    </row>
    <row r="4654" spans="6:15" ht="12.75">
      <c r="F4654" s="47"/>
      <c r="O4654" s="43"/>
    </row>
    <row r="4655" spans="6:15" ht="12.75">
      <c r="F4655" s="47"/>
      <c r="O4655" s="43"/>
    </row>
    <row r="4656" spans="6:15" ht="12.75">
      <c r="F4656" s="47"/>
      <c r="O4656" s="43"/>
    </row>
    <row r="4657" spans="6:15" ht="12.75">
      <c r="F4657" s="47"/>
      <c r="O4657" s="43"/>
    </row>
    <row r="4658" spans="6:15" ht="12.75">
      <c r="F4658" s="47"/>
      <c r="O4658" s="43"/>
    </row>
    <row r="4659" spans="6:15" ht="12.75">
      <c r="F4659" s="47"/>
      <c r="O4659" s="43"/>
    </row>
    <row r="4660" spans="6:15" ht="12.75">
      <c r="F4660" s="47"/>
      <c r="O4660" s="43"/>
    </row>
    <row r="4661" spans="6:15" ht="12.75">
      <c r="F4661" s="47"/>
      <c r="O4661" s="43"/>
    </row>
    <row r="4662" spans="6:15" ht="12.75">
      <c r="F4662" s="47"/>
      <c r="O4662" s="43"/>
    </row>
    <row r="4663" spans="6:15" ht="12.75">
      <c r="F4663" s="47"/>
      <c r="O4663" s="43"/>
    </row>
    <row r="4664" spans="6:15" ht="12.75">
      <c r="F4664" s="47"/>
      <c r="O4664" s="43"/>
    </row>
    <row r="4665" spans="6:15" ht="12.75">
      <c r="F4665" s="47"/>
      <c r="O4665" s="43"/>
    </row>
    <row r="4666" spans="6:15" ht="12.75">
      <c r="F4666" s="47"/>
      <c r="O4666" s="43"/>
    </row>
    <row r="4667" spans="6:15" ht="12.75">
      <c r="F4667" s="47"/>
      <c r="O4667" s="43"/>
    </row>
    <row r="4668" spans="6:15" ht="12.75">
      <c r="F4668" s="47"/>
      <c r="O4668" s="43"/>
    </row>
    <row r="4669" spans="6:15" ht="12.75">
      <c r="F4669" s="47"/>
      <c r="O4669" s="43"/>
    </row>
    <row r="4670" spans="6:15" ht="12.75">
      <c r="F4670" s="47"/>
      <c r="O4670" s="43"/>
    </row>
    <row r="4671" spans="6:15" ht="12.75">
      <c r="F4671" s="47"/>
      <c r="O4671" s="43"/>
    </row>
    <row r="4672" spans="6:15" ht="12.75">
      <c r="F4672" s="47"/>
      <c r="O4672" s="43"/>
    </row>
    <row r="4673" spans="6:15" ht="12.75">
      <c r="F4673" s="47"/>
      <c r="O4673" s="43"/>
    </row>
    <row r="4674" spans="6:15" ht="12.75">
      <c r="F4674" s="47"/>
      <c r="O4674" s="43"/>
    </row>
    <row r="4675" spans="6:15" ht="12.75">
      <c r="F4675" s="47"/>
      <c r="O4675" s="43"/>
    </row>
    <row r="4676" spans="6:15" ht="12.75">
      <c r="F4676" s="47"/>
      <c r="O4676" s="43"/>
    </row>
    <row r="4677" spans="6:15" ht="12.75">
      <c r="F4677" s="47"/>
      <c r="O4677" s="43"/>
    </row>
    <row r="4678" spans="6:15" ht="12.75">
      <c r="F4678" s="47"/>
      <c r="O4678" s="43"/>
    </row>
    <row r="4679" spans="6:15" ht="12.75">
      <c r="F4679" s="47"/>
      <c r="O4679" s="43"/>
    </row>
    <row r="4680" spans="6:15" ht="12.75">
      <c r="F4680" s="47"/>
      <c r="O4680" s="43"/>
    </row>
    <row r="4681" spans="6:15" ht="12.75">
      <c r="F4681" s="47"/>
      <c r="O4681" s="43"/>
    </row>
    <row r="4682" spans="6:15" ht="12.75">
      <c r="F4682" s="47"/>
      <c r="O4682" s="43"/>
    </row>
    <row r="4683" spans="6:15" ht="12.75">
      <c r="F4683" s="47"/>
      <c r="O4683" s="43"/>
    </row>
    <row r="4684" spans="6:15" ht="12.75">
      <c r="F4684" s="47"/>
      <c r="O4684" s="43"/>
    </row>
    <row r="4685" spans="6:15" ht="12.75">
      <c r="F4685" s="47"/>
      <c r="O4685" s="43"/>
    </row>
    <row r="4686" spans="6:15" ht="12.75">
      <c r="F4686" s="47"/>
      <c r="O4686" s="43"/>
    </row>
    <row r="4687" spans="6:15" ht="12.75">
      <c r="F4687" s="47"/>
      <c r="O4687" s="43"/>
    </row>
    <row r="4688" spans="6:15" ht="12.75">
      <c r="F4688" s="47"/>
      <c r="O4688" s="43"/>
    </row>
    <row r="4689" spans="6:15" ht="12.75">
      <c r="F4689" s="47"/>
      <c r="O4689" s="43"/>
    </row>
    <row r="4690" spans="6:15" ht="12.75">
      <c r="F4690" s="47"/>
      <c r="O4690" s="43"/>
    </row>
    <row r="4691" spans="6:15" ht="12.75">
      <c r="F4691" s="47"/>
      <c r="O4691" s="43"/>
    </row>
    <row r="4692" spans="6:15" ht="12.75">
      <c r="F4692" s="47"/>
      <c r="O4692" s="43"/>
    </row>
    <row r="4693" spans="6:15" ht="12.75">
      <c r="F4693" s="47"/>
      <c r="O4693" s="43"/>
    </row>
    <row r="4694" spans="6:15" ht="12.75">
      <c r="F4694" s="47"/>
      <c r="O4694" s="43"/>
    </row>
    <row r="4695" spans="6:15" ht="12.75">
      <c r="F4695" s="47"/>
      <c r="O4695" s="43"/>
    </row>
    <row r="4696" spans="6:15" ht="12.75">
      <c r="F4696" s="47"/>
      <c r="O4696" s="43"/>
    </row>
    <row r="4697" spans="6:15" ht="12.75">
      <c r="F4697" s="47"/>
      <c r="O4697" s="43"/>
    </row>
    <row r="4698" spans="6:15" ht="12.75">
      <c r="F4698" s="47"/>
      <c r="O4698" s="43"/>
    </row>
    <row r="4699" spans="6:15" ht="12.75">
      <c r="F4699" s="47"/>
      <c r="O4699" s="43"/>
    </row>
    <row r="4700" spans="6:15" ht="12.75">
      <c r="F4700" s="47"/>
      <c r="O4700" s="43"/>
    </row>
    <row r="4701" spans="6:15" ht="12.75">
      <c r="F4701" s="47"/>
      <c r="O4701" s="43"/>
    </row>
    <row r="4702" spans="6:15" ht="12.75">
      <c r="F4702" s="47"/>
      <c r="O4702" s="43"/>
    </row>
    <row r="4703" spans="6:15" ht="12.75">
      <c r="F4703" s="47"/>
      <c r="O4703" s="43"/>
    </row>
    <row r="4704" spans="6:15" ht="12.75">
      <c r="F4704" s="47"/>
      <c r="O4704" s="43"/>
    </row>
    <row r="4705" spans="6:15" ht="12.75">
      <c r="F4705" s="47"/>
      <c r="O4705" s="43"/>
    </row>
    <row r="4706" spans="6:15" ht="12.75">
      <c r="F4706" s="47"/>
      <c r="O4706" s="43"/>
    </row>
    <row r="4707" spans="6:15" ht="12.75">
      <c r="F4707" s="47"/>
      <c r="O4707" s="43"/>
    </row>
    <row r="4708" spans="6:15" ht="12.75">
      <c r="F4708" s="47"/>
      <c r="O4708" s="43"/>
    </row>
    <row r="4709" spans="6:15" ht="12.75">
      <c r="F4709" s="47"/>
      <c r="O4709" s="43"/>
    </row>
    <row r="4710" spans="6:15" ht="12.75">
      <c r="F4710" s="47"/>
      <c r="O4710" s="43"/>
    </row>
    <row r="4711" spans="6:15" ht="12.75">
      <c r="F4711" s="47"/>
      <c r="O4711" s="43"/>
    </row>
    <row r="4712" spans="6:15" ht="12.75">
      <c r="F4712" s="47"/>
      <c r="O4712" s="43"/>
    </row>
    <row r="4713" spans="6:15" ht="12.75">
      <c r="F4713" s="47"/>
      <c r="O4713" s="43"/>
    </row>
    <row r="4714" spans="6:15" ht="12.75">
      <c r="F4714" s="47"/>
      <c r="O4714" s="43"/>
    </row>
    <row r="4715" spans="6:15" ht="12.75">
      <c r="F4715" s="47"/>
      <c r="O4715" s="43"/>
    </row>
    <row r="4716" spans="6:15" ht="12.75">
      <c r="F4716" s="47"/>
      <c r="O4716" s="43"/>
    </row>
    <row r="4717" spans="6:15" ht="12.75">
      <c r="F4717" s="47"/>
      <c r="O4717" s="43"/>
    </row>
    <row r="4718" spans="6:15" ht="12.75">
      <c r="F4718" s="47"/>
      <c r="O4718" s="43"/>
    </row>
    <row r="4719" spans="6:15" ht="12.75">
      <c r="F4719" s="47"/>
      <c r="O4719" s="43"/>
    </row>
    <row r="4720" spans="6:15" ht="12.75">
      <c r="F4720" s="47"/>
      <c r="O4720" s="43"/>
    </row>
    <row r="4721" spans="6:15" ht="12.75">
      <c r="F4721" s="47"/>
      <c r="O4721" s="43"/>
    </row>
    <row r="4722" spans="6:15" ht="12.75">
      <c r="F4722" s="47"/>
      <c r="O4722" s="43"/>
    </row>
    <row r="4723" spans="6:15" ht="12.75">
      <c r="F4723" s="47"/>
      <c r="O4723" s="43"/>
    </row>
    <row r="4724" spans="6:15" ht="12.75">
      <c r="F4724" s="47"/>
      <c r="O4724" s="43"/>
    </row>
    <row r="4725" spans="6:15" ht="12.75">
      <c r="F4725" s="47"/>
      <c r="O4725" s="43"/>
    </row>
    <row r="4726" spans="6:15" ht="12.75">
      <c r="F4726" s="47"/>
      <c r="O4726" s="43"/>
    </row>
    <row r="4727" spans="6:15" ht="12.75">
      <c r="F4727" s="47"/>
      <c r="O4727" s="43"/>
    </row>
    <row r="4728" spans="6:15" ht="12.75">
      <c r="F4728" s="47"/>
      <c r="O4728" s="43"/>
    </row>
    <row r="4729" spans="6:15" ht="12.75">
      <c r="F4729" s="47"/>
      <c r="O4729" s="43"/>
    </row>
    <row r="4730" spans="6:15" ht="12.75">
      <c r="F4730" s="47"/>
      <c r="O4730" s="43"/>
    </row>
    <row r="4731" spans="6:15" ht="12.75">
      <c r="F4731" s="47"/>
      <c r="O4731" s="43"/>
    </row>
    <row r="4732" spans="6:15" ht="12.75">
      <c r="F4732" s="47"/>
      <c r="O4732" s="43"/>
    </row>
    <row r="4733" spans="6:15" ht="12.75">
      <c r="F4733" s="47"/>
      <c r="O4733" s="43"/>
    </row>
    <row r="4734" spans="6:15" ht="12.75">
      <c r="F4734" s="47"/>
      <c r="O4734" s="43"/>
    </row>
    <row r="4735" spans="6:15" ht="12.75">
      <c r="F4735" s="47"/>
      <c r="O4735" s="43"/>
    </row>
    <row r="4736" spans="6:15" ht="12.75">
      <c r="F4736" s="47"/>
      <c r="O4736" s="43"/>
    </row>
    <row r="4737" spans="6:15" ht="12.75">
      <c r="F4737" s="47"/>
      <c r="O4737" s="43"/>
    </row>
    <row r="4738" spans="6:15" ht="12.75">
      <c r="F4738" s="47"/>
      <c r="O4738" s="43"/>
    </row>
    <row r="4739" spans="6:15" ht="12.75">
      <c r="F4739" s="47"/>
      <c r="O4739" s="43"/>
    </row>
    <row r="4740" spans="6:15" ht="12.75">
      <c r="F4740" s="47"/>
      <c r="O4740" s="43"/>
    </row>
    <row r="4741" spans="6:15" ht="12.75">
      <c r="F4741" s="47"/>
      <c r="O4741" s="43"/>
    </row>
    <row r="4742" spans="6:15" ht="12.75">
      <c r="F4742" s="47"/>
      <c r="O4742" s="43"/>
    </row>
    <row r="4743" spans="6:15" ht="12.75">
      <c r="F4743" s="47"/>
      <c r="O4743" s="43"/>
    </row>
    <row r="4744" spans="6:15" ht="12.75">
      <c r="F4744" s="47"/>
      <c r="O4744" s="43"/>
    </row>
    <row r="4745" spans="6:15" ht="12.75">
      <c r="F4745" s="47"/>
      <c r="O4745" s="43"/>
    </row>
    <row r="4746" spans="6:15" ht="12.75">
      <c r="F4746" s="47"/>
      <c r="O4746" s="43"/>
    </row>
    <row r="4747" spans="6:15" ht="12.75">
      <c r="F4747" s="47"/>
      <c r="O4747" s="43"/>
    </row>
    <row r="4748" spans="6:15" ht="12.75">
      <c r="F4748" s="47"/>
      <c r="O4748" s="43"/>
    </row>
    <row r="4749" spans="6:15" ht="12.75">
      <c r="F4749" s="47"/>
      <c r="O4749" s="43"/>
    </row>
    <row r="4750" spans="6:15" ht="12.75">
      <c r="F4750" s="47"/>
      <c r="O4750" s="43"/>
    </row>
    <row r="4751" spans="6:15" ht="12.75">
      <c r="F4751" s="47"/>
      <c r="O4751" s="43"/>
    </row>
    <row r="4752" spans="6:15" ht="12.75">
      <c r="F4752" s="47"/>
      <c r="O4752" s="43"/>
    </row>
    <row r="4753" spans="6:15" ht="12.75">
      <c r="F4753" s="47"/>
      <c r="O4753" s="43"/>
    </row>
    <row r="4754" spans="6:15" ht="12.75">
      <c r="F4754" s="47"/>
      <c r="O4754" s="43"/>
    </row>
    <row r="4755" spans="6:15" ht="12.75">
      <c r="F4755" s="47"/>
      <c r="O4755" s="43"/>
    </row>
    <row r="4756" spans="6:15" ht="12.75">
      <c r="F4756" s="47"/>
      <c r="O4756" s="43"/>
    </row>
    <row r="4757" spans="6:15" ht="12.75">
      <c r="F4757" s="47"/>
      <c r="O4757" s="43"/>
    </row>
    <row r="4758" spans="6:15" ht="12.75">
      <c r="F4758" s="47"/>
      <c r="O4758" s="43"/>
    </row>
    <row r="4759" ht="12.75">
      <c r="O4759" s="43"/>
    </row>
    <row r="4760" ht="12.75">
      <c r="O4760" s="43"/>
    </row>
    <row r="4761" ht="12.75">
      <c r="O4761" s="43"/>
    </row>
    <row r="4762" ht="12.75">
      <c r="O4762" s="43"/>
    </row>
    <row r="4763" ht="12.75">
      <c r="O4763" s="43"/>
    </row>
    <row r="4764" ht="12.75">
      <c r="O4764" s="43"/>
    </row>
    <row r="4765" ht="12.75">
      <c r="O4765" s="43"/>
    </row>
    <row r="4766" ht="12.75">
      <c r="O4766" s="43"/>
    </row>
    <row r="4767" ht="12.75">
      <c r="O4767" s="43"/>
    </row>
    <row r="4768" ht="12.75">
      <c r="O4768" s="43"/>
    </row>
    <row r="4769" ht="12.75">
      <c r="O4769" s="43"/>
    </row>
    <row r="4770" ht="12.75">
      <c r="O4770" s="43"/>
    </row>
    <row r="4771" ht="12.75">
      <c r="O4771" s="43"/>
    </row>
    <row r="4772" ht="12.75">
      <c r="O4772" s="43"/>
    </row>
    <row r="4773" ht="12.75">
      <c r="O4773" s="43"/>
    </row>
    <row r="4774" ht="12.75">
      <c r="O4774" s="43"/>
    </row>
    <row r="4775" ht="12.75">
      <c r="O4775" s="43"/>
    </row>
    <row r="4776" ht="12.75">
      <c r="O4776" s="43"/>
    </row>
    <row r="4777" ht="12.75">
      <c r="O4777" s="43"/>
    </row>
    <row r="4778" ht="12.75">
      <c r="O4778" s="43"/>
    </row>
    <row r="4779" ht="12.75">
      <c r="O4779" s="43"/>
    </row>
    <row r="4780" ht="12.75">
      <c r="O4780" s="43"/>
    </row>
    <row r="4781" ht="12.75">
      <c r="O4781" s="43"/>
    </row>
    <row r="4782" ht="12.75">
      <c r="O4782" s="43"/>
    </row>
    <row r="4783" ht="12.75">
      <c r="O4783" s="43"/>
    </row>
    <row r="4784" ht="12.75">
      <c r="O4784" s="43"/>
    </row>
    <row r="4785" ht="12.75">
      <c r="O4785" s="43"/>
    </row>
    <row r="4786" ht="12.75">
      <c r="O4786" s="43"/>
    </row>
    <row r="4787" ht="12.75">
      <c r="O4787" s="43"/>
    </row>
    <row r="4788" ht="12.75">
      <c r="O4788" s="43"/>
    </row>
    <row r="4789" ht="12.75">
      <c r="O4789" s="43"/>
    </row>
    <row r="4790" ht="12.75">
      <c r="O4790" s="43"/>
    </row>
    <row r="4791" ht="12.75">
      <c r="O4791" s="43"/>
    </row>
    <row r="4792" ht="12.75">
      <c r="O4792" s="43"/>
    </row>
    <row r="4793" ht="12.75">
      <c r="O4793" s="43"/>
    </row>
    <row r="4794" ht="12.75">
      <c r="O4794" s="43"/>
    </row>
    <row r="4795" ht="12.75">
      <c r="O4795" s="43"/>
    </row>
    <row r="4796" ht="12.75">
      <c r="O4796" s="43"/>
    </row>
    <row r="4797" ht="12.75">
      <c r="O4797" s="43"/>
    </row>
    <row r="4798" ht="12.75">
      <c r="O4798" s="43"/>
    </row>
    <row r="4799" ht="12.75">
      <c r="O4799" s="43"/>
    </row>
    <row r="4800" ht="12.75">
      <c r="O4800" s="43"/>
    </row>
    <row r="4801" ht="12.75">
      <c r="O4801" s="43"/>
    </row>
    <row r="4802" ht="12.75">
      <c r="O4802" s="43"/>
    </row>
    <row r="4803" ht="12.75">
      <c r="O4803" s="43"/>
    </row>
    <row r="4804" ht="12.75">
      <c r="O4804" s="43"/>
    </row>
    <row r="4805" ht="12.75">
      <c r="O4805" s="43"/>
    </row>
    <row r="4806" ht="12.75">
      <c r="O4806" s="43"/>
    </row>
    <row r="4807" ht="12.75">
      <c r="O4807" s="43"/>
    </row>
    <row r="4808" ht="12.75">
      <c r="O4808" s="43"/>
    </row>
    <row r="4809" ht="12.75">
      <c r="O4809" s="43"/>
    </row>
    <row r="4810" ht="12.75">
      <c r="O4810" s="43"/>
    </row>
    <row r="4811" ht="12.75">
      <c r="O4811" s="43"/>
    </row>
    <row r="4812" ht="12.75">
      <c r="O4812" s="43"/>
    </row>
    <row r="4813" ht="12.75">
      <c r="O4813" s="43"/>
    </row>
    <row r="4814" ht="12.75">
      <c r="O4814" s="43"/>
    </row>
    <row r="4815" ht="12.75">
      <c r="O4815" s="43"/>
    </row>
    <row r="4816" ht="12.75">
      <c r="O4816" s="43"/>
    </row>
    <row r="4817" ht="12.75">
      <c r="O4817" s="43"/>
    </row>
    <row r="4818" ht="12.75">
      <c r="O4818" s="43"/>
    </row>
    <row r="4819" ht="12.75">
      <c r="O4819" s="43"/>
    </row>
    <row r="4820" ht="12.75">
      <c r="O4820" s="43"/>
    </row>
    <row r="4821" ht="12.75">
      <c r="O4821" s="43"/>
    </row>
    <row r="4822" ht="12.75">
      <c r="O4822" s="43"/>
    </row>
    <row r="4823" ht="12.75">
      <c r="O4823" s="43"/>
    </row>
    <row r="4824" ht="12.75">
      <c r="O4824" s="43"/>
    </row>
    <row r="4825" ht="12.75">
      <c r="O4825" s="43"/>
    </row>
    <row r="4826" ht="12.75">
      <c r="O4826" s="43"/>
    </row>
    <row r="4827" ht="12.75">
      <c r="O4827" s="43"/>
    </row>
    <row r="4828" ht="12.75">
      <c r="O4828" s="43"/>
    </row>
    <row r="4829" ht="12.75">
      <c r="O4829" s="43"/>
    </row>
    <row r="4830" ht="12.75">
      <c r="O4830" s="43"/>
    </row>
    <row r="4831" ht="12.75">
      <c r="O4831" s="43"/>
    </row>
    <row r="4832" ht="12.75">
      <c r="O4832" s="43"/>
    </row>
    <row r="4833" ht="12.75">
      <c r="O4833" s="43"/>
    </row>
    <row r="4834" ht="12.75">
      <c r="O4834" s="43"/>
    </row>
    <row r="4835" ht="12.75">
      <c r="O4835" s="43"/>
    </row>
    <row r="4836" ht="12.75">
      <c r="O4836" s="43"/>
    </row>
    <row r="4837" ht="12.75">
      <c r="O4837" s="43"/>
    </row>
    <row r="4838" ht="12.75">
      <c r="O4838" s="43"/>
    </row>
    <row r="4839" ht="12.75">
      <c r="O4839" s="43"/>
    </row>
    <row r="4840" ht="12.75">
      <c r="O4840" s="43"/>
    </row>
    <row r="4841" ht="12.75">
      <c r="O4841" s="43"/>
    </row>
    <row r="4842" ht="12.75">
      <c r="O4842" s="43"/>
    </row>
    <row r="4843" ht="12.75">
      <c r="O4843" s="43"/>
    </row>
    <row r="4844" ht="12.75">
      <c r="O4844" s="43"/>
    </row>
    <row r="4845" ht="12.75">
      <c r="O4845" s="43"/>
    </row>
    <row r="4846" ht="12.75">
      <c r="O4846" s="43"/>
    </row>
    <row r="4847" ht="12.75">
      <c r="O4847" s="43"/>
    </row>
    <row r="4848" ht="12.75">
      <c r="O4848" s="43"/>
    </row>
    <row r="4849" ht="12.75">
      <c r="O4849" s="43"/>
    </row>
    <row r="4850" ht="12.75">
      <c r="O4850" s="43"/>
    </row>
    <row r="4851" ht="12.75">
      <c r="O4851" s="43"/>
    </row>
    <row r="4852" ht="12.75">
      <c r="O4852" s="43"/>
    </row>
    <row r="4853" ht="12.75">
      <c r="O4853" s="43"/>
    </row>
    <row r="4854" ht="12.75">
      <c r="O4854" s="43"/>
    </row>
    <row r="4855" ht="12.75">
      <c r="O4855" s="43"/>
    </row>
    <row r="4856" ht="12.75">
      <c r="O4856" s="43"/>
    </row>
    <row r="4857" ht="12.75">
      <c r="O4857" s="43"/>
    </row>
    <row r="4858" ht="12.75">
      <c r="O4858" s="43"/>
    </row>
    <row r="4859" ht="12.75">
      <c r="O4859" s="43"/>
    </row>
    <row r="4860" ht="12.75">
      <c r="O4860" s="43"/>
    </row>
    <row r="4861" ht="12.75">
      <c r="O4861" s="43"/>
    </row>
    <row r="4862" ht="12.75">
      <c r="O4862" s="43"/>
    </row>
    <row r="4863" ht="12.75">
      <c r="O4863" s="43"/>
    </row>
    <row r="4864" ht="12.75">
      <c r="O4864" s="43"/>
    </row>
    <row r="4865" ht="12.75">
      <c r="O4865" s="43"/>
    </row>
    <row r="4866" ht="12.75">
      <c r="O4866" s="43"/>
    </row>
    <row r="4867" ht="12.75">
      <c r="O4867" s="43"/>
    </row>
    <row r="4868" ht="12.75">
      <c r="O4868" s="43"/>
    </row>
    <row r="4869" ht="12.75">
      <c r="O4869" s="43"/>
    </row>
    <row r="4870" ht="12.75">
      <c r="O4870" s="43"/>
    </row>
    <row r="4871" ht="12.75">
      <c r="O4871" s="43"/>
    </row>
    <row r="4872" ht="12.75">
      <c r="O4872" s="43"/>
    </row>
    <row r="4873" ht="12.75">
      <c r="O4873" s="43"/>
    </row>
    <row r="4874" ht="12.75">
      <c r="O4874" s="43"/>
    </row>
    <row r="4875" ht="12.75">
      <c r="O4875" s="43"/>
    </row>
    <row r="4876" ht="12.75">
      <c r="O4876" s="43"/>
    </row>
    <row r="4877" ht="12.75">
      <c r="O4877" s="43"/>
    </row>
    <row r="4878" ht="12.75">
      <c r="O4878" s="43"/>
    </row>
    <row r="4879" ht="12.75">
      <c r="O4879" s="43"/>
    </row>
    <row r="4880" ht="12.75">
      <c r="O4880" s="43"/>
    </row>
    <row r="4881" ht="12.75">
      <c r="O4881" s="43"/>
    </row>
    <row r="4882" ht="12.75">
      <c r="O4882" s="43"/>
    </row>
    <row r="4883" ht="12.75">
      <c r="O4883" s="43"/>
    </row>
    <row r="4884" ht="12.75">
      <c r="O4884" s="43"/>
    </row>
    <row r="4885" ht="12.75">
      <c r="O4885" s="43"/>
    </row>
    <row r="4886" ht="12.75">
      <c r="O4886" s="43"/>
    </row>
    <row r="4887" ht="12.75">
      <c r="O4887" s="43"/>
    </row>
    <row r="4888" ht="12.75">
      <c r="O4888" s="43"/>
    </row>
    <row r="4889" ht="12.75">
      <c r="O4889" s="43"/>
    </row>
    <row r="4890" ht="12.75">
      <c r="O4890" s="43"/>
    </row>
    <row r="4891" ht="12.75">
      <c r="O4891" s="43"/>
    </row>
    <row r="4892" ht="12.75">
      <c r="O4892" s="43"/>
    </row>
    <row r="4893" ht="12.75">
      <c r="O4893" s="43"/>
    </row>
    <row r="4894" ht="12.75">
      <c r="O4894" s="43"/>
    </row>
    <row r="4895" ht="12.75">
      <c r="O4895" s="43"/>
    </row>
    <row r="4896" ht="12.75">
      <c r="O4896" s="43"/>
    </row>
    <row r="4897" ht="12.75">
      <c r="O4897" s="43"/>
    </row>
    <row r="4898" ht="12.75">
      <c r="O4898" s="43"/>
    </row>
    <row r="4899" ht="12.75">
      <c r="O4899" s="43"/>
    </row>
    <row r="4900" ht="12.75">
      <c r="O4900" s="43"/>
    </row>
    <row r="4901" ht="12.75">
      <c r="O4901" s="43"/>
    </row>
    <row r="4902" ht="12.75">
      <c r="O4902" s="43"/>
    </row>
    <row r="4903" ht="12.75">
      <c r="O4903" s="43"/>
    </row>
    <row r="4904" ht="12.75">
      <c r="O4904" s="43"/>
    </row>
    <row r="4905" ht="12.75">
      <c r="O4905" s="43"/>
    </row>
    <row r="4906" ht="12.75">
      <c r="O4906" s="43"/>
    </row>
    <row r="4907" ht="12.75">
      <c r="O4907" s="43"/>
    </row>
    <row r="4908" ht="12.75">
      <c r="O4908" s="43"/>
    </row>
    <row r="4909" ht="12.75">
      <c r="O4909" s="43"/>
    </row>
    <row r="4910" ht="12.75">
      <c r="O4910" s="43"/>
    </row>
    <row r="4911" ht="12.75">
      <c r="O4911" s="43"/>
    </row>
    <row r="4912" ht="12.75">
      <c r="O4912" s="43"/>
    </row>
    <row r="4913" ht="12.75">
      <c r="O4913" s="43"/>
    </row>
    <row r="4914" ht="12.75">
      <c r="O4914" s="43"/>
    </row>
    <row r="4915" ht="12.75">
      <c r="O4915" s="43"/>
    </row>
    <row r="4916" ht="12.75">
      <c r="O4916" s="43"/>
    </row>
    <row r="4917" ht="12.75">
      <c r="O4917" s="43"/>
    </row>
    <row r="4918" ht="12.75">
      <c r="O4918" s="43"/>
    </row>
    <row r="4919" ht="12.75">
      <c r="O4919" s="43"/>
    </row>
    <row r="4920" ht="12.75">
      <c r="O4920" s="43"/>
    </row>
    <row r="4921" ht="12.75">
      <c r="O4921" s="43"/>
    </row>
    <row r="4922" ht="12.75">
      <c r="O4922" s="43"/>
    </row>
    <row r="4923" ht="12.75">
      <c r="O4923" s="43"/>
    </row>
    <row r="4924" ht="12.75">
      <c r="O4924" s="43"/>
    </row>
    <row r="4925" ht="12.75">
      <c r="O4925" s="43"/>
    </row>
    <row r="4926" ht="12.75">
      <c r="O4926" s="43"/>
    </row>
    <row r="4927" ht="12.75">
      <c r="O4927" s="43"/>
    </row>
    <row r="4928" ht="12.75">
      <c r="O4928" s="43"/>
    </row>
    <row r="4929" ht="12.75">
      <c r="O4929" s="43"/>
    </row>
    <row r="4930" ht="12.75">
      <c r="O4930" s="43"/>
    </row>
    <row r="4931" ht="12.75">
      <c r="O4931" s="43"/>
    </row>
    <row r="4932" ht="12.75">
      <c r="O4932" s="43"/>
    </row>
    <row r="4933" ht="12.75">
      <c r="O4933" s="43"/>
    </row>
    <row r="4934" ht="12.75">
      <c r="O4934" s="43"/>
    </row>
    <row r="4935" ht="12.75">
      <c r="O4935" s="43"/>
    </row>
    <row r="4936" ht="12.75">
      <c r="O4936" s="43"/>
    </row>
    <row r="4937" ht="12.75">
      <c r="O4937" s="43"/>
    </row>
    <row r="4938" ht="12.75">
      <c r="O4938" s="43"/>
    </row>
    <row r="4939" ht="12.75">
      <c r="O4939" s="43"/>
    </row>
    <row r="4940" ht="12.75">
      <c r="O4940" s="43"/>
    </row>
    <row r="4941" ht="12.75">
      <c r="O4941" s="43"/>
    </row>
    <row r="4942" ht="12.75">
      <c r="O4942" s="43"/>
    </row>
    <row r="4943" ht="12.75">
      <c r="O4943" s="43"/>
    </row>
    <row r="4944" ht="12.75">
      <c r="O4944" s="43"/>
    </row>
    <row r="4945" ht="12.75">
      <c r="O4945" s="43"/>
    </row>
    <row r="4946" ht="12.75">
      <c r="O4946" s="43"/>
    </row>
    <row r="4947" ht="12.75">
      <c r="O4947" s="43"/>
    </row>
    <row r="4948" ht="12.75">
      <c r="O4948" s="43"/>
    </row>
    <row r="4949" ht="12.75">
      <c r="O4949" s="43"/>
    </row>
    <row r="4950" ht="12.75">
      <c r="O4950" s="43"/>
    </row>
    <row r="4951" ht="12.75">
      <c r="O4951" s="43"/>
    </row>
    <row r="4952" ht="12.75">
      <c r="O4952" s="43"/>
    </row>
    <row r="4953" ht="12.75">
      <c r="O4953" s="43"/>
    </row>
    <row r="4954" ht="12.75">
      <c r="O4954" s="43"/>
    </row>
    <row r="4955" ht="12.75">
      <c r="O4955" s="43"/>
    </row>
    <row r="4956" ht="12.75">
      <c r="O4956" s="43"/>
    </row>
    <row r="4957" ht="12.75">
      <c r="O4957" s="43"/>
    </row>
    <row r="4958" ht="12.75">
      <c r="O4958" s="43"/>
    </row>
    <row r="4959" ht="12.75">
      <c r="O4959" s="43"/>
    </row>
    <row r="4960" ht="12.75">
      <c r="O4960" s="43"/>
    </row>
    <row r="4961" ht="12.75">
      <c r="O4961" s="43"/>
    </row>
    <row r="4962" ht="12.75">
      <c r="O4962" s="43"/>
    </row>
    <row r="4963" ht="12.75">
      <c r="O4963" s="43"/>
    </row>
    <row r="4964" ht="12.75">
      <c r="O4964" s="43"/>
    </row>
    <row r="4965" ht="12.75">
      <c r="O4965" s="43"/>
    </row>
    <row r="4966" ht="12.75">
      <c r="O4966" s="43"/>
    </row>
    <row r="4967" ht="12.75">
      <c r="O4967" s="43"/>
    </row>
    <row r="4968" ht="12.75">
      <c r="O4968" s="43"/>
    </row>
    <row r="4969" ht="12.75">
      <c r="O4969" s="43"/>
    </row>
    <row r="4970" ht="12.75">
      <c r="O4970" s="43"/>
    </row>
    <row r="4971" ht="12.75">
      <c r="O4971" s="43"/>
    </row>
    <row r="4972" ht="12.75">
      <c r="O4972" s="43"/>
    </row>
    <row r="4973" ht="12.75">
      <c r="O4973" s="43"/>
    </row>
    <row r="4974" ht="12.75">
      <c r="O4974" s="43"/>
    </row>
    <row r="4975" ht="12.75">
      <c r="O4975" s="43"/>
    </row>
    <row r="4976" ht="12.75">
      <c r="O4976" s="43"/>
    </row>
    <row r="4977" ht="12.75">
      <c r="O4977" s="43"/>
    </row>
    <row r="4978" ht="12.75">
      <c r="O4978" s="43"/>
    </row>
    <row r="4979" ht="12.75">
      <c r="O4979" s="43"/>
    </row>
    <row r="4980" ht="12.75">
      <c r="O4980" s="43"/>
    </row>
    <row r="4981" ht="12.75">
      <c r="O4981" s="43"/>
    </row>
    <row r="4982" ht="12.75">
      <c r="O4982" s="43"/>
    </row>
    <row r="4983" ht="12.75">
      <c r="O4983" s="43"/>
    </row>
    <row r="4984" ht="12.75">
      <c r="O4984" s="43"/>
    </row>
    <row r="4985" ht="12.75">
      <c r="O4985" s="43"/>
    </row>
    <row r="4986" ht="12.75">
      <c r="O4986" s="43"/>
    </row>
    <row r="4987" ht="12.75">
      <c r="O4987" s="43"/>
    </row>
    <row r="4988" ht="12.75">
      <c r="O4988" s="43"/>
    </row>
    <row r="4989" ht="12.75">
      <c r="O4989" s="43"/>
    </row>
    <row r="4990" ht="12.75">
      <c r="O4990" s="43"/>
    </row>
    <row r="4991" ht="12.75">
      <c r="O4991" s="43"/>
    </row>
    <row r="4992" ht="12.75">
      <c r="O4992" s="43"/>
    </row>
    <row r="4993" ht="12.75">
      <c r="O4993" s="43"/>
    </row>
    <row r="4994" ht="12.75">
      <c r="O4994" s="43"/>
    </row>
    <row r="4995" ht="12.75">
      <c r="O4995" s="43"/>
    </row>
    <row r="4996" ht="12.75">
      <c r="O4996" s="43"/>
    </row>
    <row r="4997" ht="12.75">
      <c r="O4997" s="43"/>
    </row>
    <row r="4998" ht="12.75">
      <c r="O4998" s="43"/>
    </row>
    <row r="4999" ht="12.75">
      <c r="O4999" s="43"/>
    </row>
    <row r="5000" ht="12.75">
      <c r="O5000" s="43"/>
    </row>
    <row r="5001" ht="12.75">
      <c r="O5001" s="43"/>
    </row>
    <row r="5002" ht="12.75">
      <c r="O5002" s="43"/>
    </row>
    <row r="5003" ht="12.75">
      <c r="O5003" s="43"/>
    </row>
    <row r="5004" ht="12.75">
      <c r="O5004" s="43"/>
    </row>
    <row r="5005" ht="12.75">
      <c r="O5005" s="43"/>
    </row>
    <row r="5006" ht="12.75">
      <c r="O5006" s="43"/>
    </row>
    <row r="5007" ht="12.75">
      <c r="O5007" s="43"/>
    </row>
    <row r="5008" ht="12.75">
      <c r="O5008" s="43"/>
    </row>
    <row r="5009" ht="12.75">
      <c r="O5009" s="43"/>
    </row>
    <row r="5010" ht="12.75">
      <c r="O5010" s="43"/>
    </row>
    <row r="5011" ht="12.75">
      <c r="O5011" s="43"/>
    </row>
    <row r="5012" ht="12.75">
      <c r="O5012" s="43"/>
    </row>
    <row r="5013" ht="12.75">
      <c r="O5013" s="43"/>
    </row>
    <row r="5014" ht="12.75">
      <c r="O5014" s="43"/>
    </row>
    <row r="5015" ht="12.75">
      <c r="O5015" s="43"/>
    </row>
    <row r="5016" ht="12.75">
      <c r="O5016" s="43"/>
    </row>
    <row r="5017" ht="12.75">
      <c r="O5017" s="43"/>
    </row>
    <row r="5018" ht="12.75">
      <c r="O5018" s="43"/>
    </row>
    <row r="5019" ht="12.75">
      <c r="O5019" s="43"/>
    </row>
    <row r="5020" ht="12.75">
      <c r="O5020" s="43"/>
    </row>
    <row r="5021" ht="12.75">
      <c r="O5021" s="43"/>
    </row>
    <row r="5022" ht="12.75">
      <c r="O5022" s="43"/>
    </row>
    <row r="5023" ht="12.75">
      <c r="O5023" s="43"/>
    </row>
    <row r="5024" ht="12.75">
      <c r="O5024" s="43"/>
    </row>
    <row r="5025" ht="12.75">
      <c r="O5025" s="43"/>
    </row>
    <row r="5026" ht="12.75">
      <c r="O5026" s="43"/>
    </row>
    <row r="5027" ht="12.75">
      <c r="O5027" s="43"/>
    </row>
    <row r="5028" ht="12.75">
      <c r="O5028" s="43"/>
    </row>
    <row r="5029" ht="12.75">
      <c r="O5029" s="43"/>
    </row>
    <row r="5030" ht="12.75">
      <c r="O5030" s="43"/>
    </row>
    <row r="5031" ht="12.75">
      <c r="O5031" s="43"/>
    </row>
    <row r="5032" ht="12.75">
      <c r="O5032" s="43"/>
    </row>
    <row r="5033" ht="12.75">
      <c r="O5033" s="43"/>
    </row>
    <row r="5034" ht="12.75">
      <c r="O5034" s="43"/>
    </row>
    <row r="5035" ht="12.75">
      <c r="O5035" s="43"/>
    </row>
    <row r="5036" ht="12.75">
      <c r="O5036" s="43"/>
    </row>
    <row r="5037" ht="12.75">
      <c r="O5037" s="43"/>
    </row>
    <row r="5038" ht="12.75">
      <c r="O5038" s="43"/>
    </row>
    <row r="5039" ht="12.75">
      <c r="O5039" s="43"/>
    </row>
    <row r="5040" ht="12.75">
      <c r="O5040" s="43"/>
    </row>
    <row r="5041" ht="12.75">
      <c r="O5041" s="43"/>
    </row>
    <row r="5042" ht="12.75">
      <c r="O5042" s="43"/>
    </row>
    <row r="5043" ht="12.75">
      <c r="O5043" s="43"/>
    </row>
    <row r="5044" ht="12.75">
      <c r="O5044" s="43"/>
    </row>
    <row r="5045" ht="12.75">
      <c r="O5045" s="43"/>
    </row>
    <row r="5046" ht="12.75">
      <c r="O5046" s="43"/>
    </row>
    <row r="5047" ht="12.75">
      <c r="O5047" s="43"/>
    </row>
    <row r="5048" ht="12.75">
      <c r="O5048" s="43"/>
    </row>
    <row r="5049" ht="12.75">
      <c r="O5049" s="43"/>
    </row>
    <row r="5050" ht="12.75">
      <c r="O5050" s="43"/>
    </row>
    <row r="5051" ht="12.75">
      <c r="O5051" s="43"/>
    </row>
    <row r="5052" ht="12.75">
      <c r="O5052" s="43"/>
    </row>
    <row r="5053" ht="12.75">
      <c r="O5053" s="43"/>
    </row>
    <row r="5054" ht="12.75">
      <c r="O5054" s="43"/>
    </row>
    <row r="5055" ht="12.75">
      <c r="O5055" s="43"/>
    </row>
    <row r="5056" ht="12.75">
      <c r="O5056" s="43"/>
    </row>
    <row r="5057" ht="12.75">
      <c r="O5057" s="43"/>
    </row>
    <row r="5058" ht="12.75">
      <c r="O5058" s="43"/>
    </row>
    <row r="5059" ht="12.75">
      <c r="O5059" s="43"/>
    </row>
    <row r="5060" ht="12.75">
      <c r="O5060" s="43"/>
    </row>
    <row r="5061" ht="12.75">
      <c r="O5061" s="43"/>
    </row>
    <row r="5062" ht="12.75">
      <c r="O5062" s="43"/>
    </row>
    <row r="5063" ht="12.75">
      <c r="O5063" s="43"/>
    </row>
    <row r="5064" ht="12.75">
      <c r="O5064" s="43"/>
    </row>
    <row r="5065" ht="12.75">
      <c r="O5065" s="43"/>
    </row>
    <row r="5066" ht="12.75">
      <c r="O5066" s="43"/>
    </row>
    <row r="5067" ht="12.75">
      <c r="O5067" s="43"/>
    </row>
    <row r="5068" ht="12.75">
      <c r="O5068" s="43"/>
    </row>
    <row r="5069" ht="12.75">
      <c r="O5069" s="43"/>
    </row>
    <row r="5070" ht="12.75">
      <c r="O5070" s="43"/>
    </row>
    <row r="5071" ht="12.75">
      <c r="O5071" s="43"/>
    </row>
    <row r="5072" ht="12.75">
      <c r="O5072" s="43"/>
    </row>
    <row r="5073" ht="12.75">
      <c r="O5073" s="43"/>
    </row>
    <row r="5074" ht="12.75">
      <c r="O5074" s="43"/>
    </row>
    <row r="5075" ht="12.75">
      <c r="O5075" s="43"/>
    </row>
    <row r="5076" ht="12.75">
      <c r="O5076" s="43"/>
    </row>
    <row r="5077" ht="12.75">
      <c r="O5077" s="43"/>
    </row>
    <row r="5078" ht="12.75">
      <c r="O5078" s="43"/>
    </row>
    <row r="5079" ht="12.75">
      <c r="O5079" s="43"/>
    </row>
    <row r="5080" ht="12.75">
      <c r="O5080" s="43"/>
    </row>
    <row r="5081" ht="12.75">
      <c r="O5081" s="43"/>
    </row>
    <row r="5082" ht="12.75">
      <c r="O5082" s="43"/>
    </row>
    <row r="5083" ht="12.75">
      <c r="O5083" s="43"/>
    </row>
    <row r="5084" ht="12.75">
      <c r="O5084" s="43"/>
    </row>
    <row r="5085" ht="12.75">
      <c r="O5085" s="43"/>
    </row>
    <row r="5086" ht="12.75">
      <c r="O5086" s="43"/>
    </row>
    <row r="5087" ht="12.75">
      <c r="O5087" s="43"/>
    </row>
    <row r="5088" ht="12.75">
      <c r="O5088" s="43"/>
    </row>
    <row r="5089" ht="12.75">
      <c r="O5089" s="43"/>
    </row>
    <row r="5090" ht="12.75">
      <c r="O5090" s="43"/>
    </row>
    <row r="5091" ht="12.75">
      <c r="O5091" s="43"/>
    </row>
    <row r="5092" ht="12.75">
      <c r="O5092" s="43"/>
    </row>
    <row r="5093" ht="12.75">
      <c r="O5093" s="43"/>
    </row>
    <row r="5094" ht="12.75">
      <c r="O5094" s="43"/>
    </row>
    <row r="5095" ht="12.75">
      <c r="O5095" s="43"/>
    </row>
    <row r="5096" ht="12.75">
      <c r="O5096" s="43"/>
    </row>
    <row r="5097" ht="12.75">
      <c r="O5097" s="43"/>
    </row>
    <row r="5098" ht="12.75">
      <c r="O5098" s="43"/>
    </row>
    <row r="5099" ht="12.75">
      <c r="O5099" s="43"/>
    </row>
    <row r="5100" ht="12.75">
      <c r="O5100" s="43"/>
    </row>
    <row r="5101" ht="12.75">
      <c r="O5101" s="43"/>
    </row>
    <row r="5102" ht="12.75">
      <c r="O5102" s="43"/>
    </row>
    <row r="5103" ht="12.75">
      <c r="O5103" s="43"/>
    </row>
    <row r="5104" ht="12.75">
      <c r="O5104" s="43"/>
    </row>
    <row r="5105" ht="12.75">
      <c r="O5105" s="43"/>
    </row>
    <row r="5106" ht="12.75">
      <c r="O5106" s="43"/>
    </row>
    <row r="5107" ht="12.75">
      <c r="O5107" s="43"/>
    </row>
    <row r="5108" ht="12.75">
      <c r="O5108" s="43"/>
    </row>
    <row r="5109" ht="12.75">
      <c r="O5109" s="43"/>
    </row>
    <row r="5110" ht="12.75">
      <c r="O5110" s="43"/>
    </row>
    <row r="5111" ht="12.75">
      <c r="O5111" s="43"/>
    </row>
    <row r="5112" ht="12.75">
      <c r="O5112" s="43"/>
    </row>
    <row r="5113" ht="12.75">
      <c r="O5113" s="43"/>
    </row>
    <row r="5114" ht="12.75">
      <c r="O5114" s="43"/>
    </row>
    <row r="5115" ht="12.75">
      <c r="O5115" s="43"/>
    </row>
    <row r="5116" ht="12.75">
      <c r="O5116" s="43"/>
    </row>
    <row r="5117" ht="12.75">
      <c r="O5117" s="43"/>
    </row>
    <row r="5118" ht="12.75">
      <c r="O5118" s="43"/>
    </row>
    <row r="5119" ht="12.75">
      <c r="O5119" s="43"/>
    </row>
    <row r="5120" ht="12.75">
      <c r="O5120" s="43"/>
    </row>
    <row r="5121" ht="12.75">
      <c r="O5121" s="43"/>
    </row>
    <row r="5122" ht="12.75">
      <c r="O5122" s="43"/>
    </row>
    <row r="5123" ht="12.75">
      <c r="O5123" s="43"/>
    </row>
    <row r="5124" ht="12.75">
      <c r="O5124" s="43"/>
    </row>
    <row r="5125" ht="12.75">
      <c r="O5125" s="43"/>
    </row>
    <row r="5126" ht="12.75">
      <c r="O5126" s="43"/>
    </row>
    <row r="5127" ht="12.75">
      <c r="O5127" s="43"/>
    </row>
    <row r="5128" ht="12.75">
      <c r="O5128" s="43"/>
    </row>
    <row r="5129" ht="12.75">
      <c r="O5129" s="43"/>
    </row>
    <row r="5130" ht="12.75">
      <c r="O5130" s="43"/>
    </row>
    <row r="5131" ht="12.75">
      <c r="O5131" s="43"/>
    </row>
    <row r="5132" ht="12.75">
      <c r="O5132" s="43"/>
    </row>
    <row r="5133" ht="12.75">
      <c r="O5133" s="43"/>
    </row>
    <row r="5134" ht="12.75">
      <c r="O5134" s="43"/>
    </row>
    <row r="5135" ht="12.75">
      <c r="O5135" s="43"/>
    </row>
    <row r="5136" ht="12.75">
      <c r="O5136" s="43"/>
    </row>
    <row r="5137" ht="12.75">
      <c r="O5137" s="43"/>
    </row>
    <row r="5138" ht="12.75">
      <c r="O5138" s="43"/>
    </row>
    <row r="5139" ht="12.75">
      <c r="O5139" s="43"/>
    </row>
    <row r="5140" ht="12.75">
      <c r="O5140" s="43"/>
    </row>
    <row r="5141" ht="12.75">
      <c r="O5141" s="43"/>
    </row>
    <row r="5142" ht="12.75">
      <c r="O5142" s="43"/>
    </row>
    <row r="5143" ht="12.75">
      <c r="O5143" s="43"/>
    </row>
    <row r="5144" ht="12.75">
      <c r="O5144" s="43"/>
    </row>
    <row r="5145" ht="12.75">
      <c r="O5145" s="43"/>
    </row>
    <row r="5146" ht="12.75">
      <c r="O5146" s="43"/>
    </row>
    <row r="5147" ht="12.75">
      <c r="O5147" s="43"/>
    </row>
    <row r="5148" ht="12.75">
      <c r="O5148" s="43"/>
    </row>
    <row r="5149" ht="12.75">
      <c r="O5149" s="43"/>
    </row>
    <row r="5150" ht="12.75">
      <c r="O5150" s="43"/>
    </row>
    <row r="5151" ht="12.75">
      <c r="O5151" s="43"/>
    </row>
    <row r="5152" ht="12.75">
      <c r="O5152" s="43"/>
    </row>
    <row r="5153" ht="12.75">
      <c r="O5153" s="43"/>
    </row>
    <row r="5154" ht="12.75">
      <c r="O5154" s="43"/>
    </row>
    <row r="5155" ht="12.75">
      <c r="O5155" s="43"/>
    </row>
    <row r="5156" ht="12.75">
      <c r="O5156" s="43"/>
    </row>
    <row r="5157" ht="12.75">
      <c r="O5157" s="43"/>
    </row>
    <row r="5158" ht="12.75">
      <c r="O5158" s="43"/>
    </row>
    <row r="5159" ht="12.75">
      <c r="O5159" s="43"/>
    </row>
    <row r="5160" ht="12.75">
      <c r="O5160" s="43"/>
    </row>
    <row r="5161" ht="12.75">
      <c r="O5161" s="43"/>
    </row>
    <row r="5162" ht="12.75">
      <c r="O5162" s="43"/>
    </row>
    <row r="5163" ht="12.75">
      <c r="O5163" s="43"/>
    </row>
    <row r="5164" ht="12.75">
      <c r="O5164" s="43"/>
    </row>
    <row r="5165" ht="12.75">
      <c r="O5165" s="43"/>
    </row>
    <row r="5166" ht="12.75">
      <c r="O5166" s="43"/>
    </row>
    <row r="5167" ht="12.75">
      <c r="O5167" s="43"/>
    </row>
    <row r="5168" ht="12.75">
      <c r="O5168" s="43"/>
    </row>
    <row r="5169" ht="12.75">
      <c r="O5169" s="43"/>
    </row>
    <row r="5170" ht="12.75">
      <c r="O5170" s="43"/>
    </row>
    <row r="5171" ht="12.75">
      <c r="O5171" s="43"/>
    </row>
    <row r="5172" ht="12.75">
      <c r="O5172" s="43"/>
    </row>
    <row r="5173" ht="12.75">
      <c r="O5173" s="43"/>
    </row>
    <row r="5174" ht="12.75">
      <c r="O5174" s="43"/>
    </row>
    <row r="5175" ht="12.75">
      <c r="O5175" s="43"/>
    </row>
    <row r="5176" ht="12.75">
      <c r="O5176" s="43"/>
    </row>
    <row r="5177" ht="12.75">
      <c r="O5177" s="43"/>
    </row>
    <row r="5178" ht="12.75">
      <c r="O5178" s="43"/>
    </row>
    <row r="5179" ht="12.75">
      <c r="O5179" s="43"/>
    </row>
    <row r="5180" ht="12.75">
      <c r="O5180" s="43"/>
    </row>
    <row r="5181" ht="12.75">
      <c r="O5181" s="43"/>
    </row>
    <row r="5182" ht="12.75">
      <c r="O5182" s="43"/>
    </row>
    <row r="5183" ht="12.75">
      <c r="O5183" s="43"/>
    </row>
    <row r="5184" ht="12.75">
      <c r="O5184" s="43"/>
    </row>
    <row r="5185" ht="12.75">
      <c r="O5185" s="43"/>
    </row>
    <row r="5186" ht="12.75">
      <c r="O5186" s="43"/>
    </row>
    <row r="5187" ht="12.75">
      <c r="O5187" s="43"/>
    </row>
    <row r="5188" ht="12.75">
      <c r="O5188" s="43"/>
    </row>
    <row r="5189" ht="12.75">
      <c r="O5189" s="43"/>
    </row>
    <row r="5190" ht="12.75">
      <c r="O5190" s="43"/>
    </row>
    <row r="5191" ht="12.75">
      <c r="O5191" s="43"/>
    </row>
    <row r="5192" ht="12.75">
      <c r="O5192" s="43"/>
    </row>
    <row r="5193" ht="12.75">
      <c r="O5193" s="43"/>
    </row>
    <row r="5194" ht="12.75">
      <c r="O5194" s="43"/>
    </row>
    <row r="5195" ht="12.75">
      <c r="O5195" s="43"/>
    </row>
    <row r="5196" ht="12.75">
      <c r="O5196" s="43"/>
    </row>
    <row r="5197" ht="12.75">
      <c r="O5197" s="43"/>
    </row>
    <row r="5198" ht="12.75">
      <c r="O5198" s="43"/>
    </row>
    <row r="5199" ht="12.75">
      <c r="O5199" s="43"/>
    </row>
    <row r="5200" ht="12.75">
      <c r="O5200" s="43"/>
    </row>
    <row r="5201" ht="12.75">
      <c r="O5201" s="43"/>
    </row>
    <row r="5202" ht="12.75">
      <c r="O5202" s="43"/>
    </row>
    <row r="5203" ht="12.75">
      <c r="O5203" s="43"/>
    </row>
    <row r="5204" ht="12.75">
      <c r="O5204" s="43"/>
    </row>
    <row r="5205" ht="12.75">
      <c r="O5205" s="43"/>
    </row>
    <row r="5206" ht="12.75">
      <c r="O5206" s="43"/>
    </row>
    <row r="5207" ht="12.75">
      <c r="O5207" s="43"/>
    </row>
    <row r="5208" ht="12.75">
      <c r="O5208" s="43"/>
    </row>
    <row r="5209" ht="12.75">
      <c r="O5209" s="43"/>
    </row>
    <row r="5210" ht="12.75">
      <c r="O5210" s="43"/>
    </row>
    <row r="5211" ht="12.75">
      <c r="O5211" s="43"/>
    </row>
    <row r="5212" ht="12.75">
      <c r="O5212" s="43"/>
    </row>
    <row r="5213" ht="12.75">
      <c r="O5213" s="43"/>
    </row>
    <row r="5214" ht="12.75">
      <c r="O5214" s="43"/>
    </row>
    <row r="5215" ht="12.75">
      <c r="O5215" s="43"/>
    </row>
    <row r="5216" ht="12.75">
      <c r="O5216" s="43"/>
    </row>
    <row r="5217" ht="12.75">
      <c r="O5217" s="43"/>
    </row>
    <row r="5218" ht="12.75">
      <c r="O5218" s="43"/>
    </row>
    <row r="5219" ht="12.75">
      <c r="O5219" s="43"/>
    </row>
    <row r="5220" ht="12.75">
      <c r="O5220" s="43"/>
    </row>
    <row r="5221" ht="12.75">
      <c r="O5221" s="43"/>
    </row>
    <row r="5222" ht="12.75">
      <c r="O5222" s="43"/>
    </row>
    <row r="5223" ht="12.75">
      <c r="O5223" s="43"/>
    </row>
    <row r="5224" ht="12.75">
      <c r="O5224" s="43"/>
    </row>
    <row r="5225" ht="12.75">
      <c r="O5225" s="43"/>
    </row>
    <row r="5226" ht="12.75">
      <c r="O5226" s="43"/>
    </row>
    <row r="5227" ht="12.75">
      <c r="O5227" s="43"/>
    </row>
    <row r="5228" ht="12.75">
      <c r="O5228" s="43"/>
    </row>
    <row r="5229" ht="12.75">
      <c r="O5229" s="43"/>
    </row>
    <row r="5230" ht="12.75">
      <c r="O5230" s="43"/>
    </row>
    <row r="5231" ht="12.75">
      <c r="O5231" s="43"/>
    </row>
    <row r="5232" ht="12.75">
      <c r="O5232" s="43"/>
    </row>
    <row r="5233" ht="12.75">
      <c r="O5233" s="43"/>
    </row>
    <row r="5234" ht="12.75">
      <c r="O5234" s="43"/>
    </row>
    <row r="5235" ht="12.75">
      <c r="O5235" s="43"/>
    </row>
    <row r="5236" ht="12.75">
      <c r="O5236" s="43"/>
    </row>
    <row r="5237" ht="12.75">
      <c r="O5237" s="43"/>
    </row>
    <row r="5238" ht="12.75">
      <c r="O5238" s="43"/>
    </row>
    <row r="5239" ht="12.75">
      <c r="O5239" s="43"/>
    </row>
    <row r="5240" ht="12.75">
      <c r="O5240" s="43"/>
    </row>
    <row r="5241" ht="12.75">
      <c r="O5241" s="43"/>
    </row>
    <row r="5242" ht="12.75">
      <c r="O5242" s="43"/>
    </row>
    <row r="5243" ht="12.75">
      <c r="O5243" s="43"/>
    </row>
    <row r="5244" ht="12.75">
      <c r="O5244" s="43"/>
    </row>
    <row r="5245" ht="12.75">
      <c r="O5245" s="43"/>
    </row>
    <row r="5246" ht="12.75">
      <c r="O5246" s="43"/>
    </row>
    <row r="5247" ht="12.75">
      <c r="O5247" s="43"/>
    </row>
    <row r="5248" ht="12.75">
      <c r="O5248" s="43"/>
    </row>
    <row r="5249" ht="12.75">
      <c r="O5249" s="43"/>
    </row>
    <row r="5250" ht="12.75">
      <c r="O5250" s="43"/>
    </row>
    <row r="5251" ht="12.75">
      <c r="O5251" s="43"/>
    </row>
    <row r="5252" ht="12.75">
      <c r="O5252" s="43"/>
    </row>
    <row r="5253" ht="12.75">
      <c r="O5253" s="43"/>
    </row>
    <row r="5254" ht="12.75">
      <c r="O5254" s="43"/>
    </row>
    <row r="5255" ht="12.75">
      <c r="O5255" s="43"/>
    </row>
    <row r="5256" ht="12.75">
      <c r="O5256" s="43"/>
    </row>
    <row r="5257" ht="12.75">
      <c r="O5257" s="43"/>
    </row>
    <row r="5258" ht="12.75">
      <c r="O5258" s="43"/>
    </row>
    <row r="5259" ht="12.75">
      <c r="O5259" s="43"/>
    </row>
    <row r="5260" ht="12.75">
      <c r="O5260" s="43"/>
    </row>
    <row r="5261" ht="12.75">
      <c r="O5261" s="43"/>
    </row>
    <row r="5262" ht="12.75">
      <c r="O5262" s="43"/>
    </row>
    <row r="5263" ht="12.75">
      <c r="O5263" s="43"/>
    </row>
    <row r="5264" ht="12.75">
      <c r="O5264" s="43"/>
    </row>
    <row r="5265" ht="12.75">
      <c r="O5265" s="43"/>
    </row>
    <row r="5266" ht="12.75">
      <c r="O5266" s="43"/>
    </row>
    <row r="5267" ht="12.75">
      <c r="O5267" s="43"/>
    </row>
    <row r="5268" ht="12.75">
      <c r="O5268" s="43"/>
    </row>
    <row r="5269" ht="12.75">
      <c r="O5269" s="43"/>
    </row>
    <row r="5270" ht="12.75">
      <c r="O5270" s="43"/>
    </row>
    <row r="5271" ht="12.75">
      <c r="O5271" s="43"/>
    </row>
    <row r="5272" ht="12.75">
      <c r="O5272" s="43"/>
    </row>
    <row r="5273" ht="12.75">
      <c r="O5273" s="43"/>
    </row>
    <row r="5274" ht="12.75">
      <c r="O5274" s="43"/>
    </row>
    <row r="5275" ht="12.75">
      <c r="O5275" s="43"/>
    </row>
    <row r="5276" ht="12.75">
      <c r="O5276" s="43"/>
    </row>
    <row r="5277" ht="12.75">
      <c r="O5277" s="43"/>
    </row>
    <row r="5278" ht="12.75">
      <c r="O5278" s="43"/>
    </row>
    <row r="5279" ht="12.75">
      <c r="O5279" s="43"/>
    </row>
    <row r="5280" ht="12.75">
      <c r="O5280" s="43"/>
    </row>
    <row r="5281" ht="12.75">
      <c r="O5281" s="43"/>
    </row>
    <row r="5282" ht="12.75">
      <c r="O5282" s="43"/>
    </row>
    <row r="5283" ht="12.75">
      <c r="O5283" s="43"/>
    </row>
    <row r="5284" ht="12.75">
      <c r="O5284" s="43"/>
    </row>
    <row r="5285" ht="12.75">
      <c r="O5285" s="43"/>
    </row>
    <row r="5286" ht="12.75">
      <c r="O5286" s="43"/>
    </row>
    <row r="5287" ht="12.75">
      <c r="O5287" s="43"/>
    </row>
    <row r="5288" ht="12.75">
      <c r="O5288" s="43"/>
    </row>
    <row r="5289" ht="12.75">
      <c r="O5289" s="43"/>
    </row>
    <row r="5290" ht="12.75">
      <c r="O5290" s="43"/>
    </row>
    <row r="5291" ht="12.75">
      <c r="O5291" s="43"/>
    </row>
    <row r="5292" ht="12.75">
      <c r="O5292" s="43"/>
    </row>
    <row r="5293" ht="12.75">
      <c r="O5293" s="43"/>
    </row>
    <row r="5294" ht="12.75">
      <c r="O5294" s="43"/>
    </row>
    <row r="5295" ht="12.75">
      <c r="O5295" s="43"/>
    </row>
    <row r="5296" ht="12.75">
      <c r="O5296" s="43"/>
    </row>
    <row r="5297" ht="12.75">
      <c r="O5297" s="43"/>
    </row>
    <row r="5298" ht="12.75">
      <c r="O5298" s="43"/>
    </row>
    <row r="5299" ht="12.75">
      <c r="O5299" s="43"/>
    </row>
    <row r="5300" ht="12.75">
      <c r="O5300" s="43"/>
    </row>
    <row r="5301" ht="12.75">
      <c r="O5301" s="43"/>
    </row>
    <row r="5302" ht="12.75">
      <c r="O5302" s="43"/>
    </row>
    <row r="5303" ht="12.75">
      <c r="O5303" s="43"/>
    </row>
    <row r="5304" ht="12.75">
      <c r="O5304" s="43"/>
    </row>
    <row r="5305" ht="12.75">
      <c r="O5305" s="43"/>
    </row>
    <row r="5306" ht="12.75">
      <c r="O5306" s="43"/>
    </row>
    <row r="5307" ht="12.75">
      <c r="O5307" s="43"/>
    </row>
    <row r="5308" ht="12.75">
      <c r="O5308" s="43"/>
    </row>
    <row r="5309" ht="12.75">
      <c r="O5309" s="43"/>
    </row>
    <row r="5310" ht="12.75">
      <c r="O5310" s="43"/>
    </row>
    <row r="5311" ht="12.75">
      <c r="O5311" s="43"/>
    </row>
    <row r="5312" ht="12.75">
      <c r="O5312" s="43"/>
    </row>
    <row r="5313" ht="12.75">
      <c r="O5313" s="43"/>
    </row>
    <row r="5314" ht="12.75">
      <c r="O5314" s="43"/>
    </row>
    <row r="5315" ht="12.75">
      <c r="O5315" s="43"/>
    </row>
    <row r="5316" ht="12.75">
      <c r="O5316" s="43"/>
    </row>
    <row r="5317" ht="12.75">
      <c r="O5317" s="43"/>
    </row>
    <row r="5318" ht="12.75">
      <c r="O5318" s="43"/>
    </row>
    <row r="5319" ht="12.75">
      <c r="O5319" s="43"/>
    </row>
    <row r="5320" ht="12.75">
      <c r="O5320" s="43"/>
    </row>
    <row r="5321" ht="12.75">
      <c r="O5321" s="43"/>
    </row>
    <row r="5322" ht="12.75">
      <c r="O5322" s="43"/>
    </row>
    <row r="5323" ht="12.75">
      <c r="O5323" s="43"/>
    </row>
    <row r="5324" ht="12.75">
      <c r="O5324" s="43"/>
    </row>
    <row r="5325" ht="12.75">
      <c r="O5325" s="43"/>
    </row>
    <row r="5326" ht="12.75">
      <c r="O5326" s="43"/>
    </row>
    <row r="5327" ht="12.75">
      <c r="O5327" s="43"/>
    </row>
    <row r="5328" ht="12.75">
      <c r="O5328" s="43"/>
    </row>
    <row r="5329" ht="12.75">
      <c r="O5329" s="43"/>
    </row>
    <row r="5330" ht="12.75">
      <c r="O5330" s="43"/>
    </row>
    <row r="5331" ht="12.75">
      <c r="O5331" s="43"/>
    </row>
    <row r="5332" ht="12.75">
      <c r="O5332" s="43"/>
    </row>
    <row r="5333" ht="12.75">
      <c r="O5333" s="43"/>
    </row>
    <row r="5334" ht="12.75">
      <c r="O5334" s="43"/>
    </row>
    <row r="5335" ht="12.75">
      <c r="O5335" s="43"/>
    </row>
    <row r="5336" ht="12.75">
      <c r="O5336" s="43"/>
    </row>
    <row r="5337" ht="12.75">
      <c r="O5337" s="43"/>
    </row>
    <row r="5338" ht="12.75">
      <c r="O5338" s="43"/>
    </row>
    <row r="5339" ht="12.75">
      <c r="O5339" s="43"/>
    </row>
    <row r="5340" ht="12.75">
      <c r="O5340" s="43"/>
    </row>
    <row r="5341" ht="12.75">
      <c r="O5341" s="43"/>
    </row>
    <row r="5342" ht="12.75">
      <c r="O5342" s="43"/>
    </row>
    <row r="5343" ht="12.75">
      <c r="O5343" s="43"/>
    </row>
    <row r="5344" ht="12.75">
      <c r="O5344" s="43"/>
    </row>
    <row r="5345" ht="12.75">
      <c r="O5345" s="43"/>
    </row>
    <row r="5346" ht="12.75">
      <c r="O5346" s="43"/>
    </row>
    <row r="5347" ht="12.75">
      <c r="O5347" s="43"/>
    </row>
    <row r="5348" ht="12.75">
      <c r="O5348" s="43"/>
    </row>
    <row r="5349" ht="12.75">
      <c r="O5349" s="43"/>
    </row>
    <row r="5350" ht="12.75">
      <c r="O5350" s="43"/>
    </row>
    <row r="5351" ht="12.75">
      <c r="O5351" s="43"/>
    </row>
    <row r="5352" ht="12.75">
      <c r="O5352" s="43"/>
    </row>
    <row r="5353" ht="12.75">
      <c r="O5353" s="43"/>
    </row>
    <row r="5354" ht="12.75">
      <c r="O5354" s="43"/>
    </row>
    <row r="5355" ht="12.75">
      <c r="O5355" s="43"/>
    </row>
    <row r="5356" ht="12.75">
      <c r="O5356" s="43"/>
    </row>
    <row r="5357" ht="12.75">
      <c r="O5357" s="43"/>
    </row>
    <row r="5358" ht="12.75">
      <c r="O5358" s="43"/>
    </row>
    <row r="5359" ht="12.75">
      <c r="O5359" s="43"/>
    </row>
    <row r="5360" ht="12.75">
      <c r="O5360" s="43"/>
    </row>
    <row r="5361" ht="12.75">
      <c r="O5361" s="43"/>
    </row>
    <row r="5362" ht="12.75">
      <c r="O5362" s="43"/>
    </row>
    <row r="5363" ht="12.75">
      <c r="O5363" s="43"/>
    </row>
    <row r="5364" ht="12.75">
      <c r="O5364" s="43"/>
    </row>
    <row r="5365" ht="12.75">
      <c r="O5365" s="43"/>
    </row>
    <row r="5366" ht="12.75">
      <c r="O5366" s="43"/>
    </row>
    <row r="5367" ht="12.75">
      <c r="O5367" s="43"/>
    </row>
    <row r="5368" ht="12.75">
      <c r="O5368" s="43"/>
    </row>
    <row r="5369" ht="12.75">
      <c r="O5369" s="43"/>
    </row>
    <row r="5370" ht="12.75">
      <c r="O5370" s="43"/>
    </row>
    <row r="5371" ht="12.75">
      <c r="O5371" s="43"/>
    </row>
    <row r="5372" ht="12.75">
      <c r="O5372" s="43"/>
    </row>
    <row r="5373" ht="12.75">
      <c r="O5373" s="43"/>
    </row>
    <row r="5374" ht="12.75">
      <c r="O5374" s="43"/>
    </row>
    <row r="5375" ht="12.75">
      <c r="O5375" s="43"/>
    </row>
    <row r="5376" ht="12.75">
      <c r="O5376" s="43"/>
    </row>
    <row r="5377" ht="12.75">
      <c r="O5377" s="43"/>
    </row>
    <row r="5378" ht="12.75">
      <c r="O5378" s="43"/>
    </row>
    <row r="5379" ht="12.75">
      <c r="O5379" s="43"/>
    </row>
    <row r="5380" ht="12.75">
      <c r="O5380" s="43"/>
    </row>
    <row r="5381" ht="12.75">
      <c r="O5381" s="43"/>
    </row>
    <row r="5382" ht="12.75">
      <c r="O5382" s="43"/>
    </row>
    <row r="5383" ht="12.75">
      <c r="O5383" s="43"/>
    </row>
    <row r="5384" ht="12.75">
      <c r="O5384" s="43"/>
    </row>
    <row r="5385" ht="12.75">
      <c r="O5385" s="43"/>
    </row>
    <row r="5386" ht="12.75">
      <c r="O5386" s="43"/>
    </row>
    <row r="5387" ht="12.75">
      <c r="O5387" s="43"/>
    </row>
    <row r="5388" ht="12.75">
      <c r="O5388" s="43"/>
    </row>
    <row r="5389" ht="12.75">
      <c r="O5389" s="43"/>
    </row>
    <row r="5390" ht="12.75">
      <c r="O5390" s="43"/>
    </row>
    <row r="5391" ht="12.75">
      <c r="O5391" s="43"/>
    </row>
    <row r="5392" ht="12.75">
      <c r="O5392" s="43"/>
    </row>
    <row r="5393" ht="12.75">
      <c r="O5393" s="43"/>
    </row>
    <row r="5394" ht="12.75">
      <c r="O5394" s="43"/>
    </row>
    <row r="5395" ht="12.75">
      <c r="O5395" s="43"/>
    </row>
    <row r="5396" ht="12.75">
      <c r="O5396" s="43"/>
    </row>
    <row r="5397" ht="12.75">
      <c r="O5397" s="43"/>
    </row>
    <row r="5398" ht="12.75">
      <c r="O5398" s="43"/>
    </row>
    <row r="5399" ht="12.75">
      <c r="O5399" s="43"/>
    </row>
    <row r="5400" ht="12.75">
      <c r="O5400" s="43"/>
    </row>
    <row r="5401" ht="12.75">
      <c r="O5401" s="43"/>
    </row>
    <row r="5402" ht="12.75">
      <c r="O5402" s="43"/>
    </row>
    <row r="5403" ht="12.75">
      <c r="O5403" s="43"/>
    </row>
    <row r="5404" ht="12.75">
      <c r="O5404" s="43"/>
    </row>
    <row r="5405" ht="12.75">
      <c r="O5405" s="43"/>
    </row>
    <row r="5406" ht="12.75">
      <c r="O5406" s="43"/>
    </row>
    <row r="5407" ht="12.75">
      <c r="O5407" s="43"/>
    </row>
    <row r="5408" ht="12.75">
      <c r="O5408" s="43"/>
    </row>
    <row r="5409" ht="12.75">
      <c r="O5409" s="43"/>
    </row>
    <row r="5410" ht="12.75">
      <c r="O5410" s="43"/>
    </row>
    <row r="5411" ht="12.75">
      <c r="O5411" s="43"/>
    </row>
    <row r="5412" ht="12.75">
      <c r="O5412" s="43"/>
    </row>
    <row r="5413" ht="12.75">
      <c r="O5413" s="43"/>
    </row>
    <row r="5414" ht="12.75">
      <c r="O5414" s="43"/>
    </row>
    <row r="5415" ht="12.75">
      <c r="O5415" s="43"/>
    </row>
    <row r="5416" ht="12.75">
      <c r="O5416" s="43"/>
    </row>
    <row r="5417" ht="12.75">
      <c r="O5417" s="43"/>
    </row>
    <row r="5418" ht="12.75">
      <c r="O5418" s="43"/>
    </row>
    <row r="5419" ht="12.75">
      <c r="O5419" s="43"/>
    </row>
    <row r="5420" ht="12.75">
      <c r="O5420" s="43"/>
    </row>
    <row r="5421" ht="12.75">
      <c r="O5421" s="43"/>
    </row>
    <row r="5422" ht="12.75">
      <c r="O5422" s="43"/>
    </row>
    <row r="5423" ht="12.75">
      <c r="O5423" s="43"/>
    </row>
    <row r="5424" ht="12.75">
      <c r="O5424" s="43"/>
    </row>
    <row r="5425" ht="12.75">
      <c r="O5425" s="43"/>
    </row>
    <row r="5426" ht="12.75">
      <c r="O5426" s="43"/>
    </row>
    <row r="5427" ht="12.75">
      <c r="O5427" s="43"/>
    </row>
    <row r="5428" ht="12.75">
      <c r="O5428" s="43"/>
    </row>
    <row r="5429" ht="12.75">
      <c r="O5429" s="43"/>
    </row>
    <row r="5430" ht="12.75">
      <c r="O5430" s="43"/>
    </row>
    <row r="5431" ht="12.75">
      <c r="O5431" s="43"/>
    </row>
    <row r="5432" ht="12.75">
      <c r="O5432" s="43"/>
    </row>
    <row r="5433" ht="12.75">
      <c r="O5433" s="43"/>
    </row>
    <row r="5434" ht="12.75">
      <c r="O5434" s="43"/>
    </row>
    <row r="5435" ht="12.75">
      <c r="O5435" s="43"/>
    </row>
    <row r="5436" ht="12.75">
      <c r="O5436" s="43"/>
    </row>
    <row r="5437" ht="12.75">
      <c r="O5437" s="43"/>
    </row>
    <row r="5438" ht="12.75">
      <c r="O5438" s="43"/>
    </row>
    <row r="5439" ht="12.75">
      <c r="O5439" s="43"/>
    </row>
    <row r="5440" ht="12.75">
      <c r="O5440" s="43"/>
    </row>
    <row r="5441" ht="12.75">
      <c r="O5441" s="43"/>
    </row>
    <row r="5442" ht="12.75">
      <c r="O5442" s="43"/>
    </row>
    <row r="5443" ht="12.75">
      <c r="O5443" s="43"/>
    </row>
    <row r="5444" ht="12.75">
      <c r="O5444" s="43"/>
    </row>
    <row r="5445" ht="12.75">
      <c r="O5445" s="43"/>
    </row>
    <row r="5446" ht="12.75">
      <c r="O5446" s="43"/>
    </row>
    <row r="5447" ht="12.75">
      <c r="O5447" s="43"/>
    </row>
    <row r="5448" ht="12.75">
      <c r="O5448" s="43"/>
    </row>
    <row r="5449" ht="12.75">
      <c r="O5449" s="43"/>
    </row>
    <row r="5450" ht="12.75">
      <c r="O5450" s="43"/>
    </row>
    <row r="5451" ht="12.75">
      <c r="O5451" s="43"/>
    </row>
    <row r="5452" ht="12.75">
      <c r="O5452" s="43"/>
    </row>
    <row r="5453" ht="12.75">
      <c r="O5453" s="43"/>
    </row>
    <row r="5454" ht="12.75">
      <c r="O5454" s="43"/>
    </row>
    <row r="5455" ht="12.75">
      <c r="O5455" s="43"/>
    </row>
    <row r="5456" ht="12.75">
      <c r="O5456" s="43"/>
    </row>
    <row r="5457" ht="12.75">
      <c r="O5457" s="43"/>
    </row>
    <row r="5458" ht="12.75">
      <c r="O5458" s="43"/>
    </row>
    <row r="5459" ht="12.75">
      <c r="O5459" s="43"/>
    </row>
    <row r="5460" ht="12.75">
      <c r="O5460" s="43"/>
    </row>
    <row r="5461" ht="12.75">
      <c r="O5461" s="43"/>
    </row>
    <row r="5462" ht="12.75">
      <c r="O5462" s="43"/>
    </row>
    <row r="5463" ht="12.75">
      <c r="O5463" s="43"/>
    </row>
    <row r="5464" ht="12.75">
      <c r="O5464" s="43"/>
    </row>
    <row r="5465" ht="12.75">
      <c r="O5465" s="43"/>
    </row>
    <row r="5466" ht="12.75">
      <c r="O5466" s="43"/>
    </row>
    <row r="5467" ht="12.75">
      <c r="O5467" s="43"/>
    </row>
    <row r="5468" ht="12.75">
      <c r="O5468" s="43"/>
    </row>
    <row r="5469" ht="12.75">
      <c r="O5469" s="43"/>
    </row>
    <row r="5470" ht="12.75">
      <c r="O5470" s="43"/>
    </row>
    <row r="5471" ht="12.75">
      <c r="O5471" s="43"/>
    </row>
    <row r="5472" ht="12.75">
      <c r="O5472" s="43"/>
    </row>
    <row r="5473" ht="12.75">
      <c r="O5473" s="43"/>
    </row>
    <row r="5474" ht="12.75">
      <c r="O5474" s="43"/>
    </row>
    <row r="5475" ht="12.75">
      <c r="O5475" s="43"/>
    </row>
    <row r="5476" ht="12.75">
      <c r="O5476" s="43"/>
    </row>
    <row r="5477" ht="12.75">
      <c r="O5477" s="43"/>
    </row>
    <row r="5478" ht="12.75">
      <c r="O5478" s="43"/>
    </row>
    <row r="5479" ht="12.75">
      <c r="O5479" s="43"/>
    </row>
    <row r="5480" ht="12.75">
      <c r="O5480" s="43"/>
    </row>
    <row r="5481" ht="12.75">
      <c r="O5481" s="43"/>
    </row>
    <row r="5482" ht="12.75">
      <c r="O5482" s="43"/>
    </row>
    <row r="5483" ht="12.75">
      <c r="O5483" s="43"/>
    </row>
    <row r="5484" ht="12.75">
      <c r="O5484" s="43"/>
    </row>
    <row r="5485" ht="12.75">
      <c r="O5485" s="43"/>
    </row>
    <row r="5486" ht="12.75">
      <c r="O5486" s="43"/>
    </row>
    <row r="5487" ht="12.75">
      <c r="O5487" s="43"/>
    </row>
    <row r="5488" ht="12.75">
      <c r="O5488" s="43"/>
    </row>
    <row r="5489" ht="12.75">
      <c r="O5489" s="43"/>
    </row>
    <row r="5490" ht="12.75">
      <c r="O5490" s="43"/>
    </row>
    <row r="5491" ht="12.75">
      <c r="O5491" s="43"/>
    </row>
    <row r="5492" ht="12.75">
      <c r="O5492" s="43"/>
    </row>
    <row r="5493" ht="12.75">
      <c r="O5493" s="43"/>
    </row>
    <row r="5494" ht="12.75">
      <c r="O5494" s="43"/>
    </row>
    <row r="5495" ht="12.75">
      <c r="O5495" s="43"/>
    </row>
    <row r="5496" ht="12.75">
      <c r="O5496" s="43"/>
    </row>
    <row r="5497" ht="12.75">
      <c r="O5497" s="43"/>
    </row>
    <row r="5498" ht="12.75">
      <c r="O5498" s="43"/>
    </row>
    <row r="5499" ht="12.75">
      <c r="O5499" s="43"/>
    </row>
    <row r="5500" ht="12.75">
      <c r="O5500" s="43"/>
    </row>
    <row r="5501" ht="12.75">
      <c r="O5501" s="43"/>
    </row>
    <row r="5502" ht="12.75">
      <c r="O5502" s="43"/>
    </row>
    <row r="5503" ht="12.75">
      <c r="O5503" s="43"/>
    </row>
    <row r="5504" ht="12.75">
      <c r="O5504" s="43"/>
    </row>
    <row r="5505" ht="12.75">
      <c r="O5505" s="43"/>
    </row>
    <row r="5506" ht="12.75">
      <c r="O5506" s="43"/>
    </row>
    <row r="5507" ht="12.75">
      <c r="O5507" s="43"/>
    </row>
    <row r="5508" ht="12.75">
      <c r="O5508" s="43"/>
    </row>
    <row r="5509" ht="12.75">
      <c r="O5509" s="43"/>
    </row>
    <row r="5510" ht="12.75">
      <c r="O5510" s="43"/>
    </row>
    <row r="5511" ht="12.75">
      <c r="O5511" s="43"/>
    </row>
    <row r="5512" ht="12.75">
      <c r="O5512" s="43"/>
    </row>
    <row r="5513" ht="12.75">
      <c r="O5513" s="43"/>
    </row>
    <row r="5514" ht="12.75">
      <c r="O5514" s="43"/>
    </row>
    <row r="5515" ht="12.75">
      <c r="O5515" s="43"/>
    </row>
    <row r="5516" ht="12.75">
      <c r="O5516" s="43"/>
    </row>
    <row r="5517" ht="12.75">
      <c r="O5517" s="43"/>
    </row>
    <row r="5518" ht="12.75">
      <c r="O5518" s="43"/>
    </row>
    <row r="5519" ht="12.75">
      <c r="O5519" s="43"/>
    </row>
    <row r="5520" ht="12.75">
      <c r="O5520" s="43"/>
    </row>
    <row r="5521" ht="12.75">
      <c r="O5521" s="43"/>
    </row>
    <row r="5522" ht="12.75">
      <c r="O5522" s="43"/>
    </row>
    <row r="5523" ht="12.75">
      <c r="O5523" s="43"/>
    </row>
    <row r="5524" ht="12.75">
      <c r="O5524" s="43"/>
    </row>
    <row r="5525" ht="12.75">
      <c r="O5525" s="43"/>
    </row>
    <row r="5526" ht="12.75">
      <c r="O5526" s="43"/>
    </row>
    <row r="5527" ht="12.75">
      <c r="O5527" s="43"/>
    </row>
    <row r="5528" ht="12.75">
      <c r="O5528" s="43"/>
    </row>
    <row r="5529" ht="12.75">
      <c r="O5529" s="43"/>
    </row>
    <row r="5530" ht="12.75">
      <c r="O5530" s="43"/>
    </row>
    <row r="5531" ht="12.75">
      <c r="O5531" s="43"/>
    </row>
    <row r="5532" ht="12.75">
      <c r="O5532" s="43"/>
    </row>
    <row r="5533" ht="12.75">
      <c r="O5533" s="43"/>
    </row>
    <row r="5534" ht="12.75">
      <c r="O5534" s="43"/>
    </row>
    <row r="5535" ht="12.75">
      <c r="O5535" s="43"/>
    </row>
    <row r="5536" ht="12.75">
      <c r="O5536" s="43"/>
    </row>
    <row r="5537" ht="12.75">
      <c r="O5537" s="43"/>
    </row>
    <row r="5538" ht="12.75">
      <c r="O5538" s="43"/>
    </row>
    <row r="5539" ht="12.75">
      <c r="O5539" s="43"/>
    </row>
    <row r="5540" ht="12.75">
      <c r="O5540" s="43"/>
    </row>
    <row r="5541" ht="12.75">
      <c r="O5541" s="43"/>
    </row>
    <row r="5542" ht="12.75">
      <c r="O5542" s="43"/>
    </row>
    <row r="5543" ht="12.75">
      <c r="O5543" s="43"/>
    </row>
    <row r="5544" ht="12.75">
      <c r="O5544" s="43"/>
    </row>
    <row r="5545" ht="12.75">
      <c r="O5545" s="43"/>
    </row>
    <row r="5546" ht="12.75">
      <c r="O5546" s="43"/>
    </row>
    <row r="5547" ht="12.75">
      <c r="O5547" s="43"/>
    </row>
    <row r="5548" ht="12.75">
      <c r="O5548" s="43"/>
    </row>
    <row r="5549" ht="12.75">
      <c r="O5549" s="43"/>
    </row>
    <row r="5550" ht="12.75">
      <c r="O5550" s="43"/>
    </row>
    <row r="5551" ht="12.75">
      <c r="O5551" s="43"/>
    </row>
    <row r="5552" ht="12.75">
      <c r="O5552" s="43"/>
    </row>
    <row r="5553" ht="12.75">
      <c r="O5553" s="43"/>
    </row>
    <row r="5554" ht="12.75">
      <c r="O5554" s="43"/>
    </row>
    <row r="5555" ht="12.75">
      <c r="O5555" s="43"/>
    </row>
    <row r="5556" ht="12.75">
      <c r="O5556" s="43"/>
    </row>
    <row r="5557" ht="12.75">
      <c r="O5557" s="43"/>
    </row>
    <row r="5558" ht="12.75">
      <c r="O5558" s="43"/>
    </row>
    <row r="5559" ht="12.75">
      <c r="O5559" s="43"/>
    </row>
    <row r="5560" ht="12.75">
      <c r="O5560" s="43"/>
    </row>
    <row r="5561" ht="12.75">
      <c r="O5561" s="43"/>
    </row>
    <row r="5562" ht="12.75">
      <c r="O5562" s="43"/>
    </row>
    <row r="5563" ht="12.75">
      <c r="O5563" s="43"/>
    </row>
    <row r="5564" ht="12.75">
      <c r="O5564" s="43"/>
    </row>
    <row r="5565" ht="12.75">
      <c r="O5565" s="43"/>
    </row>
    <row r="5566" ht="12.75">
      <c r="O5566" s="43"/>
    </row>
    <row r="5567" ht="12.75">
      <c r="O5567" s="43"/>
    </row>
    <row r="5568" ht="12.75">
      <c r="O5568" s="43"/>
    </row>
    <row r="5569" ht="12.75">
      <c r="O5569" s="43"/>
    </row>
    <row r="5570" ht="12.75">
      <c r="O5570" s="43"/>
    </row>
    <row r="5571" ht="12.75">
      <c r="O5571" s="43"/>
    </row>
    <row r="5572" ht="12.75">
      <c r="O5572" s="43"/>
    </row>
    <row r="5573" ht="12.75">
      <c r="O5573" s="43"/>
    </row>
    <row r="5574" ht="12.75">
      <c r="O5574" s="43"/>
    </row>
    <row r="5575" ht="12.75">
      <c r="O5575" s="43"/>
    </row>
    <row r="5576" ht="12.75">
      <c r="O5576" s="43"/>
    </row>
    <row r="5577" ht="12.75">
      <c r="O5577" s="43"/>
    </row>
    <row r="5578" ht="12.75">
      <c r="O5578" s="43"/>
    </row>
    <row r="5579" ht="12.75">
      <c r="O5579" s="43"/>
    </row>
    <row r="5580" ht="12.75">
      <c r="O5580" s="43"/>
    </row>
    <row r="5581" ht="12.75">
      <c r="O5581" s="43"/>
    </row>
    <row r="5582" ht="12.75">
      <c r="O5582" s="43"/>
    </row>
    <row r="5583" ht="12.75">
      <c r="O5583" s="43"/>
    </row>
    <row r="5584" ht="12.75">
      <c r="O5584" s="43"/>
    </row>
    <row r="5585" ht="12.75">
      <c r="O5585" s="43"/>
    </row>
    <row r="5586" ht="12.75">
      <c r="O5586" s="43"/>
    </row>
    <row r="5587" ht="12.75">
      <c r="O5587" s="43"/>
    </row>
    <row r="5588" ht="12.75">
      <c r="O5588" s="43"/>
    </row>
    <row r="5589" ht="12.75">
      <c r="O5589" s="43"/>
    </row>
    <row r="5590" ht="12.75">
      <c r="O5590" s="43"/>
    </row>
    <row r="5591" ht="12.75">
      <c r="O5591" s="43"/>
    </row>
    <row r="5592" ht="12.75">
      <c r="O5592" s="43"/>
    </row>
    <row r="5593" ht="12.75">
      <c r="O5593" s="43"/>
    </row>
    <row r="5594" ht="12.75">
      <c r="O5594" s="43"/>
    </row>
    <row r="5595" ht="12.75">
      <c r="O5595" s="43"/>
    </row>
    <row r="5596" ht="12.75">
      <c r="O5596" s="43"/>
    </row>
    <row r="5597" ht="12.75">
      <c r="O5597" s="43"/>
    </row>
    <row r="5598" ht="12.75">
      <c r="O5598" s="43"/>
    </row>
    <row r="5599" ht="12.75">
      <c r="O5599" s="43"/>
    </row>
    <row r="5600" ht="12.75">
      <c r="O5600" s="43"/>
    </row>
    <row r="5601" ht="12.75">
      <c r="O5601" s="43"/>
    </row>
    <row r="5602" ht="12.75">
      <c r="O5602" s="43"/>
    </row>
    <row r="5603" ht="12.75">
      <c r="O5603" s="43"/>
    </row>
    <row r="5604" ht="12.75">
      <c r="O5604" s="43"/>
    </row>
    <row r="5605" ht="12.75">
      <c r="O5605" s="43"/>
    </row>
    <row r="5606" ht="12.75">
      <c r="O5606" s="43"/>
    </row>
    <row r="5607" ht="12.75">
      <c r="O5607" s="43"/>
    </row>
    <row r="5608" ht="12.75">
      <c r="O5608" s="43"/>
    </row>
    <row r="5609" ht="12.75">
      <c r="O5609" s="43"/>
    </row>
    <row r="5610" ht="12.75">
      <c r="O5610" s="43"/>
    </row>
    <row r="5611" ht="12.75">
      <c r="O5611" s="43"/>
    </row>
    <row r="5612" ht="12.75">
      <c r="O5612" s="43"/>
    </row>
    <row r="5613" ht="12.75">
      <c r="O5613" s="43"/>
    </row>
    <row r="5614" ht="12.75">
      <c r="O5614" s="43"/>
    </row>
    <row r="5615" ht="12.75">
      <c r="O5615" s="43"/>
    </row>
    <row r="5616" ht="12.75">
      <c r="O5616" s="43"/>
    </row>
    <row r="5617" ht="12.75">
      <c r="O5617" s="43"/>
    </row>
    <row r="5618" ht="12.75">
      <c r="O5618" s="43"/>
    </row>
    <row r="5619" ht="12.75">
      <c r="O5619" s="43"/>
    </row>
    <row r="5620" ht="12.75">
      <c r="O5620" s="43"/>
    </row>
    <row r="5621" ht="12.75">
      <c r="O5621" s="43"/>
    </row>
    <row r="5622" ht="12.75">
      <c r="O5622" s="43"/>
    </row>
    <row r="5623" ht="12.75">
      <c r="O5623" s="43"/>
    </row>
    <row r="5624" ht="12.75">
      <c r="O5624" s="43"/>
    </row>
    <row r="5625" ht="12.75">
      <c r="O5625" s="43"/>
    </row>
    <row r="5626" ht="12.75">
      <c r="O5626" s="43"/>
    </row>
    <row r="5627" ht="12.75">
      <c r="O5627" s="43"/>
    </row>
    <row r="5628" ht="12.75">
      <c r="O5628" s="43"/>
    </row>
    <row r="5629" ht="12.75">
      <c r="O5629" s="43"/>
    </row>
    <row r="5630" ht="12.75">
      <c r="O5630" s="43"/>
    </row>
    <row r="5631" ht="12.75">
      <c r="O5631" s="43"/>
    </row>
    <row r="5632" ht="12.75">
      <c r="O5632" s="43"/>
    </row>
    <row r="5633" ht="12.75">
      <c r="O5633" s="43"/>
    </row>
    <row r="5634" ht="12.75">
      <c r="O5634" s="43"/>
    </row>
    <row r="5635" ht="12.75">
      <c r="O5635" s="43"/>
    </row>
    <row r="5636" ht="12.75">
      <c r="O5636" s="43"/>
    </row>
    <row r="5637" ht="12.75">
      <c r="O5637" s="43"/>
    </row>
    <row r="5638" ht="12.75">
      <c r="O5638" s="43"/>
    </row>
    <row r="5639" ht="12.75">
      <c r="O5639" s="43"/>
    </row>
    <row r="5640" ht="12.75">
      <c r="O5640" s="43"/>
    </row>
    <row r="5641" ht="12.75">
      <c r="O5641" s="43"/>
    </row>
    <row r="5642" ht="12.75">
      <c r="O5642" s="43"/>
    </row>
    <row r="5643" ht="12.75">
      <c r="O5643" s="43"/>
    </row>
    <row r="5644" ht="12.75">
      <c r="O5644" s="43"/>
    </row>
    <row r="5645" ht="12.75">
      <c r="O5645" s="43"/>
    </row>
    <row r="5646" ht="12.75">
      <c r="O5646" s="43"/>
    </row>
    <row r="5647" ht="12.75">
      <c r="O5647" s="43"/>
    </row>
    <row r="5648" ht="12.75">
      <c r="O5648" s="43"/>
    </row>
    <row r="5649" ht="12.75">
      <c r="O5649" s="43"/>
    </row>
    <row r="5650" ht="12.75">
      <c r="O5650" s="43"/>
    </row>
    <row r="5651" ht="12.75">
      <c r="O5651" s="43"/>
    </row>
    <row r="5652" ht="12.75">
      <c r="O5652" s="43"/>
    </row>
    <row r="5653" ht="12.75">
      <c r="O5653" s="43"/>
    </row>
    <row r="5654" ht="12.75">
      <c r="O5654" s="43"/>
    </row>
    <row r="5655" ht="12.75">
      <c r="O5655" s="43"/>
    </row>
    <row r="5656" ht="12.75">
      <c r="O5656" s="43"/>
    </row>
    <row r="5657" ht="12.75">
      <c r="O5657" s="43"/>
    </row>
    <row r="5658" ht="12.75">
      <c r="O5658" s="43"/>
    </row>
    <row r="5659" ht="12.75">
      <c r="O5659" s="43"/>
    </row>
    <row r="5660" ht="12.75">
      <c r="O5660" s="43"/>
    </row>
    <row r="5661" ht="12.75">
      <c r="O5661" s="43"/>
    </row>
    <row r="5662" ht="12.75">
      <c r="O5662" s="43"/>
    </row>
    <row r="5663" ht="12.75">
      <c r="O5663" s="43"/>
    </row>
    <row r="5664" ht="12.75">
      <c r="O5664" s="43"/>
    </row>
    <row r="5665" ht="12.75">
      <c r="O5665" s="43"/>
    </row>
    <row r="5666" ht="12.75">
      <c r="O5666" s="43"/>
    </row>
    <row r="5667" ht="12.75">
      <c r="O5667" s="43"/>
    </row>
    <row r="5668" ht="12.75">
      <c r="O5668" s="43"/>
    </row>
    <row r="5669" ht="12.75">
      <c r="O5669" s="43"/>
    </row>
    <row r="5670" ht="12.75">
      <c r="O5670" s="43"/>
    </row>
    <row r="5671" ht="12.75">
      <c r="O5671" s="43"/>
    </row>
    <row r="5672" ht="12.75">
      <c r="O5672" s="43"/>
    </row>
    <row r="5673" ht="12.75">
      <c r="O5673" s="43"/>
    </row>
    <row r="5674" ht="12.75">
      <c r="O5674" s="43"/>
    </row>
    <row r="5675" ht="12.75">
      <c r="O5675" s="43"/>
    </row>
    <row r="5676" ht="12.75">
      <c r="O5676" s="43"/>
    </row>
    <row r="5677" ht="12.75">
      <c r="O5677" s="43"/>
    </row>
    <row r="5678" ht="12.75">
      <c r="O5678" s="43"/>
    </row>
    <row r="5679" ht="12.75">
      <c r="O5679" s="43"/>
    </row>
    <row r="5680" ht="12.75">
      <c r="O5680" s="43"/>
    </row>
    <row r="5681" ht="12.75">
      <c r="O5681" s="43"/>
    </row>
    <row r="5682" ht="12.75">
      <c r="O5682" s="43"/>
    </row>
    <row r="5683" ht="12.75">
      <c r="O5683" s="43"/>
    </row>
    <row r="5684" ht="12.75">
      <c r="O5684" s="43"/>
    </row>
    <row r="5685" ht="12.75">
      <c r="O5685" s="43"/>
    </row>
    <row r="5686" ht="12.75">
      <c r="O5686" s="43"/>
    </row>
    <row r="5687" ht="12.75">
      <c r="O5687" s="43"/>
    </row>
    <row r="5688" ht="12.75">
      <c r="O5688" s="43"/>
    </row>
    <row r="5689" ht="12.75">
      <c r="O5689" s="43"/>
    </row>
    <row r="5690" ht="12.75">
      <c r="O5690" s="43"/>
    </row>
    <row r="5691" ht="12.75">
      <c r="O5691" s="43"/>
    </row>
    <row r="5692" ht="12.75">
      <c r="O5692" s="43"/>
    </row>
    <row r="5693" ht="12.75">
      <c r="O5693" s="43"/>
    </row>
    <row r="5694" ht="12.75">
      <c r="O5694" s="43"/>
    </row>
    <row r="5695" ht="12.75">
      <c r="O5695" s="43"/>
    </row>
    <row r="5696" ht="12.75">
      <c r="O5696" s="43"/>
    </row>
    <row r="5697" ht="12.75">
      <c r="O5697" s="43"/>
    </row>
    <row r="5698" ht="12.75">
      <c r="O5698" s="43"/>
    </row>
    <row r="5699" ht="12.75">
      <c r="O5699" s="43"/>
    </row>
    <row r="5700" ht="12.75">
      <c r="O5700" s="43"/>
    </row>
    <row r="5701" ht="12.75">
      <c r="O5701" s="43"/>
    </row>
    <row r="5702" ht="12.75">
      <c r="O5702" s="43"/>
    </row>
    <row r="5703" ht="12.75">
      <c r="O5703" s="43"/>
    </row>
    <row r="5704" ht="12.75">
      <c r="O5704" s="43"/>
    </row>
    <row r="5705" ht="12.75">
      <c r="O5705" s="43"/>
    </row>
    <row r="5706" ht="12.75">
      <c r="O5706" s="43"/>
    </row>
    <row r="5707" ht="12.75">
      <c r="O5707" s="43"/>
    </row>
    <row r="5708" ht="12.75">
      <c r="O5708" s="43"/>
    </row>
    <row r="5709" ht="12.75">
      <c r="O5709" s="43"/>
    </row>
    <row r="5710" ht="12.75">
      <c r="O5710" s="43"/>
    </row>
    <row r="5711" ht="12.75">
      <c r="O5711" s="43"/>
    </row>
    <row r="5712" ht="12.75">
      <c r="O5712" s="43"/>
    </row>
    <row r="5713" ht="12.75">
      <c r="O5713" s="43"/>
    </row>
    <row r="5714" ht="12.75">
      <c r="O5714" s="43"/>
    </row>
    <row r="5715" ht="12.75">
      <c r="O5715" s="43"/>
    </row>
    <row r="5716" ht="12.75">
      <c r="O5716" s="43"/>
    </row>
    <row r="5717" ht="12.75">
      <c r="O5717" s="43"/>
    </row>
    <row r="5718" ht="12.75">
      <c r="O5718" s="43"/>
    </row>
    <row r="5719" ht="12.75">
      <c r="O5719" s="43"/>
    </row>
    <row r="5720" ht="12.75">
      <c r="O5720" s="43"/>
    </row>
    <row r="5721" ht="12.75">
      <c r="O5721" s="43"/>
    </row>
    <row r="5722" ht="12.75">
      <c r="O5722" s="43"/>
    </row>
    <row r="5723" ht="12.75">
      <c r="O5723" s="43"/>
    </row>
    <row r="5724" ht="12.75">
      <c r="O5724" s="43"/>
    </row>
    <row r="5725" ht="12.75">
      <c r="O5725" s="43"/>
    </row>
    <row r="5726" ht="12.75">
      <c r="O5726" s="43"/>
    </row>
    <row r="5727" ht="12.75">
      <c r="O5727" s="43"/>
    </row>
    <row r="5728" ht="12.75">
      <c r="O5728" s="43"/>
    </row>
    <row r="5729" ht="12.75">
      <c r="O5729" s="43"/>
    </row>
    <row r="5730" ht="12.75">
      <c r="O5730" s="43"/>
    </row>
    <row r="5731" ht="12.75">
      <c r="O5731" s="43"/>
    </row>
    <row r="5732" ht="12.75">
      <c r="O5732" s="43"/>
    </row>
    <row r="5733" ht="12.75">
      <c r="O5733" s="43"/>
    </row>
    <row r="5734" ht="12.75">
      <c r="O5734" s="43"/>
    </row>
    <row r="5735" ht="12.75">
      <c r="O5735" s="43"/>
    </row>
    <row r="5736" ht="12.75">
      <c r="O5736" s="43"/>
    </row>
    <row r="5737" ht="12.75">
      <c r="O5737" s="43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76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O1" sqref="O1"/>
      <selection pane="bottomLeft" activeCell="A5" sqref="A5"/>
    </sheetView>
  </sheetViews>
  <sheetFormatPr defaultColWidth="9.140625" defaultRowHeight="12.75"/>
  <cols>
    <col min="1" max="1" width="7.7109375" style="45" customWidth="1"/>
    <col min="2" max="2" width="9.421875" style="46" bestFit="1" customWidth="1"/>
    <col min="3" max="3" width="36.8515625" style="39" bestFit="1" customWidth="1"/>
    <col min="4" max="4" width="32.421875" style="39" bestFit="1" customWidth="1"/>
    <col min="5" max="5" width="19.0039062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6.710937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9.140625" style="40" bestFit="1" customWidth="1"/>
    <col min="14" max="14" width="7.00390625" style="39" bestFit="1" customWidth="1"/>
    <col min="15" max="15" width="7.00390625" style="39" hidden="1" customWidth="1"/>
    <col min="16" max="17" width="7.00390625" style="39" bestFit="1" customWidth="1"/>
    <col min="18" max="18" width="7.00390625" style="39" hidden="1" customWidth="1"/>
    <col min="19" max="19" width="7.00390625" style="39" bestFit="1" customWidth="1"/>
    <col min="20" max="20" width="7.00390625" style="39" hidden="1" customWidth="1"/>
    <col min="21" max="21" width="7.00390625" style="41" hidden="1" customWidth="1"/>
    <col min="22" max="22" width="9.140625" style="41" bestFit="1" customWidth="1"/>
    <col min="23" max="25" width="7.57421875" style="41" bestFit="1" customWidth="1"/>
    <col min="26" max="29" width="4.140625" style="39" hidden="1" customWidth="1"/>
    <col min="30" max="30" width="6.28125" style="39" bestFit="1" customWidth="1"/>
    <col min="31" max="33" width="7.00390625" style="39" hidden="1" customWidth="1"/>
    <col min="34" max="34" width="9.421875" style="39" hidden="1" customWidth="1"/>
    <col min="35" max="36" width="4.140625" style="39" hidden="1" customWidth="1"/>
    <col min="37" max="37" width="5.28125" style="39" hidden="1" customWidth="1"/>
    <col min="38" max="38" width="5.140625" style="39" bestFit="1" customWidth="1"/>
    <col min="39" max="39" width="6.28125" style="39" hidden="1" customWidth="1"/>
    <col min="40" max="41" width="4.140625" style="39" hidden="1" customWidth="1"/>
    <col min="42" max="16384" width="9.140625" style="39" customWidth="1"/>
  </cols>
  <sheetData>
    <row r="1" ht="15.75">
      <c r="A1" s="88" t="s">
        <v>0</v>
      </c>
    </row>
    <row r="2" ht="15.75">
      <c r="A2" s="88" t="s">
        <v>323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2" t="s">
        <v>9</v>
      </c>
      <c r="J3" s="51" t="s">
        <v>10</v>
      </c>
      <c r="K3" s="51" t="s">
        <v>11</v>
      </c>
      <c r="L3" s="63" t="s">
        <v>12</v>
      </c>
      <c r="M3" s="64" t="s">
        <v>13</v>
      </c>
      <c r="N3" s="65" t="s">
        <v>14</v>
      </c>
      <c r="O3" s="66" t="s">
        <v>15</v>
      </c>
      <c r="P3" s="67" t="s">
        <v>16</v>
      </c>
      <c r="Q3" s="53" t="s">
        <v>17</v>
      </c>
      <c r="R3" s="53" t="s">
        <v>11</v>
      </c>
      <c r="S3" s="53" t="s">
        <v>18</v>
      </c>
      <c r="T3" s="54" t="s">
        <v>19</v>
      </c>
      <c r="U3" s="68" t="s">
        <v>20</v>
      </c>
      <c r="V3" s="69" t="s">
        <v>21</v>
      </c>
      <c r="W3" s="52" t="s">
        <v>22</v>
      </c>
      <c r="X3" s="52" t="s">
        <v>23</v>
      </c>
      <c r="Y3" s="70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7"/>
      <c r="I4" s="78">
        <v>6</v>
      </c>
      <c r="J4" s="9">
        <v>7</v>
      </c>
      <c r="K4" s="55"/>
      <c r="L4" s="13">
        <v>8</v>
      </c>
      <c r="M4" s="79">
        <v>9</v>
      </c>
      <c r="N4" s="80">
        <v>10</v>
      </c>
      <c r="O4" s="81">
        <v>11</v>
      </c>
      <c r="P4" s="14">
        <v>12</v>
      </c>
      <c r="Q4" s="15">
        <v>13</v>
      </c>
      <c r="R4" s="16"/>
      <c r="S4" s="15">
        <v>14</v>
      </c>
      <c r="T4" s="16"/>
      <c r="U4" s="8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3500030</v>
      </c>
      <c r="B5" s="19">
        <v>46350000</v>
      </c>
      <c r="C5" s="19" t="s">
        <v>45</v>
      </c>
      <c r="D5" s="19" t="s">
        <v>46</v>
      </c>
      <c r="E5" s="19" t="s">
        <v>47</v>
      </c>
      <c r="F5" s="19">
        <v>88311</v>
      </c>
      <c r="G5" s="20">
        <v>617</v>
      </c>
      <c r="H5" s="23">
        <v>5054393270</v>
      </c>
      <c r="I5" s="71" t="s">
        <v>48</v>
      </c>
      <c r="J5" s="22" t="s">
        <v>49</v>
      </c>
      <c r="K5" s="19"/>
      <c r="L5" s="24" t="s">
        <v>50</v>
      </c>
      <c r="M5" s="72">
        <v>6528</v>
      </c>
      <c r="N5" s="73" t="s">
        <v>51</v>
      </c>
      <c r="O5" s="74" t="s">
        <v>50</v>
      </c>
      <c r="P5" s="25">
        <v>25.987856141989724</v>
      </c>
      <c r="Q5" s="22" t="str">
        <f aca="true" t="shared" si="0" ref="Q5:Q36">IF(ISNUMBER(P5),IF(P5&gt;=20,"YES","NO"),"M")</f>
        <v>YES</v>
      </c>
      <c r="R5" s="22" t="s">
        <v>49</v>
      </c>
      <c r="S5" s="22" t="s">
        <v>49</v>
      </c>
      <c r="T5" s="22"/>
      <c r="U5" s="75" t="s">
        <v>50</v>
      </c>
      <c r="V5" s="76">
        <v>502677</v>
      </c>
      <c r="W5" s="35">
        <v>72691</v>
      </c>
      <c r="X5" s="35">
        <v>52505</v>
      </c>
      <c r="Y5" s="36">
        <v>37203</v>
      </c>
      <c r="Z5" s="26">
        <f>IF(OR(J5="YES",L5="YES"),1,0)</f>
        <v>0</v>
      </c>
      <c r="AA5" s="21">
        <f>IF(OR(AND(ISNUMBER(M5),AND(M5&gt;0,M5&lt;600)),AND(M5&gt;0,N5="YES")),1,0)</f>
        <v>1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1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3500060</v>
      </c>
      <c r="B6" s="27">
        <v>1010000</v>
      </c>
      <c r="C6" s="27" t="s">
        <v>52</v>
      </c>
      <c r="D6" s="27" t="s">
        <v>53</v>
      </c>
      <c r="E6" s="27" t="s">
        <v>54</v>
      </c>
      <c r="F6" s="27">
        <v>87125</v>
      </c>
      <c r="G6" s="28">
        <v>704</v>
      </c>
      <c r="H6" s="31">
        <v>5058428211</v>
      </c>
      <c r="I6" s="58" t="s">
        <v>55</v>
      </c>
      <c r="J6" s="30" t="s">
        <v>49</v>
      </c>
      <c r="K6" s="27"/>
      <c r="L6" s="32" t="s">
        <v>50</v>
      </c>
      <c r="M6" s="60">
        <v>81050</v>
      </c>
      <c r="N6" s="56" t="s">
        <v>50</v>
      </c>
      <c r="O6" s="61" t="s">
        <v>50</v>
      </c>
      <c r="P6" s="33">
        <v>16.267118287733233</v>
      </c>
      <c r="Q6" s="30" t="str">
        <f t="shared" si="0"/>
        <v>NO</v>
      </c>
      <c r="R6" s="30" t="s">
        <v>49</v>
      </c>
      <c r="S6" s="30" t="s">
        <v>49</v>
      </c>
      <c r="T6" s="30"/>
      <c r="U6" s="57" t="s">
        <v>50</v>
      </c>
      <c r="V6" s="59">
        <v>5168054</v>
      </c>
      <c r="W6" s="37">
        <v>595519</v>
      </c>
      <c r="X6" s="37">
        <v>655313</v>
      </c>
      <c r="Y6" s="38">
        <v>505583</v>
      </c>
      <c r="Z6" s="34">
        <f aca="true" t="shared" si="1" ref="Z6:Z69">IF(OR(J6="YES",L6="YES"),1,0)</f>
        <v>0</v>
      </c>
      <c r="AA6" s="29">
        <f aca="true" t="shared" si="2" ref="AA6:AA69">IF(OR(AND(ISNUMBER(M6),AND(M6&gt;0,M6&lt;600)),AND(M6&gt;0,N6="YES")),1,0)</f>
        <v>0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-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0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3500090</v>
      </c>
      <c r="B7" s="27">
        <v>30230000</v>
      </c>
      <c r="C7" s="27" t="s">
        <v>56</v>
      </c>
      <c r="D7" s="27" t="s">
        <v>57</v>
      </c>
      <c r="E7" s="27" t="s">
        <v>58</v>
      </c>
      <c r="F7" s="27">
        <v>88020</v>
      </c>
      <c r="G7" s="28">
        <v>85</v>
      </c>
      <c r="H7" s="31">
        <v>5055482299</v>
      </c>
      <c r="I7" s="58">
        <v>7</v>
      </c>
      <c r="J7" s="30" t="s">
        <v>59</v>
      </c>
      <c r="K7" s="27"/>
      <c r="L7" s="32" t="s">
        <v>60</v>
      </c>
      <c r="M7" s="60">
        <v>231</v>
      </c>
      <c r="N7" s="56" t="s">
        <v>60</v>
      </c>
      <c r="O7" s="61" t="s">
        <v>51</v>
      </c>
      <c r="P7" s="33">
        <v>25.382262996941897</v>
      </c>
      <c r="Q7" s="30" t="str">
        <f t="shared" si="0"/>
        <v>YES</v>
      </c>
      <c r="R7" s="30" t="s">
        <v>49</v>
      </c>
      <c r="S7" s="30" t="s">
        <v>59</v>
      </c>
      <c r="T7" s="30"/>
      <c r="U7" s="57" t="s">
        <v>50</v>
      </c>
      <c r="V7" s="59">
        <v>17450</v>
      </c>
      <c r="W7" s="37">
        <v>2743</v>
      </c>
      <c r="X7" s="37">
        <v>1821</v>
      </c>
      <c r="Y7" s="38">
        <v>8902</v>
      </c>
      <c r="Z7" s="34">
        <f t="shared" si="1"/>
        <v>1</v>
      </c>
      <c r="AA7" s="29">
        <f t="shared" si="2"/>
        <v>1</v>
      </c>
      <c r="AB7" s="29">
        <f t="shared" si="3"/>
        <v>0</v>
      </c>
      <c r="AC7" s="29">
        <f t="shared" si="4"/>
        <v>0</v>
      </c>
      <c r="AD7" s="30" t="str">
        <f t="shared" si="5"/>
        <v>SRSA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1</v>
      </c>
      <c r="AK7" s="29" t="str">
        <f t="shared" si="12"/>
        <v>Initial</v>
      </c>
      <c r="AL7" s="30" t="str">
        <f t="shared" si="13"/>
        <v>-</v>
      </c>
      <c r="AM7" s="29" t="str">
        <f t="shared" si="14"/>
        <v>SRSA</v>
      </c>
      <c r="AN7" s="29">
        <f t="shared" si="15"/>
        <v>0</v>
      </c>
      <c r="AO7" s="29">
        <f t="shared" si="16"/>
        <v>0</v>
      </c>
    </row>
    <row r="8" spans="1:41" ht="12.75">
      <c r="A8" s="27">
        <v>3500120</v>
      </c>
      <c r="B8" s="27">
        <v>22150000</v>
      </c>
      <c r="C8" s="27" t="s">
        <v>61</v>
      </c>
      <c r="D8" s="27" t="s">
        <v>62</v>
      </c>
      <c r="E8" s="27" t="s">
        <v>63</v>
      </c>
      <c r="F8" s="27">
        <v>88210</v>
      </c>
      <c r="G8" s="28">
        <v>1826</v>
      </c>
      <c r="H8" s="31">
        <v>5057463585</v>
      </c>
      <c r="I8" s="58" t="s">
        <v>64</v>
      </c>
      <c r="J8" s="30" t="s">
        <v>49</v>
      </c>
      <c r="K8" s="27"/>
      <c r="L8" s="32" t="s">
        <v>50</v>
      </c>
      <c r="M8" s="60">
        <v>3342</v>
      </c>
      <c r="N8" s="56" t="s">
        <v>50</v>
      </c>
      <c r="O8" s="61" t="s">
        <v>50</v>
      </c>
      <c r="P8" s="33">
        <v>22.70623468554315</v>
      </c>
      <c r="Q8" s="30" t="str">
        <f t="shared" si="0"/>
        <v>YES</v>
      </c>
      <c r="R8" s="30" t="s">
        <v>49</v>
      </c>
      <c r="S8" s="30" t="s">
        <v>59</v>
      </c>
      <c r="T8" s="30"/>
      <c r="U8" s="57" t="s">
        <v>51</v>
      </c>
      <c r="V8" s="59">
        <v>241476</v>
      </c>
      <c r="W8" s="37">
        <v>24139</v>
      </c>
      <c r="X8" s="37">
        <v>27407</v>
      </c>
      <c r="Y8" s="38">
        <v>18715</v>
      </c>
      <c r="Z8" s="34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1</v>
      </c>
      <c r="AK8" s="29" t="str">
        <f t="shared" si="12"/>
        <v>Initial</v>
      </c>
      <c r="AL8" s="30" t="str">
        <f t="shared" si="13"/>
        <v>RLIS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3500150</v>
      </c>
      <c r="B9" s="27">
        <v>64450000</v>
      </c>
      <c r="C9" s="27" t="s">
        <v>65</v>
      </c>
      <c r="D9" s="27" t="s">
        <v>66</v>
      </c>
      <c r="E9" s="27" t="s">
        <v>67</v>
      </c>
      <c r="F9" s="27">
        <v>87410</v>
      </c>
      <c r="G9" s="28">
        <v>1818</v>
      </c>
      <c r="H9" s="31">
        <v>5053349474</v>
      </c>
      <c r="I9" s="58">
        <v>4</v>
      </c>
      <c r="J9" s="30" t="s">
        <v>49</v>
      </c>
      <c r="K9" s="27"/>
      <c r="L9" s="32" t="s">
        <v>50</v>
      </c>
      <c r="M9" s="60">
        <v>3023</v>
      </c>
      <c r="N9" s="56" t="s">
        <v>50</v>
      </c>
      <c r="O9" s="61" t="s">
        <v>50</v>
      </c>
      <c r="P9" s="33">
        <v>18.09242871189774</v>
      </c>
      <c r="Q9" s="30" t="str">
        <f t="shared" si="0"/>
        <v>NO</v>
      </c>
      <c r="R9" s="30" t="s">
        <v>49</v>
      </c>
      <c r="S9" s="30" t="s">
        <v>49</v>
      </c>
      <c r="T9" s="30"/>
      <c r="U9" s="57" t="s">
        <v>50</v>
      </c>
      <c r="V9" s="59">
        <v>152391</v>
      </c>
      <c r="W9" s="37">
        <v>14813</v>
      </c>
      <c r="X9" s="37">
        <v>0</v>
      </c>
      <c r="Y9" s="38">
        <v>17325</v>
      </c>
      <c r="Z9" s="34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0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3500180</v>
      </c>
      <c r="B10" s="27">
        <v>87610000</v>
      </c>
      <c r="C10" s="27" t="s">
        <v>68</v>
      </c>
      <c r="D10" s="27" t="s">
        <v>69</v>
      </c>
      <c r="E10" s="27" t="s">
        <v>70</v>
      </c>
      <c r="F10" s="27">
        <v>87002</v>
      </c>
      <c r="G10" s="28">
        <v>3720</v>
      </c>
      <c r="H10" s="31">
        <v>5059661000</v>
      </c>
      <c r="I10" s="58" t="s">
        <v>71</v>
      </c>
      <c r="J10" s="30" t="s">
        <v>49</v>
      </c>
      <c r="K10" s="27"/>
      <c r="L10" s="32" t="s">
        <v>50</v>
      </c>
      <c r="M10" s="60">
        <v>4392</v>
      </c>
      <c r="N10" s="56" t="s">
        <v>50</v>
      </c>
      <c r="O10" s="61" t="s">
        <v>50</v>
      </c>
      <c r="P10" s="33">
        <v>21.164290563475898</v>
      </c>
      <c r="Q10" s="30" t="str">
        <f t="shared" si="0"/>
        <v>YES</v>
      </c>
      <c r="R10" s="30" t="s">
        <v>49</v>
      </c>
      <c r="S10" s="30" t="s">
        <v>49</v>
      </c>
      <c r="T10" s="30"/>
      <c r="U10" s="57" t="s">
        <v>50</v>
      </c>
      <c r="V10" s="59">
        <v>409824</v>
      </c>
      <c r="W10" s="37">
        <v>43066</v>
      </c>
      <c r="X10" s="37">
        <v>49309</v>
      </c>
      <c r="Y10" s="38">
        <v>27126</v>
      </c>
      <c r="Z10" s="34">
        <f t="shared" si="1"/>
        <v>0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0</v>
      </c>
      <c r="AJ10" s="29">
        <f t="shared" si="11"/>
        <v>1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3500210</v>
      </c>
      <c r="B11" s="27">
        <v>61430000</v>
      </c>
      <c r="C11" s="27" t="s">
        <v>72</v>
      </c>
      <c r="D11" s="27" t="s">
        <v>73</v>
      </c>
      <c r="E11" s="27" t="s">
        <v>74</v>
      </c>
      <c r="F11" s="27">
        <v>87004</v>
      </c>
      <c r="G11" s="28">
        <v>640</v>
      </c>
      <c r="H11" s="31">
        <v>5058672317</v>
      </c>
      <c r="I11" s="58" t="s">
        <v>71</v>
      </c>
      <c r="J11" s="30" t="s">
        <v>49</v>
      </c>
      <c r="K11" s="27"/>
      <c r="L11" s="32" t="s">
        <v>50</v>
      </c>
      <c r="M11" s="60">
        <v>2549</v>
      </c>
      <c r="N11" s="56" t="s">
        <v>50</v>
      </c>
      <c r="O11" s="61" t="s">
        <v>50</v>
      </c>
      <c r="P11" s="33">
        <v>26.724872231686543</v>
      </c>
      <c r="Q11" s="30" t="str">
        <f t="shared" si="0"/>
        <v>YES</v>
      </c>
      <c r="R11" s="30" t="s">
        <v>49</v>
      </c>
      <c r="S11" s="30" t="s">
        <v>49</v>
      </c>
      <c r="T11" s="30"/>
      <c r="U11" s="57" t="s">
        <v>50</v>
      </c>
      <c r="V11" s="59">
        <v>326386</v>
      </c>
      <c r="W11" s="37">
        <v>43889</v>
      </c>
      <c r="X11" s="37">
        <v>35852</v>
      </c>
      <c r="Y11" s="38">
        <v>18279</v>
      </c>
      <c r="Z11" s="34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1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3500240</v>
      </c>
      <c r="B12" s="27">
        <v>66450000</v>
      </c>
      <c r="C12" s="27" t="s">
        <v>75</v>
      </c>
      <c r="D12" s="27" t="s">
        <v>76</v>
      </c>
      <c r="E12" s="27" t="s">
        <v>77</v>
      </c>
      <c r="F12" s="27">
        <v>87413</v>
      </c>
      <c r="G12" s="28">
        <v>6729</v>
      </c>
      <c r="H12" s="31">
        <v>5056324316</v>
      </c>
      <c r="I12" s="58" t="s">
        <v>78</v>
      </c>
      <c r="J12" s="30" t="s">
        <v>49</v>
      </c>
      <c r="K12" s="27"/>
      <c r="L12" s="32" t="s">
        <v>50</v>
      </c>
      <c r="M12" s="60">
        <v>2970</v>
      </c>
      <c r="N12" s="56" t="s">
        <v>50</v>
      </c>
      <c r="O12" s="61" t="s">
        <v>50</v>
      </c>
      <c r="P12" s="33">
        <v>21.52068780225685</v>
      </c>
      <c r="Q12" s="30" t="str">
        <f t="shared" si="0"/>
        <v>YES</v>
      </c>
      <c r="R12" s="30" t="s">
        <v>49</v>
      </c>
      <c r="S12" s="30" t="s">
        <v>49</v>
      </c>
      <c r="T12" s="30"/>
      <c r="U12" s="57" t="s">
        <v>50</v>
      </c>
      <c r="V12" s="59">
        <v>221479</v>
      </c>
      <c r="W12" s="37">
        <v>21670</v>
      </c>
      <c r="X12" s="37">
        <v>25700</v>
      </c>
      <c r="Y12" s="38">
        <v>16807</v>
      </c>
      <c r="Z12" s="34">
        <f t="shared" si="1"/>
        <v>0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0</v>
      </c>
      <c r="AJ12" s="29">
        <f t="shared" si="11"/>
        <v>1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3500270</v>
      </c>
      <c r="B13" s="27">
        <v>40270000</v>
      </c>
      <c r="C13" s="27" t="s">
        <v>79</v>
      </c>
      <c r="D13" s="27" t="s">
        <v>80</v>
      </c>
      <c r="E13" s="27" t="s">
        <v>81</v>
      </c>
      <c r="F13" s="27">
        <v>88316</v>
      </c>
      <c r="G13" s="28">
        <v>278</v>
      </c>
      <c r="H13" s="31">
        <v>5053542239</v>
      </c>
      <c r="I13" s="58">
        <v>7</v>
      </c>
      <c r="J13" s="30" t="s">
        <v>59</v>
      </c>
      <c r="K13" s="27"/>
      <c r="L13" s="32" t="s">
        <v>60</v>
      </c>
      <c r="M13" s="60">
        <v>559</v>
      </c>
      <c r="N13" s="56" t="s">
        <v>60</v>
      </c>
      <c r="O13" s="61" t="s">
        <v>51</v>
      </c>
      <c r="P13" s="33">
        <v>17.357910906298002</v>
      </c>
      <c r="Q13" s="30" t="str">
        <f t="shared" si="0"/>
        <v>NO</v>
      </c>
      <c r="R13" s="30" t="s">
        <v>49</v>
      </c>
      <c r="S13" s="30" t="s">
        <v>59</v>
      </c>
      <c r="T13" s="30"/>
      <c r="U13" s="57" t="s">
        <v>50</v>
      </c>
      <c r="V13" s="59">
        <v>29855</v>
      </c>
      <c r="W13" s="37">
        <v>2743</v>
      </c>
      <c r="X13" s="37">
        <v>4089</v>
      </c>
      <c r="Y13" s="38">
        <v>16198</v>
      </c>
      <c r="Z13" s="34">
        <f t="shared" si="1"/>
        <v>1</v>
      </c>
      <c r="AA13" s="29">
        <f t="shared" si="2"/>
        <v>1</v>
      </c>
      <c r="AB13" s="29">
        <f t="shared" si="3"/>
        <v>0</v>
      </c>
      <c r="AC13" s="29">
        <f t="shared" si="4"/>
        <v>0</v>
      </c>
      <c r="AD13" s="30" t="str">
        <f t="shared" si="5"/>
        <v>SRSA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3500300</v>
      </c>
      <c r="B14" s="27">
        <v>20150000</v>
      </c>
      <c r="C14" s="27" t="s">
        <v>82</v>
      </c>
      <c r="D14" s="27" t="s">
        <v>83</v>
      </c>
      <c r="E14" s="27" t="s">
        <v>84</v>
      </c>
      <c r="F14" s="27">
        <v>88220</v>
      </c>
      <c r="G14" s="28">
        <v>5812</v>
      </c>
      <c r="H14" s="31">
        <v>5052343300</v>
      </c>
      <c r="I14" s="58" t="s">
        <v>48</v>
      </c>
      <c r="J14" s="30" t="s">
        <v>49</v>
      </c>
      <c r="K14" s="27"/>
      <c r="L14" s="32" t="s">
        <v>50</v>
      </c>
      <c r="M14" s="60">
        <v>5860</v>
      </c>
      <c r="N14" s="56" t="s">
        <v>50</v>
      </c>
      <c r="O14" s="61" t="s">
        <v>50</v>
      </c>
      <c r="P14" s="33">
        <v>22.679938744257274</v>
      </c>
      <c r="Q14" s="30" t="str">
        <f t="shared" si="0"/>
        <v>YES</v>
      </c>
      <c r="R14" s="30" t="s">
        <v>49</v>
      </c>
      <c r="S14" s="30" t="s">
        <v>49</v>
      </c>
      <c r="T14" s="30"/>
      <c r="U14" s="57" t="s">
        <v>50</v>
      </c>
      <c r="V14" s="59">
        <v>419889</v>
      </c>
      <c r="W14" s="37">
        <v>43889</v>
      </c>
      <c r="X14" s="37">
        <v>48778</v>
      </c>
      <c r="Y14" s="38">
        <v>34034</v>
      </c>
      <c r="Z14" s="34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0</v>
      </c>
      <c r="AJ14" s="29">
        <f t="shared" si="11"/>
        <v>1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3500330</v>
      </c>
      <c r="B15" s="27">
        <v>37270000</v>
      </c>
      <c r="C15" s="27" t="s">
        <v>85</v>
      </c>
      <c r="D15" s="27" t="s">
        <v>86</v>
      </c>
      <c r="E15" s="27" t="s">
        <v>87</v>
      </c>
      <c r="F15" s="27">
        <v>88301</v>
      </c>
      <c r="G15" s="28">
        <v>99</v>
      </c>
      <c r="H15" s="31">
        <v>5056482348</v>
      </c>
      <c r="I15" s="58">
        <v>7</v>
      </c>
      <c r="J15" s="30" t="s">
        <v>59</v>
      </c>
      <c r="K15" s="27"/>
      <c r="L15" s="32" t="s">
        <v>60</v>
      </c>
      <c r="M15" s="60">
        <v>202</v>
      </c>
      <c r="N15" s="56" t="s">
        <v>60</v>
      </c>
      <c r="O15" s="61" t="s">
        <v>51</v>
      </c>
      <c r="P15" s="33">
        <v>34.12698412698413</v>
      </c>
      <c r="Q15" s="30" t="str">
        <f t="shared" si="0"/>
        <v>YES</v>
      </c>
      <c r="R15" s="30" t="s">
        <v>49</v>
      </c>
      <c r="S15" s="30" t="s">
        <v>59</v>
      </c>
      <c r="T15" s="30"/>
      <c r="U15" s="57" t="s">
        <v>50</v>
      </c>
      <c r="V15" s="59">
        <v>17678</v>
      </c>
      <c r="W15" s="37">
        <v>2194</v>
      </c>
      <c r="X15" s="37">
        <v>2260</v>
      </c>
      <c r="Y15" s="38">
        <v>6260</v>
      </c>
      <c r="Z15" s="34">
        <f t="shared" si="1"/>
        <v>1</v>
      </c>
      <c r="AA15" s="29">
        <f t="shared" si="2"/>
        <v>1</v>
      </c>
      <c r="AB15" s="29">
        <f t="shared" si="3"/>
        <v>0</v>
      </c>
      <c r="AC15" s="29">
        <f t="shared" si="4"/>
        <v>0</v>
      </c>
      <c r="AD15" s="30" t="str">
        <f t="shared" si="5"/>
        <v>SRSA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1</v>
      </c>
      <c r="AK15" s="29" t="str">
        <f t="shared" si="12"/>
        <v>Initial</v>
      </c>
      <c r="AL15" s="30" t="str">
        <f t="shared" si="13"/>
        <v>-</v>
      </c>
      <c r="AM15" s="29" t="str">
        <f t="shared" si="14"/>
        <v>SRSA</v>
      </c>
      <c r="AN15" s="29">
        <f t="shared" si="15"/>
        <v>0</v>
      </c>
      <c r="AO15" s="29">
        <f t="shared" si="16"/>
        <v>0</v>
      </c>
    </row>
    <row r="16" spans="1:41" ht="12.75">
      <c r="A16" s="27">
        <v>3500390</v>
      </c>
      <c r="B16" s="27">
        <v>67450000</v>
      </c>
      <c r="C16" s="27" t="s">
        <v>88</v>
      </c>
      <c r="D16" s="27" t="s">
        <v>89</v>
      </c>
      <c r="E16" s="27" t="s">
        <v>90</v>
      </c>
      <c r="F16" s="27">
        <v>87420</v>
      </c>
      <c r="G16" s="28">
        <v>1179</v>
      </c>
      <c r="H16" s="31">
        <v>5053684984</v>
      </c>
      <c r="I16" s="58" t="s">
        <v>78</v>
      </c>
      <c r="J16" s="30" t="s">
        <v>49</v>
      </c>
      <c r="K16" s="27"/>
      <c r="L16" s="32" t="s">
        <v>60</v>
      </c>
      <c r="M16" s="60">
        <v>6379</v>
      </c>
      <c r="N16" s="56" t="s">
        <v>50</v>
      </c>
      <c r="O16" s="61" t="s">
        <v>50</v>
      </c>
      <c r="P16" s="33">
        <v>35.84418500224517</v>
      </c>
      <c r="Q16" s="30" t="str">
        <f t="shared" si="0"/>
        <v>YES</v>
      </c>
      <c r="R16" s="30" t="s">
        <v>49</v>
      </c>
      <c r="S16" s="30" t="s">
        <v>49</v>
      </c>
      <c r="T16" s="30"/>
      <c r="U16" s="57" t="s">
        <v>50</v>
      </c>
      <c r="V16" s="59">
        <v>743345</v>
      </c>
      <c r="W16" s="37">
        <v>99025</v>
      </c>
      <c r="X16" s="37">
        <v>82261</v>
      </c>
      <c r="Y16" s="38">
        <v>38565</v>
      </c>
      <c r="Z16" s="34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0</v>
      </c>
      <c r="AJ16" s="29">
        <f t="shared" si="11"/>
        <v>1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3500420</v>
      </c>
      <c r="B17" s="27">
        <v>53390000</v>
      </c>
      <c r="C17" s="27" t="s">
        <v>91</v>
      </c>
      <c r="D17" s="27" t="s">
        <v>92</v>
      </c>
      <c r="E17" s="27" t="s">
        <v>93</v>
      </c>
      <c r="F17" s="27">
        <v>87575</v>
      </c>
      <c r="G17" s="28">
        <v>10</v>
      </c>
      <c r="H17" s="31">
        <v>5055887285</v>
      </c>
      <c r="I17" s="58">
        <v>7</v>
      </c>
      <c r="J17" s="30" t="s">
        <v>59</v>
      </c>
      <c r="K17" s="27"/>
      <c r="L17" s="32" t="s">
        <v>60</v>
      </c>
      <c r="M17" s="60">
        <v>451</v>
      </c>
      <c r="N17" s="56" t="s">
        <v>60</v>
      </c>
      <c r="O17" s="61" t="s">
        <v>51</v>
      </c>
      <c r="P17" s="33">
        <v>24.054982817869416</v>
      </c>
      <c r="Q17" s="30" t="str">
        <f t="shared" si="0"/>
        <v>YES</v>
      </c>
      <c r="R17" s="30" t="s">
        <v>49</v>
      </c>
      <c r="S17" s="30" t="s">
        <v>59</v>
      </c>
      <c r="T17" s="30"/>
      <c r="U17" s="57" t="s">
        <v>50</v>
      </c>
      <c r="V17" s="59">
        <v>45987</v>
      </c>
      <c r="W17" s="37">
        <v>4938</v>
      </c>
      <c r="X17" s="37">
        <v>5592</v>
      </c>
      <c r="Y17" s="38">
        <v>15087</v>
      </c>
      <c r="Z17" s="34">
        <f t="shared" si="1"/>
        <v>1</v>
      </c>
      <c r="AA17" s="29">
        <f t="shared" si="2"/>
        <v>1</v>
      </c>
      <c r="AB17" s="29">
        <f t="shared" si="3"/>
        <v>0</v>
      </c>
      <c r="AC17" s="29">
        <f t="shared" si="4"/>
        <v>0</v>
      </c>
      <c r="AD17" s="30" t="str">
        <f t="shared" si="5"/>
        <v>SRSA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1</v>
      </c>
      <c r="AK17" s="29" t="str">
        <f t="shared" si="12"/>
        <v>Initial</v>
      </c>
      <c r="AL17" s="30" t="str">
        <f t="shared" si="13"/>
        <v>-</v>
      </c>
      <c r="AM17" s="29" t="str">
        <f t="shared" si="14"/>
        <v>SRSA</v>
      </c>
      <c r="AN17" s="29">
        <f t="shared" si="15"/>
        <v>0</v>
      </c>
      <c r="AO17" s="29">
        <f t="shared" si="16"/>
        <v>0</v>
      </c>
    </row>
    <row r="18" spans="1:41" ht="12.75">
      <c r="A18" s="27">
        <v>3500480</v>
      </c>
      <c r="B18" s="27">
        <v>8070000</v>
      </c>
      <c r="C18" s="27" t="s">
        <v>94</v>
      </c>
      <c r="D18" s="27" t="s">
        <v>95</v>
      </c>
      <c r="E18" s="27" t="s">
        <v>96</v>
      </c>
      <c r="F18" s="27">
        <v>87714</v>
      </c>
      <c r="G18" s="28" t="s">
        <v>97</v>
      </c>
      <c r="H18" s="31">
        <v>5053762445</v>
      </c>
      <c r="I18" s="58">
        <v>7</v>
      </c>
      <c r="J18" s="30" t="s">
        <v>59</v>
      </c>
      <c r="K18" s="27"/>
      <c r="L18" s="32" t="s">
        <v>60</v>
      </c>
      <c r="M18" s="60">
        <v>418</v>
      </c>
      <c r="N18" s="56" t="s">
        <v>60</v>
      </c>
      <c r="O18" s="61" t="s">
        <v>51</v>
      </c>
      <c r="P18" s="33">
        <v>15.297906602254429</v>
      </c>
      <c r="Q18" s="30" t="str">
        <f t="shared" si="0"/>
        <v>NO</v>
      </c>
      <c r="R18" s="30" t="s">
        <v>49</v>
      </c>
      <c r="S18" s="30" t="s">
        <v>59</v>
      </c>
      <c r="T18" s="30"/>
      <c r="U18" s="57" t="s">
        <v>50</v>
      </c>
      <c r="V18" s="59">
        <v>25056</v>
      </c>
      <c r="W18" s="37">
        <v>2469</v>
      </c>
      <c r="X18" s="37">
        <v>3603</v>
      </c>
      <c r="Y18" s="38">
        <v>17695</v>
      </c>
      <c r="Z18" s="34">
        <f t="shared" si="1"/>
        <v>1</v>
      </c>
      <c r="AA18" s="29">
        <f t="shared" si="2"/>
        <v>1</v>
      </c>
      <c r="AB18" s="29">
        <f t="shared" si="3"/>
        <v>0</v>
      </c>
      <c r="AC18" s="29">
        <f t="shared" si="4"/>
        <v>0</v>
      </c>
      <c r="AD18" s="30" t="str">
        <f t="shared" si="5"/>
        <v>SRSA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3500510</v>
      </c>
      <c r="B19" s="27">
        <v>84590000</v>
      </c>
      <c r="C19" s="27" t="s">
        <v>98</v>
      </c>
      <c r="D19" s="27" t="s">
        <v>99</v>
      </c>
      <c r="E19" s="27" t="s">
        <v>100</v>
      </c>
      <c r="F19" s="27">
        <v>88415</v>
      </c>
      <c r="G19" s="28">
        <v>2641</v>
      </c>
      <c r="H19" s="31">
        <v>5053749611</v>
      </c>
      <c r="I19" s="58">
        <v>7</v>
      </c>
      <c r="J19" s="30" t="s">
        <v>59</v>
      </c>
      <c r="K19" s="27"/>
      <c r="L19" s="32" t="s">
        <v>60</v>
      </c>
      <c r="M19" s="60">
        <v>550</v>
      </c>
      <c r="N19" s="56" t="s">
        <v>60</v>
      </c>
      <c r="O19" s="61" t="s">
        <v>51</v>
      </c>
      <c r="P19" s="33">
        <v>25.972222222222225</v>
      </c>
      <c r="Q19" s="30" t="str">
        <f t="shared" si="0"/>
        <v>YES</v>
      </c>
      <c r="R19" s="30" t="s">
        <v>49</v>
      </c>
      <c r="S19" s="30" t="s">
        <v>59</v>
      </c>
      <c r="T19" s="30"/>
      <c r="U19" s="57" t="s">
        <v>50</v>
      </c>
      <c r="V19" s="59">
        <v>49076</v>
      </c>
      <c r="W19" s="37">
        <v>6583</v>
      </c>
      <c r="X19" s="37">
        <v>6109</v>
      </c>
      <c r="Y19" s="38">
        <v>19048</v>
      </c>
      <c r="Z19" s="34">
        <f t="shared" si="1"/>
        <v>1</v>
      </c>
      <c r="AA19" s="29">
        <f t="shared" si="2"/>
        <v>1</v>
      </c>
      <c r="AB19" s="29">
        <f t="shared" si="3"/>
        <v>0</v>
      </c>
      <c r="AC19" s="29">
        <f t="shared" si="4"/>
        <v>0</v>
      </c>
      <c r="AD19" s="30" t="str">
        <f t="shared" si="5"/>
        <v>SRSA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1</v>
      </c>
      <c r="AJ19" s="29">
        <f t="shared" si="11"/>
        <v>1</v>
      </c>
      <c r="AK19" s="29" t="str">
        <f t="shared" si="12"/>
        <v>Initial</v>
      </c>
      <c r="AL19" s="30" t="str">
        <f t="shared" si="13"/>
        <v>-</v>
      </c>
      <c r="AM19" s="29" t="str">
        <f t="shared" si="14"/>
        <v>SRSA</v>
      </c>
      <c r="AN19" s="29">
        <f t="shared" si="15"/>
        <v>0</v>
      </c>
      <c r="AO19" s="29">
        <f t="shared" si="16"/>
        <v>0</v>
      </c>
    </row>
    <row r="20" spans="1:41" ht="12.75">
      <c r="A20" s="27">
        <v>3500540</v>
      </c>
      <c r="B20" s="27">
        <v>48350000</v>
      </c>
      <c r="C20" s="27" t="s">
        <v>101</v>
      </c>
      <c r="D20" s="27" t="s">
        <v>102</v>
      </c>
      <c r="E20" s="27" t="s">
        <v>103</v>
      </c>
      <c r="F20" s="27">
        <v>88317</v>
      </c>
      <c r="G20" s="28">
        <v>198</v>
      </c>
      <c r="H20" s="31">
        <v>5056822361</v>
      </c>
      <c r="I20" s="58">
        <v>7</v>
      </c>
      <c r="J20" s="30" t="s">
        <v>59</v>
      </c>
      <c r="K20" s="27"/>
      <c r="L20" s="32" t="s">
        <v>60</v>
      </c>
      <c r="M20" s="60">
        <v>419</v>
      </c>
      <c r="N20" s="56" t="s">
        <v>60</v>
      </c>
      <c r="O20" s="61" t="s">
        <v>51</v>
      </c>
      <c r="P20" s="33">
        <v>14.367816091954023</v>
      </c>
      <c r="Q20" s="30" t="str">
        <f t="shared" si="0"/>
        <v>NO</v>
      </c>
      <c r="R20" s="30" t="s">
        <v>49</v>
      </c>
      <c r="S20" s="30" t="s">
        <v>59</v>
      </c>
      <c r="T20" s="30"/>
      <c r="U20" s="57" t="s">
        <v>50</v>
      </c>
      <c r="V20" s="59">
        <v>23671</v>
      </c>
      <c r="W20" s="37">
        <v>1920</v>
      </c>
      <c r="X20" s="37">
        <v>3260</v>
      </c>
      <c r="Y20" s="38">
        <v>13454</v>
      </c>
      <c r="Z20" s="34">
        <f t="shared" si="1"/>
        <v>1</v>
      </c>
      <c r="AA20" s="29">
        <f t="shared" si="2"/>
        <v>1</v>
      </c>
      <c r="AB20" s="29">
        <f t="shared" si="3"/>
        <v>0</v>
      </c>
      <c r="AC20" s="29">
        <f t="shared" si="4"/>
        <v>0</v>
      </c>
      <c r="AD20" s="30" t="str">
        <f t="shared" si="5"/>
        <v>SRSA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3500570</v>
      </c>
      <c r="B21" s="27">
        <v>12090000</v>
      </c>
      <c r="C21" s="27" t="s">
        <v>104</v>
      </c>
      <c r="D21" s="27" t="s">
        <v>105</v>
      </c>
      <c r="E21" s="27" t="s">
        <v>106</v>
      </c>
      <c r="F21" s="27">
        <v>88102</v>
      </c>
      <c r="G21" s="28">
        <v>9000</v>
      </c>
      <c r="H21" s="31">
        <v>5057694300</v>
      </c>
      <c r="I21" s="58" t="s">
        <v>48</v>
      </c>
      <c r="J21" s="30" t="s">
        <v>49</v>
      </c>
      <c r="K21" s="27"/>
      <c r="L21" s="32" t="s">
        <v>50</v>
      </c>
      <c r="M21" s="60">
        <v>7818</v>
      </c>
      <c r="N21" s="56" t="s">
        <v>50</v>
      </c>
      <c r="O21" s="61" t="s">
        <v>50</v>
      </c>
      <c r="P21" s="33">
        <v>26.48221343873518</v>
      </c>
      <c r="Q21" s="30" t="str">
        <f t="shared" si="0"/>
        <v>YES</v>
      </c>
      <c r="R21" s="30" t="s">
        <v>49</v>
      </c>
      <c r="S21" s="30" t="s">
        <v>49</v>
      </c>
      <c r="T21" s="30"/>
      <c r="U21" s="57" t="s">
        <v>50</v>
      </c>
      <c r="V21" s="59">
        <v>578034</v>
      </c>
      <c r="W21" s="37">
        <v>68028</v>
      </c>
      <c r="X21" s="37">
        <v>68290</v>
      </c>
      <c r="Y21" s="38">
        <v>42806</v>
      </c>
      <c r="Z21" s="34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1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3500600</v>
      </c>
      <c r="B22" s="27">
        <v>24170000</v>
      </c>
      <c r="C22" s="27" t="s">
        <v>107</v>
      </c>
      <c r="D22" s="27" t="s">
        <v>108</v>
      </c>
      <c r="E22" s="27" t="s">
        <v>109</v>
      </c>
      <c r="F22" s="27">
        <v>88023</v>
      </c>
      <c r="G22" s="28">
        <v>1000</v>
      </c>
      <c r="H22" s="31">
        <v>5055373371</v>
      </c>
      <c r="I22" s="58" t="s">
        <v>64</v>
      </c>
      <c r="J22" s="30" t="s">
        <v>49</v>
      </c>
      <c r="K22" s="27"/>
      <c r="L22" s="32" t="s">
        <v>50</v>
      </c>
      <c r="M22" s="60">
        <v>1441</v>
      </c>
      <c r="N22" s="56" t="s">
        <v>51</v>
      </c>
      <c r="O22" s="61" t="s">
        <v>50</v>
      </c>
      <c r="P22" s="33">
        <v>28.015143320713896</v>
      </c>
      <c r="Q22" s="30" t="str">
        <f t="shared" si="0"/>
        <v>YES</v>
      </c>
      <c r="R22" s="30" t="s">
        <v>49</v>
      </c>
      <c r="S22" s="30" t="s">
        <v>59</v>
      </c>
      <c r="T22" s="30"/>
      <c r="U22" s="57" t="s">
        <v>51</v>
      </c>
      <c r="V22" s="59">
        <v>159991</v>
      </c>
      <c r="W22" s="37">
        <v>18927</v>
      </c>
      <c r="X22" s="37">
        <v>19042</v>
      </c>
      <c r="Y22" s="38">
        <v>9505</v>
      </c>
      <c r="Z22" s="34">
        <f t="shared" si="1"/>
        <v>0</v>
      </c>
      <c r="AA22" s="29">
        <f t="shared" si="2"/>
        <v>1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1</v>
      </c>
      <c r="AK22" s="29" t="str">
        <f t="shared" si="12"/>
        <v>Initial</v>
      </c>
      <c r="AL22" s="30" t="str">
        <f t="shared" si="13"/>
        <v>RLIS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3500630</v>
      </c>
      <c r="B23" s="27">
        <v>38270000</v>
      </c>
      <c r="C23" s="27" t="s">
        <v>110</v>
      </c>
      <c r="D23" s="27" t="s">
        <v>111</v>
      </c>
      <c r="E23" s="27" t="s">
        <v>112</v>
      </c>
      <c r="F23" s="27">
        <v>88318</v>
      </c>
      <c r="G23" s="28">
        <v>258</v>
      </c>
      <c r="H23" s="31">
        <v>5058491911</v>
      </c>
      <c r="I23" s="58">
        <v>7</v>
      </c>
      <c r="J23" s="30" t="s">
        <v>59</v>
      </c>
      <c r="K23" s="27"/>
      <c r="L23" s="32" t="s">
        <v>60</v>
      </c>
      <c r="M23" s="60">
        <v>76</v>
      </c>
      <c r="N23" s="56" t="s">
        <v>60</v>
      </c>
      <c r="O23" s="61" t="s">
        <v>51</v>
      </c>
      <c r="P23" s="33">
        <v>30.107526881720432</v>
      </c>
      <c r="Q23" s="30" t="str">
        <f t="shared" si="0"/>
        <v>YES</v>
      </c>
      <c r="R23" s="30" t="s">
        <v>49</v>
      </c>
      <c r="S23" s="30" t="s">
        <v>59</v>
      </c>
      <c r="T23" s="30"/>
      <c r="U23" s="57" t="s">
        <v>50</v>
      </c>
      <c r="V23" s="59">
        <v>7250</v>
      </c>
      <c r="W23" s="37">
        <v>823</v>
      </c>
      <c r="X23" s="37">
        <v>1135</v>
      </c>
      <c r="Y23" s="38">
        <v>2467</v>
      </c>
      <c r="Z23" s="34">
        <f t="shared" si="1"/>
        <v>1</v>
      </c>
      <c r="AA23" s="29">
        <f t="shared" si="2"/>
        <v>1</v>
      </c>
      <c r="AB23" s="29">
        <f t="shared" si="3"/>
        <v>0</v>
      </c>
      <c r="AC23" s="29">
        <f t="shared" si="4"/>
        <v>0</v>
      </c>
      <c r="AD23" s="30" t="str">
        <f t="shared" si="5"/>
        <v>SRSA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1</v>
      </c>
      <c r="AK23" s="29" t="str">
        <f t="shared" si="12"/>
        <v>Initial</v>
      </c>
      <c r="AL23" s="30" t="str">
        <f t="shared" si="13"/>
        <v>-</v>
      </c>
      <c r="AM23" s="29" t="str">
        <f t="shared" si="14"/>
        <v>SRSA</v>
      </c>
      <c r="AN23" s="29">
        <f t="shared" si="15"/>
        <v>0</v>
      </c>
      <c r="AO23" s="29">
        <f t="shared" si="16"/>
        <v>0</v>
      </c>
    </row>
    <row r="24" spans="1:41" ht="12.75">
      <c r="A24" s="27">
        <v>3500660</v>
      </c>
      <c r="B24" s="27">
        <v>62430000</v>
      </c>
      <c r="C24" s="27" t="s">
        <v>113</v>
      </c>
      <c r="D24" s="27" t="s">
        <v>114</v>
      </c>
      <c r="E24" s="27" t="s">
        <v>115</v>
      </c>
      <c r="F24" s="27">
        <v>87013</v>
      </c>
      <c r="G24" s="28">
        <v>70</v>
      </c>
      <c r="H24" s="31">
        <v>5052893211</v>
      </c>
      <c r="I24" s="58">
        <v>8</v>
      </c>
      <c r="J24" s="30" t="s">
        <v>59</v>
      </c>
      <c r="K24" s="27"/>
      <c r="L24" s="32" t="s">
        <v>60</v>
      </c>
      <c r="M24" s="60">
        <v>656</v>
      </c>
      <c r="N24" s="56" t="s">
        <v>50</v>
      </c>
      <c r="O24" s="61" t="s">
        <v>50</v>
      </c>
      <c r="P24" s="33">
        <v>49.208534067446664</v>
      </c>
      <c r="Q24" s="30" t="str">
        <f t="shared" si="0"/>
        <v>YES</v>
      </c>
      <c r="R24" s="30" t="s">
        <v>49</v>
      </c>
      <c r="S24" s="30" t="s">
        <v>59</v>
      </c>
      <c r="T24" s="30"/>
      <c r="U24" s="57" t="s">
        <v>51</v>
      </c>
      <c r="V24" s="59">
        <v>189326</v>
      </c>
      <c r="W24" s="37">
        <v>30997</v>
      </c>
      <c r="X24" s="37">
        <v>22334</v>
      </c>
      <c r="Y24" s="38">
        <v>23131</v>
      </c>
      <c r="Z24" s="34">
        <f t="shared" si="1"/>
        <v>1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1</v>
      </c>
      <c r="AK24" s="29" t="str">
        <f t="shared" si="12"/>
        <v>Initial</v>
      </c>
      <c r="AL24" s="30" t="str">
        <f t="shared" si="13"/>
        <v>RLIS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3500690</v>
      </c>
      <c r="B25" s="27">
        <v>42290000</v>
      </c>
      <c r="C25" s="27" t="s">
        <v>116</v>
      </c>
      <c r="D25" s="27" t="s">
        <v>117</v>
      </c>
      <c r="E25" s="27" t="s">
        <v>118</v>
      </c>
      <c r="F25" s="27">
        <v>88030</v>
      </c>
      <c r="G25" s="28">
        <v>6302</v>
      </c>
      <c r="H25" s="31">
        <v>5055468841</v>
      </c>
      <c r="I25" s="58" t="s">
        <v>64</v>
      </c>
      <c r="J25" s="30" t="s">
        <v>49</v>
      </c>
      <c r="K25" s="27"/>
      <c r="L25" s="32" t="s">
        <v>50</v>
      </c>
      <c r="M25" s="60">
        <v>5090</v>
      </c>
      <c r="N25" s="56" t="s">
        <v>51</v>
      </c>
      <c r="O25" s="61" t="s">
        <v>50</v>
      </c>
      <c r="P25" s="33">
        <v>42.891125343092405</v>
      </c>
      <c r="Q25" s="30" t="str">
        <f t="shared" si="0"/>
        <v>YES</v>
      </c>
      <c r="R25" s="30" t="s">
        <v>49</v>
      </c>
      <c r="S25" s="30" t="s">
        <v>59</v>
      </c>
      <c r="T25" s="30"/>
      <c r="U25" s="57" t="s">
        <v>51</v>
      </c>
      <c r="V25" s="59">
        <v>459527</v>
      </c>
      <c r="W25" s="37">
        <v>72143</v>
      </c>
      <c r="X25" s="37">
        <v>54166</v>
      </c>
      <c r="Y25" s="38">
        <v>28167</v>
      </c>
      <c r="Z25" s="34">
        <f t="shared" si="1"/>
        <v>0</v>
      </c>
      <c r="AA25" s="29">
        <f t="shared" si="2"/>
        <v>1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1</v>
      </c>
      <c r="AK25" s="29" t="str">
        <f t="shared" si="12"/>
        <v>Initial</v>
      </c>
      <c r="AL25" s="30" t="str">
        <f t="shared" si="13"/>
        <v>RLIS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3500720</v>
      </c>
      <c r="B26" s="27">
        <v>85590000</v>
      </c>
      <c r="C26" s="27" t="s">
        <v>119</v>
      </c>
      <c r="D26" s="27" t="s">
        <v>120</v>
      </c>
      <c r="E26" s="27" t="s">
        <v>121</v>
      </c>
      <c r="F26" s="27">
        <v>88418</v>
      </c>
      <c r="G26" s="28">
        <v>38</v>
      </c>
      <c r="H26" s="31">
        <v>5052782611</v>
      </c>
      <c r="I26" s="58">
        <v>7</v>
      </c>
      <c r="J26" s="30" t="s">
        <v>59</v>
      </c>
      <c r="K26" s="27"/>
      <c r="L26" s="32" t="s">
        <v>60</v>
      </c>
      <c r="M26" s="60">
        <v>144</v>
      </c>
      <c r="N26" s="56" t="s">
        <v>60</v>
      </c>
      <c r="O26" s="61" t="s">
        <v>51</v>
      </c>
      <c r="P26" s="33">
        <v>25.203252032520325</v>
      </c>
      <c r="Q26" s="30" t="str">
        <f t="shared" si="0"/>
        <v>YES</v>
      </c>
      <c r="R26" s="30" t="s">
        <v>49</v>
      </c>
      <c r="S26" s="30" t="s">
        <v>59</v>
      </c>
      <c r="T26" s="30"/>
      <c r="U26" s="57" t="s">
        <v>50</v>
      </c>
      <c r="V26" s="59">
        <v>5887</v>
      </c>
      <c r="W26" s="37">
        <v>1097</v>
      </c>
      <c r="X26" s="37">
        <v>876</v>
      </c>
      <c r="Y26" s="38">
        <v>4018</v>
      </c>
      <c r="Z26" s="34">
        <f t="shared" si="1"/>
        <v>1</v>
      </c>
      <c r="AA26" s="29">
        <f t="shared" si="2"/>
        <v>1</v>
      </c>
      <c r="AB26" s="29">
        <f t="shared" si="3"/>
        <v>0</v>
      </c>
      <c r="AC26" s="29">
        <f t="shared" si="4"/>
        <v>0</v>
      </c>
      <c r="AD26" s="30" t="str">
        <f t="shared" si="5"/>
        <v>SRSA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1</v>
      </c>
      <c r="AK26" s="29" t="str">
        <f t="shared" si="12"/>
        <v>Initial</v>
      </c>
      <c r="AL26" s="30" t="str">
        <f t="shared" si="13"/>
        <v>-</v>
      </c>
      <c r="AM26" s="29" t="str">
        <f t="shared" si="14"/>
        <v>SRSA</v>
      </c>
      <c r="AN26" s="29">
        <f t="shared" si="15"/>
        <v>0</v>
      </c>
      <c r="AO26" s="29">
        <f t="shared" si="16"/>
        <v>0</v>
      </c>
    </row>
    <row r="27" spans="1:41" ht="12.75">
      <c r="A27" s="27">
        <v>3500750</v>
      </c>
      <c r="B27" s="27">
        <v>6050000</v>
      </c>
      <c r="C27" s="27" t="s">
        <v>122</v>
      </c>
      <c r="D27" s="27" t="s">
        <v>123</v>
      </c>
      <c r="E27" s="27" t="s">
        <v>124</v>
      </c>
      <c r="F27" s="27">
        <v>88230</v>
      </c>
      <c r="G27" s="28">
        <v>159</v>
      </c>
      <c r="H27" s="31">
        <v>5057345420</v>
      </c>
      <c r="I27" s="58">
        <v>7</v>
      </c>
      <c r="J27" s="30" t="s">
        <v>59</v>
      </c>
      <c r="K27" s="27"/>
      <c r="L27" s="32" t="s">
        <v>60</v>
      </c>
      <c r="M27" s="60">
        <v>1039</v>
      </c>
      <c r="N27" s="56" t="s">
        <v>50</v>
      </c>
      <c r="O27" s="61" t="s">
        <v>50</v>
      </c>
      <c r="P27" s="33">
        <v>26.72413793103448</v>
      </c>
      <c r="Q27" s="30" t="str">
        <f t="shared" si="0"/>
        <v>YES</v>
      </c>
      <c r="R27" s="30" t="s">
        <v>49</v>
      </c>
      <c r="S27" s="30" t="s">
        <v>59</v>
      </c>
      <c r="T27" s="30"/>
      <c r="U27" s="57" t="s">
        <v>51</v>
      </c>
      <c r="V27" s="59">
        <v>65857</v>
      </c>
      <c r="W27" s="37">
        <v>7132</v>
      </c>
      <c r="X27" s="37">
        <v>8129</v>
      </c>
      <c r="Y27" s="38">
        <v>5814</v>
      </c>
      <c r="Z27" s="34">
        <f t="shared" si="1"/>
        <v>1</v>
      </c>
      <c r="AA27" s="29">
        <f t="shared" si="2"/>
        <v>0</v>
      </c>
      <c r="AB27" s="29">
        <f t="shared" si="3"/>
        <v>0</v>
      </c>
      <c r="AC27" s="29">
        <f t="shared" si="4"/>
        <v>0</v>
      </c>
      <c r="AD27" s="30" t="str">
        <f t="shared" si="5"/>
        <v>-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1</v>
      </c>
      <c r="AK27" s="29" t="str">
        <f t="shared" si="12"/>
        <v>Initial</v>
      </c>
      <c r="AL27" s="30" t="str">
        <f t="shared" si="13"/>
        <v>RLIS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3500790</v>
      </c>
      <c r="B28" s="27">
        <v>60410000</v>
      </c>
      <c r="C28" s="27" t="s">
        <v>125</v>
      </c>
      <c r="D28" s="27" t="s">
        <v>126</v>
      </c>
      <c r="E28" s="27" t="s">
        <v>127</v>
      </c>
      <c r="F28" s="27">
        <v>88115</v>
      </c>
      <c r="G28" s="28">
        <v>327</v>
      </c>
      <c r="H28" s="31">
        <v>5054772216</v>
      </c>
      <c r="I28" s="58">
        <v>7</v>
      </c>
      <c r="J28" s="30" t="s">
        <v>59</v>
      </c>
      <c r="K28" s="27"/>
      <c r="L28" s="32" t="s">
        <v>60</v>
      </c>
      <c r="M28" s="60">
        <v>166</v>
      </c>
      <c r="N28" s="56" t="s">
        <v>60</v>
      </c>
      <c r="O28" s="61" t="s">
        <v>51</v>
      </c>
      <c r="P28" s="33">
        <v>34.73684210526316</v>
      </c>
      <c r="Q28" s="30" t="str">
        <f t="shared" si="0"/>
        <v>YES</v>
      </c>
      <c r="R28" s="30" t="s">
        <v>49</v>
      </c>
      <c r="S28" s="30" t="s">
        <v>59</v>
      </c>
      <c r="T28" s="30"/>
      <c r="U28" s="57" t="s">
        <v>50</v>
      </c>
      <c r="V28" s="59">
        <v>13539</v>
      </c>
      <c r="W28" s="37">
        <v>1920</v>
      </c>
      <c r="X28" s="37">
        <v>1715</v>
      </c>
      <c r="Y28" s="38">
        <v>6564</v>
      </c>
      <c r="Z28" s="34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1</v>
      </c>
      <c r="AK28" s="29" t="str">
        <f t="shared" si="12"/>
        <v>Initial</v>
      </c>
      <c r="AL28" s="30" t="str">
        <f t="shared" si="13"/>
        <v>-</v>
      </c>
      <c r="AM28" s="29" t="str">
        <f t="shared" si="14"/>
        <v>SRSA</v>
      </c>
      <c r="AN28" s="29">
        <f t="shared" si="15"/>
        <v>0</v>
      </c>
      <c r="AO28" s="29">
        <f t="shared" si="16"/>
        <v>0</v>
      </c>
    </row>
    <row r="29" spans="1:41" ht="12.75">
      <c r="A29" s="27">
        <v>3500810</v>
      </c>
      <c r="B29" s="27">
        <v>54390000</v>
      </c>
      <c r="C29" s="27" t="s">
        <v>128</v>
      </c>
      <c r="D29" s="27" t="s">
        <v>129</v>
      </c>
      <c r="E29" s="27" t="s">
        <v>130</v>
      </c>
      <c r="F29" s="27">
        <v>87528</v>
      </c>
      <c r="G29" s="28">
        <v>547</v>
      </c>
      <c r="H29" s="31">
        <v>5057593353</v>
      </c>
      <c r="I29" s="58">
        <v>7</v>
      </c>
      <c r="J29" s="30" t="s">
        <v>59</v>
      </c>
      <c r="K29" s="27"/>
      <c r="L29" s="32" t="s">
        <v>60</v>
      </c>
      <c r="M29" s="60">
        <v>597</v>
      </c>
      <c r="N29" s="56" t="s">
        <v>60</v>
      </c>
      <c r="O29" s="61" t="s">
        <v>51</v>
      </c>
      <c r="P29" s="33">
        <v>31.100478468899524</v>
      </c>
      <c r="Q29" s="30" t="str">
        <f t="shared" si="0"/>
        <v>YES</v>
      </c>
      <c r="R29" s="30" t="s">
        <v>49</v>
      </c>
      <c r="S29" s="30" t="s">
        <v>59</v>
      </c>
      <c r="T29" s="30"/>
      <c r="U29" s="57" t="s">
        <v>50</v>
      </c>
      <c r="V29" s="59">
        <v>60725</v>
      </c>
      <c r="W29" s="37">
        <v>9326</v>
      </c>
      <c r="X29" s="37">
        <v>6771</v>
      </c>
      <c r="Y29" s="38">
        <v>20600</v>
      </c>
      <c r="Z29" s="34">
        <f t="shared" si="1"/>
        <v>1</v>
      </c>
      <c r="AA29" s="29">
        <f t="shared" si="2"/>
        <v>1</v>
      </c>
      <c r="AB29" s="29">
        <f t="shared" si="3"/>
        <v>0</v>
      </c>
      <c r="AC29" s="29">
        <f t="shared" si="4"/>
        <v>0</v>
      </c>
      <c r="AD29" s="30" t="str">
        <f t="shared" si="5"/>
        <v>SRSA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1</v>
      </c>
      <c r="AJ29" s="29">
        <f t="shared" si="11"/>
        <v>1</v>
      </c>
      <c r="AK29" s="29" t="str">
        <f t="shared" si="12"/>
        <v>Initial</v>
      </c>
      <c r="AL29" s="30" t="str">
        <f t="shared" si="13"/>
        <v>-</v>
      </c>
      <c r="AM29" s="29" t="str">
        <f t="shared" si="14"/>
        <v>SRSA</v>
      </c>
      <c r="AN29" s="29">
        <f t="shared" si="15"/>
        <v>0</v>
      </c>
      <c r="AO29" s="29">
        <f t="shared" si="16"/>
        <v>0</v>
      </c>
    </row>
    <row r="30" spans="1:41" ht="12.75">
      <c r="A30" s="27">
        <v>3500840</v>
      </c>
      <c r="B30" s="27">
        <v>58410000</v>
      </c>
      <c r="C30" s="27" t="s">
        <v>131</v>
      </c>
      <c r="D30" s="27" t="s">
        <v>132</v>
      </c>
      <c r="E30" s="27" t="s">
        <v>133</v>
      </c>
      <c r="F30" s="27">
        <v>88116</v>
      </c>
      <c r="G30" s="28">
        <v>8</v>
      </c>
      <c r="H30" s="31">
        <v>5052746211</v>
      </c>
      <c r="I30" s="58">
        <v>7</v>
      </c>
      <c r="J30" s="30" t="s">
        <v>59</v>
      </c>
      <c r="K30" s="27"/>
      <c r="L30" s="32" t="s">
        <v>60</v>
      </c>
      <c r="M30" s="60">
        <v>90</v>
      </c>
      <c r="N30" s="56" t="s">
        <v>60</v>
      </c>
      <c r="O30" s="61" t="s">
        <v>51</v>
      </c>
      <c r="P30" s="33">
        <v>26.582278481012654</v>
      </c>
      <c r="Q30" s="30" t="str">
        <f t="shared" si="0"/>
        <v>YES</v>
      </c>
      <c r="R30" s="30" t="s">
        <v>49</v>
      </c>
      <c r="S30" s="30" t="s">
        <v>59</v>
      </c>
      <c r="T30" s="30"/>
      <c r="U30" s="57" t="s">
        <v>50</v>
      </c>
      <c r="V30" s="59">
        <v>6132</v>
      </c>
      <c r="W30" s="37">
        <v>549</v>
      </c>
      <c r="X30" s="37">
        <v>996</v>
      </c>
      <c r="Y30" s="38">
        <v>3245</v>
      </c>
      <c r="Z30" s="34">
        <f t="shared" si="1"/>
        <v>1</v>
      </c>
      <c r="AA30" s="29">
        <f t="shared" si="2"/>
        <v>1</v>
      </c>
      <c r="AB30" s="29">
        <f t="shared" si="3"/>
        <v>0</v>
      </c>
      <c r="AC30" s="29">
        <f t="shared" si="4"/>
        <v>0</v>
      </c>
      <c r="AD30" s="30" t="str">
        <f t="shared" si="5"/>
        <v>SRSA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1</v>
      </c>
      <c r="AK30" s="29" t="str">
        <f t="shared" si="12"/>
        <v>Initial</v>
      </c>
      <c r="AL30" s="30" t="str">
        <f t="shared" si="13"/>
        <v>-</v>
      </c>
      <c r="AM30" s="29" t="str">
        <f t="shared" si="14"/>
        <v>SRSA</v>
      </c>
      <c r="AN30" s="29">
        <f t="shared" si="15"/>
        <v>0</v>
      </c>
      <c r="AO30" s="29">
        <f t="shared" si="16"/>
        <v>0</v>
      </c>
    </row>
    <row r="31" spans="1:41" ht="12.75">
      <c r="A31" s="27">
        <v>3500900</v>
      </c>
      <c r="B31" s="27">
        <v>55390000</v>
      </c>
      <c r="C31" s="27" t="s">
        <v>134</v>
      </c>
      <c r="D31" s="27" t="s">
        <v>135</v>
      </c>
      <c r="E31" s="27" t="s">
        <v>136</v>
      </c>
      <c r="F31" s="27">
        <v>87532</v>
      </c>
      <c r="G31" s="28">
        <v>3414</v>
      </c>
      <c r="H31" s="31">
        <v>5057532254</v>
      </c>
      <c r="I31" s="58" t="s">
        <v>64</v>
      </c>
      <c r="J31" s="30" t="s">
        <v>49</v>
      </c>
      <c r="K31" s="27"/>
      <c r="L31" s="32" t="s">
        <v>50</v>
      </c>
      <c r="M31" s="60">
        <v>4570</v>
      </c>
      <c r="N31" s="56" t="s">
        <v>50</v>
      </c>
      <c r="O31" s="61" t="s">
        <v>50</v>
      </c>
      <c r="P31" s="33">
        <v>22.07586933614331</v>
      </c>
      <c r="Q31" s="30" t="str">
        <f t="shared" si="0"/>
        <v>YES</v>
      </c>
      <c r="R31" s="30" t="s">
        <v>49</v>
      </c>
      <c r="S31" s="30" t="s">
        <v>59</v>
      </c>
      <c r="T31" s="30"/>
      <c r="U31" s="57" t="s">
        <v>51</v>
      </c>
      <c r="V31" s="59">
        <v>477368</v>
      </c>
      <c r="W31" s="37">
        <v>49649</v>
      </c>
      <c r="X31" s="37">
        <v>55135</v>
      </c>
      <c r="Y31" s="38">
        <v>30995</v>
      </c>
      <c r="Z31" s="34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1</v>
      </c>
      <c r="AK31" s="29" t="str">
        <f t="shared" si="12"/>
        <v>Initial</v>
      </c>
      <c r="AL31" s="30" t="str">
        <f t="shared" si="13"/>
        <v>RLIS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3500930</v>
      </c>
      <c r="B32" s="27">
        <v>80570000</v>
      </c>
      <c r="C32" s="27" t="s">
        <v>137</v>
      </c>
      <c r="D32" s="27" t="s">
        <v>138</v>
      </c>
      <c r="E32" s="27" t="s">
        <v>139</v>
      </c>
      <c r="F32" s="27">
        <v>87016</v>
      </c>
      <c r="G32" s="28">
        <v>68</v>
      </c>
      <c r="H32" s="31">
        <v>5053842001</v>
      </c>
      <c r="I32" s="58">
        <v>8</v>
      </c>
      <c r="J32" s="30" t="s">
        <v>59</v>
      </c>
      <c r="K32" s="27"/>
      <c r="L32" s="32" t="s">
        <v>60</v>
      </c>
      <c r="M32" s="60">
        <v>811</v>
      </c>
      <c r="N32" s="56" t="s">
        <v>51</v>
      </c>
      <c r="O32" s="61" t="s">
        <v>51</v>
      </c>
      <c r="P32" s="33">
        <v>25.64102564102564</v>
      </c>
      <c r="Q32" s="30" t="str">
        <f t="shared" si="0"/>
        <v>YES</v>
      </c>
      <c r="R32" s="30" t="s">
        <v>49</v>
      </c>
      <c r="S32" s="30" t="s">
        <v>59</v>
      </c>
      <c r="T32" s="30"/>
      <c r="U32" s="57" t="s">
        <v>50</v>
      </c>
      <c r="V32" s="59">
        <v>71011</v>
      </c>
      <c r="W32" s="37">
        <v>8503</v>
      </c>
      <c r="X32" s="37">
        <v>10168</v>
      </c>
      <c r="Y32" s="38">
        <v>26074</v>
      </c>
      <c r="Z32" s="34">
        <f t="shared" si="1"/>
        <v>1</v>
      </c>
      <c r="AA32" s="29">
        <f t="shared" si="2"/>
        <v>1</v>
      </c>
      <c r="AB32" s="29">
        <f t="shared" si="3"/>
        <v>0</v>
      </c>
      <c r="AC32" s="29">
        <f t="shared" si="4"/>
        <v>0</v>
      </c>
      <c r="AD32" s="30" t="str">
        <f t="shared" si="5"/>
        <v>SRSA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1</v>
      </c>
      <c r="AK32" s="29" t="str">
        <f t="shared" si="12"/>
        <v>Initial</v>
      </c>
      <c r="AL32" s="30" t="str">
        <f t="shared" si="13"/>
        <v>-</v>
      </c>
      <c r="AM32" s="29" t="str">
        <f t="shared" si="14"/>
        <v>SRSA</v>
      </c>
      <c r="AN32" s="29">
        <f t="shared" si="15"/>
        <v>0</v>
      </c>
      <c r="AO32" s="29">
        <f t="shared" si="16"/>
        <v>0</v>
      </c>
    </row>
    <row r="33" spans="1:41" ht="12.75">
      <c r="A33" s="27">
        <v>3500960</v>
      </c>
      <c r="B33" s="27">
        <v>32250000</v>
      </c>
      <c r="C33" s="27" t="s">
        <v>140</v>
      </c>
      <c r="D33" s="27" t="s">
        <v>141</v>
      </c>
      <c r="E33" s="27" t="s">
        <v>142</v>
      </c>
      <c r="F33" s="27">
        <v>88231</v>
      </c>
      <c r="G33" s="28">
        <v>129</v>
      </c>
      <c r="H33" s="31">
        <v>5053942524</v>
      </c>
      <c r="I33" s="58">
        <v>6</v>
      </c>
      <c r="J33" s="30" t="s">
        <v>49</v>
      </c>
      <c r="K33" s="27"/>
      <c r="L33" s="32" t="s">
        <v>50</v>
      </c>
      <c r="M33" s="60">
        <v>567</v>
      </c>
      <c r="N33" s="56" t="s">
        <v>60</v>
      </c>
      <c r="O33" s="61" t="s">
        <v>50</v>
      </c>
      <c r="P33" s="33">
        <v>19.611021069692057</v>
      </c>
      <c r="Q33" s="30" t="str">
        <f t="shared" si="0"/>
        <v>NO</v>
      </c>
      <c r="R33" s="30" t="s">
        <v>59</v>
      </c>
      <c r="S33" s="30" t="s">
        <v>59</v>
      </c>
      <c r="T33" s="30"/>
      <c r="U33" s="57" t="s">
        <v>50</v>
      </c>
      <c r="V33" s="59">
        <v>46915</v>
      </c>
      <c r="W33" s="37">
        <v>4389</v>
      </c>
      <c r="X33" s="37">
        <v>5492</v>
      </c>
      <c r="Y33" s="38">
        <v>17536</v>
      </c>
      <c r="Z33" s="34">
        <f t="shared" si="1"/>
        <v>0</v>
      </c>
      <c r="AA33" s="29">
        <f t="shared" si="2"/>
        <v>1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3500990</v>
      </c>
      <c r="B34" s="27">
        <v>65450000</v>
      </c>
      <c r="C34" s="27" t="s">
        <v>143</v>
      </c>
      <c r="D34" s="27" t="s">
        <v>144</v>
      </c>
      <c r="E34" s="27" t="s">
        <v>145</v>
      </c>
      <c r="F34" s="27">
        <v>87499</v>
      </c>
      <c r="G34" s="28">
        <v>5850</v>
      </c>
      <c r="H34" s="31">
        <v>5053249840</v>
      </c>
      <c r="I34" s="58" t="s">
        <v>146</v>
      </c>
      <c r="J34" s="30" t="s">
        <v>49</v>
      </c>
      <c r="K34" s="27"/>
      <c r="L34" s="32" t="s">
        <v>50</v>
      </c>
      <c r="M34" s="60">
        <v>9456</v>
      </c>
      <c r="N34" s="56" t="s">
        <v>50</v>
      </c>
      <c r="O34" s="61" t="s">
        <v>50</v>
      </c>
      <c r="P34" s="33">
        <v>21.24479918485183</v>
      </c>
      <c r="Q34" s="30" t="str">
        <f t="shared" si="0"/>
        <v>YES</v>
      </c>
      <c r="R34" s="30" t="s">
        <v>49</v>
      </c>
      <c r="S34" s="30" t="s">
        <v>49</v>
      </c>
      <c r="T34" s="30"/>
      <c r="U34" s="57" t="s">
        <v>50</v>
      </c>
      <c r="V34" s="59">
        <v>574527</v>
      </c>
      <c r="W34" s="37">
        <v>72417</v>
      </c>
      <c r="X34" s="37">
        <v>65753</v>
      </c>
      <c r="Y34" s="38">
        <v>54994</v>
      </c>
      <c r="Z34" s="34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1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3501020</v>
      </c>
      <c r="B35" s="27">
        <v>59410000</v>
      </c>
      <c r="C35" s="27" t="s">
        <v>147</v>
      </c>
      <c r="D35" s="27" t="s">
        <v>148</v>
      </c>
      <c r="E35" s="27" t="s">
        <v>149</v>
      </c>
      <c r="F35" s="27">
        <v>88118</v>
      </c>
      <c r="G35" s="28">
        <v>75</v>
      </c>
      <c r="H35" s="31">
        <v>5054782211</v>
      </c>
      <c r="I35" s="58">
        <v>7</v>
      </c>
      <c r="J35" s="30" t="s">
        <v>59</v>
      </c>
      <c r="K35" s="27"/>
      <c r="L35" s="32" t="s">
        <v>60</v>
      </c>
      <c r="M35" s="60">
        <v>286</v>
      </c>
      <c r="N35" s="56" t="s">
        <v>60</v>
      </c>
      <c r="O35" s="61" t="s">
        <v>51</v>
      </c>
      <c r="P35" s="33">
        <v>34.48275862068966</v>
      </c>
      <c r="Q35" s="30" t="str">
        <f t="shared" si="0"/>
        <v>YES</v>
      </c>
      <c r="R35" s="30" t="s">
        <v>49</v>
      </c>
      <c r="S35" s="30" t="s">
        <v>59</v>
      </c>
      <c r="T35" s="30"/>
      <c r="U35" s="57" t="s">
        <v>50</v>
      </c>
      <c r="V35" s="59">
        <v>12467</v>
      </c>
      <c r="W35" s="37">
        <v>2469</v>
      </c>
      <c r="X35" s="37">
        <v>2364</v>
      </c>
      <c r="Y35" s="38">
        <v>7690</v>
      </c>
      <c r="Z35" s="34">
        <f t="shared" si="1"/>
        <v>1</v>
      </c>
      <c r="AA35" s="29">
        <f t="shared" si="2"/>
        <v>1</v>
      </c>
      <c r="AB35" s="29">
        <f t="shared" si="3"/>
        <v>0</v>
      </c>
      <c r="AC35" s="29">
        <f t="shared" si="4"/>
        <v>0</v>
      </c>
      <c r="AD35" s="30" t="str">
        <f t="shared" si="5"/>
        <v>SRSA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1</v>
      </c>
      <c r="AJ35" s="29">
        <f t="shared" si="11"/>
        <v>1</v>
      </c>
      <c r="AK35" s="29" t="str">
        <f t="shared" si="12"/>
        <v>Initial</v>
      </c>
      <c r="AL35" s="30" t="str">
        <f t="shared" si="13"/>
        <v>-</v>
      </c>
      <c r="AM35" s="29" t="str">
        <f t="shared" si="14"/>
        <v>SRSA</v>
      </c>
      <c r="AN35" s="29">
        <f t="shared" si="15"/>
        <v>0</v>
      </c>
      <c r="AO35" s="29">
        <f t="shared" si="16"/>
        <v>0</v>
      </c>
    </row>
    <row r="36" spans="1:41" ht="12.75">
      <c r="A36" s="27">
        <v>3501050</v>
      </c>
      <c r="B36" s="27">
        <v>16110000</v>
      </c>
      <c r="C36" s="27" t="s">
        <v>150</v>
      </c>
      <c r="D36" s="27" t="s">
        <v>151</v>
      </c>
      <c r="E36" s="27" t="s">
        <v>152</v>
      </c>
      <c r="F36" s="27">
        <v>88119</v>
      </c>
      <c r="G36" s="28">
        <v>387</v>
      </c>
      <c r="H36" s="31">
        <v>5053557734</v>
      </c>
      <c r="I36" s="58">
        <v>7</v>
      </c>
      <c r="J36" s="30" t="s">
        <v>59</v>
      </c>
      <c r="K36" s="27"/>
      <c r="L36" s="32" t="s">
        <v>60</v>
      </c>
      <c r="M36" s="60">
        <v>300</v>
      </c>
      <c r="N36" s="56" t="s">
        <v>60</v>
      </c>
      <c r="O36" s="61" t="s">
        <v>51</v>
      </c>
      <c r="P36" s="33">
        <v>29.023746701846964</v>
      </c>
      <c r="Q36" s="30" t="str">
        <f t="shared" si="0"/>
        <v>YES</v>
      </c>
      <c r="R36" s="30" t="s">
        <v>49</v>
      </c>
      <c r="S36" s="30" t="s">
        <v>59</v>
      </c>
      <c r="T36" s="30"/>
      <c r="U36" s="57" t="s">
        <v>50</v>
      </c>
      <c r="V36" s="59">
        <v>28071</v>
      </c>
      <c r="W36" s="37">
        <v>3017</v>
      </c>
      <c r="X36" s="37">
        <v>3653</v>
      </c>
      <c r="Y36" s="38">
        <v>10173</v>
      </c>
      <c r="Z36" s="34">
        <f t="shared" si="1"/>
        <v>1</v>
      </c>
      <c r="AA36" s="29">
        <f t="shared" si="2"/>
        <v>1</v>
      </c>
      <c r="AB36" s="29">
        <f t="shared" si="3"/>
        <v>0</v>
      </c>
      <c r="AC36" s="29">
        <f t="shared" si="4"/>
        <v>0</v>
      </c>
      <c r="AD36" s="30" t="str">
        <f t="shared" si="5"/>
        <v>SRSA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1</v>
      </c>
      <c r="AK36" s="29" t="str">
        <f t="shared" si="12"/>
        <v>Initial</v>
      </c>
      <c r="AL36" s="30" t="str">
        <f t="shared" si="13"/>
        <v>-</v>
      </c>
      <c r="AM36" s="29" t="str">
        <f t="shared" si="14"/>
        <v>SRSA</v>
      </c>
      <c r="AN36" s="29">
        <f t="shared" si="15"/>
        <v>0</v>
      </c>
      <c r="AO36" s="29">
        <f t="shared" si="16"/>
        <v>0</v>
      </c>
    </row>
    <row r="37" spans="1:41" ht="12.75">
      <c r="A37" s="27">
        <v>3501080</v>
      </c>
      <c r="B37" s="27">
        <v>19130000</v>
      </c>
      <c r="C37" s="27" t="s">
        <v>153</v>
      </c>
      <c r="D37" s="27" t="s">
        <v>114</v>
      </c>
      <c r="E37" s="27" t="s">
        <v>154</v>
      </c>
      <c r="F37" s="27">
        <v>88021</v>
      </c>
      <c r="G37" s="28">
        <v>70</v>
      </c>
      <c r="H37" s="31">
        <v>5058826203</v>
      </c>
      <c r="I37" s="58" t="s">
        <v>78</v>
      </c>
      <c r="J37" s="30" t="s">
        <v>49</v>
      </c>
      <c r="K37" s="27"/>
      <c r="L37" s="32" t="s">
        <v>50</v>
      </c>
      <c r="M37" s="60">
        <v>12411</v>
      </c>
      <c r="N37" s="56" t="s">
        <v>50</v>
      </c>
      <c r="O37" s="61" t="s">
        <v>50</v>
      </c>
      <c r="P37" s="33">
        <v>40.38957991081906</v>
      </c>
      <c r="Q37" s="30" t="str">
        <f aca="true" t="shared" si="17" ref="Q37:Q68">IF(ISNUMBER(P37),IF(P37&gt;=20,"YES","NO"),"M")</f>
        <v>YES</v>
      </c>
      <c r="R37" s="30" t="s">
        <v>49</v>
      </c>
      <c r="S37" s="30" t="s">
        <v>49</v>
      </c>
      <c r="T37" s="30"/>
      <c r="U37" s="57" t="s">
        <v>50</v>
      </c>
      <c r="V37" s="59">
        <v>1184292</v>
      </c>
      <c r="W37" s="37">
        <v>165132</v>
      </c>
      <c r="X37" s="37">
        <v>136291</v>
      </c>
      <c r="Y37" s="38">
        <v>69765</v>
      </c>
      <c r="Z37" s="34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0</v>
      </c>
      <c r="AJ37" s="29">
        <f t="shared" si="11"/>
        <v>1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3501110</v>
      </c>
      <c r="B38" s="27">
        <v>43310000</v>
      </c>
      <c r="C38" s="27" t="s">
        <v>155</v>
      </c>
      <c r="D38" s="27" t="s">
        <v>156</v>
      </c>
      <c r="E38" s="27" t="s">
        <v>157</v>
      </c>
      <c r="F38" s="27">
        <v>87305</v>
      </c>
      <c r="G38" s="28">
        <v>1318</v>
      </c>
      <c r="H38" s="31">
        <v>5057227711</v>
      </c>
      <c r="I38" s="58" t="s">
        <v>64</v>
      </c>
      <c r="J38" s="30" t="s">
        <v>49</v>
      </c>
      <c r="K38" s="27"/>
      <c r="L38" s="32" t="s">
        <v>50</v>
      </c>
      <c r="M38" s="60">
        <v>12298</v>
      </c>
      <c r="N38" s="56" t="s">
        <v>50</v>
      </c>
      <c r="O38" s="61" t="s">
        <v>50</v>
      </c>
      <c r="P38" s="33">
        <v>35.88776106712015</v>
      </c>
      <c r="Q38" s="30" t="str">
        <f t="shared" si="17"/>
        <v>YES</v>
      </c>
      <c r="R38" s="30" t="s">
        <v>49</v>
      </c>
      <c r="S38" s="30" t="s">
        <v>59</v>
      </c>
      <c r="T38" s="30"/>
      <c r="U38" s="57" t="s">
        <v>51</v>
      </c>
      <c r="V38" s="59">
        <v>1433775</v>
      </c>
      <c r="W38" s="37">
        <v>212862</v>
      </c>
      <c r="X38" s="37">
        <v>158331</v>
      </c>
      <c r="Y38" s="38">
        <v>77824</v>
      </c>
      <c r="Z38" s="34">
        <f t="shared" si="1"/>
        <v>0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1</v>
      </c>
      <c r="AK38" s="29" t="str">
        <f t="shared" si="12"/>
        <v>Initial</v>
      </c>
      <c r="AL38" s="30" t="str">
        <f t="shared" si="13"/>
        <v>RLIS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3501140</v>
      </c>
      <c r="B39" s="27">
        <v>15090000</v>
      </c>
      <c r="C39" s="27" t="s">
        <v>158</v>
      </c>
      <c r="D39" s="27" t="s">
        <v>159</v>
      </c>
      <c r="E39" s="27" t="s">
        <v>160</v>
      </c>
      <c r="F39" s="27">
        <v>88120</v>
      </c>
      <c r="G39" s="28">
        <v>71</v>
      </c>
      <c r="H39" s="31">
        <v>5053572192</v>
      </c>
      <c r="I39" s="58">
        <v>7</v>
      </c>
      <c r="J39" s="30" t="s">
        <v>59</v>
      </c>
      <c r="K39" s="27"/>
      <c r="L39" s="32" t="s">
        <v>60</v>
      </c>
      <c r="M39" s="60">
        <v>101</v>
      </c>
      <c r="N39" s="56" t="s">
        <v>60</v>
      </c>
      <c r="O39" s="61" t="s">
        <v>51</v>
      </c>
      <c r="P39" s="33">
        <v>30.64516129032258</v>
      </c>
      <c r="Q39" s="30" t="str">
        <f t="shared" si="17"/>
        <v>YES</v>
      </c>
      <c r="R39" s="30" t="s">
        <v>49</v>
      </c>
      <c r="S39" s="30" t="s">
        <v>59</v>
      </c>
      <c r="T39" s="30"/>
      <c r="U39" s="57" t="s">
        <v>50</v>
      </c>
      <c r="V39" s="59">
        <v>5333</v>
      </c>
      <c r="W39" s="37">
        <v>549</v>
      </c>
      <c r="X39" s="37">
        <v>912</v>
      </c>
      <c r="Y39" s="38">
        <v>2950</v>
      </c>
      <c r="Z39" s="34">
        <f t="shared" si="1"/>
        <v>1</v>
      </c>
      <c r="AA39" s="29">
        <f t="shared" si="2"/>
        <v>1</v>
      </c>
      <c r="AB39" s="29">
        <f t="shared" si="3"/>
        <v>0</v>
      </c>
      <c r="AC39" s="29">
        <f t="shared" si="4"/>
        <v>0</v>
      </c>
      <c r="AD39" s="30" t="str">
        <f t="shared" si="5"/>
        <v>SRSA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1</v>
      </c>
      <c r="AK39" s="29" t="str">
        <f t="shared" si="12"/>
        <v>Initial</v>
      </c>
      <c r="AL39" s="30" t="str">
        <f t="shared" si="13"/>
        <v>-</v>
      </c>
      <c r="AM39" s="29" t="str">
        <f t="shared" si="14"/>
        <v>SRSA</v>
      </c>
      <c r="AN39" s="29">
        <f t="shared" si="15"/>
        <v>0</v>
      </c>
      <c r="AO39" s="29">
        <f t="shared" si="16"/>
        <v>0</v>
      </c>
    </row>
    <row r="40" spans="1:41" ht="12.75">
      <c r="A40" s="27">
        <v>3501170</v>
      </c>
      <c r="B40" s="27">
        <v>88060000</v>
      </c>
      <c r="C40" s="27" t="s">
        <v>161</v>
      </c>
      <c r="D40" s="27" t="s">
        <v>132</v>
      </c>
      <c r="E40" s="27" t="s">
        <v>162</v>
      </c>
      <c r="F40" s="27">
        <v>87020</v>
      </c>
      <c r="G40" s="28">
        <v>8</v>
      </c>
      <c r="H40" s="31">
        <v>5052852603</v>
      </c>
      <c r="I40" s="58" t="s">
        <v>64</v>
      </c>
      <c r="J40" s="30" t="s">
        <v>49</v>
      </c>
      <c r="K40" s="27"/>
      <c r="L40" s="32" t="s">
        <v>50</v>
      </c>
      <c r="M40" s="60">
        <v>3423</v>
      </c>
      <c r="N40" s="56" t="s">
        <v>51</v>
      </c>
      <c r="O40" s="61" t="s">
        <v>50</v>
      </c>
      <c r="P40" s="33">
        <v>29.69471068512602</v>
      </c>
      <c r="Q40" s="30" t="str">
        <f t="shared" si="17"/>
        <v>YES</v>
      </c>
      <c r="R40" s="30" t="s">
        <v>49</v>
      </c>
      <c r="S40" s="30" t="s">
        <v>59</v>
      </c>
      <c r="T40" s="30"/>
      <c r="U40" s="57" t="s">
        <v>51</v>
      </c>
      <c r="V40" s="59">
        <v>431728</v>
      </c>
      <c r="W40" s="37">
        <v>49649</v>
      </c>
      <c r="X40" s="37">
        <v>48767</v>
      </c>
      <c r="Y40" s="38">
        <v>20343</v>
      </c>
      <c r="Z40" s="34">
        <f t="shared" si="1"/>
        <v>0</v>
      </c>
      <c r="AA40" s="29">
        <f t="shared" si="2"/>
        <v>1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1</v>
      </c>
      <c r="AK40" s="29" t="str">
        <f t="shared" si="12"/>
        <v>Initial</v>
      </c>
      <c r="AL40" s="30" t="str">
        <f t="shared" si="13"/>
        <v>RLIS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3501200</v>
      </c>
      <c r="B41" s="27">
        <v>5050000</v>
      </c>
      <c r="C41" s="27" t="s">
        <v>163</v>
      </c>
      <c r="D41" s="27" t="s">
        <v>164</v>
      </c>
      <c r="E41" s="27" t="s">
        <v>165</v>
      </c>
      <c r="F41" s="27">
        <v>88232</v>
      </c>
      <c r="G41" s="28">
        <v>7501</v>
      </c>
      <c r="H41" s="31">
        <v>5057523254</v>
      </c>
      <c r="I41" s="58">
        <v>7</v>
      </c>
      <c r="J41" s="30" t="s">
        <v>59</v>
      </c>
      <c r="K41" s="27"/>
      <c r="L41" s="32" t="s">
        <v>60</v>
      </c>
      <c r="M41" s="60">
        <v>432</v>
      </c>
      <c r="N41" s="56" t="s">
        <v>60</v>
      </c>
      <c r="O41" s="61" t="s">
        <v>51</v>
      </c>
      <c r="P41" s="33">
        <v>38.34586466165413</v>
      </c>
      <c r="Q41" s="30" t="str">
        <f t="shared" si="17"/>
        <v>YES</v>
      </c>
      <c r="R41" s="30" t="s">
        <v>49</v>
      </c>
      <c r="S41" s="30" t="s">
        <v>59</v>
      </c>
      <c r="T41" s="30"/>
      <c r="U41" s="57" t="s">
        <v>50</v>
      </c>
      <c r="V41" s="59">
        <v>41056</v>
      </c>
      <c r="W41" s="37">
        <v>6583</v>
      </c>
      <c r="X41" s="37">
        <v>4480</v>
      </c>
      <c r="Y41" s="38">
        <v>14599</v>
      </c>
      <c r="Z41" s="34">
        <f t="shared" si="1"/>
        <v>1</v>
      </c>
      <c r="AA41" s="29">
        <f t="shared" si="2"/>
        <v>1</v>
      </c>
      <c r="AB41" s="29">
        <f t="shared" si="3"/>
        <v>0</v>
      </c>
      <c r="AC41" s="29">
        <f t="shared" si="4"/>
        <v>0</v>
      </c>
      <c r="AD41" s="30" t="str">
        <f t="shared" si="5"/>
        <v>SRSA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1</v>
      </c>
      <c r="AK41" s="29" t="str">
        <f t="shared" si="12"/>
        <v>Initial</v>
      </c>
      <c r="AL41" s="30" t="str">
        <f t="shared" si="13"/>
        <v>-</v>
      </c>
      <c r="AM41" s="29" t="str">
        <f t="shared" si="14"/>
        <v>SRSA</v>
      </c>
      <c r="AN41" s="29">
        <f t="shared" si="15"/>
        <v>0</v>
      </c>
      <c r="AO41" s="29">
        <f t="shared" si="16"/>
        <v>0</v>
      </c>
    </row>
    <row r="42" spans="1:41" ht="12.75">
      <c r="A42" s="27">
        <v>3501230</v>
      </c>
      <c r="B42" s="27">
        <v>18130000</v>
      </c>
      <c r="C42" s="27" t="s">
        <v>166</v>
      </c>
      <c r="D42" s="27" t="s">
        <v>167</v>
      </c>
      <c r="E42" s="27" t="s">
        <v>168</v>
      </c>
      <c r="F42" s="27">
        <v>87937</v>
      </c>
      <c r="G42" s="28">
        <v>790</v>
      </c>
      <c r="H42" s="31">
        <v>5052678200</v>
      </c>
      <c r="I42" s="58" t="s">
        <v>78</v>
      </c>
      <c r="J42" s="30" t="s">
        <v>49</v>
      </c>
      <c r="K42" s="27"/>
      <c r="L42" s="32" t="s">
        <v>50</v>
      </c>
      <c r="M42" s="60">
        <v>1433</v>
      </c>
      <c r="N42" s="56" t="s">
        <v>50</v>
      </c>
      <c r="O42" s="61" t="s">
        <v>50</v>
      </c>
      <c r="P42" s="33">
        <v>43.76956793988729</v>
      </c>
      <c r="Q42" s="30" t="str">
        <f t="shared" si="17"/>
        <v>YES</v>
      </c>
      <c r="R42" s="30" t="s">
        <v>49</v>
      </c>
      <c r="S42" s="30" t="s">
        <v>49</v>
      </c>
      <c r="T42" s="30"/>
      <c r="U42" s="57" t="s">
        <v>50</v>
      </c>
      <c r="V42" s="59">
        <v>148179</v>
      </c>
      <c r="W42" s="37">
        <v>23042</v>
      </c>
      <c r="X42" s="37">
        <v>16832</v>
      </c>
      <c r="Y42" s="38">
        <v>7854</v>
      </c>
      <c r="Z42" s="34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0</v>
      </c>
      <c r="AJ42" s="29">
        <f t="shared" si="11"/>
        <v>1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3501260</v>
      </c>
      <c r="B43" s="27">
        <v>33250000</v>
      </c>
      <c r="C43" s="27" t="s">
        <v>169</v>
      </c>
      <c r="D43" s="27" t="s">
        <v>170</v>
      </c>
      <c r="E43" s="27" t="s">
        <v>171</v>
      </c>
      <c r="F43" s="27">
        <v>88241</v>
      </c>
      <c r="G43" s="28">
        <v>1040</v>
      </c>
      <c r="H43" s="31">
        <v>5054330100</v>
      </c>
      <c r="I43" s="58" t="s">
        <v>48</v>
      </c>
      <c r="J43" s="30" t="s">
        <v>49</v>
      </c>
      <c r="K43" s="27"/>
      <c r="L43" s="32" t="s">
        <v>50</v>
      </c>
      <c r="M43" s="60">
        <v>7049</v>
      </c>
      <c r="N43" s="56" t="s">
        <v>50</v>
      </c>
      <c r="O43" s="61" t="s">
        <v>50</v>
      </c>
      <c r="P43" s="33">
        <v>24.32257228056528</v>
      </c>
      <c r="Q43" s="30" t="str">
        <f t="shared" si="17"/>
        <v>YES</v>
      </c>
      <c r="R43" s="30" t="s">
        <v>49</v>
      </c>
      <c r="S43" s="30" t="s">
        <v>49</v>
      </c>
      <c r="T43" s="30"/>
      <c r="U43" s="57" t="s">
        <v>50</v>
      </c>
      <c r="V43" s="59">
        <v>560024</v>
      </c>
      <c r="W43" s="37">
        <v>61993</v>
      </c>
      <c r="X43" s="37">
        <v>60242</v>
      </c>
      <c r="Y43" s="38">
        <v>40091</v>
      </c>
      <c r="Z43" s="34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0</v>
      </c>
      <c r="AJ43" s="29">
        <f t="shared" si="11"/>
        <v>1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3501290</v>
      </c>
      <c r="B44" s="27">
        <v>39270000</v>
      </c>
      <c r="C44" s="27" t="s">
        <v>172</v>
      </c>
      <c r="D44" s="27" t="s">
        <v>173</v>
      </c>
      <c r="E44" s="27" t="s">
        <v>174</v>
      </c>
      <c r="F44" s="27">
        <v>88336</v>
      </c>
      <c r="G44" s="28">
        <v>55</v>
      </c>
      <c r="H44" s="31">
        <v>5056534411</v>
      </c>
      <c r="I44" s="58">
        <v>7</v>
      </c>
      <c r="J44" s="30" t="s">
        <v>59</v>
      </c>
      <c r="K44" s="27"/>
      <c r="L44" s="32" t="s">
        <v>60</v>
      </c>
      <c r="M44" s="60">
        <v>109</v>
      </c>
      <c r="N44" s="56" t="s">
        <v>60</v>
      </c>
      <c r="O44" s="61" t="s">
        <v>51</v>
      </c>
      <c r="P44" s="33">
        <v>37.2093023255814</v>
      </c>
      <c r="Q44" s="30" t="str">
        <f t="shared" si="17"/>
        <v>YES</v>
      </c>
      <c r="R44" s="30" t="s">
        <v>49</v>
      </c>
      <c r="S44" s="30" t="s">
        <v>59</v>
      </c>
      <c r="T44" s="30"/>
      <c r="U44" s="57" t="s">
        <v>50</v>
      </c>
      <c r="V44" s="59">
        <v>15963</v>
      </c>
      <c r="W44" s="37">
        <v>2194</v>
      </c>
      <c r="X44" s="37">
        <v>1964</v>
      </c>
      <c r="Y44" s="38">
        <v>3670</v>
      </c>
      <c r="Z44" s="34">
        <f t="shared" si="1"/>
        <v>1</v>
      </c>
      <c r="AA44" s="29">
        <f t="shared" si="2"/>
        <v>1</v>
      </c>
      <c r="AB44" s="29">
        <f t="shared" si="3"/>
        <v>0</v>
      </c>
      <c r="AC44" s="29">
        <f t="shared" si="4"/>
        <v>0</v>
      </c>
      <c r="AD44" s="30" t="str">
        <f t="shared" si="5"/>
        <v>SRSA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1</v>
      </c>
      <c r="AJ44" s="29">
        <f t="shared" si="11"/>
        <v>1</v>
      </c>
      <c r="AK44" s="29" t="str">
        <f t="shared" si="12"/>
        <v>Initial</v>
      </c>
      <c r="AL44" s="30" t="str">
        <f t="shared" si="13"/>
        <v>-</v>
      </c>
      <c r="AM44" s="29" t="str">
        <f t="shared" si="14"/>
        <v>SRSA</v>
      </c>
      <c r="AN44" s="29">
        <f t="shared" si="15"/>
        <v>0</v>
      </c>
      <c r="AO44" s="29">
        <f t="shared" si="16"/>
        <v>0</v>
      </c>
    </row>
    <row r="45" spans="1:41" ht="12.75">
      <c r="A45" s="27">
        <v>3501320</v>
      </c>
      <c r="B45" s="27">
        <v>50370000</v>
      </c>
      <c r="C45" s="27" t="s">
        <v>175</v>
      </c>
      <c r="D45" s="27" t="s">
        <v>176</v>
      </c>
      <c r="E45" s="27" t="s">
        <v>177</v>
      </c>
      <c r="F45" s="27">
        <v>88121</v>
      </c>
      <c r="G45" s="28">
        <v>673</v>
      </c>
      <c r="H45" s="31">
        <v>5052797353</v>
      </c>
      <c r="I45" s="58" t="s">
        <v>178</v>
      </c>
      <c r="J45" s="30" t="s">
        <v>59</v>
      </c>
      <c r="K45" s="27"/>
      <c r="L45" s="32" t="s">
        <v>60</v>
      </c>
      <c r="M45" s="60">
        <v>102</v>
      </c>
      <c r="N45" s="56" t="s">
        <v>60</v>
      </c>
      <c r="O45" s="61" t="s">
        <v>51</v>
      </c>
      <c r="P45" s="33">
        <v>21.73913043478261</v>
      </c>
      <c r="Q45" s="30" t="str">
        <f t="shared" si="17"/>
        <v>YES</v>
      </c>
      <c r="R45" s="30" t="s">
        <v>49</v>
      </c>
      <c r="S45" s="30" t="s">
        <v>59</v>
      </c>
      <c r="T45" s="30"/>
      <c r="U45" s="57" t="s">
        <v>50</v>
      </c>
      <c r="V45" s="59">
        <v>5114</v>
      </c>
      <c r="W45" s="37">
        <v>274</v>
      </c>
      <c r="X45" s="37">
        <v>1036</v>
      </c>
      <c r="Y45" s="38">
        <v>4777</v>
      </c>
      <c r="Z45" s="34">
        <f t="shared" si="1"/>
        <v>1</v>
      </c>
      <c r="AA45" s="29">
        <f t="shared" si="2"/>
        <v>1</v>
      </c>
      <c r="AB45" s="29">
        <f t="shared" si="3"/>
        <v>0</v>
      </c>
      <c r="AC45" s="29">
        <f t="shared" si="4"/>
        <v>0</v>
      </c>
      <c r="AD45" s="30" t="str">
        <f t="shared" si="5"/>
        <v>SRSA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1</v>
      </c>
      <c r="AK45" s="29" t="str">
        <f t="shared" si="12"/>
        <v>Initial</v>
      </c>
      <c r="AL45" s="30" t="str">
        <f t="shared" si="13"/>
        <v>-</v>
      </c>
      <c r="AM45" s="29" t="str">
        <f t="shared" si="14"/>
        <v>SRSA</v>
      </c>
      <c r="AN45" s="29">
        <f t="shared" si="15"/>
        <v>0</v>
      </c>
      <c r="AO45" s="29">
        <f t="shared" si="16"/>
        <v>0</v>
      </c>
    </row>
    <row r="46" spans="1:41" ht="12.75">
      <c r="A46" s="27">
        <v>3501350</v>
      </c>
      <c r="B46" s="27">
        <v>34250000</v>
      </c>
      <c r="C46" s="27" t="s">
        <v>179</v>
      </c>
      <c r="D46" s="27" t="s">
        <v>180</v>
      </c>
      <c r="E46" s="27" t="s">
        <v>181</v>
      </c>
      <c r="F46" s="27">
        <v>88252</v>
      </c>
      <c r="G46" s="28">
        <v>1386</v>
      </c>
      <c r="H46" s="31">
        <v>5053952101</v>
      </c>
      <c r="I46" s="58">
        <v>7</v>
      </c>
      <c r="J46" s="30" t="s">
        <v>59</v>
      </c>
      <c r="K46" s="27"/>
      <c r="L46" s="32" t="s">
        <v>60</v>
      </c>
      <c r="M46" s="60">
        <v>397</v>
      </c>
      <c r="N46" s="56" t="s">
        <v>60</v>
      </c>
      <c r="O46" s="61" t="s">
        <v>51</v>
      </c>
      <c r="P46" s="33">
        <v>25.44642857142857</v>
      </c>
      <c r="Q46" s="30" t="str">
        <f t="shared" si="17"/>
        <v>YES</v>
      </c>
      <c r="R46" s="30" t="s">
        <v>49</v>
      </c>
      <c r="S46" s="30" t="s">
        <v>59</v>
      </c>
      <c r="T46" s="30"/>
      <c r="U46" s="57" t="s">
        <v>50</v>
      </c>
      <c r="V46" s="59">
        <v>37329</v>
      </c>
      <c r="W46" s="37">
        <v>3840</v>
      </c>
      <c r="X46" s="37">
        <v>4203</v>
      </c>
      <c r="Y46" s="38">
        <v>11806</v>
      </c>
      <c r="Z46" s="34">
        <f t="shared" si="1"/>
        <v>1</v>
      </c>
      <c r="AA46" s="29">
        <f t="shared" si="2"/>
        <v>1</v>
      </c>
      <c r="AB46" s="29">
        <f t="shared" si="3"/>
        <v>0</v>
      </c>
      <c r="AC46" s="29">
        <f t="shared" si="4"/>
        <v>0</v>
      </c>
      <c r="AD46" s="30" t="str">
        <f t="shared" si="5"/>
        <v>SRSA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1</v>
      </c>
      <c r="AK46" s="29" t="str">
        <f t="shared" si="12"/>
        <v>Initial</v>
      </c>
      <c r="AL46" s="30" t="str">
        <f t="shared" si="13"/>
        <v>-</v>
      </c>
      <c r="AM46" s="29" t="str">
        <f t="shared" si="14"/>
        <v>SRSA</v>
      </c>
      <c r="AN46" s="29">
        <f t="shared" si="15"/>
        <v>0</v>
      </c>
      <c r="AO46" s="29">
        <f t="shared" si="16"/>
        <v>0</v>
      </c>
    </row>
    <row r="47" spans="1:41" ht="12.75">
      <c r="A47" s="27">
        <v>3501380</v>
      </c>
      <c r="B47" s="27">
        <v>56390000</v>
      </c>
      <c r="C47" s="27" t="s">
        <v>182</v>
      </c>
      <c r="D47" s="27" t="s">
        <v>183</v>
      </c>
      <c r="E47" s="27" t="s">
        <v>184</v>
      </c>
      <c r="F47" s="27">
        <v>87017</v>
      </c>
      <c r="G47" s="28">
        <v>230</v>
      </c>
      <c r="H47" s="31">
        <v>5056385419</v>
      </c>
      <c r="I47" s="58" t="s">
        <v>185</v>
      </c>
      <c r="J47" s="30" t="s">
        <v>59</v>
      </c>
      <c r="K47" s="27"/>
      <c r="L47" s="32" t="s">
        <v>60</v>
      </c>
      <c r="M47" s="60">
        <v>311</v>
      </c>
      <c r="N47" s="56" t="s">
        <v>60</v>
      </c>
      <c r="O47" s="61" t="s">
        <v>51</v>
      </c>
      <c r="P47" s="33">
        <v>34.67048710601719</v>
      </c>
      <c r="Q47" s="30" t="str">
        <f t="shared" si="17"/>
        <v>YES</v>
      </c>
      <c r="R47" s="30" t="s">
        <v>49</v>
      </c>
      <c r="S47" s="30" t="s">
        <v>59</v>
      </c>
      <c r="T47" s="30"/>
      <c r="U47" s="57" t="s">
        <v>50</v>
      </c>
      <c r="V47" s="59">
        <v>31075</v>
      </c>
      <c r="W47" s="37">
        <v>4115</v>
      </c>
      <c r="X47" s="37">
        <v>3601</v>
      </c>
      <c r="Y47" s="38">
        <v>10507</v>
      </c>
      <c r="Z47" s="34">
        <f t="shared" si="1"/>
        <v>1</v>
      </c>
      <c r="AA47" s="29">
        <f t="shared" si="2"/>
        <v>1</v>
      </c>
      <c r="AB47" s="29">
        <f t="shared" si="3"/>
        <v>0</v>
      </c>
      <c r="AC47" s="29">
        <f t="shared" si="4"/>
        <v>0</v>
      </c>
      <c r="AD47" s="30" t="str">
        <f t="shared" si="5"/>
        <v>SRSA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1</v>
      </c>
      <c r="AK47" s="29" t="str">
        <f t="shared" si="12"/>
        <v>Initial</v>
      </c>
      <c r="AL47" s="30" t="str">
        <f t="shared" si="13"/>
        <v>-</v>
      </c>
      <c r="AM47" s="29" t="str">
        <f t="shared" si="14"/>
        <v>SRSA</v>
      </c>
      <c r="AN47" s="29">
        <f t="shared" si="15"/>
        <v>0</v>
      </c>
      <c r="AO47" s="29">
        <f t="shared" si="16"/>
        <v>0</v>
      </c>
    </row>
    <row r="48" spans="1:41" ht="12.75">
      <c r="A48" s="27">
        <v>3501410</v>
      </c>
      <c r="B48" s="27">
        <v>63430000</v>
      </c>
      <c r="C48" s="27" t="s">
        <v>186</v>
      </c>
      <c r="D48" s="27" t="s">
        <v>187</v>
      </c>
      <c r="E48" s="27" t="s">
        <v>188</v>
      </c>
      <c r="F48" s="27">
        <v>87024</v>
      </c>
      <c r="G48" s="28">
        <v>9609</v>
      </c>
      <c r="H48" s="31">
        <v>5058347391</v>
      </c>
      <c r="I48" s="58">
        <v>8</v>
      </c>
      <c r="J48" s="30" t="s">
        <v>59</v>
      </c>
      <c r="K48" s="27"/>
      <c r="L48" s="32" t="s">
        <v>60</v>
      </c>
      <c r="M48" s="60">
        <v>454</v>
      </c>
      <c r="N48" s="56" t="s">
        <v>60</v>
      </c>
      <c r="O48" s="61" t="s">
        <v>51</v>
      </c>
      <c r="P48" s="33">
        <v>17.232597623089983</v>
      </c>
      <c r="Q48" s="30" t="str">
        <f t="shared" si="17"/>
        <v>NO</v>
      </c>
      <c r="R48" s="30" t="s">
        <v>59</v>
      </c>
      <c r="S48" s="30" t="s">
        <v>59</v>
      </c>
      <c r="T48" s="30"/>
      <c r="U48" s="57" t="s">
        <v>50</v>
      </c>
      <c r="V48" s="59">
        <v>75503</v>
      </c>
      <c r="W48" s="37">
        <v>8778</v>
      </c>
      <c r="X48" s="37">
        <v>8882</v>
      </c>
      <c r="Y48" s="38">
        <v>15295</v>
      </c>
      <c r="Z48" s="34">
        <f t="shared" si="1"/>
        <v>1</v>
      </c>
      <c r="AA48" s="29">
        <f t="shared" si="2"/>
        <v>1</v>
      </c>
      <c r="AB48" s="29">
        <f t="shared" si="3"/>
        <v>0</v>
      </c>
      <c r="AC48" s="29">
        <f t="shared" si="4"/>
        <v>0</v>
      </c>
      <c r="AD48" s="30" t="str">
        <f t="shared" si="5"/>
        <v>SRSA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1</v>
      </c>
      <c r="AJ48" s="29">
        <f t="shared" si="11"/>
        <v>0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3501470</v>
      </c>
      <c r="B49" s="27">
        <v>7050000</v>
      </c>
      <c r="C49" s="27" t="s">
        <v>189</v>
      </c>
      <c r="D49" s="27" t="s">
        <v>190</v>
      </c>
      <c r="E49" s="27" t="s">
        <v>191</v>
      </c>
      <c r="F49" s="27">
        <v>88253</v>
      </c>
      <c r="G49" s="28">
        <v>98</v>
      </c>
      <c r="H49" s="31">
        <v>5053652000</v>
      </c>
      <c r="I49" s="58">
        <v>7</v>
      </c>
      <c r="J49" s="30" t="s">
        <v>59</v>
      </c>
      <c r="K49" s="27"/>
      <c r="L49" s="32" t="s">
        <v>60</v>
      </c>
      <c r="M49" s="60">
        <v>135</v>
      </c>
      <c r="N49" s="56" t="s">
        <v>60</v>
      </c>
      <c r="O49" s="61" t="s">
        <v>51</v>
      </c>
      <c r="P49" s="33">
        <v>18.37837837837838</v>
      </c>
      <c r="Q49" s="30" t="str">
        <f t="shared" si="17"/>
        <v>NO</v>
      </c>
      <c r="R49" s="30" t="s">
        <v>49</v>
      </c>
      <c r="S49" s="30" t="s">
        <v>59</v>
      </c>
      <c r="T49" s="30"/>
      <c r="U49" s="57" t="s">
        <v>50</v>
      </c>
      <c r="V49" s="59">
        <v>19122</v>
      </c>
      <c r="W49" s="37">
        <v>2743</v>
      </c>
      <c r="X49" s="37">
        <v>3010</v>
      </c>
      <c r="Y49" s="38">
        <v>6008</v>
      </c>
      <c r="Z49" s="34">
        <f t="shared" si="1"/>
        <v>1</v>
      </c>
      <c r="AA49" s="29">
        <f t="shared" si="2"/>
        <v>1</v>
      </c>
      <c r="AB49" s="29">
        <f t="shared" si="3"/>
        <v>0</v>
      </c>
      <c r="AC49" s="29">
        <f t="shared" si="4"/>
        <v>0</v>
      </c>
      <c r="AD49" s="30" t="str">
        <f t="shared" si="5"/>
        <v>SRSA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0</v>
      </c>
      <c r="AK49" s="29">
        <f t="shared" si="12"/>
        <v>0</v>
      </c>
      <c r="AL49" s="30" t="str">
        <f t="shared" si="13"/>
        <v>-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3501500</v>
      </c>
      <c r="B50" s="27">
        <v>17130000</v>
      </c>
      <c r="C50" s="27" t="s">
        <v>192</v>
      </c>
      <c r="D50" s="27" t="s">
        <v>193</v>
      </c>
      <c r="E50" s="27" t="s">
        <v>194</v>
      </c>
      <c r="F50" s="27">
        <v>88001</v>
      </c>
      <c r="G50" s="28">
        <v>1243</v>
      </c>
      <c r="H50" s="31">
        <v>5055275807</v>
      </c>
      <c r="I50" s="58" t="s">
        <v>195</v>
      </c>
      <c r="J50" s="30" t="s">
        <v>49</v>
      </c>
      <c r="K50" s="27"/>
      <c r="L50" s="32" t="s">
        <v>50</v>
      </c>
      <c r="M50" s="60">
        <v>21877</v>
      </c>
      <c r="N50" s="56" t="s">
        <v>50</v>
      </c>
      <c r="O50" s="61" t="s">
        <v>50</v>
      </c>
      <c r="P50" s="33">
        <v>25.580700256191292</v>
      </c>
      <c r="Q50" s="30" t="str">
        <f t="shared" si="17"/>
        <v>YES</v>
      </c>
      <c r="R50" s="30" t="s">
        <v>49</v>
      </c>
      <c r="S50" s="30" t="s">
        <v>49</v>
      </c>
      <c r="T50" s="30"/>
      <c r="U50" s="57" t="s">
        <v>50</v>
      </c>
      <c r="V50" s="59">
        <v>1549535</v>
      </c>
      <c r="W50" s="37">
        <v>182962</v>
      </c>
      <c r="X50" s="37">
        <v>184320</v>
      </c>
      <c r="Y50" s="38">
        <v>119700</v>
      </c>
      <c r="Z50" s="34">
        <f t="shared" si="1"/>
        <v>0</v>
      </c>
      <c r="AA50" s="29">
        <f t="shared" si="2"/>
        <v>0</v>
      </c>
      <c r="AB50" s="29">
        <f t="shared" si="3"/>
        <v>0</v>
      </c>
      <c r="AC50" s="29">
        <f t="shared" si="4"/>
        <v>0</v>
      </c>
      <c r="AD50" s="30" t="str">
        <f t="shared" si="5"/>
        <v>-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0</v>
      </c>
      <c r="AJ50" s="29">
        <f t="shared" si="11"/>
        <v>1</v>
      </c>
      <c r="AK50" s="29">
        <f t="shared" si="12"/>
        <v>0</v>
      </c>
      <c r="AL50" s="30" t="str">
        <f t="shared" si="13"/>
        <v>-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3501530</v>
      </c>
      <c r="B51" s="27">
        <v>69470000</v>
      </c>
      <c r="C51" s="27" t="s">
        <v>196</v>
      </c>
      <c r="D51" s="27" t="s">
        <v>197</v>
      </c>
      <c r="E51" s="27" t="s">
        <v>198</v>
      </c>
      <c r="F51" s="27">
        <v>87701</v>
      </c>
      <c r="G51" s="28">
        <v>3928</v>
      </c>
      <c r="H51" s="31">
        <v>5054545700</v>
      </c>
      <c r="I51" s="58" t="s">
        <v>64</v>
      </c>
      <c r="J51" s="30" t="s">
        <v>49</v>
      </c>
      <c r="K51" s="27"/>
      <c r="L51" s="32" t="s">
        <v>50</v>
      </c>
      <c r="M51" s="60">
        <v>2097</v>
      </c>
      <c r="N51" s="56" t="s">
        <v>51</v>
      </c>
      <c r="O51" s="61" t="s">
        <v>50</v>
      </c>
      <c r="P51" s="33">
        <v>26.3254113345521</v>
      </c>
      <c r="Q51" s="30" t="str">
        <f t="shared" si="17"/>
        <v>YES</v>
      </c>
      <c r="R51" s="30" t="s">
        <v>49</v>
      </c>
      <c r="S51" s="30" t="s">
        <v>59</v>
      </c>
      <c r="T51" s="30"/>
      <c r="U51" s="57" t="s">
        <v>51</v>
      </c>
      <c r="V51" s="59">
        <v>174912</v>
      </c>
      <c r="W51" s="37">
        <v>22219</v>
      </c>
      <c r="X51" s="37">
        <v>20080</v>
      </c>
      <c r="Y51" s="38">
        <v>12644</v>
      </c>
      <c r="Z51" s="34">
        <f t="shared" si="1"/>
        <v>0</v>
      </c>
      <c r="AA51" s="29">
        <f t="shared" si="2"/>
        <v>1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1</v>
      </c>
      <c r="AJ51" s="29">
        <f t="shared" si="11"/>
        <v>1</v>
      </c>
      <c r="AK51" s="29" t="str">
        <f t="shared" si="12"/>
        <v>Initial</v>
      </c>
      <c r="AL51" s="30" t="str">
        <f t="shared" si="13"/>
        <v>RLIS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3501590</v>
      </c>
      <c r="B52" s="27">
        <v>51370000</v>
      </c>
      <c r="C52" s="27" t="s">
        <v>199</v>
      </c>
      <c r="D52" s="27" t="s">
        <v>200</v>
      </c>
      <c r="E52" s="27" t="s">
        <v>201</v>
      </c>
      <c r="F52" s="27">
        <v>88426</v>
      </c>
      <c r="G52" s="28">
        <v>67</v>
      </c>
      <c r="H52" s="31">
        <v>5054872252</v>
      </c>
      <c r="I52" s="58">
        <v>7</v>
      </c>
      <c r="J52" s="30" t="s">
        <v>59</v>
      </c>
      <c r="K52" s="27"/>
      <c r="L52" s="32" t="s">
        <v>60</v>
      </c>
      <c r="M52" s="60">
        <v>168</v>
      </c>
      <c r="N52" s="56" t="s">
        <v>60</v>
      </c>
      <c r="O52" s="61" t="s">
        <v>51</v>
      </c>
      <c r="P52" s="33">
        <v>15.837104072398189</v>
      </c>
      <c r="Q52" s="30" t="str">
        <f t="shared" si="17"/>
        <v>NO</v>
      </c>
      <c r="R52" s="30" t="s">
        <v>49</v>
      </c>
      <c r="S52" s="30" t="s">
        <v>59</v>
      </c>
      <c r="T52" s="30"/>
      <c r="U52" s="57" t="s">
        <v>50</v>
      </c>
      <c r="V52" s="59">
        <v>12763</v>
      </c>
      <c r="W52" s="37">
        <v>1097</v>
      </c>
      <c r="X52" s="37">
        <v>1919</v>
      </c>
      <c r="Y52" s="38">
        <v>7776</v>
      </c>
      <c r="Z52" s="34">
        <f t="shared" si="1"/>
        <v>1</v>
      </c>
      <c r="AA52" s="29">
        <f t="shared" si="2"/>
        <v>1</v>
      </c>
      <c r="AB52" s="29">
        <f t="shared" si="3"/>
        <v>0</v>
      </c>
      <c r="AC52" s="29">
        <f t="shared" si="4"/>
        <v>0</v>
      </c>
      <c r="AD52" s="30" t="str">
        <f t="shared" si="5"/>
        <v>SRSA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1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3501620</v>
      </c>
      <c r="B53" s="27">
        <v>29230000</v>
      </c>
      <c r="C53" s="27" t="s">
        <v>202</v>
      </c>
      <c r="D53" s="27" t="s">
        <v>203</v>
      </c>
      <c r="E53" s="27" t="s">
        <v>204</v>
      </c>
      <c r="F53" s="27">
        <v>88045</v>
      </c>
      <c r="G53" s="28">
        <v>430</v>
      </c>
      <c r="H53" s="31">
        <v>5055429361</v>
      </c>
      <c r="I53" s="58" t="s">
        <v>64</v>
      </c>
      <c r="J53" s="30" t="s">
        <v>49</v>
      </c>
      <c r="K53" s="27"/>
      <c r="L53" s="32" t="s">
        <v>50</v>
      </c>
      <c r="M53" s="60">
        <v>684</v>
      </c>
      <c r="N53" s="56" t="s">
        <v>51</v>
      </c>
      <c r="O53" s="61" t="s">
        <v>50</v>
      </c>
      <c r="P53" s="33">
        <v>38.32077502691066</v>
      </c>
      <c r="Q53" s="30" t="str">
        <f t="shared" si="17"/>
        <v>YES</v>
      </c>
      <c r="R53" s="30" t="s">
        <v>49</v>
      </c>
      <c r="S53" s="30" t="s">
        <v>59</v>
      </c>
      <c r="T53" s="30"/>
      <c r="U53" s="57" t="s">
        <v>51</v>
      </c>
      <c r="V53" s="59">
        <v>84963</v>
      </c>
      <c r="W53" s="37">
        <v>12892</v>
      </c>
      <c r="X53" s="37">
        <v>9591</v>
      </c>
      <c r="Y53" s="38">
        <v>23099</v>
      </c>
      <c r="Z53" s="34">
        <f t="shared" si="1"/>
        <v>0</v>
      </c>
      <c r="AA53" s="29">
        <f t="shared" si="2"/>
        <v>1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1</v>
      </c>
      <c r="AK53" s="29" t="str">
        <f t="shared" si="12"/>
        <v>Initial</v>
      </c>
      <c r="AL53" s="30" t="str">
        <f t="shared" si="13"/>
        <v>RLIS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3501650</v>
      </c>
      <c r="B54" s="27">
        <v>41280000</v>
      </c>
      <c r="C54" s="27" t="s">
        <v>205</v>
      </c>
      <c r="D54" s="27" t="s">
        <v>206</v>
      </c>
      <c r="E54" s="27" t="s">
        <v>207</v>
      </c>
      <c r="F54" s="27">
        <v>87544</v>
      </c>
      <c r="G54" s="28">
        <v>90</v>
      </c>
      <c r="H54" s="31">
        <v>5056632230</v>
      </c>
      <c r="I54" s="58" t="s">
        <v>64</v>
      </c>
      <c r="J54" s="30" t="s">
        <v>49</v>
      </c>
      <c r="K54" s="27"/>
      <c r="L54" s="32" t="s">
        <v>50</v>
      </c>
      <c r="M54" s="60">
        <v>3541</v>
      </c>
      <c r="N54" s="56" t="s">
        <v>50</v>
      </c>
      <c r="O54" s="61" t="s">
        <v>50</v>
      </c>
      <c r="P54" s="33">
        <v>2.364672364672365</v>
      </c>
      <c r="Q54" s="30" t="str">
        <f t="shared" si="17"/>
        <v>NO</v>
      </c>
      <c r="R54" s="30" t="s">
        <v>49</v>
      </c>
      <c r="S54" s="30" t="s">
        <v>59</v>
      </c>
      <c r="T54" s="30"/>
      <c r="U54" s="57" t="s">
        <v>50</v>
      </c>
      <c r="V54" s="59">
        <v>73418</v>
      </c>
      <c r="W54" s="37">
        <v>1920</v>
      </c>
      <c r="X54" s="37">
        <v>12844</v>
      </c>
      <c r="Y54" s="38">
        <v>18687</v>
      </c>
      <c r="Z54" s="34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1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3501680</v>
      </c>
      <c r="B55" s="27">
        <v>86610000</v>
      </c>
      <c r="C55" s="27" t="s">
        <v>208</v>
      </c>
      <c r="D55" s="27" t="s">
        <v>209</v>
      </c>
      <c r="E55" s="27" t="s">
        <v>210</v>
      </c>
      <c r="F55" s="27">
        <v>87031</v>
      </c>
      <c r="G55" s="28">
        <v>1300</v>
      </c>
      <c r="H55" s="31">
        <v>5058659636</v>
      </c>
      <c r="I55" s="58" t="s">
        <v>71</v>
      </c>
      <c r="J55" s="30" t="s">
        <v>49</v>
      </c>
      <c r="K55" s="27"/>
      <c r="L55" s="32" t="s">
        <v>50</v>
      </c>
      <c r="M55" s="60">
        <v>7686</v>
      </c>
      <c r="N55" s="56" t="s">
        <v>50</v>
      </c>
      <c r="O55" s="61" t="s">
        <v>50</v>
      </c>
      <c r="P55" s="33">
        <v>19.78068325601012</v>
      </c>
      <c r="Q55" s="30" t="str">
        <f t="shared" si="17"/>
        <v>NO</v>
      </c>
      <c r="R55" s="30" t="s">
        <v>59</v>
      </c>
      <c r="S55" s="30" t="s">
        <v>49</v>
      </c>
      <c r="T55" s="30"/>
      <c r="U55" s="57" t="s">
        <v>50</v>
      </c>
      <c r="V55" s="59">
        <v>449484</v>
      </c>
      <c r="W55" s="37">
        <v>57879</v>
      </c>
      <c r="X55" s="37">
        <v>51910</v>
      </c>
      <c r="Y55" s="38">
        <v>44668</v>
      </c>
      <c r="Z55" s="34">
        <f t="shared" si="1"/>
        <v>0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0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3501710</v>
      </c>
      <c r="B56" s="27">
        <v>21150000</v>
      </c>
      <c r="C56" s="27" t="s">
        <v>211</v>
      </c>
      <c r="D56" s="27" t="s">
        <v>190</v>
      </c>
      <c r="E56" s="27" t="s">
        <v>212</v>
      </c>
      <c r="F56" s="27">
        <v>88256</v>
      </c>
      <c r="G56" s="28">
        <v>98</v>
      </c>
      <c r="H56" s="31">
        <v>5057452000</v>
      </c>
      <c r="I56" s="58">
        <v>7</v>
      </c>
      <c r="J56" s="30" t="s">
        <v>59</v>
      </c>
      <c r="K56" s="27"/>
      <c r="L56" s="32" t="s">
        <v>60</v>
      </c>
      <c r="M56" s="60">
        <v>564</v>
      </c>
      <c r="N56" s="56" t="s">
        <v>60</v>
      </c>
      <c r="O56" s="61" t="s">
        <v>51</v>
      </c>
      <c r="P56" s="33">
        <v>22.818791946308725</v>
      </c>
      <c r="Q56" s="30" t="str">
        <f t="shared" si="17"/>
        <v>YES</v>
      </c>
      <c r="R56" s="30" t="s">
        <v>49</v>
      </c>
      <c r="S56" s="30" t="s">
        <v>59</v>
      </c>
      <c r="T56" s="30"/>
      <c r="U56" s="57" t="s">
        <v>50</v>
      </c>
      <c r="V56" s="59">
        <v>29297</v>
      </c>
      <c r="W56" s="37">
        <v>3017</v>
      </c>
      <c r="X56" s="37">
        <v>3780</v>
      </c>
      <c r="Y56" s="38">
        <v>16227</v>
      </c>
      <c r="Z56" s="34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1</v>
      </c>
      <c r="AK56" s="29" t="str">
        <f t="shared" si="12"/>
        <v>Initial</v>
      </c>
      <c r="AL56" s="30" t="str">
        <f t="shared" si="13"/>
        <v>-</v>
      </c>
      <c r="AM56" s="29" t="str">
        <f t="shared" si="14"/>
        <v>SRSA</v>
      </c>
      <c r="AN56" s="29">
        <f t="shared" si="15"/>
        <v>0</v>
      </c>
      <c r="AO56" s="29">
        <f t="shared" si="16"/>
        <v>0</v>
      </c>
    </row>
    <row r="57" spans="1:41" ht="12.75">
      <c r="A57" s="27">
        <v>3501740</v>
      </c>
      <c r="B57" s="27">
        <v>31250000</v>
      </c>
      <c r="C57" s="27" t="s">
        <v>213</v>
      </c>
      <c r="D57" s="27" t="s">
        <v>214</v>
      </c>
      <c r="E57" s="27" t="s">
        <v>215</v>
      </c>
      <c r="F57" s="27">
        <v>88260</v>
      </c>
      <c r="G57" s="28">
        <v>1537</v>
      </c>
      <c r="H57" s="31">
        <v>5057392200</v>
      </c>
      <c r="I57" s="58">
        <v>6</v>
      </c>
      <c r="J57" s="30" t="s">
        <v>49</v>
      </c>
      <c r="K57" s="27"/>
      <c r="L57" s="32" t="s">
        <v>50</v>
      </c>
      <c r="M57" s="60">
        <v>2655</v>
      </c>
      <c r="N57" s="56" t="s">
        <v>50</v>
      </c>
      <c r="O57" s="61" t="s">
        <v>50</v>
      </c>
      <c r="P57" s="33">
        <v>23.696346222064562</v>
      </c>
      <c r="Q57" s="30" t="str">
        <f t="shared" si="17"/>
        <v>YES</v>
      </c>
      <c r="R57" s="30" t="s">
        <v>49</v>
      </c>
      <c r="S57" s="30" t="s">
        <v>59</v>
      </c>
      <c r="T57" s="30"/>
      <c r="U57" s="57" t="s">
        <v>51</v>
      </c>
      <c r="V57" s="59">
        <v>202101</v>
      </c>
      <c r="W57" s="37">
        <v>22493</v>
      </c>
      <c r="X57" s="37">
        <v>22134</v>
      </c>
      <c r="Y57" s="38">
        <v>14323</v>
      </c>
      <c r="Z57" s="34">
        <f t="shared" si="1"/>
        <v>0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1</v>
      </c>
      <c r="AJ57" s="29">
        <f t="shared" si="11"/>
        <v>1</v>
      </c>
      <c r="AK57" s="29" t="str">
        <f t="shared" si="12"/>
        <v>Initial</v>
      </c>
      <c r="AL57" s="30" t="str">
        <f t="shared" si="13"/>
        <v>RLIS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3501770</v>
      </c>
      <c r="B58" s="27">
        <v>75530000</v>
      </c>
      <c r="C58" s="27" t="s">
        <v>216</v>
      </c>
      <c r="D58" s="27" t="s">
        <v>217</v>
      </c>
      <c r="E58" s="27" t="s">
        <v>218</v>
      </c>
      <c r="F58" s="27">
        <v>87825</v>
      </c>
      <c r="G58" s="28">
        <v>24</v>
      </c>
      <c r="H58" s="31">
        <v>5058542241</v>
      </c>
      <c r="I58" s="58">
        <v>7</v>
      </c>
      <c r="J58" s="30" t="s">
        <v>59</v>
      </c>
      <c r="K58" s="27"/>
      <c r="L58" s="32" t="s">
        <v>60</v>
      </c>
      <c r="M58" s="60">
        <v>281</v>
      </c>
      <c r="N58" s="56" t="s">
        <v>60</v>
      </c>
      <c r="O58" s="61" t="s">
        <v>51</v>
      </c>
      <c r="P58" s="33">
        <v>49.86876640419948</v>
      </c>
      <c r="Q58" s="30" t="str">
        <f t="shared" si="17"/>
        <v>YES</v>
      </c>
      <c r="R58" s="30" t="s">
        <v>49</v>
      </c>
      <c r="S58" s="30" t="s">
        <v>59</v>
      </c>
      <c r="T58" s="30"/>
      <c r="U58" s="57" t="s">
        <v>50</v>
      </c>
      <c r="V58" s="59">
        <v>81125</v>
      </c>
      <c r="W58" s="37">
        <v>13441</v>
      </c>
      <c r="X58" s="37">
        <v>9280</v>
      </c>
      <c r="Y58" s="38">
        <v>9815</v>
      </c>
      <c r="Z58" s="34">
        <f t="shared" si="1"/>
        <v>1</v>
      </c>
      <c r="AA58" s="29">
        <f t="shared" si="2"/>
        <v>1</v>
      </c>
      <c r="AB58" s="29">
        <f t="shared" si="3"/>
        <v>0</v>
      </c>
      <c r="AC58" s="29">
        <f t="shared" si="4"/>
        <v>0</v>
      </c>
      <c r="AD58" s="30" t="str">
        <f t="shared" si="5"/>
        <v>SRSA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1</v>
      </c>
      <c r="AK58" s="29" t="str">
        <f t="shared" si="12"/>
        <v>Initial</v>
      </c>
      <c r="AL58" s="30" t="str">
        <f t="shared" si="13"/>
        <v>-</v>
      </c>
      <c r="AM58" s="29" t="str">
        <f t="shared" si="14"/>
        <v>SRSA</v>
      </c>
      <c r="AN58" s="29">
        <f t="shared" si="15"/>
        <v>0</v>
      </c>
      <c r="AO58" s="29">
        <f t="shared" si="16"/>
        <v>0</v>
      </c>
    </row>
    <row r="59" spans="1:41" ht="12.75">
      <c r="A59" s="27">
        <v>3501800</v>
      </c>
      <c r="B59" s="27">
        <v>11070000</v>
      </c>
      <c r="C59" s="27" t="s">
        <v>219</v>
      </c>
      <c r="D59" s="27" t="s">
        <v>220</v>
      </c>
      <c r="E59" s="27" t="s">
        <v>221</v>
      </c>
      <c r="F59" s="27">
        <v>87728</v>
      </c>
      <c r="G59" s="28">
        <v>275</v>
      </c>
      <c r="H59" s="31">
        <v>5053752371</v>
      </c>
      <c r="I59" s="58">
        <v>7</v>
      </c>
      <c r="J59" s="30" t="s">
        <v>59</v>
      </c>
      <c r="K59" s="27"/>
      <c r="L59" s="32" t="s">
        <v>60</v>
      </c>
      <c r="M59" s="60">
        <v>83</v>
      </c>
      <c r="N59" s="56" t="s">
        <v>60</v>
      </c>
      <c r="O59" s="61" t="s">
        <v>51</v>
      </c>
      <c r="P59" s="33">
        <v>26.881720430107524</v>
      </c>
      <c r="Q59" s="30" t="str">
        <f t="shared" si="17"/>
        <v>YES</v>
      </c>
      <c r="R59" s="30" t="s">
        <v>49</v>
      </c>
      <c r="S59" s="30" t="s">
        <v>59</v>
      </c>
      <c r="T59" s="30"/>
      <c r="U59" s="57" t="s">
        <v>50</v>
      </c>
      <c r="V59" s="59">
        <v>5358</v>
      </c>
      <c r="W59" s="37">
        <v>823</v>
      </c>
      <c r="X59" s="37">
        <v>982</v>
      </c>
      <c r="Y59" s="38">
        <v>3786</v>
      </c>
      <c r="Z59" s="34">
        <f t="shared" si="1"/>
        <v>1</v>
      </c>
      <c r="AA59" s="29">
        <f t="shared" si="2"/>
        <v>1</v>
      </c>
      <c r="AB59" s="29">
        <f t="shared" si="3"/>
        <v>0</v>
      </c>
      <c r="AC59" s="29">
        <f t="shared" si="4"/>
        <v>0</v>
      </c>
      <c r="AD59" s="30" t="str">
        <f t="shared" si="5"/>
        <v>SRSA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1</v>
      </c>
      <c r="AK59" s="29" t="str">
        <f t="shared" si="12"/>
        <v>Initial</v>
      </c>
      <c r="AL59" s="30" t="str">
        <f t="shared" si="13"/>
        <v>-</v>
      </c>
      <c r="AM59" s="29" t="str">
        <f t="shared" si="14"/>
        <v>SRSA</v>
      </c>
      <c r="AN59" s="29">
        <f t="shared" si="15"/>
        <v>0</v>
      </c>
      <c r="AO59" s="29">
        <f t="shared" si="16"/>
        <v>0</v>
      </c>
    </row>
    <row r="60" spans="1:41" ht="12.75">
      <c r="A60" s="27">
        <v>3501830</v>
      </c>
      <c r="B60" s="27">
        <v>14090000</v>
      </c>
      <c r="C60" s="27" t="s">
        <v>222</v>
      </c>
      <c r="D60" s="27" t="s">
        <v>220</v>
      </c>
      <c r="E60" s="27" t="s">
        <v>223</v>
      </c>
      <c r="F60" s="27">
        <v>88124</v>
      </c>
      <c r="G60" s="28">
        <v>275</v>
      </c>
      <c r="H60" s="31">
        <v>5052534269</v>
      </c>
      <c r="I60" s="58">
        <v>7</v>
      </c>
      <c r="J60" s="30" t="s">
        <v>59</v>
      </c>
      <c r="K60" s="27"/>
      <c r="L60" s="32" t="s">
        <v>60</v>
      </c>
      <c r="M60" s="60">
        <v>239</v>
      </c>
      <c r="N60" s="56" t="s">
        <v>60</v>
      </c>
      <c r="O60" s="61" t="s">
        <v>51</v>
      </c>
      <c r="P60" s="33">
        <v>20.930232558139537</v>
      </c>
      <c r="Q60" s="30" t="str">
        <f t="shared" si="17"/>
        <v>YES</v>
      </c>
      <c r="R60" s="30" t="s">
        <v>49</v>
      </c>
      <c r="S60" s="30" t="s">
        <v>59</v>
      </c>
      <c r="T60" s="30"/>
      <c r="U60" s="57" t="s">
        <v>50</v>
      </c>
      <c r="V60" s="59">
        <v>14892</v>
      </c>
      <c r="W60" s="37">
        <v>1372</v>
      </c>
      <c r="X60" s="37">
        <v>1977</v>
      </c>
      <c r="Y60" s="38">
        <v>6786</v>
      </c>
      <c r="Z60" s="34">
        <f t="shared" si="1"/>
        <v>1</v>
      </c>
      <c r="AA60" s="29">
        <f t="shared" si="2"/>
        <v>1</v>
      </c>
      <c r="AB60" s="29">
        <f t="shared" si="3"/>
        <v>0</v>
      </c>
      <c r="AC60" s="29">
        <f t="shared" si="4"/>
        <v>0</v>
      </c>
      <c r="AD60" s="30" t="str">
        <f t="shared" si="5"/>
        <v>SRSA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1</v>
      </c>
      <c r="AK60" s="29" t="str">
        <f t="shared" si="12"/>
        <v>Initial</v>
      </c>
      <c r="AL60" s="30" t="str">
        <f t="shared" si="13"/>
        <v>-</v>
      </c>
      <c r="AM60" s="29" t="str">
        <f t="shared" si="14"/>
        <v>SRSA</v>
      </c>
      <c r="AN60" s="29">
        <f t="shared" si="15"/>
        <v>0</v>
      </c>
      <c r="AO60" s="29">
        <f t="shared" si="16"/>
        <v>0</v>
      </c>
    </row>
    <row r="61" spans="1:41" ht="12.75">
      <c r="A61" s="27">
        <v>3501980</v>
      </c>
      <c r="B61" s="27">
        <v>78550000</v>
      </c>
      <c r="C61" s="27" t="s">
        <v>224</v>
      </c>
      <c r="D61" s="27" t="s">
        <v>225</v>
      </c>
      <c r="E61" s="27" t="s">
        <v>226</v>
      </c>
      <c r="F61" s="27">
        <v>87530</v>
      </c>
      <c r="G61" s="28">
        <v>6</v>
      </c>
      <c r="H61" s="31">
        <v>5055814504</v>
      </c>
      <c r="I61" s="58">
        <v>7</v>
      </c>
      <c r="J61" s="30" t="s">
        <v>59</v>
      </c>
      <c r="K61" s="27"/>
      <c r="L61" s="32" t="s">
        <v>60</v>
      </c>
      <c r="M61" s="60">
        <v>468</v>
      </c>
      <c r="N61" s="56" t="s">
        <v>60</v>
      </c>
      <c r="O61" s="61" t="s">
        <v>51</v>
      </c>
      <c r="P61" s="33">
        <v>20.703125</v>
      </c>
      <c r="Q61" s="30" t="str">
        <f t="shared" si="17"/>
        <v>YES</v>
      </c>
      <c r="R61" s="30" t="s">
        <v>49</v>
      </c>
      <c r="S61" s="30" t="s">
        <v>59</v>
      </c>
      <c r="T61" s="30"/>
      <c r="U61" s="57" t="s">
        <v>50</v>
      </c>
      <c r="V61" s="59">
        <v>41726</v>
      </c>
      <c r="W61" s="37">
        <v>4663</v>
      </c>
      <c r="X61" s="37">
        <v>5641</v>
      </c>
      <c r="Y61" s="38">
        <v>14972</v>
      </c>
      <c r="Z61" s="34">
        <f t="shared" si="1"/>
        <v>1</v>
      </c>
      <c r="AA61" s="29">
        <f t="shared" si="2"/>
        <v>1</v>
      </c>
      <c r="AB61" s="29">
        <f t="shared" si="3"/>
        <v>0</v>
      </c>
      <c r="AC61" s="29">
        <f t="shared" si="4"/>
        <v>0</v>
      </c>
      <c r="AD61" s="30" t="str">
        <f t="shared" si="5"/>
        <v>SRSA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1</v>
      </c>
      <c r="AK61" s="29" t="str">
        <f t="shared" si="12"/>
        <v>Initial</v>
      </c>
      <c r="AL61" s="30" t="str">
        <f t="shared" si="13"/>
        <v>-</v>
      </c>
      <c r="AM61" s="29" t="str">
        <f t="shared" si="14"/>
        <v>SRSA</v>
      </c>
      <c r="AN61" s="29">
        <f t="shared" si="15"/>
        <v>0</v>
      </c>
      <c r="AO61" s="29">
        <f t="shared" si="16"/>
        <v>0</v>
      </c>
    </row>
    <row r="62" spans="1:41" ht="12.75">
      <c r="A62" s="27">
        <v>3501860</v>
      </c>
      <c r="B62" s="27">
        <v>44330000</v>
      </c>
      <c r="C62" s="27" t="s">
        <v>227</v>
      </c>
      <c r="D62" s="27" t="s">
        <v>228</v>
      </c>
      <c r="E62" s="27" t="s">
        <v>229</v>
      </c>
      <c r="F62" s="27">
        <v>87732</v>
      </c>
      <c r="G62" s="28">
        <v>179</v>
      </c>
      <c r="H62" s="31">
        <v>5053873105</v>
      </c>
      <c r="I62" s="58">
        <v>7</v>
      </c>
      <c r="J62" s="30" t="s">
        <v>59</v>
      </c>
      <c r="K62" s="27"/>
      <c r="L62" s="32" t="s">
        <v>60</v>
      </c>
      <c r="M62" s="60">
        <v>611</v>
      </c>
      <c r="N62" s="56" t="s">
        <v>51</v>
      </c>
      <c r="O62" s="61" t="s">
        <v>51</v>
      </c>
      <c r="P62" s="33">
        <v>30.929095354523227</v>
      </c>
      <c r="Q62" s="30" t="str">
        <f t="shared" si="17"/>
        <v>YES</v>
      </c>
      <c r="R62" s="30" t="s">
        <v>49</v>
      </c>
      <c r="S62" s="30" t="s">
        <v>59</v>
      </c>
      <c r="T62" s="30"/>
      <c r="U62" s="57" t="s">
        <v>50</v>
      </c>
      <c r="V62" s="59">
        <v>66762</v>
      </c>
      <c r="W62" s="37">
        <v>8229</v>
      </c>
      <c r="X62" s="37">
        <v>8209</v>
      </c>
      <c r="Y62" s="38">
        <v>19837</v>
      </c>
      <c r="Z62" s="34">
        <f t="shared" si="1"/>
        <v>1</v>
      </c>
      <c r="AA62" s="29">
        <f t="shared" si="2"/>
        <v>1</v>
      </c>
      <c r="AB62" s="29">
        <f t="shared" si="3"/>
        <v>0</v>
      </c>
      <c r="AC62" s="29">
        <f t="shared" si="4"/>
        <v>0</v>
      </c>
      <c r="AD62" s="30" t="str">
        <f t="shared" si="5"/>
        <v>SRSA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1</v>
      </c>
      <c r="AJ62" s="29">
        <f t="shared" si="11"/>
        <v>1</v>
      </c>
      <c r="AK62" s="29" t="str">
        <f t="shared" si="12"/>
        <v>Initial</v>
      </c>
      <c r="AL62" s="30" t="str">
        <f t="shared" si="13"/>
        <v>-</v>
      </c>
      <c r="AM62" s="29" t="str">
        <f t="shared" si="14"/>
        <v>SRSA</v>
      </c>
      <c r="AN62" s="29">
        <f t="shared" si="15"/>
        <v>0</v>
      </c>
      <c r="AO62" s="29">
        <f t="shared" si="16"/>
        <v>0</v>
      </c>
    </row>
    <row r="63" spans="1:41" ht="12.75">
      <c r="A63" s="27">
        <v>3501890</v>
      </c>
      <c r="B63" s="27">
        <v>81570000</v>
      </c>
      <c r="C63" s="27" t="s">
        <v>230</v>
      </c>
      <c r="D63" s="27" t="s">
        <v>231</v>
      </c>
      <c r="E63" s="27" t="s">
        <v>232</v>
      </c>
      <c r="F63" s="27">
        <v>87035</v>
      </c>
      <c r="G63" s="28">
        <v>20</v>
      </c>
      <c r="H63" s="31">
        <v>5058324471</v>
      </c>
      <c r="I63" s="58" t="s">
        <v>233</v>
      </c>
      <c r="J63" s="30" t="s">
        <v>49</v>
      </c>
      <c r="K63" s="27"/>
      <c r="L63" s="32" t="s">
        <v>50</v>
      </c>
      <c r="M63" s="60">
        <v>3930</v>
      </c>
      <c r="N63" s="56" t="s">
        <v>50</v>
      </c>
      <c r="O63" s="61" t="s">
        <v>50</v>
      </c>
      <c r="P63" s="33">
        <v>14.541508410200759</v>
      </c>
      <c r="Q63" s="30" t="str">
        <f t="shared" si="17"/>
        <v>NO</v>
      </c>
      <c r="R63" s="30" t="s">
        <v>49</v>
      </c>
      <c r="S63" s="30" t="s">
        <v>49</v>
      </c>
      <c r="T63" s="30"/>
      <c r="U63" s="57" t="s">
        <v>50</v>
      </c>
      <c r="V63" s="59">
        <v>203126</v>
      </c>
      <c r="W63" s="37">
        <v>21670</v>
      </c>
      <c r="X63" s="37">
        <v>25502</v>
      </c>
      <c r="Y63" s="38">
        <v>23110</v>
      </c>
      <c r="Z63" s="34">
        <f t="shared" si="1"/>
        <v>0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0</v>
      </c>
      <c r="AJ63" s="29">
        <f t="shared" si="11"/>
        <v>0</v>
      </c>
      <c r="AK63" s="29">
        <f t="shared" si="12"/>
        <v>0</v>
      </c>
      <c r="AL63" s="30" t="str">
        <f t="shared" si="13"/>
        <v>-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3501920</v>
      </c>
      <c r="B64" s="27">
        <v>28210000</v>
      </c>
      <c r="C64" s="27" t="s">
        <v>234</v>
      </c>
      <c r="D64" s="27" t="s">
        <v>111</v>
      </c>
      <c r="E64" s="27" t="s">
        <v>235</v>
      </c>
      <c r="F64" s="27">
        <v>87733</v>
      </c>
      <c r="G64" s="28">
        <v>258</v>
      </c>
      <c r="H64" s="31">
        <v>5056732271</v>
      </c>
      <c r="I64" s="58">
        <v>7</v>
      </c>
      <c r="J64" s="30" t="s">
        <v>59</v>
      </c>
      <c r="K64" s="27"/>
      <c r="L64" s="32" t="s">
        <v>60</v>
      </c>
      <c r="M64" s="60">
        <v>47</v>
      </c>
      <c r="N64" s="56" t="s">
        <v>60</v>
      </c>
      <c r="O64" s="61" t="s">
        <v>51</v>
      </c>
      <c r="P64" s="33">
        <v>16.27906976744186</v>
      </c>
      <c r="Q64" s="30" t="str">
        <f t="shared" si="17"/>
        <v>NO</v>
      </c>
      <c r="R64" s="30" t="s">
        <v>59</v>
      </c>
      <c r="S64" s="30" t="s">
        <v>59</v>
      </c>
      <c r="T64" s="30"/>
      <c r="U64" s="57" t="s">
        <v>50</v>
      </c>
      <c r="V64" s="59">
        <v>3976</v>
      </c>
      <c r="W64" s="37">
        <v>549</v>
      </c>
      <c r="X64" s="37">
        <v>737</v>
      </c>
      <c r="Y64" s="38">
        <v>1631</v>
      </c>
      <c r="Z64" s="34">
        <f t="shared" si="1"/>
        <v>1</v>
      </c>
      <c r="AA64" s="29">
        <f t="shared" si="2"/>
        <v>1</v>
      </c>
      <c r="AB64" s="29">
        <f t="shared" si="3"/>
        <v>0</v>
      </c>
      <c r="AC64" s="29">
        <f t="shared" si="4"/>
        <v>0</v>
      </c>
      <c r="AD64" s="30" t="str">
        <f t="shared" si="5"/>
        <v>SRSA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3501950</v>
      </c>
      <c r="B65" s="27">
        <v>82570000</v>
      </c>
      <c r="C65" s="27" t="s">
        <v>236</v>
      </c>
      <c r="D65" s="27" t="s">
        <v>237</v>
      </c>
      <c r="E65" s="27" t="s">
        <v>238</v>
      </c>
      <c r="F65" s="27">
        <v>87036</v>
      </c>
      <c r="G65" s="28">
        <v>456</v>
      </c>
      <c r="H65" s="31">
        <v>5058472333</v>
      </c>
      <c r="I65" s="58">
        <v>8</v>
      </c>
      <c r="J65" s="30" t="s">
        <v>59</v>
      </c>
      <c r="K65" s="27"/>
      <c r="L65" s="32" t="s">
        <v>60</v>
      </c>
      <c r="M65" s="60">
        <v>347</v>
      </c>
      <c r="N65" s="56" t="s">
        <v>60</v>
      </c>
      <c r="O65" s="61" t="s">
        <v>51</v>
      </c>
      <c r="P65" s="33">
        <v>39.59899749373433</v>
      </c>
      <c r="Q65" s="30" t="str">
        <f t="shared" si="17"/>
        <v>YES</v>
      </c>
      <c r="R65" s="30" t="s">
        <v>49</v>
      </c>
      <c r="S65" s="30" t="s">
        <v>59</v>
      </c>
      <c r="T65" s="30"/>
      <c r="U65" s="57" t="s">
        <v>50</v>
      </c>
      <c r="V65" s="59">
        <v>45252</v>
      </c>
      <c r="W65" s="37">
        <v>7132</v>
      </c>
      <c r="X65" s="37">
        <v>6685</v>
      </c>
      <c r="Y65" s="38">
        <v>10580</v>
      </c>
      <c r="Z65" s="34">
        <f t="shared" si="1"/>
        <v>1</v>
      </c>
      <c r="AA65" s="29">
        <f t="shared" si="2"/>
        <v>1</v>
      </c>
      <c r="AB65" s="29">
        <f t="shared" si="3"/>
        <v>0</v>
      </c>
      <c r="AC65" s="29">
        <f t="shared" si="4"/>
        <v>0</v>
      </c>
      <c r="AD65" s="30" t="str">
        <f t="shared" si="5"/>
        <v>SRSA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1</v>
      </c>
      <c r="AJ65" s="29">
        <f t="shared" si="11"/>
        <v>1</v>
      </c>
      <c r="AK65" s="29" t="str">
        <f t="shared" si="12"/>
        <v>Initial</v>
      </c>
      <c r="AL65" s="30" t="str">
        <f t="shared" si="13"/>
        <v>-</v>
      </c>
      <c r="AM65" s="29" t="str">
        <f t="shared" si="14"/>
        <v>SRSA</v>
      </c>
      <c r="AN65" s="29">
        <f t="shared" si="15"/>
        <v>0</v>
      </c>
      <c r="AO65" s="29">
        <f t="shared" si="16"/>
        <v>0</v>
      </c>
    </row>
    <row r="66" spans="1:41" ht="12.75">
      <c r="A66" s="27">
        <v>3502010</v>
      </c>
      <c r="B66" s="27">
        <v>70470000</v>
      </c>
      <c r="C66" s="27" t="s">
        <v>239</v>
      </c>
      <c r="D66" s="27" t="s">
        <v>240</v>
      </c>
      <c r="E66" s="27" t="s">
        <v>241</v>
      </c>
      <c r="F66" s="27">
        <v>87552</v>
      </c>
      <c r="G66" s="28">
        <v>368</v>
      </c>
      <c r="H66" s="31">
        <v>5057574700</v>
      </c>
      <c r="I66" s="58">
        <v>7</v>
      </c>
      <c r="J66" s="30" t="s">
        <v>59</v>
      </c>
      <c r="K66" s="27"/>
      <c r="L66" s="32" t="s">
        <v>60</v>
      </c>
      <c r="M66" s="60">
        <v>798</v>
      </c>
      <c r="N66" s="56" t="s">
        <v>51</v>
      </c>
      <c r="O66" s="61" t="s">
        <v>51</v>
      </c>
      <c r="P66" s="33">
        <v>18.59582542694497</v>
      </c>
      <c r="Q66" s="30" t="str">
        <f t="shared" si="17"/>
        <v>NO</v>
      </c>
      <c r="R66" s="30" t="s">
        <v>49</v>
      </c>
      <c r="S66" s="30" t="s">
        <v>59</v>
      </c>
      <c r="T66" s="30"/>
      <c r="U66" s="57" t="s">
        <v>50</v>
      </c>
      <c r="V66" s="59">
        <v>63547</v>
      </c>
      <c r="W66" s="37">
        <v>6309</v>
      </c>
      <c r="X66" s="37">
        <v>7776</v>
      </c>
      <c r="Y66" s="38">
        <v>23396</v>
      </c>
      <c r="Z66" s="34">
        <f t="shared" si="1"/>
        <v>1</v>
      </c>
      <c r="AA66" s="29">
        <f t="shared" si="2"/>
        <v>1</v>
      </c>
      <c r="AB66" s="29">
        <f t="shared" si="3"/>
        <v>0</v>
      </c>
      <c r="AC66" s="29">
        <f t="shared" si="4"/>
        <v>0</v>
      </c>
      <c r="AD66" s="30" t="str">
        <f t="shared" si="5"/>
        <v>SRSA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1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3502040</v>
      </c>
      <c r="B67" s="27">
        <v>77550000</v>
      </c>
      <c r="C67" s="27" t="s">
        <v>242</v>
      </c>
      <c r="D67" s="27" t="s">
        <v>243</v>
      </c>
      <c r="E67" s="27" t="s">
        <v>244</v>
      </c>
      <c r="F67" s="27">
        <v>87553</v>
      </c>
      <c r="G67" s="28">
        <v>520</v>
      </c>
      <c r="H67" s="31">
        <v>5055872230</v>
      </c>
      <c r="I67" s="58">
        <v>7</v>
      </c>
      <c r="J67" s="30" t="s">
        <v>59</v>
      </c>
      <c r="K67" s="27"/>
      <c r="L67" s="32" t="s">
        <v>60</v>
      </c>
      <c r="M67" s="60">
        <v>580</v>
      </c>
      <c r="N67" s="56" t="s">
        <v>60</v>
      </c>
      <c r="O67" s="61" t="s">
        <v>51</v>
      </c>
      <c r="P67" s="33">
        <v>25.073313782991203</v>
      </c>
      <c r="Q67" s="30" t="str">
        <f t="shared" si="17"/>
        <v>YES</v>
      </c>
      <c r="R67" s="30" t="s">
        <v>49</v>
      </c>
      <c r="S67" s="30" t="s">
        <v>59</v>
      </c>
      <c r="T67" s="30"/>
      <c r="U67" s="57" t="s">
        <v>50</v>
      </c>
      <c r="V67" s="59">
        <v>63014</v>
      </c>
      <c r="W67" s="37">
        <v>7406</v>
      </c>
      <c r="X67" s="37">
        <v>8233</v>
      </c>
      <c r="Y67" s="38">
        <v>18179</v>
      </c>
      <c r="Z67" s="34">
        <f t="shared" si="1"/>
        <v>1</v>
      </c>
      <c r="AA67" s="29">
        <f t="shared" si="2"/>
        <v>1</v>
      </c>
      <c r="AB67" s="29">
        <f t="shared" si="3"/>
        <v>0</v>
      </c>
      <c r="AC67" s="29">
        <f t="shared" si="4"/>
        <v>0</v>
      </c>
      <c r="AD67" s="30" t="str">
        <f t="shared" si="5"/>
        <v>SRSA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1</v>
      </c>
      <c r="AJ67" s="29">
        <f t="shared" si="11"/>
        <v>1</v>
      </c>
      <c r="AK67" s="29" t="str">
        <f t="shared" si="12"/>
        <v>Initial</v>
      </c>
      <c r="AL67" s="30" t="str">
        <f t="shared" si="13"/>
        <v>-</v>
      </c>
      <c r="AM67" s="29" t="str">
        <f t="shared" si="14"/>
        <v>SRSA</v>
      </c>
      <c r="AN67" s="29">
        <f t="shared" si="15"/>
        <v>0</v>
      </c>
      <c r="AO67" s="29">
        <f t="shared" si="16"/>
        <v>0</v>
      </c>
    </row>
    <row r="68" spans="1:41" ht="12.75">
      <c r="A68" s="27">
        <v>3502070</v>
      </c>
      <c r="B68" s="27">
        <v>72490000</v>
      </c>
      <c r="C68" s="27" t="s">
        <v>245</v>
      </c>
      <c r="D68" s="27" t="s">
        <v>246</v>
      </c>
      <c r="E68" s="27" t="s">
        <v>247</v>
      </c>
      <c r="F68" s="27">
        <v>87501</v>
      </c>
      <c r="G68" s="28">
        <v>468</v>
      </c>
      <c r="H68" s="31">
        <v>5054552282</v>
      </c>
      <c r="I68" s="58">
        <v>2</v>
      </c>
      <c r="J68" s="30" t="s">
        <v>49</v>
      </c>
      <c r="K68" s="27"/>
      <c r="L68" s="32" t="s">
        <v>50</v>
      </c>
      <c r="M68" s="60">
        <v>1783</v>
      </c>
      <c r="N68" s="56" t="s">
        <v>50</v>
      </c>
      <c r="O68" s="61" t="s">
        <v>50</v>
      </c>
      <c r="P68" s="33">
        <v>14.584479911942763</v>
      </c>
      <c r="Q68" s="30" t="str">
        <f t="shared" si="17"/>
        <v>NO</v>
      </c>
      <c r="R68" s="30" t="s">
        <v>49</v>
      </c>
      <c r="S68" s="30" t="s">
        <v>49</v>
      </c>
      <c r="T68" s="30"/>
      <c r="U68" s="57" t="s">
        <v>50</v>
      </c>
      <c r="V68" s="59">
        <v>75906</v>
      </c>
      <c r="W68" s="37">
        <v>6858</v>
      </c>
      <c r="X68" s="37">
        <v>9799</v>
      </c>
      <c r="Y68" s="38">
        <v>10253</v>
      </c>
      <c r="Z68" s="34">
        <f t="shared" si="1"/>
        <v>0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0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3502100</v>
      </c>
      <c r="B69" s="27">
        <v>57410000</v>
      </c>
      <c r="C69" s="27" t="s">
        <v>248</v>
      </c>
      <c r="D69" s="27" t="s">
        <v>249</v>
      </c>
      <c r="E69" s="27" t="s">
        <v>250</v>
      </c>
      <c r="F69" s="27">
        <v>88130</v>
      </c>
      <c r="G69" s="28">
        <v>6380</v>
      </c>
      <c r="H69" s="31">
        <v>5053566641</v>
      </c>
      <c r="I69" s="58">
        <v>6</v>
      </c>
      <c r="J69" s="30" t="s">
        <v>49</v>
      </c>
      <c r="K69" s="27"/>
      <c r="L69" s="32" t="s">
        <v>50</v>
      </c>
      <c r="M69" s="60">
        <v>2712</v>
      </c>
      <c r="N69" s="56" t="s">
        <v>51</v>
      </c>
      <c r="O69" s="61" t="s">
        <v>50</v>
      </c>
      <c r="P69" s="33">
        <v>28.314745972738535</v>
      </c>
      <c r="Q69" s="30" t="str">
        <f aca="true" t="shared" si="18" ref="Q69:Q93">IF(ISNUMBER(P69),IF(P69&gt;=20,"YES","NO"),"M")</f>
        <v>YES</v>
      </c>
      <c r="R69" s="30" t="s">
        <v>49</v>
      </c>
      <c r="S69" s="30" t="s">
        <v>59</v>
      </c>
      <c r="T69" s="30"/>
      <c r="U69" s="57" t="s">
        <v>51</v>
      </c>
      <c r="V69" s="59">
        <v>245369</v>
      </c>
      <c r="W69" s="37">
        <v>28254</v>
      </c>
      <c r="X69" s="37">
        <v>29256</v>
      </c>
      <c r="Y69" s="38">
        <v>14706</v>
      </c>
      <c r="Z69" s="34">
        <f t="shared" si="1"/>
        <v>0</v>
      </c>
      <c r="AA69" s="29">
        <f t="shared" si="2"/>
        <v>1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1</v>
      </c>
      <c r="AK69" s="29" t="str">
        <f t="shared" si="12"/>
        <v>Initial</v>
      </c>
      <c r="AL69" s="30" t="str">
        <f t="shared" si="13"/>
        <v>RLIS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3502130</v>
      </c>
      <c r="B70" s="27">
        <v>3030000</v>
      </c>
      <c r="C70" s="27" t="s">
        <v>251</v>
      </c>
      <c r="D70" s="27" t="s">
        <v>252</v>
      </c>
      <c r="E70" s="27" t="s">
        <v>253</v>
      </c>
      <c r="F70" s="27">
        <v>87829</v>
      </c>
      <c r="G70" s="28">
        <v>128</v>
      </c>
      <c r="H70" s="31">
        <v>5057734700</v>
      </c>
      <c r="I70" s="58">
        <v>7</v>
      </c>
      <c r="J70" s="30" t="s">
        <v>59</v>
      </c>
      <c r="K70" s="27"/>
      <c r="L70" s="32" t="s">
        <v>60</v>
      </c>
      <c r="M70" s="60">
        <v>162</v>
      </c>
      <c r="N70" s="56" t="s">
        <v>60</v>
      </c>
      <c r="O70" s="61" t="s">
        <v>51</v>
      </c>
      <c r="P70" s="33">
        <v>37.301587301587304</v>
      </c>
      <c r="Q70" s="30" t="str">
        <f t="shared" si="18"/>
        <v>YES</v>
      </c>
      <c r="R70" s="30" t="s">
        <v>49</v>
      </c>
      <c r="S70" s="30" t="s">
        <v>59</v>
      </c>
      <c r="T70" s="30"/>
      <c r="U70" s="57" t="s">
        <v>50</v>
      </c>
      <c r="V70" s="59">
        <v>17164</v>
      </c>
      <c r="W70" s="37">
        <v>3292</v>
      </c>
      <c r="X70" s="37">
        <v>2007</v>
      </c>
      <c r="Y70" s="38">
        <v>5163</v>
      </c>
      <c r="Z70" s="34">
        <f aca="true" t="shared" si="19" ref="Z70:Z93">IF(OR(J70="YES",L70="YES"),1,0)</f>
        <v>1</v>
      </c>
      <c r="AA70" s="29">
        <f aca="true" t="shared" si="20" ref="AA70:AA93">IF(OR(AND(ISNUMBER(M70),AND(M70&gt;0,M70&lt;600)),AND(M70&gt;0,N70="YES")),1,0)</f>
        <v>1</v>
      </c>
      <c r="AB70" s="29">
        <f aca="true" t="shared" si="21" ref="AB70:AB93">IF(AND(OR(J70="YES",L70="YES"),(Z70=0)),"Trouble",0)</f>
        <v>0</v>
      </c>
      <c r="AC70" s="29">
        <f aca="true" t="shared" si="22" ref="AC70:AC93">IF(AND(OR(AND(ISNUMBER(M70),AND(M70&gt;0,M70&lt;600)),AND(M70&gt;0,N70="YES")),(AA70=0)),"Trouble",0)</f>
        <v>0</v>
      </c>
      <c r="AD70" s="30" t="str">
        <f aca="true" t="shared" si="23" ref="AD70:AD93">IF(AND(Z70=1,AA70=1),"SRSA","-")</f>
        <v>SRSA</v>
      </c>
      <c r="AE70" s="29">
        <f aca="true" t="shared" si="24" ref="AE70:AE93">IF(AND(AD70="-",O70="YES"),"Trouble",0)</f>
        <v>0</v>
      </c>
      <c r="AF70" s="29">
        <f aca="true" t="shared" si="25" ref="AF70:AF93">IF(AND(AND(J70="NO",L70&lt;&gt;"YES"),(O70="YES")),"Trouble",0)</f>
        <v>0</v>
      </c>
      <c r="AG70" s="29">
        <f aca="true" t="shared" si="26" ref="AG70:AG93">IF(OR(AND(OR(AND(ISNUMBER(M70),AND(M70&gt;0,M70&lt;600)),AND(AND(M70&gt;0,N70="YES"),ISNUMBER(M70))),(O70="YES")),O70&lt;&gt;"YES"),0,"Trouble")</f>
        <v>0</v>
      </c>
      <c r="AH70" s="29">
        <f aca="true" t="shared" si="27" ref="AH70:AH93">IF(AND(AD70="SRSA",O70&lt;&gt;"YES"),"Trouble",0)</f>
        <v>0</v>
      </c>
      <c r="AI70" s="29">
        <f aca="true" t="shared" si="28" ref="AI70:AI93">IF(S70="YES",1,0)</f>
        <v>1</v>
      </c>
      <c r="AJ70" s="29">
        <f aca="true" t="shared" si="29" ref="AJ70:AJ93">IF(AND(ISNUMBER(P70),P70&gt;=20),1,0)</f>
        <v>1</v>
      </c>
      <c r="AK70" s="29" t="str">
        <f aca="true" t="shared" si="30" ref="AK70:AK93">IF(AND(AI70=1,AJ70=1),"Initial",0)</f>
        <v>Initial</v>
      </c>
      <c r="AL70" s="30" t="str">
        <f aca="true" t="shared" si="31" ref="AL70:AL93">IF(AND(AND(AK70="Initial",AM70=0),ISNUMBER(M70)),"RLIS","-")</f>
        <v>-</v>
      </c>
      <c r="AM70" s="29" t="str">
        <f aca="true" t="shared" si="32" ref="AM70:AM93">IF(AND(AD70="SRSA",AK70="Initial"),"SRSA",0)</f>
        <v>SRSA</v>
      </c>
      <c r="AN70" s="29">
        <f aca="true" t="shared" si="33" ref="AN70:AN93">IF(AND(AL70="-",U70="YES"),"Trouble",0)</f>
        <v>0</v>
      </c>
      <c r="AO70" s="29">
        <f aca="true" t="shared" si="34" ref="AO70:AO93">IF(AND(U70&lt;&gt;"YES",AL70="RLIS"),"Trouble",0)</f>
        <v>0</v>
      </c>
    </row>
    <row r="71" spans="1:41" ht="12.75">
      <c r="A71" s="27">
        <v>3502160</v>
      </c>
      <c r="B71" s="27">
        <v>79550000</v>
      </c>
      <c r="C71" s="27" t="s">
        <v>254</v>
      </c>
      <c r="D71" s="27" t="s">
        <v>255</v>
      </c>
      <c r="E71" s="27" t="s">
        <v>256</v>
      </c>
      <c r="F71" s="27">
        <v>87556</v>
      </c>
      <c r="G71" s="28">
        <v>440</v>
      </c>
      <c r="H71" s="31">
        <v>5055861280</v>
      </c>
      <c r="I71" s="58">
        <v>7</v>
      </c>
      <c r="J71" s="30" t="s">
        <v>59</v>
      </c>
      <c r="K71" s="27"/>
      <c r="L71" s="32" t="s">
        <v>60</v>
      </c>
      <c r="M71" s="60">
        <v>535</v>
      </c>
      <c r="N71" s="56" t="s">
        <v>60</v>
      </c>
      <c r="O71" s="61" t="s">
        <v>51</v>
      </c>
      <c r="P71" s="33">
        <v>23.7467018469657</v>
      </c>
      <c r="Q71" s="30" t="str">
        <f t="shared" si="18"/>
        <v>YES</v>
      </c>
      <c r="R71" s="30" t="s">
        <v>49</v>
      </c>
      <c r="S71" s="30" t="s">
        <v>59</v>
      </c>
      <c r="T71" s="30"/>
      <c r="U71" s="57" t="s">
        <v>50</v>
      </c>
      <c r="V71" s="59">
        <v>41581</v>
      </c>
      <c r="W71" s="37">
        <v>4938</v>
      </c>
      <c r="X71" s="37">
        <v>4887</v>
      </c>
      <c r="Y71" s="38">
        <v>17701</v>
      </c>
      <c r="Z71" s="34">
        <f t="shared" si="19"/>
        <v>1</v>
      </c>
      <c r="AA71" s="29">
        <f t="shared" si="20"/>
        <v>1</v>
      </c>
      <c r="AB71" s="29">
        <f t="shared" si="21"/>
        <v>0</v>
      </c>
      <c r="AC71" s="29">
        <f t="shared" si="22"/>
        <v>0</v>
      </c>
      <c r="AD71" s="30" t="str">
        <f t="shared" si="23"/>
        <v>SRSA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1</v>
      </c>
      <c r="AK71" s="29" t="str">
        <f t="shared" si="30"/>
        <v>Initial</v>
      </c>
      <c r="AL71" s="30" t="str">
        <f t="shared" si="31"/>
        <v>-</v>
      </c>
      <c r="AM71" s="29" t="str">
        <f t="shared" si="32"/>
        <v>SRSA</v>
      </c>
      <c r="AN71" s="29">
        <f t="shared" si="33"/>
        <v>0</v>
      </c>
      <c r="AO71" s="29">
        <f t="shared" si="34"/>
        <v>0</v>
      </c>
    </row>
    <row r="72" spans="1:41" ht="12.75">
      <c r="A72" s="27">
        <v>3502190</v>
      </c>
      <c r="B72" s="27">
        <v>9070000</v>
      </c>
      <c r="C72" s="27" t="s">
        <v>257</v>
      </c>
      <c r="D72" s="27" t="s">
        <v>258</v>
      </c>
      <c r="E72" s="27" t="s">
        <v>259</v>
      </c>
      <c r="F72" s="27">
        <v>87740</v>
      </c>
      <c r="G72" s="28">
        <v>940</v>
      </c>
      <c r="H72" s="31">
        <v>5054459111</v>
      </c>
      <c r="I72" s="58" t="s">
        <v>64</v>
      </c>
      <c r="J72" s="30" t="s">
        <v>49</v>
      </c>
      <c r="K72" s="27"/>
      <c r="L72" s="32" t="s">
        <v>50</v>
      </c>
      <c r="M72" s="60">
        <v>1329</v>
      </c>
      <c r="N72" s="56" t="s">
        <v>51</v>
      </c>
      <c r="O72" s="61" t="s">
        <v>50</v>
      </c>
      <c r="P72" s="33">
        <v>23.274161735700197</v>
      </c>
      <c r="Q72" s="30" t="str">
        <f t="shared" si="18"/>
        <v>YES</v>
      </c>
      <c r="R72" s="30" t="s">
        <v>49</v>
      </c>
      <c r="S72" s="30" t="s">
        <v>59</v>
      </c>
      <c r="T72" s="30"/>
      <c r="U72" s="57" t="s">
        <v>51</v>
      </c>
      <c r="V72" s="59">
        <v>103469</v>
      </c>
      <c r="W72" s="37">
        <v>11795</v>
      </c>
      <c r="X72" s="37">
        <v>14154</v>
      </c>
      <c r="Y72" s="38">
        <v>8023</v>
      </c>
      <c r="Z72" s="34">
        <f t="shared" si="19"/>
        <v>0</v>
      </c>
      <c r="AA72" s="29">
        <f t="shared" si="20"/>
        <v>1</v>
      </c>
      <c r="AB72" s="29">
        <f t="shared" si="21"/>
        <v>0</v>
      </c>
      <c r="AC72" s="29">
        <f t="shared" si="22"/>
        <v>0</v>
      </c>
      <c r="AD72" s="30" t="str">
        <f t="shared" si="23"/>
        <v>-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1</v>
      </c>
      <c r="AJ72" s="29">
        <f t="shared" si="29"/>
        <v>1</v>
      </c>
      <c r="AK72" s="29" t="str">
        <f t="shared" si="30"/>
        <v>Initial</v>
      </c>
      <c r="AL72" s="30" t="str">
        <f t="shared" si="31"/>
        <v>RLIS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3502220</v>
      </c>
      <c r="B73" s="27">
        <v>2030000</v>
      </c>
      <c r="C73" s="27" t="s">
        <v>260</v>
      </c>
      <c r="D73" s="27" t="s">
        <v>261</v>
      </c>
      <c r="E73" s="27" t="s">
        <v>262</v>
      </c>
      <c r="F73" s="27">
        <v>87830</v>
      </c>
      <c r="G73" s="28">
        <v>350</v>
      </c>
      <c r="H73" s="31">
        <v>5055336241</v>
      </c>
      <c r="I73" s="58">
        <v>7</v>
      </c>
      <c r="J73" s="30" t="s">
        <v>59</v>
      </c>
      <c r="K73" s="27"/>
      <c r="L73" s="32" t="s">
        <v>60</v>
      </c>
      <c r="M73" s="60">
        <v>147</v>
      </c>
      <c r="N73" s="56" t="s">
        <v>60</v>
      </c>
      <c r="O73" s="61" t="s">
        <v>51</v>
      </c>
      <c r="P73" s="33">
        <v>32.142857142857146</v>
      </c>
      <c r="Q73" s="30" t="str">
        <f t="shared" si="18"/>
        <v>YES</v>
      </c>
      <c r="R73" s="30" t="s">
        <v>49</v>
      </c>
      <c r="S73" s="30" t="s">
        <v>59</v>
      </c>
      <c r="T73" s="30"/>
      <c r="U73" s="57" t="s">
        <v>50</v>
      </c>
      <c r="V73" s="59">
        <v>24201</v>
      </c>
      <c r="W73" s="37">
        <v>3292</v>
      </c>
      <c r="X73" s="37">
        <v>3264</v>
      </c>
      <c r="Y73" s="38">
        <v>6806</v>
      </c>
      <c r="Z73" s="34">
        <f t="shared" si="19"/>
        <v>1</v>
      </c>
      <c r="AA73" s="29">
        <f t="shared" si="20"/>
        <v>1</v>
      </c>
      <c r="AB73" s="29">
        <f t="shared" si="21"/>
        <v>0</v>
      </c>
      <c r="AC73" s="29">
        <f t="shared" si="22"/>
        <v>0</v>
      </c>
      <c r="AD73" s="30" t="str">
        <f t="shared" si="23"/>
        <v>SRSA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1</v>
      </c>
      <c r="AJ73" s="29">
        <f t="shared" si="29"/>
        <v>1</v>
      </c>
      <c r="AK73" s="29" t="str">
        <f t="shared" si="30"/>
        <v>Initial</v>
      </c>
      <c r="AL73" s="30" t="str">
        <f t="shared" si="31"/>
        <v>-</v>
      </c>
      <c r="AM73" s="29" t="str">
        <f t="shared" si="32"/>
        <v>SRSA</v>
      </c>
      <c r="AN73" s="29">
        <f t="shared" si="33"/>
        <v>0</v>
      </c>
      <c r="AO73" s="29">
        <f t="shared" si="34"/>
        <v>0</v>
      </c>
    </row>
    <row r="74" spans="1:41" ht="12.75">
      <c r="A74" s="27">
        <v>3500010</v>
      </c>
      <c r="B74" s="27">
        <v>83430000</v>
      </c>
      <c r="C74" s="27" t="s">
        <v>263</v>
      </c>
      <c r="D74" s="27" t="s">
        <v>264</v>
      </c>
      <c r="E74" s="27" t="s">
        <v>265</v>
      </c>
      <c r="F74" s="27">
        <v>87124</v>
      </c>
      <c r="G74" s="28">
        <v>3765</v>
      </c>
      <c r="H74" s="31">
        <v>5058960667</v>
      </c>
      <c r="I74" s="58" t="s">
        <v>71</v>
      </c>
      <c r="J74" s="30" t="s">
        <v>49</v>
      </c>
      <c r="K74" s="27"/>
      <c r="L74" s="32" t="s">
        <v>50</v>
      </c>
      <c r="M74" s="60">
        <v>11092</v>
      </c>
      <c r="N74" s="56" t="s">
        <v>50</v>
      </c>
      <c r="O74" s="61" t="s">
        <v>50</v>
      </c>
      <c r="P74" s="33">
        <v>4.63890808569454</v>
      </c>
      <c r="Q74" s="30" t="str">
        <f t="shared" si="18"/>
        <v>NO</v>
      </c>
      <c r="R74" s="30" t="s">
        <v>49</v>
      </c>
      <c r="S74" s="30" t="s">
        <v>49</v>
      </c>
      <c r="T74" s="30"/>
      <c r="U74" s="57" t="s">
        <v>50</v>
      </c>
      <c r="V74" s="59">
        <v>239365</v>
      </c>
      <c r="W74" s="37">
        <v>13715</v>
      </c>
      <c r="X74" s="37">
        <v>38379</v>
      </c>
      <c r="Y74" s="38">
        <v>57043</v>
      </c>
      <c r="Z74" s="34">
        <f t="shared" si="19"/>
        <v>0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0</v>
      </c>
      <c r="AJ74" s="29">
        <f t="shared" si="29"/>
        <v>0</v>
      </c>
      <c r="AK74" s="29">
        <f t="shared" si="30"/>
        <v>0</v>
      </c>
      <c r="AL74" s="30" t="str">
        <f t="shared" si="31"/>
        <v>-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3502250</v>
      </c>
      <c r="B75" s="27">
        <v>4050000</v>
      </c>
      <c r="C75" s="27" t="s">
        <v>266</v>
      </c>
      <c r="D75" s="27" t="s">
        <v>267</v>
      </c>
      <c r="E75" s="27" t="s">
        <v>268</v>
      </c>
      <c r="F75" s="27">
        <v>88202</v>
      </c>
      <c r="G75" s="28">
        <v>1437</v>
      </c>
      <c r="H75" s="31">
        <v>5056272511</v>
      </c>
      <c r="I75" s="58" t="s">
        <v>48</v>
      </c>
      <c r="J75" s="30" t="s">
        <v>49</v>
      </c>
      <c r="K75" s="27"/>
      <c r="L75" s="32" t="s">
        <v>50</v>
      </c>
      <c r="M75" s="60">
        <v>8634</v>
      </c>
      <c r="N75" s="56" t="s">
        <v>50</v>
      </c>
      <c r="O75" s="61" t="s">
        <v>50</v>
      </c>
      <c r="P75" s="33">
        <v>27.32490359609004</v>
      </c>
      <c r="Q75" s="30" t="str">
        <f t="shared" si="18"/>
        <v>YES</v>
      </c>
      <c r="R75" s="30" t="s">
        <v>49</v>
      </c>
      <c r="S75" s="30" t="s">
        <v>49</v>
      </c>
      <c r="T75" s="30"/>
      <c r="U75" s="57" t="s">
        <v>50</v>
      </c>
      <c r="V75" s="59">
        <v>817855</v>
      </c>
      <c r="W75" s="37">
        <v>90795</v>
      </c>
      <c r="X75" s="37">
        <v>91588</v>
      </c>
      <c r="Y75" s="38">
        <v>50273</v>
      </c>
      <c r="Z75" s="34">
        <f t="shared" si="19"/>
        <v>0</v>
      </c>
      <c r="AA75" s="29">
        <f t="shared" si="20"/>
        <v>0</v>
      </c>
      <c r="AB75" s="29">
        <f t="shared" si="21"/>
        <v>0</v>
      </c>
      <c r="AC75" s="29">
        <f t="shared" si="22"/>
        <v>0</v>
      </c>
      <c r="AD75" s="30" t="str">
        <f t="shared" si="23"/>
        <v>-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0</v>
      </c>
      <c r="AJ75" s="29">
        <f t="shared" si="29"/>
        <v>1</v>
      </c>
      <c r="AK75" s="29">
        <f t="shared" si="30"/>
        <v>0</v>
      </c>
      <c r="AL75" s="30" t="str">
        <f t="shared" si="31"/>
        <v>-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3502280</v>
      </c>
      <c r="B76" s="27">
        <v>27210000</v>
      </c>
      <c r="C76" s="27" t="s">
        <v>269</v>
      </c>
      <c r="D76" s="27" t="s">
        <v>270</v>
      </c>
      <c r="E76" s="27" t="s">
        <v>271</v>
      </c>
      <c r="F76" s="27">
        <v>87743</v>
      </c>
      <c r="G76" s="28" t="s">
        <v>97</v>
      </c>
      <c r="H76" s="31">
        <v>5054852242</v>
      </c>
      <c r="I76" s="58">
        <v>7</v>
      </c>
      <c r="J76" s="30" t="s">
        <v>59</v>
      </c>
      <c r="K76" s="27"/>
      <c r="L76" s="32" t="s">
        <v>60</v>
      </c>
      <c r="M76" s="60">
        <v>71</v>
      </c>
      <c r="N76" s="56" t="s">
        <v>60</v>
      </c>
      <c r="O76" s="61" t="s">
        <v>51</v>
      </c>
      <c r="P76" s="33">
        <v>19.753086419753085</v>
      </c>
      <c r="Q76" s="30" t="str">
        <f t="shared" si="18"/>
        <v>NO</v>
      </c>
      <c r="R76" s="30" t="s">
        <v>59</v>
      </c>
      <c r="S76" s="30" t="s">
        <v>59</v>
      </c>
      <c r="T76" s="30"/>
      <c r="U76" s="57" t="s">
        <v>50</v>
      </c>
      <c r="V76" s="59">
        <v>5467</v>
      </c>
      <c r="W76" s="37">
        <v>823</v>
      </c>
      <c r="X76" s="37">
        <v>849</v>
      </c>
      <c r="Y76" s="38">
        <v>3153</v>
      </c>
      <c r="Z76" s="34">
        <f t="shared" si="19"/>
        <v>1</v>
      </c>
      <c r="AA76" s="29">
        <f t="shared" si="20"/>
        <v>1</v>
      </c>
      <c r="AB76" s="29">
        <f t="shared" si="21"/>
        <v>0</v>
      </c>
      <c r="AC76" s="29">
        <f t="shared" si="22"/>
        <v>0</v>
      </c>
      <c r="AD76" s="30" t="str">
        <f t="shared" si="23"/>
        <v>SRSA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0</v>
      </c>
      <c r="AK76" s="29">
        <f t="shared" si="30"/>
        <v>0</v>
      </c>
      <c r="AL76" s="30" t="str">
        <f t="shared" si="31"/>
        <v>-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3502310</v>
      </c>
      <c r="B77" s="27">
        <v>36270000</v>
      </c>
      <c r="C77" s="27" t="s">
        <v>272</v>
      </c>
      <c r="D77" s="27" t="s">
        <v>273</v>
      </c>
      <c r="E77" s="27" t="s">
        <v>274</v>
      </c>
      <c r="F77" s="27">
        <v>88345</v>
      </c>
      <c r="G77" s="28">
        <v>6032</v>
      </c>
      <c r="H77" s="31">
        <v>5052574051</v>
      </c>
      <c r="I77" s="58" t="s">
        <v>64</v>
      </c>
      <c r="J77" s="30" t="s">
        <v>49</v>
      </c>
      <c r="K77" s="27"/>
      <c r="L77" s="32" t="s">
        <v>50</v>
      </c>
      <c r="M77" s="60">
        <v>2227</v>
      </c>
      <c r="N77" s="56" t="s">
        <v>51</v>
      </c>
      <c r="O77" s="61" t="s">
        <v>50</v>
      </c>
      <c r="P77" s="33">
        <v>27.180899908172634</v>
      </c>
      <c r="Q77" s="30" t="str">
        <f t="shared" si="18"/>
        <v>YES</v>
      </c>
      <c r="R77" s="30" t="s">
        <v>49</v>
      </c>
      <c r="S77" s="30" t="s">
        <v>59</v>
      </c>
      <c r="T77" s="30"/>
      <c r="U77" s="57" t="s">
        <v>51</v>
      </c>
      <c r="V77" s="59">
        <v>127774</v>
      </c>
      <c r="W77" s="37">
        <v>15087</v>
      </c>
      <c r="X77" s="37">
        <v>16637</v>
      </c>
      <c r="Y77" s="38">
        <v>13078</v>
      </c>
      <c r="Z77" s="34">
        <f t="shared" si="19"/>
        <v>0</v>
      </c>
      <c r="AA77" s="29">
        <f t="shared" si="20"/>
        <v>1</v>
      </c>
      <c r="AB77" s="29">
        <f t="shared" si="21"/>
        <v>0</v>
      </c>
      <c r="AC77" s="29">
        <f t="shared" si="22"/>
        <v>0</v>
      </c>
      <c r="AD77" s="30" t="str">
        <f t="shared" si="23"/>
        <v>-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1</v>
      </c>
      <c r="AK77" s="29" t="str">
        <f t="shared" si="30"/>
        <v>Initial</v>
      </c>
      <c r="AL77" s="30" t="str">
        <f t="shared" si="31"/>
        <v>RLIS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3502340</v>
      </c>
      <c r="B78" s="27">
        <v>52370000</v>
      </c>
      <c r="C78" s="27" t="s">
        <v>275</v>
      </c>
      <c r="D78" s="27" t="s">
        <v>276</v>
      </c>
      <c r="E78" s="27" t="s">
        <v>277</v>
      </c>
      <c r="F78" s="27">
        <v>88434</v>
      </c>
      <c r="G78" s="28">
        <v>5</v>
      </c>
      <c r="H78" s="31">
        <v>5055762466</v>
      </c>
      <c r="I78" s="58">
        <v>7</v>
      </c>
      <c r="J78" s="30" t="s">
        <v>59</v>
      </c>
      <c r="K78" s="27"/>
      <c r="L78" s="32" t="s">
        <v>60</v>
      </c>
      <c r="M78" s="60">
        <v>130</v>
      </c>
      <c r="N78" s="56" t="s">
        <v>60</v>
      </c>
      <c r="O78" s="61" t="s">
        <v>51</v>
      </c>
      <c r="P78" s="33">
        <v>37.93103448275862</v>
      </c>
      <c r="Q78" s="30" t="str">
        <f t="shared" si="18"/>
        <v>YES</v>
      </c>
      <c r="R78" s="30" t="s">
        <v>49</v>
      </c>
      <c r="S78" s="30" t="s">
        <v>59</v>
      </c>
      <c r="T78" s="30"/>
      <c r="U78" s="57" t="s">
        <v>50</v>
      </c>
      <c r="V78" s="59">
        <v>12647</v>
      </c>
      <c r="W78" s="37">
        <v>1372</v>
      </c>
      <c r="X78" s="37">
        <v>1753</v>
      </c>
      <c r="Y78" s="38">
        <v>4661</v>
      </c>
      <c r="Z78" s="34">
        <f t="shared" si="19"/>
        <v>1</v>
      </c>
      <c r="AA78" s="29">
        <f t="shared" si="20"/>
        <v>1</v>
      </c>
      <c r="AB78" s="29">
        <f t="shared" si="21"/>
        <v>0</v>
      </c>
      <c r="AC78" s="29">
        <f t="shared" si="22"/>
        <v>0</v>
      </c>
      <c r="AD78" s="30" t="str">
        <f t="shared" si="23"/>
        <v>SRSA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1</v>
      </c>
      <c r="AJ78" s="29">
        <f t="shared" si="29"/>
        <v>1</v>
      </c>
      <c r="AK78" s="29" t="str">
        <f t="shared" si="30"/>
        <v>Initial</v>
      </c>
      <c r="AL78" s="30" t="str">
        <f t="shared" si="31"/>
        <v>-</v>
      </c>
      <c r="AM78" s="29" t="str">
        <f t="shared" si="32"/>
        <v>SRSA</v>
      </c>
      <c r="AN78" s="29">
        <f t="shared" si="33"/>
        <v>0</v>
      </c>
      <c r="AO78" s="29">
        <f t="shared" si="34"/>
        <v>0</v>
      </c>
    </row>
    <row r="79" spans="1:41" ht="12.75">
      <c r="A79" s="27">
        <v>3502370</v>
      </c>
      <c r="B79" s="27">
        <v>71490000</v>
      </c>
      <c r="C79" s="27" t="s">
        <v>278</v>
      </c>
      <c r="D79" s="27" t="s">
        <v>279</v>
      </c>
      <c r="E79" s="27" t="s">
        <v>247</v>
      </c>
      <c r="F79" s="27">
        <v>87505</v>
      </c>
      <c r="G79" s="28">
        <v>4149</v>
      </c>
      <c r="H79" s="31">
        <v>5059542003</v>
      </c>
      <c r="I79" s="58" t="s">
        <v>280</v>
      </c>
      <c r="J79" s="30" t="s">
        <v>49</v>
      </c>
      <c r="K79" s="27"/>
      <c r="L79" s="32" t="s">
        <v>50</v>
      </c>
      <c r="M79" s="60">
        <v>13051</v>
      </c>
      <c r="N79" s="56" t="s">
        <v>50</v>
      </c>
      <c r="O79" s="61" t="s">
        <v>50</v>
      </c>
      <c r="P79" s="33">
        <v>17.082951420714938</v>
      </c>
      <c r="Q79" s="30" t="str">
        <f t="shared" si="18"/>
        <v>NO</v>
      </c>
      <c r="R79" s="30" t="s">
        <v>49</v>
      </c>
      <c r="S79" s="30" t="s">
        <v>49</v>
      </c>
      <c r="T79" s="30"/>
      <c r="U79" s="57" t="s">
        <v>50</v>
      </c>
      <c r="V79" s="59">
        <v>758256</v>
      </c>
      <c r="W79" s="37">
        <v>86681</v>
      </c>
      <c r="X79" s="37">
        <v>98447</v>
      </c>
      <c r="Y79" s="38">
        <v>77482</v>
      </c>
      <c r="Z79" s="34">
        <f t="shared" si="19"/>
        <v>0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0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3502400</v>
      </c>
      <c r="B80" s="27">
        <v>25190000</v>
      </c>
      <c r="C80" s="27" t="s">
        <v>281</v>
      </c>
      <c r="D80" s="27" t="s">
        <v>282</v>
      </c>
      <c r="E80" s="27" t="s">
        <v>283</v>
      </c>
      <c r="F80" s="27">
        <v>88435</v>
      </c>
      <c r="G80" s="28">
        <v>2399</v>
      </c>
      <c r="H80" s="31">
        <v>5054723171</v>
      </c>
      <c r="I80" s="58" t="s">
        <v>64</v>
      </c>
      <c r="J80" s="30" t="s">
        <v>49</v>
      </c>
      <c r="K80" s="27"/>
      <c r="L80" s="32" t="s">
        <v>60</v>
      </c>
      <c r="M80" s="60">
        <v>670</v>
      </c>
      <c r="N80" s="56" t="s">
        <v>51</v>
      </c>
      <c r="O80" s="61" t="s">
        <v>50</v>
      </c>
      <c r="P80" s="33">
        <v>25.5729794933655</v>
      </c>
      <c r="Q80" s="30" t="str">
        <f t="shared" si="18"/>
        <v>YES</v>
      </c>
      <c r="R80" s="30" t="s">
        <v>49</v>
      </c>
      <c r="S80" s="30" t="s">
        <v>59</v>
      </c>
      <c r="T80" s="30"/>
      <c r="U80" s="57" t="s">
        <v>51</v>
      </c>
      <c r="V80" s="59">
        <v>71494</v>
      </c>
      <c r="W80" s="37">
        <v>8503</v>
      </c>
      <c r="X80" s="37">
        <v>9326</v>
      </c>
      <c r="Y80" s="38">
        <v>22286</v>
      </c>
      <c r="Z80" s="34">
        <f t="shared" si="19"/>
        <v>0</v>
      </c>
      <c r="AA80" s="29">
        <f t="shared" si="20"/>
        <v>1</v>
      </c>
      <c r="AB80" s="29">
        <f t="shared" si="21"/>
        <v>0</v>
      </c>
      <c r="AC80" s="29">
        <f t="shared" si="22"/>
        <v>0</v>
      </c>
      <c r="AD80" s="30" t="str">
        <f t="shared" si="23"/>
        <v>-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1</v>
      </c>
      <c r="AK80" s="29" t="str">
        <f t="shared" si="30"/>
        <v>Initial</v>
      </c>
      <c r="AL80" s="30" t="str">
        <f t="shared" si="31"/>
        <v>RLIS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3502430</v>
      </c>
      <c r="B81" s="27">
        <v>23170000</v>
      </c>
      <c r="C81" s="27" t="s">
        <v>284</v>
      </c>
      <c r="D81" s="27" t="s">
        <v>285</v>
      </c>
      <c r="E81" s="27" t="s">
        <v>286</v>
      </c>
      <c r="F81" s="27">
        <v>88061</v>
      </c>
      <c r="G81" s="28">
        <v>5853</v>
      </c>
      <c r="H81" s="31">
        <v>5059562002</v>
      </c>
      <c r="I81" s="58" t="s">
        <v>64</v>
      </c>
      <c r="J81" s="30" t="s">
        <v>49</v>
      </c>
      <c r="K81" s="27"/>
      <c r="L81" s="32" t="s">
        <v>50</v>
      </c>
      <c r="M81" s="60">
        <v>3113</v>
      </c>
      <c r="N81" s="56" t="s">
        <v>51</v>
      </c>
      <c r="O81" s="61" t="s">
        <v>50</v>
      </c>
      <c r="P81" s="33">
        <v>20.7465718638903</v>
      </c>
      <c r="Q81" s="30" t="str">
        <f t="shared" si="18"/>
        <v>YES</v>
      </c>
      <c r="R81" s="30" t="s">
        <v>49</v>
      </c>
      <c r="S81" s="30" t="s">
        <v>59</v>
      </c>
      <c r="T81" s="30"/>
      <c r="U81" s="57" t="s">
        <v>51</v>
      </c>
      <c r="V81" s="59">
        <v>243698</v>
      </c>
      <c r="W81" s="37">
        <v>25785</v>
      </c>
      <c r="X81" s="37">
        <v>27982</v>
      </c>
      <c r="Y81" s="38">
        <v>18774</v>
      </c>
      <c r="Z81" s="34">
        <f t="shared" si="19"/>
        <v>0</v>
      </c>
      <c r="AA81" s="29">
        <f t="shared" si="20"/>
        <v>1</v>
      </c>
      <c r="AB81" s="29">
        <f t="shared" si="21"/>
        <v>0</v>
      </c>
      <c r="AC81" s="29">
        <f t="shared" si="22"/>
        <v>0</v>
      </c>
      <c r="AD81" s="30" t="str">
        <f t="shared" si="23"/>
        <v>-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1</v>
      </c>
      <c r="AK81" s="29" t="str">
        <f t="shared" si="30"/>
        <v>Initial</v>
      </c>
      <c r="AL81" s="30" t="str">
        <f t="shared" si="31"/>
        <v>RLIS</v>
      </c>
      <c r="AM81" s="29">
        <f t="shared" si="32"/>
        <v>0</v>
      </c>
      <c r="AN81" s="29">
        <f t="shared" si="33"/>
        <v>0</v>
      </c>
      <c r="AO81" s="29">
        <f t="shared" si="34"/>
        <v>0</v>
      </c>
    </row>
    <row r="82" spans="1:41" ht="12.75">
      <c r="A82" s="27">
        <v>3502460</v>
      </c>
      <c r="B82" s="27">
        <v>74530000</v>
      </c>
      <c r="C82" s="27" t="s">
        <v>287</v>
      </c>
      <c r="D82" s="27" t="s">
        <v>288</v>
      </c>
      <c r="E82" s="27" t="s">
        <v>289</v>
      </c>
      <c r="F82" s="27">
        <v>87801</v>
      </c>
      <c r="G82" s="28">
        <v>1157</v>
      </c>
      <c r="H82" s="31">
        <v>5058350300</v>
      </c>
      <c r="I82" s="58" t="s">
        <v>64</v>
      </c>
      <c r="J82" s="30" t="s">
        <v>49</v>
      </c>
      <c r="K82" s="27"/>
      <c r="L82" s="32" t="s">
        <v>50</v>
      </c>
      <c r="M82" s="60">
        <v>1917</v>
      </c>
      <c r="N82" s="56" t="s">
        <v>51</v>
      </c>
      <c r="O82" s="61" t="s">
        <v>50</v>
      </c>
      <c r="P82" s="33">
        <v>32.96137339055794</v>
      </c>
      <c r="Q82" s="30" t="str">
        <f t="shared" si="18"/>
        <v>YES</v>
      </c>
      <c r="R82" s="30" t="s">
        <v>49</v>
      </c>
      <c r="S82" s="30" t="s">
        <v>59</v>
      </c>
      <c r="T82" s="30"/>
      <c r="U82" s="57" t="s">
        <v>51</v>
      </c>
      <c r="V82" s="59">
        <v>193124</v>
      </c>
      <c r="W82" s="37">
        <v>23590</v>
      </c>
      <c r="X82" s="37">
        <v>22788</v>
      </c>
      <c r="Y82" s="38">
        <v>11151</v>
      </c>
      <c r="Z82" s="34">
        <f t="shared" si="19"/>
        <v>0</v>
      </c>
      <c r="AA82" s="29">
        <f t="shared" si="20"/>
        <v>1</v>
      </c>
      <c r="AB82" s="29">
        <f t="shared" si="21"/>
        <v>0</v>
      </c>
      <c r="AC82" s="29">
        <f t="shared" si="22"/>
        <v>0</v>
      </c>
      <c r="AD82" s="30" t="str">
        <f t="shared" si="23"/>
        <v>-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1</v>
      </c>
      <c r="AK82" s="29" t="str">
        <f t="shared" si="30"/>
        <v>Initial</v>
      </c>
      <c r="AL82" s="30" t="str">
        <f t="shared" si="31"/>
        <v>RLIS</v>
      </c>
      <c r="AM82" s="29">
        <f t="shared" si="32"/>
        <v>0</v>
      </c>
      <c r="AN82" s="29">
        <f t="shared" si="33"/>
        <v>0</v>
      </c>
      <c r="AO82" s="29">
        <f t="shared" si="34"/>
        <v>0</v>
      </c>
    </row>
    <row r="83" spans="1:41" ht="12.75">
      <c r="A83" s="27">
        <v>3502490</v>
      </c>
      <c r="B83" s="27">
        <v>10070000</v>
      </c>
      <c r="C83" s="27" t="s">
        <v>290</v>
      </c>
      <c r="D83" s="27" t="s">
        <v>291</v>
      </c>
      <c r="E83" s="27" t="s">
        <v>292</v>
      </c>
      <c r="F83" s="27">
        <v>87747</v>
      </c>
      <c r="G83" s="28">
        <v>308</v>
      </c>
      <c r="H83" s="31">
        <v>5054832483</v>
      </c>
      <c r="I83" s="58">
        <v>7</v>
      </c>
      <c r="J83" s="30" t="s">
        <v>59</v>
      </c>
      <c r="K83" s="27"/>
      <c r="L83" s="32" t="s">
        <v>60</v>
      </c>
      <c r="M83" s="60">
        <v>174</v>
      </c>
      <c r="N83" s="56" t="s">
        <v>60</v>
      </c>
      <c r="O83" s="61" t="s">
        <v>51</v>
      </c>
      <c r="P83" s="33">
        <v>19.7979797979798</v>
      </c>
      <c r="Q83" s="30" t="str">
        <f t="shared" si="18"/>
        <v>NO</v>
      </c>
      <c r="R83" s="30" t="s">
        <v>59</v>
      </c>
      <c r="S83" s="30" t="s">
        <v>59</v>
      </c>
      <c r="T83" s="30"/>
      <c r="U83" s="57" t="s">
        <v>50</v>
      </c>
      <c r="V83" s="59">
        <v>26234</v>
      </c>
      <c r="W83" s="37">
        <v>3017</v>
      </c>
      <c r="X83" s="37">
        <v>3359</v>
      </c>
      <c r="Y83" s="38">
        <v>7342</v>
      </c>
      <c r="Z83" s="34">
        <f t="shared" si="19"/>
        <v>1</v>
      </c>
      <c r="AA83" s="29">
        <f t="shared" si="20"/>
        <v>1</v>
      </c>
      <c r="AB83" s="29">
        <f t="shared" si="21"/>
        <v>0</v>
      </c>
      <c r="AC83" s="29">
        <f t="shared" si="22"/>
        <v>0</v>
      </c>
      <c r="AD83" s="30" t="str">
        <f t="shared" si="23"/>
        <v>SRSA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1</v>
      </c>
      <c r="AJ83" s="29">
        <f t="shared" si="29"/>
        <v>0</v>
      </c>
      <c r="AK83" s="29">
        <f t="shared" si="30"/>
        <v>0</v>
      </c>
      <c r="AL83" s="30" t="str">
        <f t="shared" si="31"/>
        <v>-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3502520</v>
      </c>
      <c r="B84" s="27">
        <v>76550000</v>
      </c>
      <c r="C84" s="27" t="s">
        <v>293</v>
      </c>
      <c r="D84" s="27" t="s">
        <v>294</v>
      </c>
      <c r="E84" s="27" t="s">
        <v>295</v>
      </c>
      <c r="F84" s="27">
        <v>87571</v>
      </c>
      <c r="G84" s="28">
        <v>6239</v>
      </c>
      <c r="H84" s="31">
        <v>5057585202</v>
      </c>
      <c r="I84" s="58" t="s">
        <v>64</v>
      </c>
      <c r="J84" s="30" t="s">
        <v>49</v>
      </c>
      <c r="K84" s="27"/>
      <c r="L84" s="32" t="s">
        <v>50</v>
      </c>
      <c r="M84" s="60">
        <v>3018</v>
      </c>
      <c r="N84" s="56" t="s">
        <v>50</v>
      </c>
      <c r="O84" s="61" t="s">
        <v>50</v>
      </c>
      <c r="P84" s="33">
        <v>28.57142857142857</v>
      </c>
      <c r="Q84" s="30" t="str">
        <f t="shared" si="18"/>
        <v>YES</v>
      </c>
      <c r="R84" s="30" t="s">
        <v>49</v>
      </c>
      <c r="S84" s="30" t="s">
        <v>59</v>
      </c>
      <c r="T84" s="30"/>
      <c r="U84" s="57" t="s">
        <v>51</v>
      </c>
      <c r="V84" s="59">
        <v>285142</v>
      </c>
      <c r="W84" s="37">
        <v>33191</v>
      </c>
      <c r="X84" s="37">
        <v>33684</v>
      </c>
      <c r="Y84" s="38">
        <v>18308</v>
      </c>
      <c r="Z84" s="34">
        <f t="shared" si="19"/>
        <v>0</v>
      </c>
      <c r="AA84" s="29">
        <f t="shared" si="20"/>
        <v>0</v>
      </c>
      <c r="AB84" s="29">
        <f t="shared" si="21"/>
        <v>0</v>
      </c>
      <c r="AC84" s="29">
        <f t="shared" si="22"/>
        <v>0</v>
      </c>
      <c r="AD84" s="30" t="str">
        <f t="shared" si="23"/>
        <v>-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1</v>
      </c>
      <c r="AJ84" s="29">
        <f t="shared" si="29"/>
        <v>1</v>
      </c>
      <c r="AK84" s="29" t="str">
        <f t="shared" si="30"/>
        <v>Initial</v>
      </c>
      <c r="AL84" s="30" t="str">
        <f t="shared" si="31"/>
        <v>RLIS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3502550</v>
      </c>
      <c r="B85" s="27">
        <v>35250000</v>
      </c>
      <c r="C85" s="27" t="s">
        <v>296</v>
      </c>
      <c r="D85" s="27" t="s">
        <v>297</v>
      </c>
      <c r="E85" s="27" t="s">
        <v>298</v>
      </c>
      <c r="F85" s="27">
        <v>88267</v>
      </c>
      <c r="G85" s="28">
        <v>685</v>
      </c>
      <c r="H85" s="31">
        <v>5053984455</v>
      </c>
      <c r="I85" s="58">
        <v>7</v>
      </c>
      <c r="J85" s="30" t="s">
        <v>59</v>
      </c>
      <c r="K85" s="27"/>
      <c r="L85" s="32" t="s">
        <v>60</v>
      </c>
      <c r="M85" s="60">
        <v>276</v>
      </c>
      <c r="N85" s="56" t="s">
        <v>60</v>
      </c>
      <c r="O85" s="61" t="s">
        <v>51</v>
      </c>
      <c r="P85" s="33">
        <v>25.07936507936508</v>
      </c>
      <c r="Q85" s="30" t="str">
        <f t="shared" si="18"/>
        <v>YES</v>
      </c>
      <c r="R85" s="30" t="s">
        <v>49</v>
      </c>
      <c r="S85" s="30" t="s">
        <v>59</v>
      </c>
      <c r="T85" s="30"/>
      <c r="U85" s="57" t="s">
        <v>50</v>
      </c>
      <c r="V85" s="59">
        <v>23846</v>
      </c>
      <c r="W85" s="37">
        <v>2469</v>
      </c>
      <c r="X85" s="37">
        <v>2826</v>
      </c>
      <c r="Y85" s="38">
        <v>9357</v>
      </c>
      <c r="Z85" s="34">
        <f t="shared" si="19"/>
        <v>1</v>
      </c>
      <c r="AA85" s="29">
        <f t="shared" si="20"/>
        <v>1</v>
      </c>
      <c r="AB85" s="29">
        <f t="shared" si="21"/>
        <v>0</v>
      </c>
      <c r="AC85" s="29">
        <f t="shared" si="22"/>
        <v>0</v>
      </c>
      <c r="AD85" s="30" t="str">
        <f t="shared" si="23"/>
        <v>SRSA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1</v>
      </c>
      <c r="AJ85" s="29">
        <f t="shared" si="29"/>
        <v>1</v>
      </c>
      <c r="AK85" s="29" t="str">
        <f t="shared" si="30"/>
        <v>Initial</v>
      </c>
      <c r="AL85" s="30" t="str">
        <f t="shared" si="31"/>
        <v>-</v>
      </c>
      <c r="AM85" s="29" t="str">
        <f t="shared" si="32"/>
        <v>SRSA</v>
      </c>
      <c r="AN85" s="29">
        <f t="shared" si="33"/>
        <v>0</v>
      </c>
      <c r="AO85" s="29">
        <f t="shared" si="34"/>
        <v>0</v>
      </c>
    </row>
    <row r="86" spans="1:41" ht="12.75">
      <c r="A86" s="27">
        <v>3502580</v>
      </c>
      <c r="B86" s="27">
        <v>13090000</v>
      </c>
      <c r="C86" s="27" t="s">
        <v>299</v>
      </c>
      <c r="D86" s="27" t="s">
        <v>300</v>
      </c>
      <c r="E86" s="27" t="s">
        <v>301</v>
      </c>
      <c r="F86" s="27">
        <v>88135</v>
      </c>
      <c r="G86" s="28">
        <v>237</v>
      </c>
      <c r="H86" s="31">
        <v>5054823801</v>
      </c>
      <c r="I86" s="58">
        <v>7</v>
      </c>
      <c r="J86" s="30" t="s">
        <v>59</v>
      </c>
      <c r="K86" s="27"/>
      <c r="L86" s="32" t="s">
        <v>60</v>
      </c>
      <c r="M86" s="60">
        <v>518</v>
      </c>
      <c r="N86" s="56" t="s">
        <v>60</v>
      </c>
      <c r="O86" s="61" t="s">
        <v>51</v>
      </c>
      <c r="P86" s="33">
        <v>17.84037558685446</v>
      </c>
      <c r="Q86" s="30" t="str">
        <f t="shared" si="18"/>
        <v>NO</v>
      </c>
      <c r="R86" s="30" t="s">
        <v>49</v>
      </c>
      <c r="S86" s="30" t="s">
        <v>59</v>
      </c>
      <c r="T86" s="30"/>
      <c r="U86" s="57" t="s">
        <v>50</v>
      </c>
      <c r="V86" s="59">
        <v>31292</v>
      </c>
      <c r="W86" s="37">
        <v>3292</v>
      </c>
      <c r="X86" s="37">
        <v>4513</v>
      </c>
      <c r="Y86" s="38">
        <v>14705</v>
      </c>
      <c r="Z86" s="34">
        <f t="shared" si="19"/>
        <v>1</v>
      </c>
      <c r="AA86" s="29">
        <f t="shared" si="20"/>
        <v>1</v>
      </c>
      <c r="AB86" s="29">
        <f t="shared" si="21"/>
        <v>0</v>
      </c>
      <c r="AC86" s="29">
        <f t="shared" si="22"/>
        <v>0</v>
      </c>
      <c r="AD86" s="30" t="str">
        <f t="shared" si="23"/>
        <v>SRSA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0</v>
      </c>
      <c r="AK86" s="29">
        <f t="shared" si="30"/>
        <v>0</v>
      </c>
      <c r="AL86" s="30" t="str">
        <f t="shared" si="31"/>
        <v>-</v>
      </c>
      <c r="AM86" s="29">
        <f t="shared" si="32"/>
        <v>0</v>
      </c>
      <c r="AN86" s="29">
        <f t="shared" si="33"/>
        <v>0</v>
      </c>
      <c r="AO86" s="29">
        <f t="shared" si="34"/>
        <v>0</v>
      </c>
    </row>
    <row r="87" spans="1:41" ht="12.75">
      <c r="A87" s="27">
        <v>3502610</v>
      </c>
      <c r="B87" s="27">
        <v>73510000</v>
      </c>
      <c r="C87" s="27" t="s">
        <v>302</v>
      </c>
      <c r="D87" s="27" t="s">
        <v>303</v>
      </c>
      <c r="E87" s="27" t="s">
        <v>304</v>
      </c>
      <c r="F87" s="27">
        <v>87901</v>
      </c>
      <c r="G87" s="28">
        <v>952</v>
      </c>
      <c r="H87" s="31">
        <v>5058947141</v>
      </c>
      <c r="I87" s="58" t="s">
        <v>64</v>
      </c>
      <c r="J87" s="30" t="s">
        <v>49</v>
      </c>
      <c r="K87" s="27"/>
      <c r="L87" s="32" t="s">
        <v>50</v>
      </c>
      <c r="M87" s="60">
        <v>1486</v>
      </c>
      <c r="N87" s="56" t="s">
        <v>51</v>
      </c>
      <c r="O87" s="61" t="s">
        <v>50</v>
      </c>
      <c r="P87" s="33">
        <v>32.66432513798294</v>
      </c>
      <c r="Q87" s="30" t="str">
        <f t="shared" si="18"/>
        <v>YES</v>
      </c>
      <c r="R87" s="30" t="s">
        <v>49</v>
      </c>
      <c r="S87" s="30" t="s">
        <v>59</v>
      </c>
      <c r="T87" s="30"/>
      <c r="U87" s="57" t="s">
        <v>51</v>
      </c>
      <c r="V87" s="59">
        <v>118637</v>
      </c>
      <c r="W87" s="37">
        <v>19201</v>
      </c>
      <c r="X87" s="37">
        <v>15496</v>
      </c>
      <c r="Y87" s="38">
        <v>8889</v>
      </c>
      <c r="Z87" s="34">
        <f t="shared" si="19"/>
        <v>0</v>
      </c>
      <c r="AA87" s="29">
        <f t="shared" si="20"/>
        <v>1</v>
      </c>
      <c r="AB87" s="29">
        <f t="shared" si="21"/>
        <v>0</v>
      </c>
      <c r="AC87" s="29">
        <f t="shared" si="22"/>
        <v>0</v>
      </c>
      <c r="AD87" s="30" t="str">
        <f t="shared" si="23"/>
        <v>-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1</v>
      </c>
      <c r="AJ87" s="29">
        <f t="shared" si="29"/>
        <v>1</v>
      </c>
      <c r="AK87" s="29" t="str">
        <f t="shared" si="30"/>
        <v>Initial</v>
      </c>
      <c r="AL87" s="30" t="str">
        <f t="shared" si="31"/>
        <v>RLIS</v>
      </c>
      <c r="AM87" s="29">
        <f t="shared" si="32"/>
        <v>0</v>
      </c>
      <c r="AN87" s="29">
        <f t="shared" si="33"/>
        <v>0</v>
      </c>
      <c r="AO87" s="29">
        <f t="shared" si="34"/>
        <v>0</v>
      </c>
    </row>
    <row r="88" spans="1:41" ht="12.75">
      <c r="A88" s="27">
        <v>3502640</v>
      </c>
      <c r="B88" s="27">
        <v>49370000</v>
      </c>
      <c r="C88" s="27" t="s">
        <v>305</v>
      </c>
      <c r="D88" s="27" t="s">
        <v>306</v>
      </c>
      <c r="E88" s="27" t="s">
        <v>307</v>
      </c>
      <c r="F88" s="27">
        <v>88401</v>
      </c>
      <c r="G88" s="28">
        <v>1046</v>
      </c>
      <c r="H88" s="31">
        <v>5054613910</v>
      </c>
      <c r="I88" s="58" t="s">
        <v>308</v>
      </c>
      <c r="J88" s="30" t="s">
        <v>49</v>
      </c>
      <c r="K88" s="27"/>
      <c r="L88" s="32" t="s">
        <v>50</v>
      </c>
      <c r="M88" s="60">
        <v>1068</v>
      </c>
      <c r="N88" s="56" t="s">
        <v>51</v>
      </c>
      <c r="O88" s="61" t="s">
        <v>50</v>
      </c>
      <c r="P88" s="33">
        <v>31.456720619282198</v>
      </c>
      <c r="Q88" s="30" t="str">
        <f t="shared" si="18"/>
        <v>YES</v>
      </c>
      <c r="R88" s="30" t="s">
        <v>49</v>
      </c>
      <c r="S88" s="30" t="s">
        <v>59</v>
      </c>
      <c r="T88" s="30"/>
      <c r="U88" s="57" t="s">
        <v>51</v>
      </c>
      <c r="V88" s="59">
        <v>130441</v>
      </c>
      <c r="W88" s="37">
        <v>14538</v>
      </c>
      <c r="X88" s="37">
        <v>14647</v>
      </c>
      <c r="Y88" s="38">
        <v>6634</v>
      </c>
      <c r="Z88" s="34">
        <f t="shared" si="19"/>
        <v>0</v>
      </c>
      <c r="AA88" s="29">
        <f t="shared" si="20"/>
        <v>1</v>
      </c>
      <c r="AB88" s="29">
        <f t="shared" si="21"/>
        <v>0</v>
      </c>
      <c r="AC88" s="29">
        <f t="shared" si="22"/>
        <v>0</v>
      </c>
      <c r="AD88" s="30" t="str">
        <f t="shared" si="23"/>
        <v>-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1</v>
      </c>
      <c r="AJ88" s="29">
        <f t="shared" si="29"/>
        <v>1</v>
      </c>
      <c r="AK88" s="29" t="str">
        <f t="shared" si="30"/>
        <v>Initial</v>
      </c>
      <c r="AL88" s="30" t="str">
        <f t="shared" si="31"/>
        <v>RLIS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>
        <v>3502670</v>
      </c>
      <c r="B89" s="27">
        <v>47350000</v>
      </c>
      <c r="C89" s="27" t="s">
        <v>309</v>
      </c>
      <c r="D89" s="27" t="s">
        <v>310</v>
      </c>
      <c r="E89" s="27" t="s">
        <v>311</v>
      </c>
      <c r="F89" s="27">
        <v>88352</v>
      </c>
      <c r="G89" s="28">
        <v>2702</v>
      </c>
      <c r="H89" s="31">
        <v>5055852782</v>
      </c>
      <c r="I89" s="58">
        <v>6</v>
      </c>
      <c r="J89" s="30" t="s">
        <v>49</v>
      </c>
      <c r="K89" s="27"/>
      <c r="L89" s="32" t="s">
        <v>50</v>
      </c>
      <c r="M89" s="60">
        <v>932</v>
      </c>
      <c r="N89" s="56" t="s">
        <v>51</v>
      </c>
      <c r="O89" s="61" t="s">
        <v>50</v>
      </c>
      <c r="P89" s="33">
        <v>34.28430890309887</v>
      </c>
      <c r="Q89" s="30" t="str">
        <f t="shared" si="18"/>
        <v>YES</v>
      </c>
      <c r="R89" s="30" t="s">
        <v>49</v>
      </c>
      <c r="S89" s="30" t="s">
        <v>59</v>
      </c>
      <c r="T89" s="30"/>
      <c r="U89" s="57" t="s">
        <v>51</v>
      </c>
      <c r="V89" s="59">
        <v>175330</v>
      </c>
      <c r="W89" s="37">
        <v>23042</v>
      </c>
      <c r="X89" s="37">
        <v>21335</v>
      </c>
      <c r="Y89" s="38">
        <v>5813</v>
      </c>
      <c r="Z89" s="34">
        <f t="shared" si="19"/>
        <v>0</v>
      </c>
      <c r="AA89" s="29">
        <f t="shared" si="20"/>
        <v>1</v>
      </c>
      <c r="AB89" s="29">
        <f t="shared" si="21"/>
        <v>0</v>
      </c>
      <c r="AC89" s="29">
        <f t="shared" si="22"/>
        <v>0</v>
      </c>
      <c r="AD89" s="30" t="str">
        <f t="shared" si="23"/>
        <v>-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1</v>
      </c>
      <c r="AJ89" s="29">
        <f t="shared" si="29"/>
        <v>1</v>
      </c>
      <c r="AK89" s="29" t="str">
        <f t="shared" si="30"/>
        <v>Initial</v>
      </c>
      <c r="AL89" s="30" t="str">
        <f t="shared" si="31"/>
        <v>RLIS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3500001</v>
      </c>
      <c r="B90" s="27">
        <v>26190000</v>
      </c>
      <c r="C90" s="27" t="s">
        <v>312</v>
      </c>
      <c r="D90" s="27" t="s">
        <v>313</v>
      </c>
      <c r="E90" s="27" t="s">
        <v>314</v>
      </c>
      <c r="F90" s="27">
        <v>88353</v>
      </c>
      <c r="G90" s="28">
        <v>158</v>
      </c>
      <c r="H90" s="31">
        <v>5055842283</v>
      </c>
      <c r="I90" s="58">
        <v>7</v>
      </c>
      <c r="J90" s="30" t="s">
        <v>59</v>
      </c>
      <c r="K90" s="27"/>
      <c r="L90" s="32" t="s">
        <v>60</v>
      </c>
      <c r="M90" s="60">
        <v>92</v>
      </c>
      <c r="N90" s="56" t="s">
        <v>60</v>
      </c>
      <c r="O90" s="61" t="s">
        <v>51</v>
      </c>
      <c r="P90" s="33">
        <v>24.166666666666668</v>
      </c>
      <c r="Q90" s="30" t="str">
        <f t="shared" si="18"/>
        <v>YES</v>
      </c>
      <c r="R90" s="30" t="s">
        <v>49</v>
      </c>
      <c r="S90" s="30" t="s">
        <v>59</v>
      </c>
      <c r="T90" s="30"/>
      <c r="U90" s="57" t="s">
        <v>50</v>
      </c>
      <c r="V90" s="59">
        <v>13239</v>
      </c>
      <c r="W90" s="37">
        <v>1646</v>
      </c>
      <c r="X90" s="37">
        <v>1835</v>
      </c>
      <c r="Y90" s="38">
        <v>2559</v>
      </c>
      <c r="Z90" s="34">
        <f t="shared" si="19"/>
        <v>1</v>
      </c>
      <c r="AA90" s="29">
        <f t="shared" si="20"/>
        <v>1</v>
      </c>
      <c r="AB90" s="29">
        <f t="shared" si="21"/>
        <v>0</v>
      </c>
      <c r="AC90" s="29">
        <f t="shared" si="22"/>
        <v>0</v>
      </c>
      <c r="AD90" s="30" t="str">
        <f t="shared" si="23"/>
        <v>SRSA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1</v>
      </c>
      <c r="AJ90" s="29">
        <f t="shared" si="29"/>
        <v>1</v>
      </c>
      <c r="AK90" s="29" t="str">
        <f t="shared" si="30"/>
        <v>Initial</v>
      </c>
      <c r="AL90" s="30" t="str">
        <f t="shared" si="31"/>
        <v>-</v>
      </c>
      <c r="AM90" s="29" t="str">
        <f t="shared" si="32"/>
        <v>SRSA</v>
      </c>
      <c r="AN90" s="29">
        <f t="shared" si="33"/>
        <v>0</v>
      </c>
      <c r="AO90" s="29">
        <f t="shared" si="34"/>
        <v>0</v>
      </c>
    </row>
    <row r="91" spans="1:41" ht="12.75">
      <c r="A91" s="27">
        <v>3502730</v>
      </c>
      <c r="B91" s="27">
        <v>45330000</v>
      </c>
      <c r="C91" s="27" t="s">
        <v>315</v>
      </c>
      <c r="D91" s="27" t="s">
        <v>316</v>
      </c>
      <c r="E91" s="27" t="s">
        <v>317</v>
      </c>
      <c r="F91" s="27">
        <v>87752</v>
      </c>
      <c r="G91" s="28">
        <v>158</v>
      </c>
      <c r="H91" s="31">
        <v>5056662206</v>
      </c>
      <c r="I91" s="58">
        <v>7</v>
      </c>
      <c r="J91" s="30" t="s">
        <v>59</v>
      </c>
      <c r="K91" s="27"/>
      <c r="L91" s="32" t="s">
        <v>60</v>
      </c>
      <c r="M91" s="60">
        <v>106</v>
      </c>
      <c r="N91" s="56" t="s">
        <v>60</v>
      </c>
      <c r="O91" s="61" t="s">
        <v>51</v>
      </c>
      <c r="P91" s="33">
        <v>19.444444444444446</v>
      </c>
      <c r="Q91" s="30" t="str">
        <f t="shared" si="18"/>
        <v>NO</v>
      </c>
      <c r="R91" s="30" t="s">
        <v>59</v>
      </c>
      <c r="S91" s="30" t="s">
        <v>59</v>
      </c>
      <c r="T91" s="30"/>
      <c r="U91" s="57" t="s">
        <v>50</v>
      </c>
      <c r="V91" s="59">
        <v>17638</v>
      </c>
      <c r="W91" s="37">
        <v>3566</v>
      </c>
      <c r="X91" s="37">
        <v>3281</v>
      </c>
      <c r="Y91" s="38">
        <v>5143</v>
      </c>
      <c r="Z91" s="34">
        <f t="shared" si="19"/>
        <v>1</v>
      </c>
      <c r="AA91" s="29">
        <f t="shared" si="20"/>
        <v>1</v>
      </c>
      <c r="AB91" s="29">
        <f t="shared" si="21"/>
        <v>0</v>
      </c>
      <c r="AC91" s="29">
        <f t="shared" si="22"/>
        <v>0</v>
      </c>
      <c r="AD91" s="30" t="str">
        <f t="shared" si="23"/>
        <v>SRSA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1</v>
      </c>
      <c r="AJ91" s="29">
        <f t="shared" si="29"/>
        <v>0</v>
      </c>
      <c r="AK91" s="29">
        <f t="shared" si="30"/>
        <v>0</v>
      </c>
      <c r="AL91" s="30" t="str">
        <f t="shared" si="31"/>
        <v>-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3501560</v>
      </c>
      <c r="B92" s="27">
        <v>68470000</v>
      </c>
      <c r="C92" s="27" t="s">
        <v>318</v>
      </c>
      <c r="D92" s="27" t="s">
        <v>319</v>
      </c>
      <c r="E92" s="27" t="s">
        <v>198</v>
      </c>
      <c r="F92" s="27">
        <v>87701</v>
      </c>
      <c r="G92" s="28">
        <v>3426</v>
      </c>
      <c r="H92" s="31">
        <v>5054262333</v>
      </c>
      <c r="I92" s="58" t="s">
        <v>64</v>
      </c>
      <c r="J92" s="30" t="s">
        <v>49</v>
      </c>
      <c r="K92" s="27"/>
      <c r="L92" s="32" t="s">
        <v>50</v>
      </c>
      <c r="M92" s="60">
        <v>1881</v>
      </c>
      <c r="N92" s="56" t="s">
        <v>51</v>
      </c>
      <c r="O92" s="61" t="s">
        <v>50</v>
      </c>
      <c r="P92" s="33">
        <v>29.762949956101842</v>
      </c>
      <c r="Q92" s="30" t="str">
        <f t="shared" si="18"/>
        <v>YES</v>
      </c>
      <c r="R92" s="30" t="s">
        <v>49</v>
      </c>
      <c r="S92" s="30" t="s">
        <v>59</v>
      </c>
      <c r="T92" s="30"/>
      <c r="U92" s="57" t="s">
        <v>51</v>
      </c>
      <c r="V92" s="59">
        <v>220329</v>
      </c>
      <c r="W92" s="37">
        <v>28802</v>
      </c>
      <c r="X92" s="37">
        <v>28667</v>
      </c>
      <c r="Y92" s="38">
        <v>11046</v>
      </c>
      <c r="Z92" s="34">
        <f t="shared" si="19"/>
        <v>0</v>
      </c>
      <c r="AA92" s="29">
        <f t="shared" si="20"/>
        <v>1</v>
      </c>
      <c r="AB92" s="29">
        <f t="shared" si="21"/>
        <v>0</v>
      </c>
      <c r="AC92" s="29">
        <f t="shared" si="22"/>
        <v>0</v>
      </c>
      <c r="AD92" s="30" t="str">
        <f t="shared" si="23"/>
        <v>-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1</v>
      </c>
      <c r="AJ92" s="29">
        <f t="shared" si="29"/>
        <v>1</v>
      </c>
      <c r="AK92" s="29" t="str">
        <f t="shared" si="30"/>
        <v>Initial</v>
      </c>
      <c r="AL92" s="30" t="str">
        <f t="shared" si="31"/>
        <v>RLIS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3502800</v>
      </c>
      <c r="B93" s="27">
        <v>89310000</v>
      </c>
      <c r="C93" s="27" t="s">
        <v>320</v>
      </c>
      <c r="D93" s="27" t="s">
        <v>321</v>
      </c>
      <c r="E93" s="27" t="s">
        <v>322</v>
      </c>
      <c r="F93" s="27">
        <v>87327</v>
      </c>
      <c r="G93" s="28">
        <v>166</v>
      </c>
      <c r="H93" s="31">
        <v>5057825511</v>
      </c>
      <c r="I93" s="58" t="s">
        <v>64</v>
      </c>
      <c r="J93" s="30" t="s">
        <v>49</v>
      </c>
      <c r="K93" s="27"/>
      <c r="L93" s="32" t="s">
        <v>60</v>
      </c>
      <c r="M93" s="60">
        <v>1579</v>
      </c>
      <c r="N93" s="56" t="s">
        <v>50</v>
      </c>
      <c r="O93" s="61" t="s">
        <v>50</v>
      </c>
      <c r="P93" s="33">
        <v>47.29276473406804</v>
      </c>
      <c r="Q93" s="30" t="str">
        <f t="shared" si="18"/>
        <v>YES</v>
      </c>
      <c r="R93" s="30" t="s">
        <v>49</v>
      </c>
      <c r="S93" s="30" t="s">
        <v>59</v>
      </c>
      <c r="T93" s="30"/>
      <c r="U93" s="57" t="s">
        <v>51</v>
      </c>
      <c r="V93" s="59">
        <v>214811</v>
      </c>
      <c r="W93" s="37">
        <v>34014</v>
      </c>
      <c r="X93" s="37">
        <v>25281</v>
      </c>
      <c r="Y93" s="38">
        <v>10627</v>
      </c>
      <c r="Z93" s="34">
        <f t="shared" si="19"/>
        <v>0</v>
      </c>
      <c r="AA93" s="29">
        <f t="shared" si="20"/>
        <v>0</v>
      </c>
      <c r="AB93" s="29">
        <f t="shared" si="21"/>
        <v>0</v>
      </c>
      <c r="AC93" s="29">
        <f t="shared" si="22"/>
        <v>0</v>
      </c>
      <c r="AD93" s="30" t="str">
        <f t="shared" si="23"/>
        <v>-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1</v>
      </c>
      <c r="AJ93" s="29">
        <f t="shared" si="29"/>
        <v>1</v>
      </c>
      <c r="AK93" s="29" t="str">
        <f t="shared" si="30"/>
        <v>Initial</v>
      </c>
      <c r="AL93" s="30" t="str">
        <f t="shared" si="31"/>
        <v>RLIS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16" ht="12.75">
      <c r="A94" s="39"/>
      <c r="B94" s="39"/>
      <c r="I94" s="44"/>
      <c r="J94" s="44"/>
      <c r="P94" s="43"/>
    </row>
    <row r="95" spans="1:16" ht="12.75">
      <c r="A95" s="39"/>
      <c r="B95" s="39"/>
      <c r="I95" s="44"/>
      <c r="J95" s="44"/>
      <c r="P95" s="43"/>
    </row>
    <row r="96" spans="1:16" ht="12.75">
      <c r="A96" s="39"/>
      <c r="B96" s="39"/>
      <c r="I96" s="44"/>
      <c r="J96" s="44"/>
      <c r="P96" s="43"/>
    </row>
    <row r="97" spans="1:16" ht="12.75">
      <c r="A97" s="39"/>
      <c r="B97" s="39"/>
      <c r="I97" s="44"/>
      <c r="J97" s="44"/>
      <c r="P97" s="43"/>
    </row>
    <row r="98" spans="1:16" ht="12.75">
      <c r="A98" s="39"/>
      <c r="B98" s="39"/>
      <c r="I98" s="44"/>
      <c r="J98" s="44"/>
      <c r="P98" s="43"/>
    </row>
    <row r="99" spans="1:16" ht="12.75">
      <c r="A99" s="39"/>
      <c r="B99" s="39"/>
      <c r="I99" s="44"/>
      <c r="J99" s="44"/>
      <c r="P99" s="43"/>
    </row>
    <row r="100" spans="1:16" ht="12.75">
      <c r="A100" s="39"/>
      <c r="B100" s="39"/>
      <c r="I100" s="44"/>
      <c r="J100" s="44"/>
      <c r="P100" s="43"/>
    </row>
    <row r="101" spans="1:16" ht="12.75">
      <c r="A101" s="39"/>
      <c r="B101" s="39"/>
      <c r="I101" s="44"/>
      <c r="J101" s="44"/>
      <c r="P101" s="43"/>
    </row>
    <row r="102" spans="1:16" ht="12.75">
      <c r="A102" s="39"/>
      <c r="B102" s="39"/>
      <c r="I102" s="44"/>
      <c r="J102" s="44"/>
      <c r="P102" s="43"/>
    </row>
    <row r="103" spans="1:16" ht="12.75">
      <c r="A103" s="39"/>
      <c r="B103" s="39"/>
      <c r="I103" s="44"/>
      <c r="J103" s="44"/>
      <c r="P103" s="43"/>
    </row>
    <row r="104" spans="1:16" ht="12.75">
      <c r="A104" s="39"/>
      <c r="B104" s="39"/>
      <c r="I104" s="44"/>
      <c r="J104" s="44"/>
      <c r="P104" s="43"/>
    </row>
    <row r="105" spans="1:16" ht="12.75">
      <c r="A105" s="39"/>
      <c r="B105" s="39"/>
      <c r="I105" s="44"/>
      <c r="J105" s="44"/>
      <c r="P105" s="43"/>
    </row>
    <row r="106" spans="1:16" ht="12.75">
      <c r="A106" s="39"/>
      <c r="B106" s="39"/>
      <c r="I106" s="44"/>
      <c r="J106" s="44"/>
      <c r="P106" s="43"/>
    </row>
    <row r="107" spans="1:16" ht="12.75">
      <c r="A107" s="39"/>
      <c r="B107" s="39"/>
      <c r="I107" s="44"/>
      <c r="J107" s="44"/>
      <c r="P107" s="43"/>
    </row>
    <row r="108" spans="1:16" ht="12.75">
      <c r="A108" s="39"/>
      <c r="B108" s="39"/>
      <c r="I108" s="44"/>
      <c r="J108" s="44"/>
      <c r="P108" s="43"/>
    </row>
    <row r="109" spans="1:16" ht="12.75">
      <c r="A109" s="39"/>
      <c r="B109" s="39"/>
      <c r="I109" s="44"/>
      <c r="J109" s="44"/>
      <c r="P109" s="43"/>
    </row>
    <row r="110" spans="1:16" ht="12.75">
      <c r="A110" s="39"/>
      <c r="B110" s="39"/>
      <c r="I110" s="44"/>
      <c r="J110" s="44"/>
      <c r="P110" s="43"/>
    </row>
    <row r="111" spans="1:16" ht="12.75">
      <c r="A111" s="39"/>
      <c r="B111" s="39"/>
      <c r="I111" s="44"/>
      <c r="J111" s="44"/>
      <c r="P111" s="43"/>
    </row>
    <row r="112" spans="1:16" ht="12.75">
      <c r="A112" s="39"/>
      <c r="B112" s="39"/>
      <c r="I112" s="44"/>
      <c r="J112" s="44"/>
      <c r="P112" s="43"/>
    </row>
    <row r="113" spans="1:16" ht="12.75">
      <c r="A113" s="39"/>
      <c r="B113" s="39"/>
      <c r="I113" s="44"/>
      <c r="J113" s="44"/>
      <c r="P113" s="43"/>
    </row>
    <row r="114" spans="1:16" ht="12.75">
      <c r="A114" s="39"/>
      <c r="B114" s="39"/>
      <c r="I114" s="44"/>
      <c r="J114" s="44"/>
      <c r="P114" s="43"/>
    </row>
    <row r="115" spans="1:16" ht="12.75">
      <c r="A115" s="39"/>
      <c r="B115" s="39"/>
      <c r="I115" s="44"/>
      <c r="J115" s="44"/>
      <c r="P115" s="43"/>
    </row>
    <row r="116" spans="1:16" ht="12.75">
      <c r="A116" s="39"/>
      <c r="B116" s="39"/>
      <c r="I116" s="44"/>
      <c r="J116" s="44"/>
      <c r="P116" s="43"/>
    </row>
    <row r="117" spans="1:16" ht="12.75">
      <c r="A117" s="39"/>
      <c r="B117" s="39"/>
      <c r="I117" s="44"/>
      <c r="J117" s="44"/>
      <c r="P117" s="43"/>
    </row>
    <row r="118" spans="1:16" ht="12.75">
      <c r="A118" s="39"/>
      <c r="B118" s="39"/>
      <c r="I118" s="44"/>
      <c r="J118" s="44"/>
      <c r="P118" s="43"/>
    </row>
    <row r="119" spans="1:16" ht="12.75">
      <c r="A119" s="39"/>
      <c r="B119" s="39"/>
      <c r="I119" s="44"/>
      <c r="J119" s="44"/>
      <c r="P119" s="43"/>
    </row>
    <row r="120" spans="1:16" ht="12.75">
      <c r="A120" s="39"/>
      <c r="B120" s="39"/>
      <c r="I120" s="44"/>
      <c r="J120" s="44"/>
      <c r="P120" s="43"/>
    </row>
    <row r="121" spans="1:16" ht="12.75">
      <c r="A121" s="39"/>
      <c r="B121" s="39"/>
      <c r="I121" s="44"/>
      <c r="J121" s="44"/>
      <c r="P121" s="43"/>
    </row>
    <row r="122" spans="1:16" ht="12.75">
      <c r="A122" s="39"/>
      <c r="B122" s="39"/>
      <c r="I122" s="44"/>
      <c r="J122" s="44"/>
      <c r="P122" s="43"/>
    </row>
    <row r="123" spans="1:16" ht="12.75">
      <c r="A123" s="39"/>
      <c r="B123" s="39"/>
      <c r="I123" s="44"/>
      <c r="J123" s="44"/>
      <c r="P123" s="43"/>
    </row>
    <row r="124" spans="1:16" ht="12.75">
      <c r="A124" s="39"/>
      <c r="B124" s="39"/>
      <c r="I124" s="44"/>
      <c r="J124" s="44"/>
      <c r="P124" s="43"/>
    </row>
    <row r="125" spans="1:16" ht="12.75">
      <c r="A125" s="39"/>
      <c r="B125" s="39"/>
      <c r="I125" s="44"/>
      <c r="J125" s="44"/>
      <c r="P125" s="43"/>
    </row>
    <row r="126" spans="1:16" ht="12.75">
      <c r="A126" s="39"/>
      <c r="B126" s="39"/>
      <c r="I126" s="44"/>
      <c r="J126" s="44"/>
      <c r="P126" s="43"/>
    </row>
    <row r="127" spans="1:16" ht="12.75">
      <c r="A127" s="39"/>
      <c r="B127" s="39"/>
      <c r="I127" s="44"/>
      <c r="J127" s="44"/>
      <c r="P127" s="43"/>
    </row>
    <row r="128" spans="1:16" ht="12.75">
      <c r="A128" s="39"/>
      <c r="B128" s="39"/>
      <c r="I128" s="44"/>
      <c r="J128" s="44"/>
      <c r="P128" s="43"/>
    </row>
    <row r="129" spans="1:16" ht="12.75">
      <c r="A129" s="39"/>
      <c r="B129" s="39"/>
      <c r="I129" s="44"/>
      <c r="J129" s="44"/>
      <c r="P129" s="43"/>
    </row>
    <row r="130" spans="1:16" ht="12.75">
      <c r="A130" s="39"/>
      <c r="B130" s="39"/>
      <c r="I130" s="44"/>
      <c r="J130" s="44"/>
      <c r="P130" s="43"/>
    </row>
    <row r="131" spans="1:16" ht="12.75">
      <c r="A131" s="39"/>
      <c r="B131" s="39"/>
      <c r="I131" s="44"/>
      <c r="J131" s="44"/>
      <c r="P131" s="43"/>
    </row>
    <row r="132" spans="1:16" ht="12.75">
      <c r="A132" s="39"/>
      <c r="B132" s="39"/>
      <c r="I132" s="44"/>
      <c r="J132" s="44"/>
      <c r="P132" s="43"/>
    </row>
    <row r="133" spans="1:16" ht="12.75">
      <c r="A133" s="39"/>
      <c r="B133" s="39"/>
      <c r="I133" s="44"/>
      <c r="J133" s="44"/>
      <c r="P133" s="43"/>
    </row>
    <row r="134" spans="1:16" ht="12.75">
      <c r="A134" s="39"/>
      <c r="B134" s="39"/>
      <c r="I134" s="44"/>
      <c r="J134" s="44"/>
      <c r="P134" s="43"/>
    </row>
    <row r="135" spans="1:16" ht="12.75">
      <c r="A135" s="39"/>
      <c r="B135" s="39"/>
      <c r="I135" s="44"/>
      <c r="J135" s="44"/>
      <c r="P135" s="43"/>
    </row>
    <row r="136" spans="1:16" ht="12.75">
      <c r="A136" s="39"/>
      <c r="B136" s="39"/>
      <c r="I136" s="44"/>
      <c r="J136" s="44"/>
      <c r="P136" s="43"/>
    </row>
    <row r="137" spans="1:16" ht="12.75">
      <c r="A137" s="39"/>
      <c r="B137" s="39"/>
      <c r="I137" s="44"/>
      <c r="J137" s="44"/>
      <c r="P137" s="43"/>
    </row>
    <row r="138" spans="1:16" ht="12.75">
      <c r="A138" s="39"/>
      <c r="B138" s="39"/>
      <c r="I138" s="44"/>
      <c r="J138" s="44"/>
      <c r="P138" s="43"/>
    </row>
    <row r="139" spans="1:16" ht="12.75">
      <c r="A139" s="39"/>
      <c r="B139" s="39"/>
      <c r="I139" s="44"/>
      <c r="J139" s="44"/>
      <c r="P139" s="43"/>
    </row>
    <row r="140" spans="1:16" ht="12.75">
      <c r="A140" s="39"/>
      <c r="B140" s="39"/>
      <c r="I140" s="44"/>
      <c r="J140" s="44"/>
      <c r="P140" s="43"/>
    </row>
    <row r="141" spans="1:16" ht="12.75">
      <c r="A141" s="39"/>
      <c r="B141" s="39"/>
      <c r="I141" s="44"/>
      <c r="J141" s="44"/>
      <c r="P141" s="43"/>
    </row>
    <row r="142" spans="1:16" ht="12.75">
      <c r="A142" s="39"/>
      <c r="B142" s="39"/>
      <c r="I142" s="44"/>
      <c r="J142" s="44"/>
      <c r="P142" s="43"/>
    </row>
    <row r="143" spans="1:16" ht="12.75">
      <c r="A143" s="39"/>
      <c r="B143" s="39"/>
      <c r="I143" s="44"/>
      <c r="J143" s="44"/>
      <c r="P143" s="43"/>
    </row>
    <row r="144" spans="1:16" ht="12.75">
      <c r="A144" s="39"/>
      <c r="B144" s="39"/>
      <c r="I144" s="44"/>
      <c r="J144" s="44"/>
      <c r="P144" s="43"/>
    </row>
    <row r="145" spans="1:16" ht="12.75">
      <c r="A145" s="39"/>
      <c r="B145" s="39"/>
      <c r="I145" s="44"/>
      <c r="J145" s="44"/>
      <c r="P145" s="43"/>
    </row>
    <row r="146" spans="1:16" ht="12.75">
      <c r="A146" s="39"/>
      <c r="B146" s="39"/>
      <c r="I146" s="44"/>
      <c r="J146" s="44"/>
      <c r="P146" s="43"/>
    </row>
    <row r="147" spans="1:16" ht="12.75">
      <c r="A147" s="39"/>
      <c r="B147" s="39"/>
      <c r="I147" s="44"/>
      <c r="J147" s="44"/>
      <c r="P147" s="43"/>
    </row>
    <row r="148" spans="1:16" ht="12.75">
      <c r="A148" s="39"/>
      <c r="B148" s="39"/>
      <c r="I148" s="44"/>
      <c r="J148" s="44"/>
      <c r="P148" s="43"/>
    </row>
    <row r="149" spans="1:16" ht="12.75">
      <c r="A149" s="39"/>
      <c r="B149" s="39"/>
      <c r="I149" s="44"/>
      <c r="J149" s="44"/>
      <c r="P149" s="43"/>
    </row>
    <row r="150" spans="1:16" ht="12.75">
      <c r="A150" s="39"/>
      <c r="B150" s="39"/>
      <c r="I150" s="44"/>
      <c r="J150" s="44"/>
      <c r="P150" s="43"/>
    </row>
    <row r="151" spans="1:16" ht="12.75">
      <c r="A151" s="39"/>
      <c r="B151" s="39"/>
      <c r="I151" s="44"/>
      <c r="J151" s="44"/>
      <c r="P151" s="43"/>
    </row>
    <row r="152" spans="1:16" ht="12.75">
      <c r="A152" s="39"/>
      <c r="B152" s="39"/>
      <c r="I152" s="44"/>
      <c r="J152" s="44"/>
      <c r="P152" s="43"/>
    </row>
    <row r="153" spans="1:16" ht="12.75">
      <c r="A153" s="39"/>
      <c r="B153" s="39"/>
      <c r="I153" s="44"/>
      <c r="J153" s="44"/>
      <c r="P153" s="43"/>
    </row>
    <row r="154" spans="1:16" ht="12.75">
      <c r="A154" s="39"/>
      <c r="B154" s="39"/>
      <c r="I154" s="44"/>
      <c r="J154" s="44"/>
      <c r="P154" s="43"/>
    </row>
    <row r="155" spans="1:16" ht="12.75">
      <c r="A155" s="39"/>
      <c r="B155" s="39"/>
      <c r="I155" s="44"/>
      <c r="J155" s="44"/>
      <c r="P155" s="43"/>
    </row>
    <row r="156" spans="1:16" ht="12.75">
      <c r="A156" s="39"/>
      <c r="B156" s="39"/>
      <c r="I156" s="44"/>
      <c r="J156" s="44"/>
      <c r="P156" s="43"/>
    </row>
    <row r="157" spans="1:16" ht="12.75">
      <c r="A157" s="39"/>
      <c r="B157" s="39"/>
      <c r="I157" s="44"/>
      <c r="J157" s="44"/>
      <c r="P157" s="43"/>
    </row>
    <row r="158" spans="1:16" ht="12.75">
      <c r="A158" s="39"/>
      <c r="B158" s="39"/>
      <c r="I158" s="44"/>
      <c r="J158" s="44"/>
      <c r="P158" s="43"/>
    </row>
    <row r="159" spans="1:16" ht="12.75">
      <c r="A159" s="39"/>
      <c r="B159" s="39"/>
      <c r="I159" s="44"/>
      <c r="J159" s="44"/>
      <c r="P159" s="43"/>
    </row>
    <row r="160" spans="1:16" ht="12.75">
      <c r="A160" s="39"/>
      <c r="B160" s="39"/>
      <c r="I160" s="44"/>
      <c r="J160" s="44"/>
      <c r="P160" s="43"/>
    </row>
    <row r="161" spans="1:16" ht="12.75">
      <c r="A161" s="39"/>
      <c r="B161" s="39"/>
      <c r="I161" s="44"/>
      <c r="J161" s="44"/>
      <c r="P161" s="43"/>
    </row>
    <row r="162" spans="1:16" ht="12.75">
      <c r="A162" s="39"/>
      <c r="B162" s="39"/>
      <c r="I162" s="44"/>
      <c r="J162" s="44"/>
      <c r="P162" s="43"/>
    </row>
    <row r="163" spans="1:16" ht="12.75">
      <c r="A163" s="39"/>
      <c r="B163" s="39"/>
      <c r="I163" s="44"/>
      <c r="J163" s="44"/>
      <c r="P163" s="43"/>
    </row>
    <row r="164" spans="1:16" ht="12.75">
      <c r="A164" s="39"/>
      <c r="B164" s="39"/>
      <c r="I164" s="44"/>
      <c r="J164" s="44"/>
      <c r="P164" s="43"/>
    </row>
    <row r="165" spans="1:16" ht="12.75">
      <c r="A165" s="39"/>
      <c r="B165" s="39"/>
      <c r="I165" s="44"/>
      <c r="J165" s="44"/>
      <c r="P165" s="43"/>
    </row>
    <row r="166" spans="1:16" ht="12.75">
      <c r="A166" s="39"/>
      <c r="B166" s="39"/>
      <c r="I166" s="44"/>
      <c r="J166" s="44"/>
      <c r="P166" s="43"/>
    </row>
    <row r="167" spans="1:16" ht="12.75">
      <c r="A167" s="39"/>
      <c r="B167" s="39"/>
      <c r="I167" s="44"/>
      <c r="J167" s="44"/>
      <c r="P167" s="43"/>
    </row>
    <row r="168" spans="1:16" ht="12.75">
      <c r="A168" s="39"/>
      <c r="B168" s="39"/>
      <c r="I168" s="44"/>
      <c r="J168" s="44"/>
      <c r="P168" s="43"/>
    </row>
    <row r="169" spans="1:16" ht="12.75">
      <c r="A169" s="39"/>
      <c r="B169" s="39"/>
      <c r="I169" s="44"/>
      <c r="J169" s="44"/>
      <c r="P169" s="43"/>
    </row>
    <row r="170" spans="1:16" ht="12.75">
      <c r="A170" s="39"/>
      <c r="B170" s="39"/>
      <c r="I170" s="44"/>
      <c r="J170" s="44"/>
      <c r="P170" s="43"/>
    </row>
    <row r="171" spans="1:16" ht="12.75">
      <c r="A171" s="39"/>
      <c r="B171" s="39"/>
      <c r="I171" s="44"/>
      <c r="J171" s="44"/>
      <c r="P171" s="43"/>
    </row>
    <row r="172" spans="1:16" ht="12.75">
      <c r="A172" s="39"/>
      <c r="B172" s="39"/>
      <c r="I172" s="44"/>
      <c r="J172" s="44"/>
      <c r="P172" s="43"/>
    </row>
    <row r="173" spans="1:16" ht="9.75" customHeight="1">
      <c r="A173" s="39"/>
      <c r="B173" s="39"/>
      <c r="I173" s="44"/>
      <c r="J173" s="44"/>
      <c r="P173" s="43"/>
    </row>
    <row r="174" spans="1:16" ht="12.75">
      <c r="A174" s="39"/>
      <c r="B174" s="39"/>
      <c r="I174" s="44"/>
      <c r="J174" s="44"/>
      <c r="P174" s="43"/>
    </row>
    <row r="175" spans="1:16" ht="12.75">
      <c r="A175" s="39"/>
      <c r="B175" s="39"/>
      <c r="I175" s="44"/>
      <c r="J175" s="44"/>
      <c r="P175" s="43"/>
    </row>
    <row r="176" spans="1:16" ht="12.75">
      <c r="A176" s="39"/>
      <c r="B176" s="39"/>
      <c r="I176" s="44"/>
      <c r="J176" s="44"/>
      <c r="P176" s="43"/>
    </row>
    <row r="177" spans="1:16" ht="12.75">
      <c r="A177" s="39"/>
      <c r="B177" s="39"/>
      <c r="I177" s="44"/>
      <c r="J177" s="44"/>
      <c r="P177" s="43"/>
    </row>
    <row r="178" spans="1:16" ht="12.75">
      <c r="A178" s="39"/>
      <c r="B178" s="39"/>
      <c r="I178" s="44"/>
      <c r="J178" s="44"/>
      <c r="P178" s="43"/>
    </row>
    <row r="179" spans="1:16" ht="12.75">
      <c r="A179" s="39"/>
      <c r="B179" s="39"/>
      <c r="I179" s="44"/>
      <c r="J179" s="44"/>
      <c r="P179" s="43"/>
    </row>
    <row r="180" spans="1:16" ht="12.75">
      <c r="A180" s="39"/>
      <c r="B180" s="39"/>
      <c r="I180" s="44"/>
      <c r="J180" s="44"/>
      <c r="P180" s="43"/>
    </row>
    <row r="181" spans="1:16" ht="12.75">
      <c r="A181" s="39"/>
      <c r="B181" s="39"/>
      <c r="I181" s="44"/>
      <c r="J181" s="44"/>
      <c r="P181" s="43"/>
    </row>
    <row r="182" spans="1:16" ht="12.75">
      <c r="A182" s="39"/>
      <c r="B182" s="39"/>
      <c r="I182" s="44"/>
      <c r="J182" s="44"/>
      <c r="P182" s="43"/>
    </row>
    <row r="183" spans="1:16" ht="12.75">
      <c r="A183" s="39"/>
      <c r="B183" s="39"/>
      <c r="I183" s="44"/>
      <c r="J183" s="44"/>
      <c r="P183" s="43"/>
    </row>
    <row r="184" spans="1:16" ht="12.75">
      <c r="A184" s="39"/>
      <c r="B184" s="39"/>
      <c r="I184" s="44"/>
      <c r="J184" s="44"/>
      <c r="P184" s="43"/>
    </row>
    <row r="185" spans="1:16" ht="12.75">
      <c r="A185" s="39"/>
      <c r="B185" s="39"/>
      <c r="I185" s="44"/>
      <c r="J185" s="44"/>
      <c r="P185" s="43"/>
    </row>
    <row r="186" spans="1:16" ht="12.75">
      <c r="A186" s="39"/>
      <c r="B186" s="39"/>
      <c r="I186" s="44"/>
      <c r="J186" s="44"/>
      <c r="P186" s="43"/>
    </row>
    <row r="187" spans="1:16" ht="12.75">
      <c r="A187" s="39"/>
      <c r="B187" s="39"/>
      <c r="I187" s="44"/>
      <c r="J187" s="44"/>
      <c r="P187" s="43"/>
    </row>
    <row r="188" spans="1:16" ht="12.75">
      <c r="A188" s="39"/>
      <c r="B188" s="39"/>
      <c r="I188" s="44"/>
      <c r="J188" s="44"/>
      <c r="P188" s="43"/>
    </row>
    <row r="189" spans="1:16" ht="12.75">
      <c r="A189" s="39"/>
      <c r="B189" s="39"/>
      <c r="I189" s="44"/>
      <c r="J189" s="44"/>
      <c r="P189" s="43"/>
    </row>
    <row r="190" spans="1:16" ht="12.75">
      <c r="A190" s="39"/>
      <c r="B190" s="39"/>
      <c r="I190" s="44"/>
      <c r="J190" s="44"/>
      <c r="P190" s="43"/>
    </row>
    <row r="191" spans="1:16" ht="12.75">
      <c r="A191" s="39"/>
      <c r="B191" s="39"/>
      <c r="I191" s="44"/>
      <c r="J191" s="44"/>
      <c r="P191" s="43"/>
    </row>
    <row r="192" spans="1:16" ht="12.75">
      <c r="A192" s="39"/>
      <c r="B192" s="39"/>
      <c r="I192" s="44"/>
      <c r="J192" s="44"/>
      <c r="P192" s="43"/>
    </row>
    <row r="193" spans="1:16" ht="12.75">
      <c r="A193" s="39"/>
      <c r="B193" s="39"/>
      <c r="I193" s="44"/>
      <c r="J193" s="44"/>
      <c r="P193" s="43"/>
    </row>
    <row r="194" spans="1:16" ht="12.75">
      <c r="A194" s="39"/>
      <c r="B194" s="39"/>
      <c r="I194" s="44"/>
      <c r="J194" s="44"/>
      <c r="P194" s="43"/>
    </row>
    <row r="195" spans="1:16" ht="12.75">
      <c r="A195" s="39"/>
      <c r="B195" s="39"/>
      <c r="I195" s="44"/>
      <c r="J195" s="44"/>
      <c r="P195" s="43"/>
    </row>
    <row r="196" spans="1:16" ht="12.75">
      <c r="A196" s="39"/>
      <c r="B196" s="39"/>
      <c r="I196" s="44"/>
      <c r="J196" s="44"/>
      <c r="P196" s="43"/>
    </row>
    <row r="197" spans="1:16" ht="12.75">
      <c r="A197" s="39"/>
      <c r="B197" s="39"/>
      <c r="I197" s="44"/>
      <c r="J197" s="44"/>
      <c r="P197" s="43"/>
    </row>
    <row r="198" spans="1:16" ht="12.75">
      <c r="A198" s="39"/>
      <c r="B198" s="39"/>
      <c r="I198" s="44"/>
      <c r="J198" s="44"/>
      <c r="P198" s="43"/>
    </row>
    <row r="199" spans="1:16" ht="12.75">
      <c r="A199" s="39"/>
      <c r="B199" s="39"/>
      <c r="I199" s="44"/>
      <c r="J199" s="44"/>
      <c r="P199" s="43"/>
    </row>
    <row r="200" spans="1:16" ht="12.75">
      <c r="A200" s="39"/>
      <c r="B200" s="39"/>
      <c r="I200" s="44"/>
      <c r="J200" s="44"/>
      <c r="P200" s="43"/>
    </row>
    <row r="201" spans="1:16" ht="12.75">
      <c r="A201" s="39"/>
      <c r="B201" s="39"/>
      <c r="I201" s="44"/>
      <c r="J201" s="44"/>
      <c r="P201" s="43"/>
    </row>
    <row r="202" spans="1:16" ht="12.75">
      <c r="A202" s="39"/>
      <c r="B202" s="39"/>
      <c r="I202" s="44"/>
      <c r="J202" s="44"/>
      <c r="P202" s="43"/>
    </row>
    <row r="203" spans="1:16" ht="12.75">
      <c r="A203" s="39"/>
      <c r="B203" s="39"/>
      <c r="I203" s="44"/>
      <c r="J203" s="44"/>
      <c r="P203" s="43"/>
    </row>
    <row r="204" spans="1:16" ht="12.75">
      <c r="A204" s="39"/>
      <c r="B204" s="39"/>
      <c r="I204" s="44"/>
      <c r="J204" s="44"/>
      <c r="P204" s="43"/>
    </row>
    <row r="205" spans="1:16" ht="12.75">
      <c r="A205" s="39"/>
      <c r="B205" s="39"/>
      <c r="I205" s="44"/>
      <c r="J205" s="44"/>
      <c r="P205" s="43"/>
    </row>
    <row r="206" spans="1:16" ht="12.75">
      <c r="A206" s="39"/>
      <c r="B206" s="39"/>
      <c r="I206" s="44"/>
      <c r="J206" s="44"/>
      <c r="P206" s="43"/>
    </row>
    <row r="207" spans="1:16" ht="12.75">
      <c r="A207" s="39"/>
      <c r="B207" s="39"/>
      <c r="I207" s="44"/>
      <c r="J207" s="44"/>
      <c r="P207" s="43"/>
    </row>
    <row r="208" spans="1:16" ht="12.75">
      <c r="A208" s="39"/>
      <c r="B208" s="39"/>
      <c r="I208" s="44"/>
      <c r="J208" s="44"/>
      <c r="P208" s="43"/>
    </row>
    <row r="209" spans="1:16" ht="12.75">
      <c r="A209" s="39"/>
      <c r="B209" s="39"/>
      <c r="I209" s="44"/>
      <c r="J209" s="44"/>
      <c r="P209" s="43"/>
    </row>
    <row r="210" spans="1:16" ht="12.75">
      <c r="A210" s="39"/>
      <c r="B210" s="39"/>
      <c r="I210" s="44"/>
      <c r="J210" s="44"/>
      <c r="P210" s="43"/>
    </row>
    <row r="211" spans="1:16" ht="12.75">
      <c r="A211" s="39"/>
      <c r="B211" s="39"/>
      <c r="I211" s="44"/>
      <c r="J211" s="44"/>
      <c r="P211" s="43"/>
    </row>
    <row r="212" spans="1:16" ht="12.75">
      <c r="A212" s="39"/>
      <c r="B212" s="39"/>
      <c r="I212" s="44"/>
      <c r="J212" s="44"/>
      <c r="P212" s="43"/>
    </row>
    <row r="213" spans="1:16" ht="12.75">
      <c r="A213" s="39"/>
      <c r="B213" s="39"/>
      <c r="I213" s="44"/>
      <c r="J213" s="44"/>
      <c r="P213" s="43"/>
    </row>
    <row r="214" spans="1:16" ht="12.75">
      <c r="A214" s="39"/>
      <c r="B214" s="39"/>
      <c r="I214" s="44"/>
      <c r="J214" s="44"/>
      <c r="P214" s="43"/>
    </row>
    <row r="215" spans="1:16" ht="12.75">
      <c r="A215" s="39"/>
      <c r="B215" s="39"/>
      <c r="I215" s="44"/>
      <c r="J215" s="44"/>
      <c r="P215" s="43"/>
    </row>
    <row r="216" spans="1:16" ht="12.75">
      <c r="A216" s="39"/>
      <c r="B216" s="39"/>
      <c r="I216" s="44"/>
      <c r="J216" s="44"/>
      <c r="P216" s="43"/>
    </row>
    <row r="217" spans="1:16" ht="12.75">
      <c r="A217" s="39"/>
      <c r="B217" s="39"/>
      <c r="I217" s="44"/>
      <c r="J217" s="44"/>
      <c r="P217" s="43"/>
    </row>
    <row r="218" spans="1:16" ht="12.75">
      <c r="A218" s="39"/>
      <c r="B218" s="39"/>
      <c r="I218" s="44"/>
      <c r="J218" s="44"/>
      <c r="P218" s="43"/>
    </row>
    <row r="219" spans="1:16" ht="12.75">
      <c r="A219" s="39"/>
      <c r="B219" s="39"/>
      <c r="I219" s="44"/>
      <c r="J219" s="44"/>
      <c r="P219" s="43"/>
    </row>
    <row r="220" spans="1:16" ht="12.75">
      <c r="A220" s="39"/>
      <c r="B220" s="39"/>
      <c r="I220" s="44"/>
      <c r="J220" s="44"/>
      <c r="P220" s="43"/>
    </row>
    <row r="221" spans="1:16" ht="12.75">
      <c r="A221" s="39"/>
      <c r="B221" s="39"/>
      <c r="I221" s="44"/>
      <c r="J221" s="44"/>
      <c r="P221" s="43"/>
    </row>
    <row r="222" spans="1:16" ht="12.75">
      <c r="A222" s="39"/>
      <c r="B222" s="39"/>
      <c r="I222" s="44"/>
      <c r="J222" s="44"/>
      <c r="P222" s="43"/>
    </row>
    <row r="223" spans="1:16" ht="12.75">
      <c r="A223" s="39"/>
      <c r="B223" s="39"/>
      <c r="I223" s="44"/>
      <c r="J223" s="44"/>
      <c r="P223" s="43"/>
    </row>
    <row r="224" spans="1:16" ht="12.75">
      <c r="A224" s="39"/>
      <c r="B224" s="39"/>
      <c r="I224" s="44"/>
      <c r="J224" s="44"/>
      <c r="P224" s="43"/>
    </row>
    <row r="225" spans="1:16" ht="12.75">
      <c r="A225" s="39"/>
      <c r="B225" s="39"/>
      <c r="I225" s="44"/>
      <c r="J225" s="44"/>
      <c r="P225" s="43"/>
    </row>
    <row r="226" spans="1:16" ht="12.75">
      <c r="A226" s="39"/>
      <c r="B226" s="39"/>
      <c r="I226" s="44"/>
      <c r="J226" s="44"/>
      <c r="P226" s="43"/>
    </row>
    <row r="227" spans="1:16" ht="12.75">
      <c r="A227" s="39"/>
      <c r="B227" s="39"/>
      <c r="I227" s="44"/>
      <c r="J227" s="44"/>
      <c r="P227" s="43"/>
    </row>
    <row r="228" spans="1:16" ht="12.75">
      <c r="A228" s="39"/>
      <c r="B228" s="39"/>
      <c r="I228" s="44"/>
      <c r="J228" s="44"/>
      <c r="P228" s="43"/>
    </row>
    <row r="229" spans="1:16" ht="12.75">
      <c r="A229" s="39"/>
      <c r="B229" s="39"/>
      <c r="I229" s="44"/>
      <c r="J229" s="44"/>
      <c r="P229" s="43"/>
    </row>
    <row r="230" spans="1:16" ht="12.75">
      <c r="A230" s="39"/>
      <c r="B230" s="39"/>
      <c r="I230" s="44"/>
      <c r="J230" s="44"/>
      <c r="P230" s="43"/>
    </row>
    <row r="231" spans="1:16" ht="12.75">
      <c r="A231" s="39"/>
      <c r="B231" s="39"/>
      <c r="I231" s="44"/>
      <c r="J231" s="44"/>
      <c r="P231" s="43"/>
    </row>
    <row r="232" spans="1:16" ht="12.75">
      <c r="A232" s="39"/>
      <c r="B232" s="39"/>
      <c r="I232" s="44"/>
      <c r="J232" s="44"/>
      <c r="P232" s="43"/>
    </row>
    <row r="233" spans="1:16" ht="12.75">
      <c r="A233" s="39"/>
      <c r="B233" s="39"/>
      <c r="I233" s="44"/>
      <c r="J233" s="44"/>
      <c r="P233" s="43"/>
    </row>
    <row r="234" spans="1:16" ht="12.75">
      <c r="A234" s="39"/>
      <c r="B234" s="39"/>
      <c r="I234" s="44"/>
      <c r="J234" s="44"/>
      <c r="P234" s="43"/>
    </row>
    <row r="235" spans="1:16" ht="12.75">
      <c r="A235" s="39"/>
      <c r="B235" s="39"/>
      <c r="I235" s="44"/>
      <c r="J235" s="44"/>
      <c r="P235" s="43"/>
    </row>
    <row r="236" spans="1:16" ht="12.75">
      <c r="A236" s="39"/>
      <c r="B236" s="39"/>
      <c r="I236" s="44"/>
      <c r="J236" s="44"/>
      <c r="P236" s="43"/>
    </row>
    <row r="237" spans="1:16" ht="12.75">
      <c r="A237" s="39"/>
      <c r="B237" s="39"/>
      <c r="I237" s="44"/>
      <c r="J237" s="44"/>
      <c r="P237" s="43"/>
    </row>
    <row r="238" spans="1:16" ht="12.75">
      <c r="A238" s="39"/>
      <c r="B238" s="39"/>
      <c r="I238" s="44"/>
      <c r="J238" s="44"/>
      <c r="P238" s="43"/>
    </row>
    <row r="239" spans="1:16" ht="12.75">
      <c r="A239" s="39"/>
      <c r="B239" s="39"/>
      <c r="I239" s="44"/>
      <c r="J239" s="44"/>
      <c r="P239" s="43"/>
    </row>
    <row r="240" spans="1:16" ht="12.75">
      <c r="A240" s="39"/>
      <c r="B240" s="39"/>
      <c r="I240" s="44"/>
      <c r="J240" s="44"/>
      <c r="P240" s="43"/>
    </row>
    <row r="241" spans="1:16" ht="12.75">
      <c r="A241" s="39"/>
      <c r="B241" s="39"/>
      <c r="I241" s="44"/>
      <c r="J241" s="44"/>
      <c r="P241" s="43"/>
    </row>
    <row r="242" spans="1:16" ht="12.75">
      <c r="A242" s="39"/>
      <c r="B242" s="39"/>
      <c r="I242" s="44"/>
      <c r="J242" s="44"/>
      <c r="P242" s="43"/>
    </row>
    <row r="243" spans="1:16" ht="12.75">
      <c r="A243" s="39"/>
      <c r="B243" s="39"/>
      <c r="I243" s="44"/>
      <c r="J243" s="44"/>
      <c r="P243" s="43"/>
    </row>
    <row r="244" spans="1:16" ht="12.75">
      <c r="A244" s="39"/>
      <c r="B244" s="39"/>
      <c r="I244" s="44"/>
      <c r="J244" s="44"/>
      <c r="P244" s="43"/>
    </row>
    <row r="245" spans="1:16" ht="12.75">
      <c r="A245" s="39"/>
      <c r="B245" s="39"/>
      <c r="I245" s="44"/>
      <c r="J245" s="44"/>
      <c r="P245" s="43"/>
    </row>
    <row r="246" spans="1:16" ht="12.75">
      <c r="A246" s="39"/>
      <c r="B246" s="39"/>
      <c r="I246" s="44"/>
      <c r="J246" s="44"/>
      <c r="P246" s="43"/>
    </row>
    <row r="247" spans="1:16" ht="12.75">
      <c r="A247" s="39"/>
      <c r="B247" s="39"/>
      <c r="I247" s="44"/>
      <c r="J247" s="44"/>
      <c r="P247" s="43"/>
    </row>
    <row r="248" spans="1:16" ht="12.75">
      <c r="A248" s="39"/>
      <c r="B248" s="39"/>
      <c r="I248" s="44"/>
      <c r="J248" s="44"/>
      <c r="P248" s="43"/>
    </row>
    <row r="249" spans="1:16" ht="12.75">
      <c r="A249" s="39"/>
      <c r="B249" s="39"/>
      <c r="I249" s="44"/>
      <c r="J249" s="44"/>
      <c r="P249" s="43"/>
    </row>
    <row r="250" spans="1:16" ht="12.75">
      <c r="A250" s="39"/>
      <c r="B250" s="39"/>
      <c r="I250" s="44"/>
      <c r="J250" s="44"/>
      <c r="P250" s="43"/>
    </row>
    <row r="251" spans="1:16" ht="12.75">
      <c r="A251" s="39"/>
      <c r="B251" s="39"/>
      <c r="I251" s="44"/>
      <c r="J251" s="44"/>
      <c r="P251" s="43"/>
    </row>
    <row r="252" spans="1:16" ht="12.75">
      <c r="A252" s="39"/>
      <c r="B252" s="39"/>
      <c r="I252" s="44"/>
      <c r="J252" s="44"/>
      <c r="P252" s="43"/>
    </row>
    <row r="253" spans="1:16" ht="12.75">
      <c r="A253" s="39"/>
      <c r="B253" s="39"/>
      <c r="I253" s="44"/>
      <c r="J253" s="44"/>
      <c r="P253" s="43"/>
    </row>
    <row r="254" spans="1:16" ht="12.75">
      <c r="A254" s="39"/>
      <c r="B254" s="39"/>
      <c r="I254" s="44"/>
      <c r="J254" s="44"/>
      <c r="P254" s="43"/>
    </row>
    <row r="255" spans="1:16" ht="12.75">
      <c r="A255" s="39"/>
      <c r="B255" s="39"/>
      <c r="I255" s="44"/>
      <c r="J255" s="44"/>
      <c r="P255" s="43"/>
    </row>
    <row r="256" spans="1:16" ht="12.75">
      <c r="A256" s="39"/>
      <c r="B256" s="39"/>
      <c r="I256" s="44"/>
      <c r="J256" s="44"/>
      <c r="P256" s="43"/>
    </row>
    <row r="257" spans="1:16" ht="12.75">
      <c r="A257" s="39"/>
      <c r="B257" s="39"/>
      <c r="I257" s="44"/>
      <c r="J257" s="44"/>
      <c r="P257" s="43"/>
    </row>
    <row r="258" spans="1:16" ht="12.75">
      <c r="A258" s="39"/>
      <c r="B258" s="39"/>
      <c r="I258" s="44"/>
      <c r="J258" s="44"/>
      <c r="P258" s="43"/>
    </row>
    <row r="259" spans="1:16" ht="12.75">
      <c r="A259" s="39"/>
      <c r="B259" s="39"/>
      <c r="I259" s="44"/>
      <c r="J259" s="44"/>
      <c r="P259" s="43"/>
    </row>
    <row r="260" spans="1:16" ht="12.75">
      <c r="A260" s="39"/>
      <c r="B260" s="39"/>
      <c r="I260" s="44"/>
      <c r="J260" s="44"/>
      <c r="P260" s="43"/>
    </row>
    <row r="261" spans="1:16" ht="12.75">
      <c r="A261" s="39"/>
      <c r="B261" s="39"/>
      <c r="I261" s="44"/>
      <c r="J261" s="44"/>
      <c r="P261" s="43"/>
    </row>
    <row r="262" spans="1:16" ht="12.75">
      <c r="A262" s="39"/>
      <c r="B262" s="39"/>
      <c r="I262" s="44"/>
      <c r="J262" s="44"/>
      <c r="P262" s="43"/>
    </row>
    <row r="263" spans="1:16" ht="12.75">
      <c r="A263" s="39"/>
      <c r="B263" s="39"/>
      <c r="I263" s="44"/>
      <c r="J263" s="44"/>
      <c r="P263" s="43"/>
    </row>
    <row r="264" spans="1:16" ht="12.75">
      <c r="A264" s="39"/>
      <c r="B264" s="39"/>
      <c r="I264" s="44"/>
      <c r="J264" s="44"/>
      <c r="P264" s="43"/>
    </row>
    <row r="265" spans="1:16" ht="12.75">
      <c r="A265" s="39"/>
      <c r="B265" s="39"/>
      <c r="I265" s="44"/>
      <c r="J265" s="44"/>
      <c r="P265" s="43"/>
    </row>
    <row r="266" spans="1:16" ht="12.75">
      <c r="A266" s="39"/>
      <c r="B266" s="39"/>
      <c r="I266" s="44"/>
      <c r="J266" s="44"/>
      <c r="P266" s="43"/>
    </row>
    <row r="267" spans="1:16" ht="12.75">
      <c r="A267" s="39"/>
      <c r="B267" s="39"/>
      <c r="I267" s="44"/>
      <c r="J267" s="44"/>
      <c r="P267" s="43"/>
    </row>
    <row r="268" spans="1:16" ht="12.75">
      <c r="A268" s="39"/>
      <c r="B268" s="39"/>
      <c r="I268" s="44"/>
      <c r="J268" s="44"/>
      <c r="P268" s="43"/>
    </row>
    <row r="269" spans="1:16" ht="12.75">
      <c r="A269" s="39"/>
      <c r="B269" s="39"/>
      <c r="I269" s="44"/>
      <c r="J269" s="44"/>
      <c r="P269" s="43"/>
    </row>
    <row r="270" spans="1:16" ht="12.75">
      <c r="A270" s="39"/>
      <c r="B270" s="39"/>
      <c r="I270" s="44"/>
      <c r="J270" s="44"/>
      <c r="P270" s="43"/>
    </row>
    <row r="271" spans="1:16" ht="12.75">
      <c r="A271" s="39"/>
      <c r="B271" s="39"/>
      <c r="I271" s="44"/>
      <c r="J271" s="44"/>
      <c r="P271" s="43"/>
    </row>
    <row r="272" spans="1:16" ht="12.75">
      <c r="A272" s="39"/>
      <c r="B272" s="39"/>
      <c r="I272" s="44"/>
      <c r="J272" s="44"/>
      <c r="P272" s="43"/>
    </row>
    <row r="273" spans="1:16" ht="12.75">
      <c r="A273" s="39"/>
      <c r="B273" s="39"/>
      <c r="I273" s="44"/>
      <c r="J273" s="44"/>
      <c r="P273" s="43"/>
    </row>
    <row r="274" spans="1:16" ht="12.75">
      <c r="A274" s="39"/>
      <c r="B274" s="39"/>
      <c r="I274" s="44"/>
      <c r="J274" s="44"/>
      <c r="P274" s="43"/>
    </row>
    <row r="275" spans="1:16" ht="12.75">
      <c r="A275" s="39"/>
      <c r="B275" s="39"/>
      <c r="I275" s="44"/>
      <c r="J275" s="44"/>
      <c r="P275" s="43"/>
    </row>
    <row r="276" spans="1:16" ht="12.75">
      <c r="A276" s="39"/>
      <c r="B276" s="39"/>
      <c r="I276" s="44"/>
      <c r="J276" s="44"/>
      <c r="P276" s="43"/>
    </row>
    <row r="277" spans="1:16" ht="12.75">
      <c r="A277" s="39"/>
      <c r="B277" s="39"/>
      <c r="I277" s="44"/>
      <c r="J277" s="44"/>
      <c r="P277" s="43"/>
    </row>
    <row r="278" spans="1:16" ht="12.75">
      <c r="A278" s="39"/>
      <c r="B278" s="39"/>
      <c r="I278" s="44"/>
      <c r="J278" s="44"/>
      <c r="P278" s="43"/>
    </row>
    <row r="279" spans="1:16" ht="12.75">
      <c r="A279" s="39"/>
      <c r="B279" s="39"/>
      <c r="I279" s="44"/>
      <c r="J279" s="44"/>
      <c r="P279" s="43"/>
    </row>
    <row r="280" spans="1:16" ht="12.75">
      <c r="A280" s="39"/>
      <c r="B280" s="39"/>
      <c r="I280" s="44"/>
      <c r="J280" s="44"/>
      <c r="P280" s="43"/>
    </row>
    <row r="281" spans="1:16" ht="12.75">
      <c r="A281" s="39"/>
      <c r="B281" s="39"/>
      <c r="I281" s="44"/>
      <c r="J281" s="44"/>
      <c r="P281" s="43"/>
    </row>
    <row r="282" spans="1:16" ht="12.75">
      <c r="A282" s="39"/>
      <c r="B282" s="39"/>
      <c r="I282" s="44"/>
      <c r="J282" s="44"/>
      <c r="P282" s="43"/>
    </row>
    <row r="283" spans="1:16" ht="12.75">
      <c r="A283" s="39"/>
      <c r="B283" s="39"/>
      <c r="I283" s="44"/>
      <c r="J283" s="44"/>
      <c r="P283" s="43"/>
    </row>
    <row r="284" spans="1:16" ht="12.75">
      <c r="A284" s="39"/>
      <c r="B284" s="39"/>
      <c r="I284" s="44"/>
      <c r="J284" s="44"/>
      <c r="P284" s="43"/>
    </row>
    <row r="285" spans="1:16" ht="12.75">
      <c r="A285" s="39"/>
      <c r="B285" s="39"/>
      <c r="I285" s="44"/>
      <c r="J285" s="44"/>
      <c r="P285" s="43"/>
    </row>
    <row r="286" spans="1:16" ht="12.75">
      <c r="A286" s="39"/>
      <c r="B286" s="39"/>
      <c r="I286" s="44"/>
      <c r="J286" s="44"/>
      <c r="P286" s="43"/>
    </row>
    <row r="287" spans="1:16" ht="12.75">
      <c r="A287" s="39"/>
      <c r="B287" s="39"/>
      <c r="I287" s="44"/>
      <c r="J287" s="44"/>
      <c r="P287" s="43"/>
    </row>
    <row r="288" spans="1:16" ht="12.75">
      <c r="A288" s="39"/>
      <c r="B288" s="39"/>
      <c r="I288" s="44"/>
      <c r="J288" s="44"/>
      <c r="P288" s="43"/>
    </row>
    <row r="289" spans="1:16" ht="12.75">
      <c r="A289" s="39"/>
      <c r="B289" s="39"/>
      <c r="I289" s="44"/>
      <c r="J289" s="44"/>
      <c r="P289" s="43"/>
    </row>
    <row r="290" spans="1:16" ht="12.75">
      <c r="A290" s="39"/>
      <c r="B290" s="39"/>
      <c r="I290" s="44"/>
      <c r="J290" s="44"/>
      <c r="P290" s="43"/>
    </row>
    <row r="291" spans="1:16" ht="12.75">
      <c r="A291" s="39"/>
      <c r="B291" s="39"/>
      <c r="I291" s="44"/>
      <c r="J291" s="44"/>
      <c r="P291" s="43"/>
    </row>
    <row r="292" spans="1:16" ht="12.75">
      <c r="A292" s="39"/>
      <c r="B292" s="39"/>
      <c r="I292" s="44"/>
      <c r="J292" s="44"/>
      <c r="P292" s="43"/>
    </row>
    <row r="293" spans="1:16" ht="12.75">
      <c r="A293" s="39"/>
      <c r="B293" s="39"/>
      <c r="I293" s="44"/>
      <c r="J293" s="44"/>
      <c r="P293" s="43"/>
    </row>
    <row r="294" spans="1:16" ht="12.75">
      <c r="A294" s="39"/>
      <c r="B294" s="39"/>
      <c r="I294" s="44"/>
      <c r="J294" s="44"/>
      <c r="P294" s="43"/>
    </row>
    <row r="295" spans="1:16" ht="12.75">
      <c r="A295" s="39"/>
      <c r="B295" s="39"/>
      <c r="I295" s="44"/>
      <c r="J295" s="44"/>
      <c r="P295" s="43"/>
    </row>
    <row r="296" spans="1:16" ht="12.75">
      <c r="A296" s="39"/>
      <c r="B296" s="39"/>
      <c r="I296" s="44"/>
      <c r="J296" s="44"/>
      <c r="P296" s="43"/>
    </row>
    <row r="297" spans="1:16" ht="12.75">
      <c r="A297" s="39"/>
      <c r="B297" s="39"/>
      <c r="I297" s="44"/>
      <c r="J297" s="44"/>
      <c r="P297" s="43"/>
    </row>
    <row r="298" spans="1:16" ht="12.75">
      <c r="A298" s="39"/>
      <c r="B298" s="39"/>
      <c r="I298" s="44"/>
      <c r="J298" s="44"/>
      <c r="P298" s="43"/>
    </row>
    <row r="299" spans="1:16" ht="12.75">
      <c r="A299" s="39"/>
      <c r="B299" s="39"/>
      <c r="I299" s="44"/>
      <c r="J299" s="44"/>
      <c r="P299" s="43"/>
    </row>
    <row r="300" spans="1:16" ht="12.75">
      <c r="A300" s="39"/>
      <c r="B300" s="39"/>
      <c r="I300" s="44"/>
      <c r="J300" s="44"/>
      <c r="P300" s="43"/>
    </row>
    <row r="301" spans="1:16" ht="12.75">
      <c r="A301" s="39"/>
      <c r="B301" s="39"/>
      <c r="I301" s="44"/>
      <c r="J301" s="44"/>
      <c r="P301" s="43"/>
    </row>
    <row r="302" spans="1:16" ht="12.75">
      <c r="A302" s="39"/>
      <c r="B302" s="39"/>
      <c r="I302" s="44"/>
      <c r="J302" s="44"/>
      <c r="P302" s="43"/>
    </row>
    <row r="303" spans="1:16" ht="12.75">
      <c r="A303" s="39"/>
      <c r="B303" s="39"/>
      <c r="I303" s="44"/>
      <c r="J303" s="44"/>
      <c r="P303" s="43"/>
    </row>
    <row r="304" spans="1:16" ht="12.75">
      <c r="A304" s="39"/>
      <c r="B304" s="39"/>
      <c r="I304" s="44"/>
      <c r="J304" s="44"/>
      <c r="P304" s="43"/>
    </row>
    <row r="305" spans="1:16" ht="12.75">
      <c r="A305" s="39"/>
      <c r="B305" s="39"/>
      <c r="I305" s="44"/>
      <c r="J305" s="44"/>
      <c r="P305" s="43"/>
    </row>
    <row r="306" spans="1:16" ht="12.75">
      <c r="A306" s="39"/>
      <c r="B306" s="39"/>
      <c r="I306" s="44"/>
      <c r="J306" s="44"/>
      <c r="P306" s="43"/>
    </row>
    <row r="307" spans="1:16" ht="12.75">
      <c r="A307" s="39"/>
      <c r="B307" s="39"/>
      <c r="I307" s="44"/>
      <c r="J307" s="44"/>
      <c r="P307" s="43"/>
    </row>
    <row r="308" spans="1:16" ht="12.75">
      <c r="A308" s="39"/>
      <c r="B308" s="39"/>
      <c r="I308" s="44"/>
      <c r="J308" s="44"/>
      <c r="P308" s="43"/>
    </row>
    <row r="309" spans="1:16" ht="12.75">
      <c r="A309" s="39"/>
      <c r="B309" s="39"/>
      <c r="I309" s="44"/>
      <c r="J309" s="44"/>
      <c r="P309" s="43"/>
    </row>
    <row r="310" spans="1:16" ht="12.75">
      <c r="A310" s="39"/>
      <c r="B310" s="39"/>
      <c r="I310" s="44"/>
      <c r="J310" s="44"/>
      <c r="P310" s="43"/>
    </row>
    <row r="311" spans="1:16" ht="12.75">
      <c r="A311" s="39"/>
      <c r="B311" s="39"/>
      <c r="I311" s="44"/>
      <c r="J311" s="44"/>
      <c r="P311" s="43"/>
    </row>
    <row r="312" spans="1:16" ht="12.75">
      <c r="A312" s="39"/>
      <c r="B312" s="39"/>
      <c r="I312" s="44"/>
      <c r="J312" s="44"/>
      <c r="P312" s="43"/>
    </row>
    <row r="313" spans="1:16" ht="12.75">
      <c r="A313" s="39"/>
      <c r="B313" s="39"/>
      <c r="I313" s="44"/>
      <c r="J313" s="44"/>
      <c r="P313" s="43"/>
    </row>
    <row r="314" spans="1:16" ht="12.75">
      <c r="A314" s="39"/>
      <c r="B314" s="39"/>
      <c r="I314" s="44"/>
      <c r="J314" s="44"/>
      <c r="P314" s="43"/>
    </row>
    <row r="315" spans="1:16" ht="12.75">
      <c r="A315" s="39"/>
      <c r="B315" s="39"/>
      <c r="I315" s="44"/>
      <c r="J315" s="44"/>
      <c r="P315" s="43"/>
    </row>
    <row r="316" spans="1:16" ht="12.75">
      <c r="A316" s="39"/>
      <c r="B316" s="39"/>
      <c r="I316" s="44"/>
      <c r="J316" s="44"/>
      <c r="P316" s="43"/>
    </row>
    <row r="317" spans="1:16" ht="12.75">
      <c r="A317" s="39"/>
      <c r="B317" s="39"/>
      <c r="I317" s="44"/>
      <c r="J317" s="44"/>
      <c r="P317" s="43"/>
    </row>
    <row r="318" spans="1:16" ht="12.75">
      <c r="A318" s="39"/>
      <c r="B318" s="39"/>
      <c r="I318" s="44"/>
      <c r="J318" s="44"/>
      <c r="P318" s="43"/>
    </row>
    <row r="319" spans="1:16" ht="12.75">
      <c r="A319" s="39"/>
      <c r="B319" s="39"/>
      <c r="I319" s="44"/>
      <c r="J319" s="44"/>
      <c r="P319" s="43"/>
    </row>
    <row r="320" spans="1:16" ht="12.75">
      <c r="A320" s="39"/>
      <c r="B320" s="39"/>
      <c r="I320" s="44"/>
      <c r="J320" s="44"/>
      <c r="P320" s="43"/>
    </row>
    <row r="321" spans="1:16" ht="12.75">
      <c r="A321" s="39"/>
      <c r="B321" s="39"/>
      <c r="I321" s="44"/>
      <c r="J321" s="44"/>
      <c r="P321" s="43"/>
    </row>
    <row r="322" spans="1:16" ht="12.75">
      <c r="A322" s="39"/>
      <c r="B322" s="39"/>
      <c r="I322" s="44"/>
      <c r="J322" s="44"/>
      <c r="P322" s="43"/>
    </row>
    <row r="323" spans="1:16" ht="12.75">
      <c r="A323" s="39"/>
      <c r="B323" s="39"/>
      <c r="I323" s="44"/>
      <c r="J323" s="44"/>
      <c r="P323" s="43"/>
    </row>
    <row r="324" spans="1:16" ht="12.75">
      <c r="A324" s="39"/>
      <c r="B324" s="39"/>
      <c r="I324" s="44"/>
      <c r="J324" s="44"/>
      <c r="P324" s="43"/>
    </row>
    <row r="325" spans="1:16" ht="12.75">
      <c r="A325" s="39"/>
      <c r="B325" s="39"/>
      <c r="I325" s="44"/>
      <c r="J325" s="44"/>
      <c r="P325" s="43"/>
    </row>
    <row r="326" spans="1:16" ht="12.75">
      <c r="A326" s="39"/>
      <c r="B326" s="39"/>
      <c r="I326" s="44"/>
      <c r="J326" s="44"/>
      <c r="P326" s="43"/>
    </row>
    <row r="327" spans="1:16" ht="12.75">
      <c r="A327" s="39"/>
      <c r="B327" s="39"/>
      <c r="I327" s="44"/>
      <c r="J327" s="44"/>
      <c r="P327" s="43"/>
    </row>
    <row r="328" spans="1:16" ht="12.75">
      <c r="A328" s="39"/>
      <c r="B328" s="39"/>
      <c r="I328" s="44"/>
      <c r="J328" s="44"/>
      <c r="P328" s="43"/>
    </row>
    <row r="329" spans="1:16" ht="12.75">
      <c r="A329" s="39"/>
      <c r="B329" s="39"/>
      <c r="I329" s="44"/>
      <c r="J329" s="44"/>
      <c r="P329" s="43"/>
    </row>
    <row r="330" spans="1:16" ht="12.75">
      <c r="A330" s="39"/>
      <c r="B330" s="39"/>
      <c r="I330" s="44"/>
      <c r="J330" s="44"/>
      <c r="P330" s="43"/>
    </row>
    <row r="331" spans="1:16" ht="12.75">
      <c r="A331" s="39"/>
      <c r="B331" s="39"/>
      <c r="I331" s="44"/>
      <c r="J331" s="44"/>
      <c r="P331" s="43"/>
    </row>
    <row r="332" spans="1:16" ht="12.75">
      <c r="A332" s="39"/>
      <c r="B332" s="39"/>
      <c r="I332" s="44"/>
      <c r="J332" s="44"/>
      <c r="P332" s="43"/>
    </row>
    <row r="333" spans="1:16" ht="12.75">
      <c r="A333" s="39"/>
      <c r="B333" s="39"/>
      <c r="I333" s="44"/>
      <c r="J333" s="44"/>
      <c r="P333" s="43"/>
    </row>
    <row r="334" spans="1:16" ht="12.75">
      <c r="A334" s="39"/>
      <c r="B334" s="39"/>
      <c r="I334" s="44"/>
      <c r="J334" s="44"/>
      <c r="P334" s="43"/>
    </row>
    <row r="335" spans="1:16" ht="12.75">
      <c r="A335" s="39"/>
      <c r="B335" s="39"/>
      <c r="I335" s="44"/>
      <c r="J335" s="44"/>
      <c r="P335" s="43"/>
    </row>
    <row r="336" spans="1:16" ht="12.75">
      <c r="A336" s="39"/>
      <c r="B336" s="39"/>
      <c r="I336" s="44"/>
      <c r="J336" s="44"/>
      <c r="P336" s="43"/>
    </row>
    <row r="337" spans="1:16" ht="12.75">
      <c r="A337" s="39"/>
      <c r="B337" s="39"/>
      <c r="I337" s="44"/>
      <c r="J337" s="44"/>
      <c r="P337" s="43"/>
    </row>
    <row r="338" spans="1:16" ht="12.75">
      <c r="A338" s="39"/>
      <c r="B338" s="39"/>
      <c r="I338" s="44"/>
      <c r="J338" s="44"/>
      <c r="P338" s="43"/>
    </row>
    <row r="339" spans="1:16" ht="12.75">
      <c r="A339" s="39"/>
      <c r="B339" s="39"/>
      <c r="I339" s="44"/>
      <c r="J339" s="44"/>
      <c r="P339" s="43"/>
    </row>
    <row r="340" spans="1:16" ht="12.75">
      <c r="A340" s="39"/>
      <c r="B340" s="39"/>
      <c r="I340" s="44"/>
      <c r="J340" s="44"/>
      <c r="P340" s="43"/>
    </row>
    <row r="341" spans="1:16" ht="12.75">
      <c r="A341" s="39"/>
      <c r="B341" s="39"/>
      <c r="I341" s="44"/>
      <c r="J341" s="44"/>
      <c r="P341" s="43"/>
    </row>
    <row r="342" spans="1:16" ht="12.75">
      <c r="A342" s="39"/>
      <c r="B342" s="39"/>
      <c r="I342" s="44"/>
      <c r="J342" s="44"/>
      <c r="P342" s="43"/>
    </row>
    <row r="343" spans="1:16" ht="12.75">
      <c r="A343" s="39"/>
      <c r="B343" s="39"/>
      <c r="I343" s="44"/>
      <c r="J343" s="44"/>
      <c r="P343" s="43"/>
    </row>
    <row r="344" spans="1:16" ht="12.75">
      <c r="A344" s="39"/>
      <c r="B344" s="39"/>
      <c r="I344" s="44"/>
      <c r="J344" s="44"/>
      <c r="P344" s="43"/>
    </row>
    <row r="345" spans="1:16" ht="12.75">
      <c r="A345" s="39"/>
      <c r="B345" s="39"/>
      <c r="I345" s="44"/>
      <c r="J345" s="44"/>
      <c r="P345" s="43"/>
    </row>
    <row r="346" spans="1:16" ht="12.75">
      <c r="A346" s="39"/>
      <c r="B346" s="39"/>
      <c r="I346" s="44"/>
      <c r="J346" s="44"/>
      <c r="P346" s="43"/>
    </row>
    <row r="347" spans="1:16" ht="12.75">
      <c r="A347" s="39"/>
      <c r="B347" s="39"/>
      <c r="I347" s="44"/>
      <c r="J347" s="44"/>
      <c r="P347" s="43"/>
    </row>
    <row r="348" spans="1:16" ht="12.75">
      <c r="A348" s="39"/>
      <c r="B348" s="39"/>
      <c r="I348" s="44"/>
      <c r="J348" s="44"/>
      <c r="P348" s="43"/>
    </row>
    <row r="349" spans="1:16" ht="12.75">
      <c r="A349" s="39"/>
      <c r="B349" s="39"/>
      <c r="I349" s="44"/>
      <c r="J349" s="44"/>
      <c r="P349" s="43"/>
    </row>
    <row r="350" spans="1:16" ht="12.75">
      <c r="A350" s="39"/>
      <c r="B350" s="39"/>
      <c r="I350" s="44"/>
      <c r="J350" s="44"/>
      <c r="P350" s="43"/>
    </row>
    <row r="351" spans="1:16" ht="12.75">
      <c r="A351" s="39"/>
      <c r="B351" s="39"/>
      <c r="I351" s="44"/>
      <c r="J351" s="44"/>
      <c r="P351" s="43"/>
    </row>
    <row r="352" spans="1:16" ht="12.75">
      <c r="A352" s="39"/>
      <c r="B352" s="39"/>
      <c r="I352" s="44"/>
      <c r="J352" s="44"/>
      <c r="P352" s="43"/>
    </row>
    <row r="353" spans="1:16" ht="12.75">
      <c r="A353" s="39"/>
      <c r="B353" s="39"/>
      <c r="I353" s="44"/>
      <c r="J353" s="44"/>
      <c r="P353" s="43"/>
    </row>
    <row r="354" spans="1:16" ht="12.75">
      <c r="A354" s="39"/>
      <c r="B354" s="39"/>
      <c r="I354" s="44"/>
      <c r="J354" s="44"/>
      <c r="P354" s="43"/>
    </row>
    <row r="355" spans="1:16" ht="12.75">
      <c r="A355" s="39"/>
      <c r="B355" s="39"/>
      <c r="I355" s="44"/>
      <c r="J355" s="44"/>
      <c r="P355" s="43"/>
    </row>
    <row r="356" spans="1:16" ht="12.75">
      <c r="A356" s="39"/>
      <c r="B356" s="39"/>
      <c r="I356" s="44"/>
      <c r="J356" s="44"/>
      <c r="P356" s="43"/>
    </row>
    <row r="357" spans="1:16" ht="12.75">
      <c r="A357" s="39"/>
      <c r="B357" s="39"/>
      <c r="I357" s="44"/>
      <c r="J357" s="44"/>
      <c r="P357" s="43"/>
    </row>
    <row r="358" spans="1:16" ht="12.75">
      <c r="A358" s="39"/>
      <c r="B358" s="39"/>
      <c r="I358" s="44"/>
      <c r="J358" s="44"/>
      <c r="P358" s="43"/>
    </row>
    <row r="359" spans="1:16" ht="12.75">
      <c r="A359" s="39"/>
      <c r="B359" s="39"/>
      <c r="I359" s="44"/>
      <c r="J359" s="44"/>
      <c r="P359" s="43"/>
    </row>
    <row r="360" spans="1:16" ht="12.75">
      <c r="A360" s="39"/>
      <c r="B360" s="39"/>
      <c r="I360" s="44"/>
      <c r="J360" s="44"/>
      <c r="P360" s="43"/>
    </row>
    <row r="361" spans="1:16" ht="12.75">
      <c r="A361" s="39"/>
      <c r="B361" s="39"/>
      <c r="I361" s="44"/>
      <c r="J361" s="44"/>
      <c r="P361" s="43"/>
    </row>
    <row r="362" spans="1:16" ht="12.75">
      <c r="A362" s="39"/>
      <c r="B362" s="39"/>
      <c r="I362" s="44"/>
      <c r="J362" s="44"/>
      <c r="P362" s="43"/>
    </row>
    <row r="363" spans="1:16" ht="12.75">
      <c r="A363" s="39"/>
      <c r="B363" s="39"/>
      <c r="I363" s="44"/>
      <c r="J363" s="44"/>
      <c r="P363" s="43"/>
    </row>
    <row r="364" spans="1:16" ht="12.75">
      <c r="A364" s="39"/>
      <c r="B364" s="39"/>
      <c r="I364" s="44"/>
      <c r="J364" s="44"/>
      <c r="P364" s="43"/>
    </row>
    <row r="365" spans="1:16" ht="12.75">
      <c r="A365" s="39"/>
      <c r="B365" s="39"/>
      <c r="I365" s="44"/>
      <c r="J365" s="44"/>
      <c r="P365" s="43"/>
    </row>
    <row r="366" spans="1:16" ht="12.75">
      <c r="A366" s="39"/>
      <c r="B366" s="39"/>
      <c r="I366" s="44"/>
      <c r="J366" s="44"/>
      <c r="P366" s="43"/>
    </row>
    <row r="367" spans="1:16" ht="12.75">
      <c r="A367" s="39"/>
      <c r="B367" s="39"/>
      <c r="I367" s="44"/>
      <c r="J367" s="44"/>
      <c r="P367" s="43"/>
    </row>
    <row r="368" spans="1:16" ht="12.75">
      <c r="A368" s="39"/>
      <c r="B368" s="39"/>
      <c r="I368" s="44"/>
      <c r="J368" s="44"/>
      <c r="P368" s="43"/>
    </row>
    <row r="369" spans="1:16" ht="12.75">
      <c r="A369" s="39"/>
      <c r="B369" s="39"/>
      <c r="I369" s="44"/>
      <c r="J369" s="44"/>
      <c r="P369" s="43"/>
    </row>
    <row r="370" spans="1:16" ht="12.75">
      <c r="A370" s="39"/>
      <c r="B370" s="39"/>
      <c r="I370" s="44"/>
      <c r="J370" s="44"/>
      <c r="P370" s="43"/>
    </row>
    <row r="371" spans="1:16" ht="12.75">
      <c r="A371" s="39"/>
      <c r="B371" s="39"/>
      <c r="I371" s="44"/>
      <c r="J371" s="44"/>
      <c r="P371" s="43"/>
    </row>
    <row r="372" spans="1:16" ht="12.75">
      <c r="A372" s="39"/>
      <c r="B372" s="39"/>
      <c r="I372" s="44"/>
      <c r="J372" s="44"/>
      <c r="P372" s="43"/>
    </row>
    <row r="373" spans="1:16" ht="12.75">
      <c r="A373" s="39"/>
      <c r="B373" s="39"/>
      <c r="I373" s="44"/>
      <c r="J373" s="44"/>
      <c r="P373" s="43"/>
    </row>
    <row r="374" spans="1:16" ht="12.75">
      <c r="A374" s="39"/>
      <c r="B374" s="39"/>
      <c r="I374" s="44"/>
      <c r="J374" s="44"/>
      <c r="P374" s="43"/>
    </row>
    <row r="375" spans="1:16" ht="12.75">
      <c r="A375" s="39"/>
      <c r="B375" s="39"/>
      <c r="I375" s="44"/>
      <c r="J375" s="44"/>
      <c r="P375" s="43"/>
    </row>
    <row r="376" spans="1:16" ht="12.75">
      <c r="A376" s="39"/>
      <c r="B376" s="39"/>
      <c r="I376" s="44"/>
      <c r="J376" s="44"/>
      <c r="P376" s="43"/>
    </row>
    <row r="377" spans="1:16" ht="12.75">
      <c r="A377" s="39"/>
      <c r="B377" s="39"/>
      <c r="I377" s="44"/>
      <c r="J377" s="44"/>
      <c r="P377" s="43"/>
    </row>
    <row r="378" spans="1:16" ht="12.75">
      <c r="A378" s="39"/>
      <c r="B378" s="39"/>
      <c r="I378" s="44"/>
      <c r="J378" s="44"/>
      <c r="P378" s="43"/>
    </row>
    <row r="379" spans="1:16" ht="12.75">
      <c r="A379" s="39"/>
      <c r="B379" s="39"/>
      <c r="I379" s="44"/>
      <c r="J379" s="44"/>
      <c r="P379" s="43"/>
    </row>
    <row r="380" spans="1:16" ht="12.75">
      <c r="A380" s="39"/>
      <c r="B380" s="39"/>
      <c r="I380" s="44"/>
      <c r="J380" s="44"/>
      <c r="P380" s="43"/>
    </row>
    <row r="381" spans="1:16" ht="12.75">
      <c r="A381" s="39"/>
      <c r="B381" s="39"/>
      <c r="I381" s="44"/>
      <c r="J381" s="44"/>
      <c r="P381" s="43"/>
    </row>
    <row r="382" spans="1:16" ht="12.75">
      <c r="A382" s="39"/>
      <c r="B382" s="39"/>
      <c r="I382" s="44"/>
      <c r="J382" s="44"/>
      <c r="P382" s="43"/>
    </row>
    <row r="383" spans="1:16" ht="12.75">
      <c r="A383" s="39"/>
      <c r="B383" s="39"/>
      <c r="I383" s="44"/>
      <c r="J383" s="44"/>
      <c r="P383" s="43"/>
    </row>
    <row r="384" spans="1:16" ht="12.75">
      <c r="A384" s="39"/>
      <c r="B384" s="39"/>
      <c r="I384" s="44"/>
      <c r="J384" s="44"/>
      <c r="P384" s="43"/>
    </row>
    <row r="385" spans="1:16" ht="12.75">
      <c r="A385" s="39"/>
      <c r="B385" s="39"/>
      <c r="I385" s="44"/>
      <c r="J385" s="44"/>
      <c r="P385" s="43"/>
    </row>
    <row r="386" spans="1:16" ht="12.75">
      <c r="A386" s="39"/>
      <c r="B386" s="39"/>
      <c r="I386" s="44"/>
      <c r="J386" s="44"/>
      <c r="P386" s="43"/>
    </row>
    <row r="387" spans="1:16" ht="12.75">
      <c r="A387" s="39"/>
      <c r="B387" s="39"/>
      <c r="I387" s="44"/>
      <c r="J387" s="44"/>
      <c r="P387" s="43"/>
    </row>
    <row r="388" spans="1:16" ht="12.75">
      <c r="A388" s="39"/>
      <c r="B388" s="39"/>
      <c r="I388" s="44"/>
      <c r="J388" s="44"/>
      <c r="P388" s="43"/>
    </row>
    <row r="389" spans="1:16" ht="12.75">
      <c r="A389" s="39"/>
      <c r="B389" s="39"/>
      <c r="I389" s="44"/>
      <c r="J389" s="44"/>
      <c r="P389" s="43"/>
    </row>
    <row r="390" spans="1:16" ht="12.75">
      <c r="A390" s="39"/>
      <c r="B390" s="39"/>
      <c r="I390" s="44"/>
      <c r="J390" s="44"/>
      <c r="P390" s="43"/>
    </row>
    <row r="391" spans="1:16" ht="12.75">
      <c r="A391" s="39"/>
      <c r="B391" s="39"/>
      <c r="I391" s="44"/>
      <c r="J391" s="44"/>
      <c r="P391" s="43"/>
    </row>
    <row r="392" spans="1:16" ht="12.75">
      <c r="A392" s="39"/>
      <c r="B392" s="39"/>
      <c r="I392" s="44"/>
      <c r="J392" s="44"/>
      <c r="P392" s="43"/>
    </row>
    <row r="393" spans="1:16" ht="12.75">
      <c r="A393" s="39"/>
      <c r="B393" s="39"/>
      <c r="I393" s="44"/>
      <c r="J393" s="44"/>
      <c r="P393" s="43"/>
    </row>
    <row r="394" spans="1:16" ht="12.75">
      <c r="A394" s="39"/>
      <c r="B394" s="39"/>
      <c r="I394" s="44"/>
      <c r="J394" s="44"/>
      <c r="P394" s="43"/>
    </row>
    <row r="395" spans="1:16" ht="12.75">
      <c r="A395" s="39"/>
      <c r="B395" s="39"/>
      <c r="I395" s="44"/>
      <c r="J395" s="44"/>
      <c r="P395" s="43"/>
    </row>
    <row r="396" spans="1:16" ht="12.75">
      <c r="A396" s="39"/>
      <c r="B396" s="39"/>
      <c r="I396" s="44"/>
      <c r="J396" s="44"/>
      <c r="P396" s="43"/>
    </row>
    <row r="397" spans="1:16" ht="12.75">
      <c r="A397" s="39"/>
      <c r="B397" s="39"/>
      <c r="I397" s="44"/>
      <c r="J397" s="44"/>
      <c r="P397" s="43"/>
    </row>
    <row r="398" spans="1:16" ht="12.75">
      <c r="A398" s="39"/>
      <c r="B398" s="39"/>
      <c r="I398" s="44"/>
      <c r="J398" s="44"/>
      <c r="P398" s="43"/>
    </row>
    <row r="399" spans="1:16" ht="12.75">
      <c r="A399" s="39"/>
      <c r="B399" s="39"/>
      <c r="I399" s="44"/>
      <c r="J399" s="44"/>
      <c r="P399" s="43"/>
    </row>
    <row r="400" spans="1:16" ht="12.75">
      <c r="A400" s="39"/>
      <c r="B400" s="39"/>
      <c r="I400" s="44"/>
      <c r="J400" s="44"/>
      <c r="P400" s="43"/>
    </row>
    <row r="401" spans="1:16" ht="12.75">
      <c r="A401" s="39"/>
      <c r="B401" s="39"/>
      <c r="I401" s="44"/>
      <c r="J401" s="44"/>
      <c r="P401" s="43"/>
    </row>
    <row r="402" spans="1:16" ht="12.75">
      <c r="A402" s="39"/>
      <c r="B402" s="39"/>
      <c r="I402" s="44"/>
      <c r="J402" s="44"/>
      <c r="P402" s="43"/>
    </row>
    <row r="403" spans="1:16" ht="12.75">
      <c r="A403" s="39"/>
      <c r="B403" s="39"/>
      <c r="I403" s="44"/>
      <c r="J403" s="44"/>
      <c r="P403" s="43"/>
    </row>
    <row r="404" spans="1:16" ht="12.75">
      <c r="A404" s="39"/>
      <c r="B404" s="39"/>
      <c r="I404" s="44"/>
      <c r="J404" s="44"/>
      <c r="P404" s="43"/>
    </row>
    <row r="405" spans="1:16" ht="12.75">
      <c r="A405" s="39"/>
      <c r="B405" s="39"/>
      <c r="I405" s="44"/>
      <c r="J405" s="44"/>
      <c r="P405" s="43"/>
    </row>
    <row r="406" spans="1:16" ht="12.75">
      <c r="A406" s="39"/>
      <c r="B406" s="39"/>
      <c r="I406" s="44"/>
      <c r="J406" s="44"/>
      <c r="P406" s="43"/>
    </row>
    <row r="407" spans="1:16" ht="12.75">
      <c r="A407" s="39"/>
      <c r="B407" s="39"/>
      <c r="I407" s="44"/>
      <c r="J407" s="44"/>
      <c r="P407" s="43"/>
    </row>
    <row r="408" spans="1:16" ht="12.75">
      <c r="A408" s="39"/>
      <c r="B408" s="39"/>
      <c r="I408" s="44"/>
      <c r="J408" s="44"/>
      <c r="P408" s="43"/>
    </row>
    <row r="409" spans="1:16" ht="12.75">
      <c r="A409" s="39"/>
      <c r="B409" s="39"/>
      <c r="I409" s="44"/>
      <c r="J409" s="44"/>
      <c r="P409" s="43"/>
    </row>
    <row r="410" spans="1:16" ht="12.75">
      <c r="A410" s="39"/>
      <c r="B410" s="39"/>
      <c r="I410" s="44"/>
      <c r="J410" s="44"/>
      <c r="P410" s="43"/>
    </row>
    <row r="411" spans="1:16" ht="12.75">
      <c r="A411" s="39"/>
      <c r="B411" s="39"/>
      <c r="I411" s="44"/>
      <c r="J411" s="44"/>
      <c r="P411" s="43"/>
    </row>
    <row r="412" spans="1:16" ht="12.75">
      <c r="A412" s="39"/>
      <c r="B412" s="39"/>
      <c r="I412" s="44"/>
      <c r="J412" s="44"/>
      <c r="P412" s="43"/>
    </row>
    <row r="413" spans="1:16" ht="12.75">
      <c r="A413" s="39"/>
      <c r="B413" s="39"/>
      <c r="I413" s="44"/>
      <c r="J413" s="44"/>
      <c r="P413" s="43"/>
    </row>
    <row r="414" spans="1:16" ht="12.75">
      <c r="A414" s="39"/>
      <c r="B414" s="39"/>
      <c r="I414" s="44"/>
      <c r="J414" s="44"/>
      <c r="P414" s="43"/>
    </row>
    <row r="415" spans="1:16" ht="12.75">
      <c r="A415" s="39"/>
      <c r="B415" s="39"/>
      <c r="I415" s="44"/>
      <c r="J415" s="44"/>
      <c r="P415" s="43"/>
    </row>
    <row r="416" spans="1:16" ht="12.75">
      <c r="A416" s="39"/>
      <c r="B416" s="39"/>
      <c r="I416" s="44"/>
      <c r="J416" s="44"/>
      <c r="P416" s="43"/>
    </row>
    <row r="417" spans="1:16" ht="12.75">
      <c r="A417" s="39"/>
      <c r="B417" s="39"/>
      <c r="I417" s="44"/>
      <c r="J417" s="44"/>
      <c r="P417" s="43"/>
    </row>
    <row r="418" spans="1:16" ht="12.75">
      <c r="A418" s="39"/>
      <c r="B418" s="39"/>
      <c r="I418" s="44"/>
      <c r="J418" s="44"/>
      <c r="P418" s="43"/>
    </row>
    <row r="419" spans="1:16" ht="12.75">
      <c r="A419" s="39"/>
      <c r="B419" s="39"/>
      <c r="I419" s="44"/>
      <c r="J419" s="44"/>
      <c r="P419" s="43"/>
    </row>
    <row r="420" spans="1:16" ht="12.75">
      <c r="A420" s="39"/>
      <c r="B420" s="39"/>
      <c r="I420" s="44"/>
      <c r="J420" s="44"/>
      <c r="P420" s="43"/>
    </row>
    <row r="421" spans="1:16" ht="12.75">
      <c r="A421" s="39"/>
      <c r="B421" s="39"/>
      <c r="I421" s="44"/>
      <c r="J421" s="44"/>
      <c r="P421" s="43"/>
    </row>
    <row r="422" spans="1:16" ht="12.75">
      <c r="A422" s="39"/>
      <c r="B422" s="39"/>
      <c r="I422" s="44"/>
      <c r="J422" s="44"/>
      <c r="P422" s="43"/>
    </row>
    <row r="423" spans="1:16" ht="12.75">
      <c r="A423" s="39"/>
      <c r="B423" s="39"/>
      <c r="I423" s="44"/>
      <c r="J423" s="44"/>
      <c r="P423" s="43"/>
    </row>
    <row r="424" spans="1:16" ht="12.75">
      <c r="A424" s="39"/>
      <c r="B424" s="39"/>
      <c r="I424" s="44"/>
      <c r="J424" s="44"/>
      <c r="P424" s="43"/>
    </row>
    <row r="425" spans="1:16" ht="12.75">
      <c r="A425" s="39"/>
      <c r="B425" s="39"/>
      <c r="I425" s="44"/>
      <c r="J425" s="44"/>
      <c r="P425" s="43"/>
    </row>
    <row r="426" spans="1:16" ht="12.75">
      <c r="A426" s="39"/>
      <c r="B426" s="39"/>
      <c r="I426" s="44"/>
      <c r="J426" s="44"/>
      <c r="P426" s="43"/>
    </row>
    <row r="427" spans="1:16" ht="12.75">
      <c r="A427" s="39"/>
      <c r="B427" s="39"/>
      <c r="I427" s="44"/>
      <c r="J427" s="44"/>
      <c r="P427" s="43"/>
    </row>
    <row r="428" spans="1:16" ht="12.75">
      <c r="A428" s="39"/>
      <c r="B428" s="39"/>
      <c r="I428" s="44"/>
      <c r="J428" s="44"/>
      <c r="P428" s="43"/>
    </row>
    <row r="429" spans="1:16" ht="12.75">
      <c r="A429" s="39"/>
      <c r="B429" s="39"/>
      <c r="I429" s="44"/>
      <c r="J429" s="44"/>
      <c r="P429" s="43"/>
    </row>
    <row r="430" spans="1:16" ht="12.75">
      <c r="A430" s="39"/>
      <c r="B430" s="39"/>
      <c r="I430" s="44"/>
      <c r="J430" s="44"/>
      <c r="P430" s="43"/>
    </row>
    <row r="431" spans="1:16" ht="12.75">
      <c r="A431" s="39"/>
      <c r="B431" s="39"/>
      <c r="I431" s="44"/>
      <c r="J431" s="44"/>
      <c r="P431" s="43"/>
    </row>
    <row r="432" spans="1:16" ht="12.75">
      <c r="A432" s="39"/>
      <c r="B432" s="39"/>
      <c r="I432" s="44"/>
      <c r="J432" s="44"/>
      <c r="P432" s="43"/>
    </row>
    <row r="433" spans="1:16" ht="12.75">
      <c r="A433" s="39"/>
      <c r="B433" s="39"/>
      <c r="I433" s="44"/>
      <c r="J433" s="44"/>
      <c r="P433" s="43"/>
    </row>
    <row r="434" spans="1:16" ht="12.75">
      <c r="A434" s="39"/>
      <c r="B434" s="39"/>
      <c r="I434" s="44"/>
      <c r="J434" s="44"/>
      <c r="P434" s="43"/>
    </row>
    <row r="435" spans="1:16" ht="12.75">
      <c r="A435" s="39"/>
      <c r="B435" s="39"/>
      <c r="I435" s="44"/>
      <c r="J435" s="44"/>
      <c r="P435" s="43"/>
    </row>
    <row r="436" spans="1:16" ht="12.75">
      <c r="A436" s="39"/>
      <c r="B436" s="39"/>
      <c r="I436" s="44"/>
      <c r="J436" s="44"/>
      <c r="P436" s="43"/>
    </row>
    <row r="437" spans="1:16" ht="12.75">
      <c r="A437" s="39"/>
      <c r="B437" s="39"/>
      <c r="I437" s="44"/>
      <c r="J437" s="44"/>
      <c r="P437" s="43"/>
    </row>
    <row r="438" spans="1:16" ht="12.75">
      <c r="A438" s="39"/>
      <c r="B438" s="39"/>
      <c r="I438" s="44"/>
      <c r="J438" s="44"/>
      <c r="P438" s="43"/>
    </row>
    <row r="439" spans="1:16" ht="12.75">
      <c r="A439" s="39"/>
      <c r="B439" s="39"/>
      <c r="I439" s="44"/>
      <c r="J439" s="44"/>
      <c r="P439" s="43"/>
    </row>
    <row r="440" spans="1:16" ht="12.75">
      <c r="A440" s="39"/>
      <c r="B440" s="39"/>
      <c r="I440" s="44"/>
      <c r="J440" s="44"/>
      <c r="P440" s="43"/>
    </row>
    <row r="441" spans="1:16" ht="12.75">
      <c r="A441" s="39"/>
      <c r="B441" s="39"/>
      <c r="I441" s="44"/>
      <c r="J441" s="44"/>
      <c r="P441" s="43"/>
    </row>
    <row r="442" spans="1:16" ht="12.75">
      <c r="A442" s="39"/>
      <c r="B442" s="39"/>
      <c r="I442" s="44"/>
      <c r="J442" s="44"/>
      <c r="P442" s="43"/>
    </row>
    <row r="443" spans="1:16" ht="12.75">
      <c r="A443" s="39"/>
      <c r="B443" s="39"/>
      <c r="I443" s="44"/>
      <c r="J443" s="44"/>
      <c r="P443" s="43"/>
    </row>
    <row r="444" spans="1:16" ht="12.75">
      <c r="A444" s="39"/>
      <c r="B444" s="39"/>
      <c r="I444" s="44"/>
      <c r="J444" s="44"/>
      <c r="P444" s="43"/>
    </row>
    <row r="445" spans="1:16" ht="12.75">
      <c r="A445" s="39"/>
      <c r="B445" s="39"/>
      <c r="I445" s="44"/>
      <c r="J445" s="44"/>
      <c r="P445" s="43"/>
    </row>
    <row r="446" spans="1:16" ht="12.75">
      <c r="A446" s="39"/>
      <c r="B446" s="39"/>
      <c r="I446" s="44"/>
      <c r="J446" s="44"/>
      <c r="P446" s="43"/>
    </row>
    <row r="447" spans="1:16" ht="12.75">
      <c r="A447" s="39"/>
      <c r="B447" s="39"/>
      <c r="I447" s="44"/>
      <c r="J447" s="44"/>
      <c r="P447" s="43"/>
    </row>
    <row r="448" spans="1:16" ht="12.75">
      <c r="A448" s="39"/>
      <c r="B448" s="39"/>
      <c r="I448" s="44"/>
      <c r="J448" s="44"/>
      <c r="P448" s="43"/>
    </row>
    <row r="449" spans="1:16" ht="12.75">
      <c r="A449" s="39"/>
      <c r="B449" s="39"/>
      <c r="I449" s="44"/>
      <c r="J449" s="44"/>
      <c r="P449" s="43"/>
    </row>
    <row r="450" spans="1:16" ht="12.75">
      <c r="A450" s="39"/>
      <c r="B450" s="39"/>
      <c r="I450" s="44"/>
      <c r="J450" s="44"/>
      <c r="P450" s="43"/>
    </row>
    <row r="451" spans="1:16" ht="12.75">
      <c r="A451" s="39"/>
      <c r="B451" s="39"/>
      <c r="I451" s="44"/>
      <c r="J451" s="44"/>
      <c r="P451" s="43"/>
    </row>
    <row r="452" spans="1:16" ht="12.75">
      <c r="A452" s="39"/>
      <c r="B452" s="39"/>
      <c r="I452" s="44"/>
      <c r="J452" s="44"/>
      <c r="P452" s="43"/>
    </row>
    <row r="453" spans="1:16" ht="12.75">
      <c r="A453" s="39"/>
      <c r="B453" s="39"/>
      <c r="I453" s="44"/>
      <c r="J453" s="44"/>
      <c r="P453" s="43"/>
    </row>
    <row r="454" spans="1:16" ht="12.75">
      <c r="A454" s="39"/>
      <c r="B454" s="39"/>
      <c r="I454" s="44"/>
      <c r="J454" s="44"/>
      <c r="P454" s="43"/>
    </row>
    <row r="455" spans="1:16" ht="12.75">
      <c r="A455" s="39"/>
      <c r="B455" s="39"/>
      <c r="I455" s="44"/>
      <c r="J455" s="44"/>
      <c r="P455" s="43"/>
    </row>
    <row r="456" spans="1:16" ht="12.75">
      <c r="A456" s="39"/>
      <c r="B456" s="39"/>
      <c r="I456" s="44"/>
      <c r="J456" s="44"/>
      <c r="P456" s="43"/>
    </row>
    <row r="457" spans="1:16" ht="12.75">
      <c r="A457" s="39"/>
      <c r="B457" s="39"/>
      <c r="I457" s="44"/>
      <c r="J457" s="44"/>
      <c r="P457" s="43"/>
    </row>
    <row r="458" spans="1:16" ht="12.75">
      <c r="A458" s="39"/>
      <c r="B458" s="39"/>
      <c r="I458" s="44"/>
      <c r="J458" s="44"/>
      <c r="P458" s="43"/>
    </row>
    <row r="459" spans="1:16" ht="12.75">
      <c r="A459" s="39"/>
      <c r="B459" s="39"/>
      <c r="I459" s="44"/>
      <c r="J459" s="44"/>
      <c r="P459" s="43"/>
    </row>
    <row r="460" spans="1:16" ht="12.75">
      <c r="A460" s="39"/>
      <c r="B460" s="39"/>
      <c r="I460" s="44"/>
      <c r="J460" s="44"/>
      <c r="P460" s="43"/>
    </row>
    <row r="461" spans="1:16" ht="12.75">
      <c r="A461" s="39"/>
      <c r="B461" s="39"/>
      <c r="I461" s="44"/>
      <c r="J461" s="44"/>
      <c r="P461" s="43"/>
    </row>
    <row r="462" spans="1:16" ht="12.75">
      <c r="A462" s="39"/>
      <c r="B462" s="39"/>
      <c r="I462" s="44"/>
      <c r="J462" s="44"/>
      <c r="P462" s="43"/>
    </row>
    <row r="463" spans="1:16" ht="12.75">
      <c r="A463" s="39"/>
      <c r="B463" s="39"/>
      <c r="I463" s="44"/>
      <c r="J463" s="44"/>
      <c r="P463" s="43"/>
    </row>
    <row r="464" spans="1:16" ht="12.75">
      <c r="A464" s="39"/>
      <c r="B464" s="39"/>
      <c r="I464" s="44"/>
      <c r="J464" s="44"/>
      <c r="P464" s="43"/>
    </row>
    <row r="465" spans="1:16" ht="12.75">
      <c r="A465" s="39"/>
      <c r="B465" s="39"/>
      <c r="I465" s="44"/>
      <c r="J465" s="44"/>
      <c r="P465" s="43"/>
    </row>
    <row r="466" spans="1:16" ht="12.75">
      <c r="A466" s="39"/>
      <c r="B466" s="39"/>
      <c r="I466" s="44"/>
      <c r="J466" s="44"/>
      <c r="P466" s="43"/>
    </row>
    <row r="467" spans="1:16" ht="12.75">
      <c r="A467" s="39"/>
      <c r="B467" s="39"/>
      <c r="I467" s="44"/>
      <c r="J467" s="44"/>
      <c r="P467" s="43"/>
    </row>
    <row r="468" spans="1:16" ht="12.75">
      <c r="A468" s="39"/>
      <c r="B468" s="39"/>
      <c r="I468" s="44"/>
      <c r="J468" s="44"/>
      <c r="P468" s="43"/>
    </row>
    <row r="469" spans="1:16" ht="12.75">
      <c r="A469" s="39"/>
      <c r="B469" s="39"/>
      <c r="I469" s="44"/>
      <c r="J469" s="44"/>
      <c r="P469" s="43"/>
    </row>
    <row r="470" spans="1:16" ht="12.75">
      <c r="A470" s="39"/>
      <c r="B470" s="39"/>
      <c r="I470" s="44"/>
      <c r="J470" s="44"/>
      <c r="P470" s="43"/>
    </row>
    <row r="471" spans="1:16" ht="12.75">
      <c r="A471" s="39"/>
      <c r="B471" s="39"/>
      <c r="I471" s="44"/>
      <c r="J471" s="44"/>
      <c r="P471" s="43"/>
    </row>
    <row r="472" spans="1:16" ht="12.75">
      <c r="A472" s="39"/>
      <c r="B472" s="39"/>
      <c r="I472" s="44"/>
      <c r="J472" s="44"/>
      <c r="P472" s="43"/>
    </row>
    <row r="473" spans="1:16" ht="12.75">
      <c r="A473" s="39"/>
      <c r="B473" s="39"/>
      <c r="I473" s="44"/>
      <c r="J473" s="44"/>
      <c r="P473" s="43"/>
    </row>
    <row r="474" spans="1:16" ht="12.75">
      <c r="A474" s="39"/>
      <c r="B474" s="39"/>
      <c r="I474" s="44"/>
      <c r="J474" s="44"/>
      <c r="P474" s="43"/>
    </row>
    <row r="475" spans="1:16" ht="12.75">
      <c r="A475" s="39"/>
      <c r="B475" s="39"/>
      <c r="I475" s="44"/>
      <c r="J475" s="44"/>
      <c r="P475" s="43"/>
    </row>
    <row r="476" spans="1:16" ht="12.75">
      <c r="A476" s="39"/>
      <c r="B476" s="39"/>
      <c r="I476" s="44"/>
      <c r="J476" s="44"/>
      <c r="P476" s="43"/>
    </row>
    <row r="477" spans="1:16" ht="12.75">
      <c r="A477" s="39"/>
      <c r="B477" s="39"/>
      <c r="I477" s="44"/>
      <c r="J477" s="44"/>
      <c r="P477" s="43"/>
    </row>
    <row r="478" spans="1:16" ht="12.75">
      <c r="A478" s="39"/>
      <c r="B478" s="39"/>
      <c r="I478" s="44"/>
      <c r="J478" s="44"/>
      <c r="P478" s="43"/>
    </row>
    <row r="479" spans="1:16" ht="12.75">
      <c r="A479" s="39"/>
      <c r="B479" s="39"/>
      <c r="I479" s="44"/>
      <c r="J479" s="44"/>
      <c r="P479" s="43"/>
    </row>
    <row r="480" spans="1:16" ht="12.75">
      <c r="A480" s="39"/>
      <c r="B480" s="39"/>
      <c r="I480" s="44"/>
      <c r="J480" s="44"/>
      <c r="P480" s="43"/>
    </row>
    <row r="481" spans="1:16" ht="12.75">
      <c r="A481" s="39"/>
      <c r="B481" s="39"/>
      <c r="I481" s="44"/>
      <c r="J481" s="44"/>
      <c r="P481" s="43"/>
    </row>
    <row r="482" spans="1:16" ht="12.75">
      <c r="A482" s="39"/>
      <c r="B482" s="39"/>
      <c r="I482" s="44"/>
      <c r="J482" s="44"/>
      <c r="P482" s="43"/>
    </row>
    <row r="483" spans="1:16" ht="12.75">
      <c r="A483" s="39"/>
      <c r="B483" s="39"/>
      <c r="I483" s="44"/>
      <c r="J483" s="44"/>
      <c r="P483" s="43"/>
    </row>
    <row r="484" spans="1:16" ht="12.75">
      <c r="A484" s="39"/>
      <c r="B484" s="39"/>
      <c r="I484" s="44"/>
      <c r="J484" s="44"/>
      <c r="P484" s="43"/>
    </row>
    <row r="485" spans="1:16" ht="12.75">
      <c r="A485" s="39"/>
      <c r="B485" s="39"/>
      <c r="I485" s="44"/>
      <c r="J485" s="44"/>
      <c r="P485" s="43"/>
    </row>
    <row r="486" spans="1:16" ht="12.75">
      <c r="A486" s="39"/>
      <c r="B486" s="39"/>
      <c r="I486" s="44"/>
      <c r="J486" s="44"/>
      <c r="P486" s="43"/>
    </row>
    <row r="487" spans="1:16" ht="12.75">
      <c r="A487" s="39"/>
      <c r="B487" s="39"/>
      <c r="I487" s="44"/>
      <c r="J487" s="44"/>
      <c r="P487" s="43"/>
    </row>
    <row r="488" spans="1:16" ht="12.75">
      <c r="A488" s="39"/>
      <c r="B488" s="39"/>
      <c r="I488" s="44"/>
      <c r="J488" s="44"/>
      <c r="P488" s="43"/>
    </row>
    <row r="489" spans="1:16" ht="12.75">
      <c r="A489" s="39"/>
      <c r="B489" s="39"/>
      <c r="I489" s="44"/>
      <c r="J489" s="44"/>
      <c r="P489" s="43"/>
    </row>
    <row r="490" spans="1:16" ht="12.75">
      <c r="A490" s="39"/>
      <c r="B490" s="39"/>
      <c r="I490" s="44"/>
      <c r="J490" s="44"/>
      <c r="P490" s="43"/>
    </row>
    <row r="491" spans="1:16" ht="12.75">
      <c r="A491" s="39"/>
      <c r="B491" s="39"/>
      <c r="I491" s="44"/>
      <c r="J491" s="44"/>
      <c r="P491" s="43"/>
    </row>
    <row r="492" spans="1:16" ht="12.75">
      <c r="A492" s="39"/>
      <c r="B492" s="39"/>
      <c r="I492" s="44"/>
      <c r="J492" s="44"/>
      <c r="P492" s="43"/>
    </row>
    <row r="493" spans="1:16" ht="12.75">
      <c r="A493" s="39"/>
      <c r="B493" s="39"/>
      <c r="I493" s="44"/>
      <c r="J493" s="44"/>
      <c r="P493" s="43"/>
    </row>
    <row r="494" spans="1:16" ht="12.75">
      <c r="A494" s="39"/>
      <c r="B494" s="39"/>
      <c r="I494" s="44"/>
      <c r="J494" s="44"/>
      <c r="P494" s="43"/>
    </row>
    <row r="495" spans="1:16" ht="12.75">
      <c r="A495" s="39"/>
      <c r="B495" s="39"/>
      <c r="I495" s="44"/>
      <c r="J495" s="44"/>
      <c r="P495" s="43"/>
    </row>
    <row r="496" spans="1:16" ht="12.75">
      <c r="A496" s="39"/>
      <c r="B496" s="39"/>
      <c r="I496" s="44"/>
      <c r="J496" s="44"/>
      <c r="P496" s="43"/>
    </row>
    <row r="497" spans="1:16" ht="12.75">
      <c r="A497" s="39"/>
      <c r="B497" s="39"/>
      <c r="I497" s="44"/>
      <c r="J497" s="44"/>
      <c r="P497" s="43"/>
    </row>
    <row r="498" spans="1:16" ht="12.75">
      <c r="A498" s="39"/>
      <c r="B498" s="39"/>
      <c r="I498" s="44"/>
      <c r="J498" s="44"/>
      <c r="P498" s="43"/>
    </row>
    <row r="499" spans="1:16" ht="12.75">
      <c r="A499" s="39"/>
      <c r="B499" s="39"/>
      <c r="I499" s="44"/>
      <c r="J499" s="44"/>
      <c r="P499" s="43"/>
    </row>
    <row r="500" spans="1:16" ht="12.75">
      <c r="A500" s="39"/>
      <c r="B500" s="39"/>
      <c r="I500" s="44"/>
      <c r="J500" s="44"/>
      <c r="P500" s="43"/>
    </row>
    <row r="501" spans="1:16" ht="12.75">
      <c r="A501" s="39"/>
      <c r="B501" s="39"/>
      <c r="I501" s="44"/>
      <c r="J501" s="44"/>
      <c r="P501" s="43"/>
    </row>
    <row r="502" spans="1:16" ht="12.75">
      <c r="A502" s="39"/>
      <c r="B502" s="39"/>
      <c r="I502" s="44"/>
      <c r="J502" s="44"/>
      <c r="P502" s="43"/>
    </row>
    <row r="503" spans="1:16" ht="12.75">
      <c r="A503" s="39"/>
      <c r="B503" s="39"/>
      <c r="I503" s="44"/>
      <c r="J503" s="44"/>
      <c r="P503" s="43"/>
    </row>
    <row r="504" spans="1:16" ht="12.75">
      <c r="A504" s="39"/>
      <c r="B504" s="39"/>
      <c r="I504" s="44"/>
      <c r="J504" s="44"/>
      <c r="P504" s="43"/>
    </row>
    <row r="505" spans="1:16" ht="12.75">
      <c r="A505" s="39"/>
      <c r="B505" s="39"/>
      <c r="I505" s="44"/>
      <c r="J505" s="44"/>
      <c r="P505" s="43"/>
    </row>
    <row r="506" spans="1:16" ht="12.75">
      <c r="A506" s="39"/>
      <c r="B506" s="39"/>
      <c r="I506" s="44"/>
      <c r="J506" s="44"/>
      <c r="P506" s="43"/>
    </row>
    <row r="507" spans="1:16" ht="12.75">
      <c r="A507" s="39"/>
      <c r="B507" s="39"/>
      <c r="I507" s="44"/>
      <c r="J507" s="44"/>
      <c r="P507" s="43"/>
    </row>
    <row r="508" spans="1:16" ht="12.75">
      <c r="A508" s="39"/>
      <c r="B508" s="39"/>
      <c r="I508" s="44"/>
      <c r="J508" s="44"/>
      <c r="P508" s="43"/>
    </row>
    <row r="509" spans="1:16" ht="12.75">
      <c r="A509" s="39"/>
      <c r="B509" s="39"/>
      <c r="I509" s="44"/>
      <c r="J509" s="44"/>
      <c r="P509" s="43"/>
    </row>
    <row r="510" spans="1:16" ht="12.75">
      <c r="A510" s="39"/>
      <c r="B510" s="39"/>
      <c r="I510" s="44"/>
      <c r="J510" s="44"/>
      <c r="P510" s="43"/>
    </row>
    <row r="511" spans="1:16" ht="12.75">
      <c r="A511" s="39"/>
      <c r="B511" s="39"/>
      <c r="I511" s="44"/>
      <c r="J511" s="44"/>
      <c r="P511" s="43"/>
    </row>
    <row r="512" spans="1:16" ht="12.75">
      <c r="A512" s="39"/>
      <c r="B512" s="39"/>
      <c r="I512" s="44"/>
      <c r="J512" s="44"/>
      <c r="P512" s="43"/>
    </row>
    <row r="513" spans="1:16" ht="12.75">
      <c r="A513" s="39"/>
      <c r="B513" s="39"/>
      <c r="I513" s="44"/>
      <c r="J513" s="44"/>
      <c r="P513" s="43"/>
    </row>
    <row r="514" spans="1:16" ht="12.75">
      <c r="A514" s="39"/>
      <c r="B514" s="39"/>
      <c r="I514" s="44"/>
      <c r="J514" s="44"/>
      <c r="P514" s="43"/>
    </row>
    <row r="515" spans="1:16" ht="12.75">
      <c r="A515" s="39"/>
      <c r="B515" s="39"/>
      <c r="I515" s="44"/>
      <c r="J515" s="44"/>
      <c r="P515" s="43"/>
    </row>
    <row r="516" spans="1:16" ht="12.75">
      <c r="A516" s="39"/>
      <c r="B516" s="39"/>
      <c r="I516" s="44"/>
      <c r="J516" s="44"/>
      <c r="P516" s="43"/>
    </row>
    <row r="517" spans="1:16" ht="12.75">
      <c r="A517" s="39"/>
      <c r="B517" s="39"/>
      <c r="I517" s="44"/>
      <c r="J517" s="44"/>
      <c r="P517" s="43"/>
    </row>
    <row r="518" spans="1:16" ht="12.75">
      <c r="A518" s="39"/>
      <c r="B518" s="39"/>
      <c r="I518" s="44"/>
      <c r="J518" s="44"/>
      <c r="P518" s="43"/>
    </row>
    <row r="519" spans="1:16" ht="12.75">
      <c r="A519" s="39"/>
      <c r="B519" s="39"/>
      <c r="I519" s="44"/>
      <c r="J519" s="44"/>
      <c r="P519" s="43"/>
    </row>
    <row r="520" spans="1:16" ht="12.75">
      <c r="A520" s="39"/>
      <c r="B520" s="39"/>
      <c r="I520" s="44"/>
      <c r="J520" s="44"/>
      <c r="P520" s="43"/>
    </row>
    <row r="521" spans="1:16" ht="12.75">
      <c r="A521" s="39"/>
      <c r="B521" s="39"/>
      <c r="I521" s="44"/>
      <c r="J521" s="44"/>
      <c r="P521" s="43"/>
    </row>
    <row r="522" spans="1:16" ht="12.75">
      <c r="A522" s="39"/>
      <c r="B522" s="39"/>
      <c r="I522" s="44"/>
      <c r="J522" s="44"/>
      <c r="P522" s="43"/>
    </row>
    <row r="523" spans="1:16" ht="12.75">
      <c r="A523" s="39"/>
      <c r="B523" s="39"/>
      <c r="I523" s="44"/>
      <c r="J523" s="44"/>
      <c r="P523" s="43"/>
    </row>
    <row r="524" spans="1:16" ht="12.75">
      <c r="A524" s="39"/>
      <c r="B524" s="39"/>
      <c r="I524" s="44"/>
      <c r="J524" s="44"/>
      <c r="P524" s="43"/>
    </row>
    <row r="525" spans="1:16" ht="12.75">
      <c r="A525" s="39"/>
      <c r="B525" s="39"/>
      <c r="I525" s="44"/>
      <c r="J525" s="44"/>
      <c r="P525" s="43"/>
    </row>
    <row r="526" spans="1:16" ht="12.75">
      <c r="A526" s="39"/>
      <c r="B526" s="39"/>
      <c r="I526" s="44"/>
      <c r="J526" s="44"/>
      <c r="P526" s="43"/>
    </row>
    <row r="527" spans="1:16" ht="12.75">
      <c r="A527" s="39"/>
      <c r="B527" s="39"/>
      <c r="I527" s="44"/>
      <c r="J527" s="44"/>
      <c r="P527" s="43"/>
    </row>
    <row r="528" spans="1:16" ht="12.75">
      <c r="A528" s="39"/>
      <c r="B528" s="39"/>
      <c r="I528" s="44"/>
      <c r="J528" s="44"/>
      <c r="P528" s="43"/>
    </row>
    <row r="529" spans="1:16" ht="12.75">
      <c r="A529" s="39"/>
      <c r="B529" s="39"/>
      <c r="I529" s="44"/>
      <c r="J529" s="44"/>
      <c r="P529" s="43"/>
    </row>
    <row r="530" spans="1:16" ht="12.75">
      <c r="A530" s="39"/>
      <c r="B530" s="39"/>
      <c r="I530" s="44"/>
      <c r="J530" s="44"/>
      <c r="P530" s="43"/>
    </row>
    <row r="531" spans="1:16" ht="12.75">
      <c r="A531" s="39"/>
      <c r="B531" s="39"/>
      <c r="I531" s="44"/>
      <c r="J531" s="44"/>
      <c r="P531" s="43"/>
    </row>
    <row r="532" spans="1:16" ht="12.75">
      <c r="A532" s="39"/>
      <c r="B532" s="39"/>
      <c r="I532" s="44"/>
      <c r="J532" s="44"/>
      <c r="P532" s="43"/>
    </row>
    <row r="533" spans="1:16" ht="12.75">
      <c r="A533" s="39"/>
      <c r="B533" s="39"/>
      <c r="I533" s="44"/>
      <c r="J533" s="44"/>
      <c r="P533" s="43"/>
    </row>
    <row r="534" spans="1:16" ht="12.75">
      <c r="A534" s="39"/>
      <c r="B534" s="39"/>
      <c r="I534" s="44"/>
      <c r="J534" s="44"/>
      <c r="P534" s="43"/>
    </row>
    <row r="535" spans="1:16" ht="12.75">
      <c r="A535" s="39"/>
      <c r="B535" s="39"/>
      <c r="I535" s="44"/>
      <c r="J535" s="44"/>
      <c r="P535" s="43"/>
    </row>
    <row r="536" spans="1:16" ht="12.75">
      <c r="A536" s="39"/>
      <c r="B536" s="39"/>
      <c r="I536" s="44"/>
      <c r="J536" s="44"/>
      <c r="P536" s="43"/>
    </row>
    <row r="537" spans="1:16" ht="12.75">
      <c r="A537" s="39"/>
      <c r="B537" s="39"/>
      <c r="I537" s="44"/>
      <c r="J537" s="44"/>
      <c r="P537" s="43"/>
    </row>
    <row r="538" spans="1:16" ht="12.75">
      <c r="A538" s="39"/>
      <c r="B538" s="39"/>
      <c r="I538" s="44"/>
      <c r="J538" s="44"/>
      <c r="P538" s="43"/>
    </row>
    <row r="539" spans="1:16" ht="12.75">
      <c r="A539" s="39"/>
      <c r="B539" s="39"/>
      <c r="I539" s="44"/>
      <c r="J539" s="44"/>
      <c r="P539" s="43"/>
    </row>
    <row r="540" spans="1:16" ht="12.75">
      <c r="A540" s="39"/>
      <c r="B540" s="39"/>
      <c r="I540" s="44"/>
      <c r="J540" s="44"/>
      <c r="P540" s="43"/>
    </row>
    <row r="541" spans="1:16" ht="12.75">
      <c r="A541" s="39"/>
      <c r="B541" s="39"/>
      <c r="I541" s="44"/>
      <c r="J541" s="44"/>
      <c r="P541" s="43"/>
    </row>
    <row r="542" spans="1:16" ht="12.75">
      <c r="A542" s="39"/>
      <c r="B542" s="39"/>
      <c r="I542" s="44"/>
      <c r="J542" s="44"/>
      <c r="P542" s="43"/>
    </row>
    <row r="543" spans="1:16" ht="12.75">
      <c r="A543" s="39"/>
      <c r="B543" s="39"/>
      <c r="I543" s="44"/>
      <c r="J543" s="44"/>
      <c r="P543" s="43"/>
    </row>
    <row r="544" spans="1:16" ht="12.75">
      <c r="A544" s="39"/>
      <c r="B544" s="39"/>
      <c r="I544" s="44"/>
      <c r="J544" s="44"/>
      <c r="P544" s="43"/>
    </row>
    <row r="545" spans="1:16" ht="12.75">
      <c r="A545" s="39"/>
      <c r="B545" s="39"/>
      <c r="I545" s="44"/>
      <c r="J545" s="44"/>
      <c r="P545" s="43"/>
    </row>
    <row r="546" spans="1:16" ht="12.75">
      <c r="A546" s="39"/>
      <c r="B546" s="39"/>
      <c r="I546" s="44"/>
      <c r="J546" s="44"/>
      <c r="P546" s="43"/>
    </row>
    <row r="547" spans="1:16" ht="12.75">
      <c r="A547" s="39"/>
      <c r="B547" s="39"/>
      <c r="I547" s="44"/>
      <c r="J547" s="44"/>
      <c r="P547" s="43"/>
    </row>
    <row r="548" spans="1:16" ht="12.75">
      <c r="A548" s="39"/>
      <c r="B548" s="39"/>
      <c r="I548" s="44"/>
      <c r="J548" s="44"/>
      <c r="P548" s="43"/>
    </row>
    <row r="549" spans="1:16" ht="12.75">
      <c r="A549" s="39"/>
      <c r="B549" s="39"/>
      <c r="I549" s="44"/>
      <c r="J549" s="44"/>
      <c r="P549" s="43"/>
    </row>
    <row r="550" spans="1:16" ht="12.75">
      <c r="A550" s="39"/>
      <c r="B550" s="39"/>
      <c r="I550" s="44"/>
      <c r="J550" s="44"/>
      <c r="P550" s="43"/>
    </row>
    <row r="551" spans="1:16" ht="12.75">
      <c r="A551" s="39"/>
      <c r="B551" s="39"/>
      <c r="I551" s="44"/>
      <c r="J551" s="44"/>
      <c r="P551" s="43"/>
    </row>
    <row r="552" spans="1:16" ht="12.75">
      <c r="A552" s="39"/>
      <c r="B552" s="39"/>
      <c r="I552" s="44"/>
      <c r="J552" s="44"/>
      <c r="P552" s="43"/>
    </row>
    <row r="553" spans="1:16" ht="12.75">
      <c r="A553" s="39"/>
      <c r="B553" s="39"/>
      <c r="I553" s="44"/>
      <c r="J553" s="44"/>
      <c r="P553" s="43"/>
    </row>
    <row r="554" spans="1:16" ht="12.75">
      <c r="A554" s="39"/>
      <c r="B554" s="39"/>
      <c r="I554" s="44"/>
      <c r="J554" s="44"/>
      <c r="P554" s="43"/>
    </row>
    <row r="555" spans="1:16" ht="12.75">
      <c r="A555" s="39"/>
      <c r="B555" s="39"/>
      <c r="I555" s="44"/>
      <c r="J555" s="44"/>
      <c r="P555" s="43"/>
    </row>
    <row r="556" spans="1:16" ht="12.75">
      <c r="A556" s="39"/>
      <c r="B556" s="39"/>
      <c r="I556" s="44"/>
      <c r="J556" s="44"/>
      <c r="P556" s="43"/>
    </row>
    <row r="557" spans="1:16" ht="12.75">
      <c r="A557" s="39"/>
      <c r="B557" s="39"/>
      <c r="I557" s="44"/>
      <c r="J557" s="44"/>
      <c r="P557" s="43"/>
    </row>
    <row r="558" spans="1:16" ht="12.75">
      <c r="A558" s="39"/>
      <c r="B558" s="39"/>
      <c r="I558" s="44"/>
      <c r="J558" s="44"/>
      <c r="P558" s="43"/>
    </row>
    <row r="559" spans="1:16" ht="12.75">
      <c r="A559" s="39"/>
      <c r="B559" s="39"/>
      <c r="I559" s="44"/>
      <c r="J559" s="44"/>
      <c r="P559" s="43"/>
    </row>
    <row r="560" spans="1:16" ht="12.75">
      <c r="A560" s="39"/>
      <c r="B560" s="39"/>
      <c r="I560" s="44"/>
      <c r="J560" s="44"/>
      <c r="P560" s="43"/>
    </row>
    <row r="561" spans="1:16" ht="12.75">
      <c r="A561" s="39"/>
      <c r="B561" s="39"/>
      <c r="I561" s="44"/>
      <c r="J561" s="44"/>
      <c r="P561" s="43"/>
    </row>
    <row r="562" spans="1:16" ht="12.75">
      <c r="A562" s="39"/>
      <c r="B562" s="39"/>
      <c r="I562" s="44"/>
      <c r="J562" s="44"/>
      <c r="P562" s="43"/>
    </row>
    <row r="563" spans="1:16" ht="12.75">
      <c r="A563" s="39"/>
      <c r="B563" s="39"/>
      <c r="I563" s="44"/>
      <c r="J563" s="44"/>
      <c r="P563" s="43"/>
    </row>
    <row r="564" spans="1:16" ht="12.75">
      <c r="A564" s="39"/>
      <c r="B564" s="39"/>
      <c r="I564" s="44"/>
      <c r="J564" s="44"/>
      <c r="P564" s="43"/>
    </row>
    <row r="565" spans="1:16" ht="12.75">
      <c r="A565" s="39"/>
      <c r="B565" s="39"/>
      <c r="I565" s="44"/>
      <c r="J565" s="44"/>
      <c r="P565" s="43"/>
    </row>
    <row r="566" spans="1:16" ht="12.75">
      <c r="A566" s="39"/>
      <c r="B566" s="39"/>
      <c r="I566" s="44"/>
      <c r="J566" s="44"/>
      <c r="P566" s="43"/>
    </row>
    <row r="567" spans="1:16" ht="12.75">
      <c r="A567" s="39"/>
      <c r="B567" s="39"/>
      <c r="I567" s="44"/>
      <c r="J567" s="44"/>
      <c r="P567" s="43"/>
    </row>
    <row r="568" spans="1:16" ht="12.75">
      <c r="A568" s="39"/>
      <c r="B568" s="39"/>
      <c r="I568" s="44"/>
      <c r="J568" s="44"/>
      <c r="P568" s="43"/>
    </row>
    <row r="569" spans="1:16" ht="12.75">
      <c r="A569" s="39"/>
      <c r="B569" s="39"/>
      <c r="I569" s="44"/>
      <c r="J569" s="44"/>
      <c r="P569" s="43"/>
    </row>
    <row r="570" spans="1:16" ht="12.75">
      <c r="A570" s="39"/>
      <c r="B570" s="39"/>
      <c r="I570" s="44"/>
      <c r="J570" s="44"/>
      <c r="P570" s="43"/>
    </row>
    <row r="571" spans="1:16" ht="12.75">
      <c r="A571" s="39"/>
      <c r="B571" s="39"/>
      <c r="I571" s="44"/>
      <c r="J571" s="44"/>
      <c r="P571" s="43"/>
    </row>
    <row r="572" spans="1:16" ht="12.75">
      <c r="A572" s="39"/>
      <c r="B572" s="39"/>
      <c r="I572" s="44"/>
      <c r="J572" s="44"/>
      <c r="P572" s="43"/>
    </row>
    <row r="573" spans="1:16" ht="12.75">
      <c r="A573" s="39"/>
      <c r="B573" s="39"/>
      <c r="I573" s="44"/>
      <c r="J573" s="44"/>
      <c r="P573" s="43"/>
    </row>
    <row r="574" spans="1:16" ht="12.75">
      <c r="A574" s="39"/>
      <c r="B574" s="39"/>
      <c r="I574" s="44"/>
      <c r="J574" s="44"/>
      <c r="P574" s="43"/>
    </row>
    <row r="575" spans="1:16" ht="12.75">
      <c r="A575" s="39"/>
      <c r="B575" s="39"/>
      <c r="I575" s="44"/>
      <c r="J575" s="44"/>
      <c r="P575" s="43"/>
    </row>
    <row r="576" spans="1:16" ht="12.75">
      <c r="A576" s="39"/>
      <c r="B576" s="39"/>
      <c r="I576" s="44"/>
      <c r="J576" s="44"/>
      <c r="P576" s="43"/>
    </row>
    <row r="577" spans="1:16" ht="12.75">
      <c r="A577" s="39"/>
      <c r="B577" s="39"/>
      <c r="I577" s="44"/>
      <c r="J577" s="44"/>
      <c r="P577" s="43"/>
    </row>
    <row r="578" spans="1:16" ht="12.75">
      <c r="A578" s="39"/>
      <c r="B578" s="39"/>
      <c r="I578" s="44"/>
      <c r="J578" s="44"/>
      <c r="P578" s="43"/>
    </row>
    <row r="579" spans="1:16" ht="12.75">
      <c r="A579" s="39"/>
      <c r="B579" s="39"/>
      <c r="I579" s="44"/>
      <c r="J579" s="44"/>
      <c r="P579" s="43"/>
    </row>
    <row r="580" spans="1:16" ht="12.75">
      <c r="A580" s="39"/>
      <c r="B580" s="39"/>
      <c r="I580" s="44"/>
      <c r="J580" s="44"/>
      <c r="P580" s="43"/>
    </row>
    <row r="581" spans="1:16" ht="12.75">
      <c r="A581" s="39"/>
      <c r="B581" s="39"/>
      <c r="I581" s="44"/>
      <c r="J581" s="44"/>
      <c r="P581" s="43"/>
    </row>
    <row r="582" spans="1:16" ht="12.75">
      <c r="A582" s="39"/>
      <c r="B582" s="39"/>
      <c r="I582" s="44"/>
      <c r="J582" s="44"/>
      <c r="P582" s="43"/>
    </row>
    <row r="583" spans="1:16" ht="12.75">
      <c r="A583" s="39"/>
      <c r="B583" s="39"/>
      <c r="I583" s="44"/>
      <c r="J583" s="44"/>
      <c r="P583" s="43"/>
    </row>
    <row r="584" spans="1:16" ht="12.75">
      <c r="A584" s="39"/>
      <c r="B584" s="39"/>
      <c r="I584" s="44"/>
      <c r="J584" s="44"/>
      <c r="P584" s="43"/>
    </row>
    <row r="585" spans="1:16" ht="12.75">
      <c r="A585" s="39"/>
      <c r="B585" s="39"/>
      <c r="I585" s="44"/>
      <c r="J585" s="44"/>
      <c r="P585" s="43"/>
    </row>
    <row r="586" spans="1:16" ht="12.75">
      <c r="A586" s="39"/>
      <c r="B586" s="39"/>
      <c r="I586" s="44"/>
      <c r="J586" s="44"/>
      <c r="P586" s="43"/>
    </row>
    <row r="587" spans="1:16" ht="12.75">
      <c r="A587" s="39"/>
      <c r="B587" s="39"/>
      <c r="I587" s="44"/>
      <c r="J587" s="44"/>
      <c r="P587" s="43"/>
    </row>
    <row r="588" spans="1:16" ht="12.75">
      <c r="A588" s="39"/>
      <c r="B588" s="39"/>
      <c r="I588" s="44"/>
      <c r="J588" s="44"/>
      <c r="P588" s="43"/>
    </row>
    <row r="589" spans="1:16" ht="12.75">
      <c r="A589" s="39"/>
      <c r="B589" s="39"/>
      <c r="I589" s="44"/>
      <c r="J589" s="44"/>
      <c r="P589" s="43"/>
    </row>
    <row r="590" spans="1:16" ht="12.75">
      <c r="A590" s="39"/>
      <c r="B590" s="39"/>
      <c r="I590" s="44"/>
      <c r="J590" s="44"/>
      <c r="P590" s="43"/>
    </row>
    <row r="591" spans="1:16" ht="12.75">
      <c r="A591" s="39"/>
      <c r="B591" s="39"/>
      <c r="I591" s="44"/>
      <c r="J591" s="44"/>
      <c r="P591" s="43"/>
    </row>
    <row r="592" spans="1:16" ht="12.75">
      <c r="A592" s="39"/>
      <c r="B592" s="39"/>
      <c r="I592" s="44"/>
      <c r="J592" s="44"/>
      <c r="P592" s="43"/>
    </row>
    <row r="593" spans="1:16" ht="12.75">
      <c r="A593" s="39"/>
      <c r="B593" s="39"/>
      <c r="I593" s="44"/>
      <c r="J593" s="44"/>
      <c r="P593" s="43"/>
    </row>
    <row r="594" spans="1:16" ht="12.75">
      <c r="A594" s="39"/>
      <c r="B594" s="39"/>
      <c r="I594" s="44"/>
      <c r="J594" s="44"/>
      <c r="P594" s="43"/>
    </row>
    <row r="595" spans="1:16" ht="12.75">
      <c r="A595" s="39"/>
      <c r="B595" s="39"/>
      <c r="I595" s="44"/>
      <c r="J595" s="44"/>
      <c r="P595" s="43"/>
    </row>
    <row r="596" spans="1:16" ht="12.75">
      <c r="A596" s="39"/>
      <c r="B596" s="39"/>
      <c r="I596" s="44"/>
      <c r="J596" s="44"/>
      <c r="P596" s="43"/>
    </row>
    <row r="597" spans="1:16" ht="12.75">
      <c r="A597" s="39"/>
      <c r="B597" s="39"/>
      <c r="I597" s="44"/>
      <c r="J597" s="44"/>
      <c r="P597" s="43"/>
    </row>
    <row r="598" spans="1:16" ht="12.75">
      <c r="A598" s="39"/>
      <c r="B598" s="39"/>
      <c r="I598" s="44"/>
      <c r="J598" s="44"/>
      <c r="P598" s="43"/>
    </row>
    <row r="599" spans="1:16" ht="12.75">
      <c r="A599" s="39"/>
      <c r="B599" s="39"/>
      <c r="I599" s="44"/>
      <c r="J599" s="44"/>
      <c r="P599" s="43"/>
    </row>
    <row r="600" spans="1:16" ht="12.75">
      <c r="A600" s="39"/>
      <c r="B600" s="39"/>
      <c r="I600" s="44"/>
      <c r="J600" s="44"/>
      <c r="P600" s="43"/>
    </row>
    <row r="601" spans="1:16" ht="12.75">
      <c r="A601" s="39"/>
      <c r="B601" s="39"/>
      <c r="I601" s="44"/>
      <c r="J601" s="44"/>
      <c r="P601" s="43"/>
    </row>
    <row r="602" spans="1:16" ht="12.75">
      <c r="A602" s="39"/>
      <c r="B602" s="39"/>
      <c r="I602" s="44"/>
      <c r="J602" s="44"/>
      <c r="P602" s="43"/>
    </row>
    <row r="603" spans="1:16" ht="12.75">
      <c r="A603" s="39"/>
      <c r="B603" s="39"/>
      <c r="I603" s="44"/>
      <c r="J603" s="44"/>
      <c r="P603" s="43"/>
    </row>
    <row r="604" spans="1:16" ht="12.75">
      <c r="A604" s="39"/>
      <c r="B604" s="39"/>
      <c r="I604" s="44"/>
      <c r="J604" s="44"/>
      <c r="P604" s="43"/>
    </row>
    <row r="605" spans="1:16" ht="12.75">
      <c r="A605" s="39"/>
      <c r="B605" s="39"/>
      <c r="I605" s="44"/>
      <c r="J605" s="44"/>
      <c r="P605" s="43"/>
    </row>
    <row r="606" spans="1:16" ht="12.75">
      <c r="A606" s="39"/>
      <c r="B606" s="39"/>
      <c r="I606" s="44"/>
      <c r="J606" s="44"/>
      <c r="P606" s="43"/>
    </row>
    <row r="607" spans="1:16" ht="12.75">
      <c r="A607" s="39"/>
      <c r="B607" s="39"/>
      <c r="I607" s="44"/>
      <c r="J607" s="44"/>
      <c r="P607" s="43"/>
    </row>
    <row r="608" spans="1:16" ht="12.75">
      <c r="A608" s="39"/>
      <c r="B608" s="39"/>
      <c r="I608" s="44"/>
      <c r="J608" s="44"/>
      <c r="P608" s="43"/>
    </row>
    <row r="609" spans="1:16" ht="12.75">
      <c r="A609" s="39"/>
      <c r="B609" s="39"/>
      <c r="I609" s="44"/>
      <c r="J609" s="44"/>
      <c r="P609" s="43"/>
    </row>
    <row r="610" spans="1:16" ht="12.75">
      <c r="A610" s="39"/>
      <c r="B610" s="39"/>
      <c r="I610" s="44"/>
      <c r="J610" s="44"/>
      <c r="P610" s="43"/>
    </row>
    <row r="611" spans="1:16" ht="12.75">
      <c r="A611" s="39"/>
      <c r="B611" s="39"/>
      <c r="I611" s="44"/>
      <c r="J611" s="44"/>
      <c r="P611" s="43"/>
    </row>
    <row r="612" spans="1:16" ht="12.75">
      <c r="A612" s="39"/>
      <c r="B612" s="39"/>
      <c r="I612" s="44"/>
      <c r="J612" s="44"/>
      <c r="P612" s="43"/>
    </row>
    <row r="613" spans="1:16" ht="12.75">
      <c r="A613" s="39"/>
      <c r="B613" s="39"/>
      <c r="I613" s="44"/>
      <c r="J613" s="44"/>
      <c r="P613" s="43"/>
    </row>
    <row r="614" spans="1:16" ht="12.75">
      <c r="A614" s="39"/>
      <c r="B614" s="39"/>
      <c r="I614" s="44"/>
      <c r="J614" s="44"/>
      <c r="P614" s="43"/>
    </row>
    <row r="615" spans="1:16" ht="12.75">
      <c r="A615" s="39"/>
      <c r="B615" s="39"/>
      <c r="I615" s="44"/>
      <c r="J615" s="44"/>
      <c r="P615" s="43"/>
    </row>
    <row r="616" spans="1:16" ht="12.75">
      <c r="A616" s="39"/>
      <c r="B616" s="39"/>
      <c r="I616" s="44"/>
      <c r="J616" s="44"/>
      <c r="P616" s="43"/>
    </row>
    <row r="617" spans="1:16" ht="12.75">
      <c r="A617" s="39"/>
      <c r="B617" s="39"/>
      <c r="I617" s="44"/>
      <c r="J617" s="44"/>
      <c r="P617" s="43"/>
    </row>
    <row r="618" spans="1:16" ht="12.75">
      <c r="A618" s="39"/>
      <c r="B618" s="39"/>
      <c r="I618" s="44"/>
      <c r="J618" s="44"/>
      <c r="P618" s="43"/>
    </row>
    <row r="619" spans="1:16" ht="12.75">
      <c r="A619" s="39"/>
      <c r="B619" s="39"/>
      <c r="I619" s="44"/>
      <c r="J619" s="44"/>
      <c r="P619" s="43"/>
    </row>
    <row r="620" spans="1:16" ht="12.75">
      <c r="A620" s="39"/>
      <c r="B620" s="39"/>
      <c r="I620" s="44"/>
      <c r="J620" s="44"/>
      <c r="P620" s="43"/>
    </row>
    <row r="621" spans="1:16" ht="12.75">
      <c r="A621" s="39"/>
      <c r="B621" s="39"/>
      <c r="I621" s="44"/>
      <c r="J621" s="44"/>
      <c r="P621" s="43"/>
    </row>
    <row r="622" spans="1:16" ht="12.75">
      <c r="A622" s="39"/>
      <c r="B622" s="39"/>
      <c r="I622" s="44"/>
      <c r="J622" s="44"/>
      <c r="P622" s="43"/>
    </row>
    <row r="623" spans="1:16" ht="12.75">
      <c r="A623" s="39"/>
      <c r="B623" s="39"/>
      <c r="I623" s="44"/>
      <c r="J623" s="44"/>
      <c r="P623" s="43"/>
    </row>
    <row r="624" spans="1:16" ht="12.75">
      <c r="A624" s="39"/>
      <c r="B624" s="39"/>
      <c r="I624" s="44"/>
      <c r="J624" s="44"/>
      <c r="P624" s="43"/>
    </row>
    <row r="625" spans="1:16" ht="12.75">
      <c r="A625" s="39"/>
      <c r="B625" s="39"/>
      <c r="I625" s="44"/>
      <c r="J625" s="44"/>
      <c r="P625" s="43"/>
    </row>
    <row r="626" spans="1:16" ht="12.75">
      <c r="A626" s="39"/>
      <c r="B626" s="39"/>
      <c r="I626" s="44"/>
      <c r="J626" s="44"/>
      <c r="P626" s="43"/>
    </row>
    <row r="627" spans="1:16" ht="12.75">
      <c r="A627" s="39"/>
      <c r="B627" s="39"/>
      <c r="I627" s="44"/>
      <c r="J627" s="44"/>
      <c r="P627" s="43"/>
    </row>
    <row r="628" spans="1:16" ht="12.75">
      <c r="A628" s="39"/>
      <c r="B628" s="39"/>
      <c r="I628" s="44"/>
      <c r="J628" s="44"/>
      <c r="P628" s="43"/>
    </row>
    <row r="629" spans="1:16" ht="12.75">
      <c r="A629" s="39"/>
      <c r="B629" s="39"/>
      <c r="I629" s="44"/>
      <c r="J629" s="44"/>
      <c r="P629" s="43"/>
    </row>
    <row r="630" spans="1:16" ht="12.75">
      <c r="A630" s="39"/>
      <c r="B630" s="39"/>
      <c r="I630" s="44"/>
      <c r="J630" s="44"/>
      <c r="P630" s="43"/>
    </row>
    <row r="631" spans="1:16" ht="12.75">
      <c r="A631" s="39"/>
      <c r="B631" s="39"/>
      <c r="I631" s="44"/>
      <c r="J631" s="44"/>
      <c r="P631" s="43"/>
    </row>
    <row r="632" spans="1:16" ht="12.75">
      <c r="A632" s="39"/>
      <c r="B632" s="39"/>
      <c r="I632" s="44"/>
      <c r="J632" s="44"/>
      <c r="P632" s="43"/>
    </row>
    <row r="633" spans="1:16" ht="12.75">
      <c r="A633" s="39"/>
      <c r="B633" s="39"/>
      <c r="I633" s="44"/>
      <c r="J633" s="44"/>
      <c r="P633" s="43"/>
    </row>
    <row r="634" spans="1:16" ht="12.75">
      <c r="A634" s="39"/>
      <c r="B634" s="39"/>
      <c r="I634" s="44"/>
      <c r="J634" s="44"/>
      <c r="P634" s="43"/>
    </row>
    <row r="635" spans="1:16" ht="12.75">
      <c r="A635" s="39"/>
      <c r="B635" s="39"/>
      <c r="I635" s="44"/>
      <c r="J635" s="44"/>
      <c r="P635" s="43"/>
    </row>
    <row r="636" spans="1:16" ht="12.75">
      <c r="A636" s="39"/>
      <c r="B636" s="39"/>
      <c r="I636" s="44"/>
      <c r="J636" s="44"/>
      <c r="P636" s="43"/>
    </row>
    <row r="637" spans="1:16" ht="12.75">
      <c r="A637" s="39"/>
      <c r="B637" s="39"/>
      <c r="I637" s="44"/>
      <c r="J637" s="44"/>
      <c r="P637" s="43"/>
    </row>
    <row r="638" spans="1:16" ht="12.75">
      <c r="A638" s="39"/>
      <c r="B638" s="39"/>
      <c r="I638" s="44"/>
      <c r="J638" s="44"/>
      <c r="P638" s="43"/>
    </row>
    <row r="639" spans="1:16" ht="12.75">
      <c r="A639" s="39"/>
      <c r="B639" s="39"/>
      <c r="I639" s="44"/>
      <c r="J639" s="44"/>
      <c r="P639" s="43"/>
    </row>
    <row r="640" spans="1:16" ht="12.75">
      <c r="A640" s="39"/>
      <c r="B640" s="39"/>
      <c r="I640" s="44"/>
      <c r="J640" s="44"/>
      <c r="P640" s="43"/>
    </row>
    <row r="641" spans="1:16" ht="12.75">
      <c r="A641" s="39"/>
      <c r="B641" s="39"/>
      <c r="I641" s="44"/>
      <c r="J641" s="44"/>
      <c r="P641" s="43"/>
    </row>
    <row r="642" spans="1:16" ht="12.75">
      <c r="A642" s="39"/>
      <c r="B642" s="39"/>
      <c r="I642" s="44"/>
      <c r="J642" s="44"/>
      <c r="P642" s="43"/>
    </row>
    <row r="643" spans="1:16" ht="12.75">
      <c r="A643" s="39"/>
      <c r="B643" s="39"/>
      <c r="I643" s="44"/>
      <c r="J643" s="44"/>
      <c r="P643" s="43"/>
    </row>
    <row r="644" spans="1:16" ht="12.75">
      <c r="A644" s="39"/>
      <c r="B644" s="39"/>
      <c r="I644" s="44"/>
      <c r="J644" s="44"/>
      <c r="P644" s="43"/>
    </row>
    <row r="645" spans="1:16" ht="12.75">
      <c r="A645" s="39"/>
      <c r="B645" s="39"/>
      <c r="I645" s="44"/>
      <c r="J645" s="44"/>
      <c r="P645" s="43"/>
    </row>
    <row r="646" spans="1:16" ht="12.75">
      <c r="A646" s="39"/>
      <c r="B646" s="39"/>
      <c r="I646" s="44"/>
      <c r="J646" s="44"/>
      <c r="P646" s="43"/>
    </row>
    <row r="647" spans="1:16" ht="12.75">
      <c r="A647" s="39"/>
      <c r="B647" s="39"/>
      <c r="I647" s="44"/>
      <c r="J647" s="44"/>
      <c r="P647" s="43"/>
    </row>
    <row r="648" spans="1:16" ht="12.75">
      <c r="A648" s="39"/>
      <c r="B648" s="39"/>
      <c r="I648" s="44"/>
      <c r="J648" s="44"/>
      <c r="P648" s="43"/>
    </row>
    <row r="649" spans="1:16" ht="12.75">
      <c r="A649" s="39"/>
      <c r="B649" s="39"/>
      <c r="I649" s="44"/>
      <c r="J649" s="44"/>
      <c r="P649" s="43"/>
    </row>
    <row r="650" spans="1:16" ht="12.75">
      <c r="A650" s="39"/>
      <c r="B650" s="39"/>
      <c r="I650" s="44"/>
      <c r="J650" s="44"/>
      <c r="P650" s="43"/>
    </row>
    <row r="651" spans="1:16" ht="12.75">
      <c r="A651" s="39"/>
      <c r="B651" s="39"/>
      <c r="I651" s="44"/>
      <c r="J651" s="44"/>
      <c r="P651" s="43"/>
    </row>
    <row r="652" spans="1:16" ht="12.75">
      <c r="A652" s="39"/>
      <c r="B652" s="39"/>
      <c r="I652" s="44"/>
      <c r="J652" s="44"/>
      <c r="P652" s="43"/>
    </row>
    <row r="653" spans="1:16" ht="12.75">
      <c r="A653" s="39"/>
      <c r="B653" s="39"/>
      <c r="I653" s="44"/>
      <c r="J653" s="44"/>
      <c r="P653" s="43"/>
    </row>
    <row r="654" spans="1:16" ht="12.75">
      <c r="A654" s="39"/>
      <c r="B654" s="39"/>
      <c r="I654" s="44"/>
      <c r="J654" s="44"/>
      <c r="P654" s="43"/>
    </row>
    <row r="655" spans="1:16" ht="12.75">
      <c r="A655" s="39"/>
      <c r="B655" s="39"/>
      <c r="I655" s="44"/>
      <c r="J655" s="44"/>
      <c r="P655" s="43"/>
    </row>
    <row r="656" spans="1:16" ht="12.75">
      <c r="A656" s="39"/>
      <c r="B656" s="39"/>
      <c r="I656" s="44"/>
      <c r="J656" s="44"/>
      <c r="P656" s="43"/>
    </row>
    <row r="657" spans="1:16" ht="12.75">
      <c r="A657" s="39"/>
      <c r="B657" s="39"/>
      <c r="I657" s="44"/>
      <c r="J657" s="44"/>
      <c r="P657" s="43"/>
    </row>
    <row r="658" spans="1:16" ht="12.75">
      <c r="A658" s="39"/>
      <c r="B658" s="39"/>
      <c r="I658" s="44"/>
      <c r="J658" s="44"/>
      <c r="P658" s="43"/>
    </row>
    <row r="659" spans="1:16" ht="12.75">
      <c r="A659" s="39"/>
      <c r="B659" s="39"/>
      <c r="I659" s="44"/>
      <c r="J659" s="44"/>
      <c r="P659" s="43"/>
    </row>
    <row r="660" spans="1:16" ht="12.75">
      <c r="A660" s="39"/>
      <c r="B660" s="39"/>
      <c r="I660" s="44"/>
      <c r="J660" s="44"/>
      <c r="P660" s="43"/>
    </row>
    <row r="661" spans="1:16" ht="12.75">
      <c r="A661" s="39"/>
      <c r="B661" s="39"/>
      <c r="I661" s="44"/>
      <c r="J661" s="44"/>
      <c r="P661" s="43"/>
    </row>
    <row r="662" spans="1:16" ht="12.75">
      <c r="A662" s="39"/>
      <c r="B662" s="39"/>
      <c r="I662" s="44"/>
      <c r="J662" s="44"/>
      <c r="P662" s="43"/>
    </row>
    <row r="663" spans="1:16" ht="12.75">
      <c r="A663" s="39"/>
      <c r="B663" s="39"/>
      <c r="I663" s="44"/>
      <c r="J663" s="44"/>
      <c r="P663" s="43"/>
    </row>
    <row r="664" spans="1:16" ht="12.75">
      <c r="A664" s="39"/>
      <c r="B664" s="39"/>
      <c r="I664" s="44"/>
      <c r="J664" s="44"/>
      <c r="P664" s="43"/>
    </row>
    <row r="665" spans="1:16" ht="12.75">
      <c r="A665" s="39"/>
      <c r="B665" s="39"/>
      <c r="I665" s="44"/>
      <c r="J665" s="44"/>
      <c r="P665" s="43"/>
    </row>
    <row r="666" spans="1:16" ht="12.75">
      <c r="A666" s="39"/>
      <c r="B666" s="39"/>
      <c r="I666" s="44"/>
      <c r="J666" s="44"/>
      <c r="P666" s="43"/>
    </row>
    <row r="667" spans="1:16" ht="12.75">
      <c r="A667" s="39"/>
      <c r="B667" s="39"/>
      <c r="I667" s="44"/>
      <c r="J667" s="44"/>
      <c r="P667" s="43"/>
    </row>
    <row r="668" spans="1:16" ht="12.75">
      <c r="A668" s="39"/>
      <c r="B668" s="39"/>
      <c r="I668" s="44"/>
      <c r="J668" s="44"/>
      <c r="P668" s="43"/>
    </row>
    <row r="669" spans="1:16" ht="12.75">
      <c r="A669" s="39"/>
      <c r="B669" s="39"/>
      <c r="I669" s="44"/>
      <c r="J669" s="44"/>
      <c r="P669" s="43"/>
    </row>
    <row r="670" spans="1:16" ht="12.75">
      <c r="A670" s="39"/>
      <c r="B670" s="39"/>
      <c r="I670" s="44"/>
      <c r="J670" s="44"/>
      <c r="P670" s="43"/>
    </row>
    <row r="671" spans="1:16" ht="12.75">
      <c r="A671" s="39"/>
      <c r="B671" s="39"/>
      <c r="I671" s="44"/>
      <c r="J671" s="44"/>
      <c r="P671" s="43"/>
    </row>
    <row r="672" spans="1:16" ht="12.75">
      <c r="A672" s="39"/>
      <c r="B672" s="39"/>
      <c r="I672" s="44"/>
      <c r="J672" s="44"/>
      <c r="P672" s="43"/>
    </row>
    <row r="673" spans="1:16" ht="12.75">
      <c r="A673" s="39"/>
      <c r="B673" s="39"/>
      <c r="I673" s="44"/>
      <c r="J673" s="44"/>
      <c r="P673" s="43"/>
    </row>
    <row r="674" spans="1:16" ht="12.75">
      <c r="A674" s="39"/>
      <c r="B674" s="39"/>
      <c r="I674" s="44"/>
      <c r="J674" s="44"/>
      <c r="P674" s="43"/>
    </row>
    <row r="675" spans="1:16" ht="12.75">
      <c r="A675" s="39"/>
      <c r="B675" s="39"/>
      <c r="I675" s="44"/>
      <c r="J675" s="44"/>
      <c r="P675" s="43"/>
    </row>
    <row r="676" spans="1:16" ht="12.75">
      <c r="A676" s="39"/>
      <c r="B676" s="39"/>
      <c r="I676" s="44"/>
      <c r="J676" s="44"/>
      <c r="P676" s="43"/>
    </row>
    <row r="677" spans="1:16" ht="12.75">
      <c r="A677" s="39"/>
      <c r="B677" s="39"/>
      <c r="I677" s="44"/>
      <c r="J677" s="44"/>
      <c r="P677" s="43"/>
    </row>
    <row r="678" spans="1:16" ht="12.75">
      <c r="A678" s="39"/>
      <c r="B678" s="39"/>
      <c r="I678" s="44"/>
      <c r="J678" s="44"/>
      <c r="P678" s="43"/>
    </row>
    <row r="679" spans="1:16" ht="12.75">
      <c r="A679" s="39"/>
      <c r="B679" s="39"/>
      <c r="I679" s="44"/>
      <c r="J679" s="44"/>
      <c r="P679" s="43"/>
    </row>
    <row r="680" spans="1:16" ht="12.75">
      <c r="A680" s="39"/>
      <c r="B680" s="39"/>
      <c r="I680" s="44"/>
      <c r="J680" s="44"/>
      <c r="P680" s="43"/>
    </row>
    <row r="681" spans="1:16" ht="12.75">
      <c r="A681" s="39"/>
      <c r="B681" s="39"/>
      <c r="I681" s="44"/>
      <c r="J681" s="44"/>
      <c r="P681" s="43"/>
    </row>
    <row r="682" spans="1:16" ht="12.75">
      <c r="A682" s="39"/>
      <c r="B682" s="39"/>
      <c r="I682" s="44"/>
      <c r="J682" s="44"/>
      <c r="P682" s="43"/>
    </row>
    <row r="683" spans="1:16" ht="12.75">
      <c r="A683" s="39"/>
      <c r="B683" s="39"/>
      <c r="I683" s="44"/>
      <c r="J683" s="44"/>
      <c r="P683" s="43"/>
    </row>
    <row r="684" spans="1:16" ht="12.75">
      <c r="A684" s="39"/>
      <c r="B684" s="39"/>
      <c r="I684" s="44"/>
      <c r="J684" s="44"/>
      <c r="P684" s="43"/>
    </row>
    <row r="685" spans="1:16" ht="12.75">
      <c r="A685" s="39"/>
      <c r="B685" s="39"/>
      <c r="I685" s="44"/>
      <c r="J685" s="44"/>
      <c r="P685" s="43"/>
    </row>
    <row r="686" spans="1:16" ht="12.75">
      <c r="A686" s="39"/>
      <c r="B686" s="39"/>
      <c r="I686" s="44"/>
      <c r="J686" s="44"/>
      <c r="P686" s="43"/>
    </row>
    <row r="687" spans="1:16" ht="12.75">
      <c r="A687" s="39"/>
      <c r="B687" s="39"/>
      <c r="I687" s="44"/>
      <c r="J687" s="44"/>
      <c r="P687" s="43"/>
    </row>
    <row r="688" spans="1:16" ht="12.75">
      <c r="A688" s="39"/>
      <c r="B688" s="39"/>
      <c r="I688" s="44"/>
      <c r="J688" s="44"/>
      <c r="P688" s="43"/>
    </row>
    <row r="689" spans="1:16" ht="12.75">
      <c r="A689" s="39"/>
      <c r="B689" s="39"/>
      <c r="I689" s="44"/>
      <c r="J689" s="44"/>
      <c r="P689" s="43"/>
    </row>
    <row r="690" spans="1:16" ht="12.75">
      <c r="A690" s="39"/>
      <c r="B690" s="39"/>
      <c r="I690" s="44"/>
      <c r="J690" s="44"/>
      <c r="P690" s="43"/>
    </row>
    <row r="691" spans="1:16" ht="12.75">
      <c r="A691" s="39"/>
      <c r="B691" s="39"/>
      <c r="I691" s="44"/>
      <c r="J691" s="44"/>
      <c r="P691" s="43"/>
    </row>
    <row r="692" spans="1:16" ht="12.75">
      <c r="A692" s="39"/>
      <c r="B692" s="39"/>
      <c r="I692" s="44"/>
      <c r="J692" s="44"/>
      <c r="P692" s="43"/>
    </row>
    <row r="693" spans="1:16" ht="12.75">
      <c r="A693" s="39"/>
      <c r="B693" s="39"/>
      <c r="I693" s="44"/>
      <c r="J693" s="44"/>
      <c r="P693" s="43"/>
    </row>
    <row r="694" spans="1:16" ht="12.75">
      <c r="A694" s="39"/>
      <c r="B694" s="39"/>
      <c r="I694" s="44"/>
      <c r="J694" s="44"/>
      <c r="P694" s="43"/>
    </row>
    <row r="695" spans="1:16" ht="12.75">
      <c r="A695" s="39"/>
      <c r="B695" s="39"/>
      <c r="I695" s="44"/>
      <c r="J695" s="44"/>
      <c r="P695" s="43"/>
    </row>
    <row r="696" spans="1:16" ht="12.75">
      <c r="A696" s="39"/>
      <c r="B696" s="39"/>
      <c r="I696" s="44"/>
      <c r="J696" s="44"/>
      <c r="P696" s="43"/>
    </row>
    <row r="697" spans="1:16" ht="12.75">
      <c r="A697" s="39"/>
      <c r="B697" s="39"/>
      <c r="I697" s="44"/>
      <c r="J697" s="44"/>
      <c r="P697" s="43"/>
    </row>
    <row r="698" spans="1:16" ht="12.75">
      <c r="A698" s="39"/>
      <c r="B698" s="39"/>
      <c r="I698" s="44"/>
      <c r="J698" s="44"/>
      <c r="P698" s="43"/>
    </row>
    <row r="699" spans="1:16" ht="12.75">
      <c r="A699" s="39"/>
      <c r="B699" s="39"/>
      <c r="I699" s="44"/>
      <c r="J699" s="44"/>
      <c r="P699" s="43"/>
    </row>
    <row r="700" spans="1:16" ht="12.75">
      <c r="A700" s="39"/>
      <c r="B700" s="39"/>
      <c r="I700" s="44"/>
      <c r="J700" s="44"/>
      <c r="P700" s="43"/>
    </row>
    <row r="701" spans="1:16" ht="12.75">
      <c r="A701" s="39"/>
      <c r="B701" s="39"/>
      <c r="I701" s="44"/>
      <c r="J701" s="44"/>
      <c r="P701" s="43"/>
    </row>
    <row r="702" spans="1:16" ht="12.75">
      <c r="A702" s="39"/>
      <c r="B702" s="39"/>
      <c r="I702" s="44"/>
      <c r="J702" s="44"/>
      <c r="P702" s="43"/>
    </row>
    <row r="703" spans="1:16" ht="12.75">
      <c r="A703" s="39"/>
      <c r="B703" s="39"/>
      <c r="I703" s="44"/>
      <c r="J703" s="44"/>
      <c r="P703" s="43"/>
    </row>
    <row r="704" spans="1:16" ht="12.75">
      <c r="A704" s="39"/>
      <c r="B704" s="39"/>
      <c r="I704" s="44"/>
      <c r="J704" s="44"/>
      <c r="P704" s="43"/>
    </row>
    <row r="705" spans="1:16" ht="12.75">
      <c r="A705" s="39"/>
      <c r="B705" s="39"/>
      <c r="I705" s="44"/>
      <c r="J705" s="44"/>
      <c r="P705" s="43"/>
    </row>
    <row r="706" spans="1:16" ht="12.75">
      <c r="A706" s="39"/>
      <c r="B706" s="39"/>
      <c r="I706" s="44"/>
      <c r="J706" s="44"/>
      <c r="P706" s="43"/>
    </row>
    <row r="707" spans="1:16" ht="12.75">
      <c r="A707" s="39"/>
      <c r="B707" s="39"/>
      <c r="I707" s="44"/>
      <c r="J707" s="44"/>
      <c r="P707" s="43"/>
    </row>
    <row r="708" spans="1:16" ht="12.75">
      <c r="A708" s="39"/>
      <c r="B708" s="39"/>
      <c r="I708" s="44"/>
      <c r="J708" s="44"/>
      <c r="P708" s="43"/>
    </row>
    <row r="709" spans="1:16" ht="12.75">
      <c r="A709" s="39"/>
      <c r="B709" s="39"/>
      <c r="I709" s="44"/>
      <c r="J709" s="44"/>
      <c r="P709" s="43"/>
    </row>
    <row r="710" spans="1:16" ht="12.75">
      <c r="A710" s="39"/>
      <c r="B710" s="39"/>
      <c r="I710" s="44"/>
      <c r="J710" s="44"/>
      <c r="P710" s="43"/>
    </row>
    <row r="711" spans="1:16" ht="12.75">
      <c r="A711" s="39"/>
      <c r="B711" s="39"/>
      <c r="I711" s="44"/>
      <c r="J711" s="44"/>
      <c r="P711" s="43"/>
    </row>
    <row r="712" spans="1:16" ht="12.75">
      <c r="A712" s="39"/>
      <c r="B712" s="39"/>
      <c r="I712" s="44"/>
      <c r="J712" s="44"/>
      <c r="P712" s="43"/>
    </row>
    <row r="713" spans="1:16" ht="12.75">
      <c r="A713" s="39"/>
      <c r="B713" s="39"/>
      <c r="I713" s="44"/>
      <c r="J713" s="44"/>
      <c r="P713" s="43"/>
    </row>
    <row r="714" spans="1:16" ht="12.75">
      <c r="A714" s="39"/>
      <c r="B714" s="39"/>
      <c r="I714" s="44"/>
      <c r="J714" s="44"/>
      <c r="P714" s="43"/>
    </row>
    <row r="715" spans="1:16" ht="12.75">
      <c r="A715" s="39"/>
      <c r="B715" s="39"/>
      <c r="I715" s="44"/>
      <c r="J715" s="44"/>
      <c r="P715" s="43"/>
    </row>
    <row r="716" spans="1:16" ht="12.75">
      <c r="A716" s="39"/>
      <c r="B716" s="39"/>
      <c r="I716" s="44"/>
      <c r="J716" s="44"/>
      <c r="P716" s="43"/>
    </row>
    <row r="717" spans="1:16" ht="12.75">
      <c r="A717" s="39"/>
      <c r="B717" s="39"/>
      <c r="I717" s="44"/>
      <c r="J717" s="44"/>
      <c r="P717" s="43"/>
    </row>
    <row r="718" spans="1:16" ht="12.75">
      <c r="A718" s="39"/>
      <c r="B718" s="39"/>
      <c r="I718" s="44"/>
      <c r="J718" s="44"/>
      <c r="P718" s="43"/>
    </row>
    <row r="719" spans="1:16" ht="12.75">
      <c r="A719" s="39"/>
      <c r="B719" s="39"/>
      <c r="I719" s="44"/>
      <c r="J719" s="44"/>
      <c r="P719" s="43"/>
    </row>
    <row r="720" spans="1:16" ht="12.75">
      <c r="A720" s="39"/>
      <c r="B720" s="39"/>
      <c r="I720" s="44"/>
      <c r="J720" s="44"/>
      <c r="P720" s="43"/>
    </row>
    <row r="721" spans="1:16" ht="12.75">
      <c r="A721" s="39"/>
      <c r="B721" s="39"/>
      <c r="I721" s="44"/>
      <c r="J721" s="44"/>
      <c r="P721" s="43"/>
    </row>
    <row r="722" spans="1:16" ht="12.75">
      <c r="A722" s="39"/>
      <c r="B722" s="39"/>
      <c r="I722" s="44"/>
      <c r="J722" s="44"/>
      <c r="P722" s="43"/>
    </row>
    <row r="723" spans="1:16" ht="12.75">
      <c r="A723" s="39"/>
      <c r="B723" s="39"/>
      <c r="I723" s="44"/>
      <c r="J723" s="44"/>
      <c r="P723" s="43"/>
    </row>
    <row r="724" spans="1:16" ht="12.75">
      <c r="A724" s="39"/>
      <c r="B724" s="39"/>
      <c r="I724" s="44"/>
      <c r="J724" s="44"/>
      <c r="P724" s="43"/>
    </row>
    <row r="725" spans="1:16" ht="12.75">
      <c r="A725" s="39"/>
      <c r="B725" s="39"/>
      <c r="I725" s="44"/>
      <c r="J725" s="44"/>
      <c r="P725" s="43"/>
    </row>
    <row r="726" spans="1:16" ht="12.75">
      <c r="A726" s="39"/>
      <c r="B726" s="39"/>
      <c r="I726" s="44"/>
      <c r="J726" s="44"/>
      <c r="P726" s="43"/>
    </row>
    <row r="727" spans="1:16" ht="12.75">
      <c r="A727" s="39"/>
      <c r="B727" s="39"/>
      <c r="I727" s="44"/>
      <c r="J727" s="44"/>
      <c r="P727" s="43"/>
    </row>
    <row r="728" spans="1:16" ht="12.75">
      <c r="A728" s="39"/>
      <c r="B728" s="39"/>
      <c r="I728" s="44"/>
      <c r="J728" s="44"/>
      <c r="P728" s="43"/>
    </row>
    <row r="729" spans="1:16" ht="12.75">
      <c r="A729" s="39"/>
      <c r="B729" s="39"/>
      <c r="I729" s="44"/>
      <c r="J729" s="44"/>
      <c r="P729" s="43"/>
    </row>
    <row r="730" spans="1:16" ht="12.75">
      <c r="A730" s="39"/>
      <c r="B730" s="39"/>
      <c r="I730" s="44"/>
      <c r="J730" s="44"/>
      <c r="P730" s="43"/>
    </row>
    <row r="731" spans="1:16" ht="12.75">
      <c r="A731" s="39"/>
      <c r="B731" s="39"/>
      <c r="I731" s="44"/>
      <c r="J731" s="44"/>
      <c r="P731" s="43"/>
    </row>
    <row r="732" spans="1:16" ht="12.75">
      <c r="A732" s="39"/>
      <c r="B732" s="39"/>
      <c r="I732" s="44"/>
      <c r="J732" s="44"/>
      <c r="P732" s="43"/>
    </row>
    <row r="733" spans="1:16" ht="12.75">
      <c r="A733" s="39"/>
      <c r="B733" s="39"/>
      <c r="I733" s="44"/>
      <c r="J733" s="44"/>
      <c r="P733" s="43"/>
    </row>
    <row r="734" spans="1:16" ht="12.75">
      <c r="A734" s="39"/>
      <c r="B734" s="39"/>
      <c r="I734" s="44"/>
      <c r="J734" s="44"/>
      <c r="P734" s="43"/>
    </row>
    <row r="735" spans="1:16" ht="12.75">
      <c r="A735" s="39"/>
      <c r="B735" s="39"/>
      <c r="I735" s="44"/>
      <c r="J735" s="44"/>
      <c r="P735" s="43"/>
    </row>
    <row r="736" spans="1:16" ht="12.75">
      <c r="A736" s="39"/>
      <c r="B736" s="39"/>
      <c r="I736" s="44"/>
      <c r="J736" s="44"/>
      <c r="P736" s="43"/>
    </row>
    <row r="737" spans="1:16" ht="12.75">
      <c r="A737" s="39"/>
      <c r="B737" s="39"/>
      <c r="I737" s="44"/>
      <c r="J737" s="44"/>
      <c r="P737" s="43"/>
    </row>
    <row r="738" spans="1:16" ht="12.75">
      <c r="A738" s="39"/>
      <c r="B738" s="39"/>
      <c r="I738" s="44"/>
      <c r="J738" s="44"/>
      <c r="P738" s="43"/>
    </row>
    <row r="739" spans="1:16" ht="12.75">
      <c r="A739" s="39"/>
      <c r="B739" s="39"/>
      <c r="I739" s="44"/>
      <c r="J739" s="44"/>
      <c r="P739" s="43"/>
    </row>
    <row r="740" spans="1:16" ht="12.75">
      <c r="A740" s="39"/>
      <c r="B740" s="39"/>
      <c r="I740" s="44"/>
      <c r="J740" s="44"/>
      <c r="P740" s="43"/>
    </row>
    <row r="741" spans="1:16" ht="12.75">
      <c r="A741" s="39"/>
      <c r="B741" s="39"/>
      <c r="I741" s="44"/>
      <c r="J741" s="44"/>
      <c r="P741" s="43"/>
    </row>
    <row r="742" spans="1:16" ht="12.75">
      <c r="A742" s="39"/>
      <c r="B742" s="39"/>
      <c r="I742" s="44"/>
      <c r="J742" s="44"/>
      <c r="P742" s="43"/>
    </row>
    <row r="743" spans="1:16" ht="12.75">
      <c r="A743" s="39"/>
      <c r="B743" s="39"/>
      <c r="I743" s="44"/>
      <c r="J743" s="44"/>
      <c r="P743" s="43"/>
    </row>
    <row r="744" spans="1:16" ht="12.75">
      <c r="A744" s="39"/>
      <c r="B744" s="39"/>
      <c r="I744" s="44"/>
      <c r="J744" s="44"/>
      <c r="P744" s="43"/>
    </row>
    <row r="745" spans="1:16" ht="12.75">
      <c r="A745" s="39"/>
      <c r="B745" s="39"/>
      <c r="I745" s="44"/>
      <c r="J745" s="44"/>
      <c r="P745" s="43"/>
    </row>
    <row r="746" spans="1:16" ht="12.75">
      <c r="A746" s="39"/>
      <c r="B746" s="39"/>
      <c r="I746" s="44"/>
      <c r="J746" s="44"/>
      <c r="P746" s="43"/>
    </row>
    <row r="747" spans="1:16" ht="12.75">
      <c r="A747" s="39"/>
      <c r="B747" s="39"/>
      <c r="I747" s="44"/>
      <c r="J747" s="44"/>
      <c r="P747" s="43"/>
    </row>
    <row r="748" spans="1:16" ht="12.75">
      <c r="A748" s="39"/>
      <c r="B748" s="39"/>
      <c r="I748" s="44"/>
      <c r="J748" s="44"/>
      <c r="P748" s="43"/>
    </row>
    <row r="749" spans="1:16" ht="12.75">
      <c r="A749" s="39"/>
      <c r="B749" s="39"/>
      <c r="I749" s="44"/>
      <c r="J749" s="44"/>
      <c r="P749" s="43"/>
    </row>
    <row r="750" spans="1:16" ht="12.75">
      <c r="A750" s="39"/>
      <c r="B750" s="39"/>
      <c r="I750" s="44"/>
      <c r="J750" s="44"/>
      <c r="P750" s="43"/>
    </row>
    <row r="751" spans="1:16" ht="12.75">
      <c r="A751" s="39"/>
      <c r="B751" s="39"/>
      <c r="I751" s="44"/>
      <c r="J751" s="44"/>
      <c r="P751" s="43"/>
    </row>
    <row r="752" spans="1:16" ht="12.75">
      <c r="A752" s="39"/>
      <c r="B752" s="39"/>
      <c r="I752" s="44"/>
      <c r="J752" s="44"/>
      <c r="P752" s="43"/>
    </row>
    <row r="753" spans="1:16" ht="12.75">
      <c r="A753" s="39"/>
      <c r="B753" s="39"/>
      <c r="I753" s="44"/>
      <c r="J753" s="44"/>
      <c r="P753" s="43"/>
    </row>
    <row r="754" spans="1:16" ht="12.75">
      <c r="A754" s="39"/>
      <c r="B754" s="39"/>
      <c r="I754" s="44"/>
      <c r="J754" s="44"/>
      <c r="P754" s="43"/>
    </row>
    <row r="755" spans="1:16" ht="12.75">
      <c r="A755" s="39"/>
      <c r="B755" s="39"/>
      <c r="I755" s="44"/>
      <c r="J755" s="44"/>
      <c r="P755" s="43"/>
    </row>
    <row r="756" spans="1:16" ht="12.75">
      <c r="A756" s="39"/>
      <c r="B756" s="39"/>
      <c r="I756" s="44"/>
      <c r="J756" s="44"/>
      <c r="P756" s="43"/>
    </row>
    <row r="757" spans="1:16" ht="12.75">
      <c r="A757" s="39"/>
      <c r="B757" s="39"/>
      <c r="I757" s="44"/>
      <c r="J757" s="44"/>
      <c r="P757" s="43"/>
    </row>
    <row r="758" spans="1:16" ht="12.75">
      <c r="A758" s="39"/>
      <c r="B758" s="39"/>
      <c r="I758" s="44"/>
      <c r="J758" s="44"/>
      <c r="P758" s="43"/>
    </row>
    <row r="759" spans="1:16" ht="12.75">
      <c r="A759" s="39"/>
      <c r="B759" s="39"/>
      <c r="I759" s="44"/>
      <c r="J759" s="44"/>
      <c r="P759" s="43"/>
    </row>
    <row r="760" spans="1:16" ht="12.75">
      <c r="A760" s="39"/>
      <c r="B760" s="39"/>
      <c r="I760" s="44"/>
      <c r="J760" s="44"/>
      <c r="P760" s="43"/>
    </row>
    <row r="761" spans="1:16" ht="12.75">
      <c r="A761" s="39"/>
      <c r="B761" s="39"/>
      <c r="I761" s="44"/>
      <c r="J761" s="44"/>
      <c r="P761" s="43"/>
    </row>
    <row r="762" spans="1:16" ht="12.75">
      <c r="A762" s="39"/>
      <c r="B762" s="39"/>
      <c r="I762" s="44"/>
      <c r="J762" s="44"/>
      <c r="P762" s="43"/>
    </row>
    <row r="763" spans="1:16" ht="12.75">
      <c r="A763" s="39"/>
      <c r="B763" s="39"/>
      <c r="I763" s="44"/>
      <c r="J763" s="44"/>
      <c r="P763" s="43"/>
    </row>
    <row r="764" spans="1:16" ht="12.75">
      <c r="A764" s="39"/>
      <c r="B764" s="39"/>
      <c r="I764" s="44"/>
      <c r="J764" s="44"/>
      <c r="P764" s="43"/>
    </row>
    <row r="765" spans="1:16" ht="12.75">
      <c r="A765" s="39"/>
      <c r="B765" s="39"/>
      <c r="I765" s="44"/>
      <c r="J765" s="44"/>
      <c r="P765" s="43"/>
    </row>
    <row r="766" spans="1:16" ht="12.75">
      <c r="A766" s="39"/>
      <c r="B766" s="39"/>
      <c r="I766" s="44"/>
      <c r="J766" s="44"/>
      <c r="P766" s="43"/>
    </row>
    <row r="767" spans="1:16" ht="12.75">
      <c r="A767" s="39"/>
      <c r="B767" s="39"/>
      <c r="I767" s="44"/>
      <c r="J767" s="44"/>
      <c r="P767" s="43"/>
    </row>
    <row r="768" spans="1:16" ht="12.75">
      <c r="A768" s="39"/>
      <c r="B768" s="39"/>
      <c r="I768" s="44"/>
      <c r="J768" s="44"/>
      <c r="P768" s="43"/>
    </row>
    <row r="769" spans="1:16" ht="12.75">
      <c r="A769" s="39"/>
      <c r="B769" s="39"/>
      <c r="I769" s="44"/>
      <c r="J769" s="44"/>
      <c r="P769" s="43"/>
    </row>
    <row r="770" spans="1:16" ht="12.75">
      <c r="A770" s="39"/>
      <c r="B770" s="39"/>
      <c r="I770" s="44"/>
      <c r="J770" s="44"/>
      <c r="P770" s="43"/>
    </row>
    <row r="771" spans="1:16" ht="12.75">
      <c r="A771" s="39"/>
      <c r="B771" s="39"/>
      <c r="I771" s="44"/>
      <c r="J771" s="44"/>
      <c r="P771" s="43"/>
    </row>
    <row r="772" spans="1:16" ht="12.75">
      <c r="A772" s="39"/>
      <c r="B772" s="39"/>
      <c r="I772" s="44"/>
      <c r="J772" s="44"/>
      <c r="P772" s="43"/>
    </row>
    <row r="773" spans="1:16" ht="12.75">
      <c r="A773" s="39"/>
      <c r="B773" s="39"/>
      <c r="I773" s="44"/>
      <c r="J773" s="44"/>
      <c r="P773" s="43"/>
    </row>
    <row r="774" spans="1:16" ht="12.75">
      <c r="A774" s="39"/>
      <c r="B774" s="39"/>
      <c r="I774" s="44"/>
      <c r="J774" s="44"/>
      <c r="P774" s="43"/>
    </row>
    <row r="775" spans="1:16" ht="12.75">
      <c r="A775" s="39"/>
      <c r="B775" s="39"/>
      <c r="I775" s="44"/>
      <c r="J775" s="44"/>
      <c r="P775" s="43"/>
    </row>
    <row r="776" spans="1:16" ht="12.75">
      <c r="A776" s="39"/>
      <c r="B776" s="39"/>
      <c r="I776" s="44"/>
      <c r="J776" s="44"/>
      <c r="P776" s="43"/>
    </row>
    <row r="777" spans="1:16" ht="12.75">
      <c r="A777" s="39"/>
      <c r="B777" s="39"/>
      <c r="I777" s="44"/>
      <c r="J777" s="44"/>
      <c r="P777" s="43"/>
    </row>
    <row r="778" spans="1:16" ht="12.75">
      <c r="A778" s="39"/>
      <c r="B778" s="39"/>
      <c r="I778" s="44"/>
      <c r="J778" s="44"/>
      <c r="P778" s="43"/>
    </row>
    <row r="779" spans="1:16" ht="12.75">
      <c r="A779" s="39"/>
      <c r="B779" s="39"/>
      <c r="I779" s="44"/>
      <c r="J779" s="44"/>
      <c r="P779" s="43"/>
    </row>
    <row r="780" spans="1:16" ht="12.75">
      <c r="A780" s="39"/>
      <c r="B780" s="39"/>
      <c r="I780" s="44"/>
      <c r="J780" s="44"/>
      <c r="P780" s="43"/>
    </row>
    <row r="781" spans="1:16" ht="12.75">
      <c r="A781" s="39"/>
      <c r="B781" s="39"/>
      <c r="I781" s="44"/>
      <c r="J781" s="44"/>
      <c r="P781" s="43"/>
    </row>
    <row r="782" spans="1:16" ht="12.75">
      <c r="A782" s="39"/>
      <c r="B782" s="39"/>
      <c r="I782" s="44"/>
      <c r="J782" s="44"/>
      <c r="P782" s="43"/>
    </row>
    <row r="783" spans="1:16" ht="12.75">
      <c r="A783" s="39"/>
      <c r="B783" s="39"/>
      <c r="I783" s="44"/>
      <c r="J783" s="44"/>
      <c r="P783" s="43"/>
    </row>
    <row r="784" spans="1:16" ht="12.75">
      <c r="A784" s="39"/>
      <c r="B784" s="39"/>
      <c r="I784" s="44"/>
      <c r="J784" s="44"/>
      <c r="P784" s="43"/>
    </row>
    <row r="785" spans="1:16" ht="12.75">
      <c r="A785" s="39"/>
      <c r="B785" s="39"/>
      <c r="I785" s="44"/>
      <c r="J785" s="44"/>
      <c r="P785" s="43"/>
    </row>
    <row r="786" spans="1:16" ht="12.75">
      <c r="A786" s="39"/>
      <c r="B786" s="39"/>
      <c r="I786" s="44"/>
      <c r="J786" s="44"/>
      <c r="P786" s="43"/>
    </row>
    <row r="787" spans="1:16" ht="12.75">
      <c r="A787" s="39"/>
      <c r="B787" s="39"/>
      <c r="I787" s="44"/>
      <c r="J787" s="44"/>
      <c r="P787" s="43"/>
    </row>
    <row r="788" spans="1:16" ht="12.75">
      <c r="A788" s="39"/>
      <c r="B788" s="39"/>
      <c r="I788" s="44"/>
      <c r="J788" s="44"/>
      <c r="P788" s="43"/>
    </row>
    <row r="789" spans="1:16" ht="12.75">
      <c r="A789" s="39"/>
      <c r="B789" s="39"/>
      <c r="I789" s="44"/>
      <c r="J789" s="44"/>
      <c r="P789" s="43"/>
    </row>
    <row r="790" spans="1:16" ht="12.75">
      <c r="A790" s="39"/>
      <c r="B790" s="39"/>
      <c r="I790" s="44"/>
      <c r="J790" s="44"/>
      <c r="P790" s="43"/>
    </row>
    <row r="791" spans="1:16" ht="12.75">
      <c r="A791" s="39"/>
      <c r="B791" s="39"/>
      <c r="I791" s="44"/>
      <c r="J791" s="44"/>
      <c r="P791" s="43"/>
    </row>
    <row r="792" spans="1:16" ht="12.75">
      <c r="A792" s="39"/>
      <c r="B792" s="39"/>
      <c r="I792" s="44"/>
      <c r="J792" s="44"/>
      <c r="P792" s="43"/>
    </row>
    <row r="793" spans="1:16" ht="12.75">
      <c r="A793" s="39"/>
      <c r="B793" s="39"/>
      <c r="I793" s="44"/>
      <c r="J793" s="44"/>
      <c r="P793" s="43"/>
    </row>
    <row r="794" spans="1:16" ht="12.75">
      <c r="A794" s="39"/>
      <c r="B794" s="39"/>
      <c r="I794" s="44"/>
      <c r="J794" s="44"/>
      <c r="P794" s="43"/>
    </row>
    <row r="795" spans="1:16" ht="12.75">
      <c r="A795" s="39"/>
      <c r="B795" s="39"/>
      <c r="I795" s="44"/>
      <c r="J795" s="44"/>
      <c r="P795" s="43"/>
    </row>
    <row r="796" spans="1:16" ht="12.75">
      <c r="A796" s="39"/>
      <c r="B796" s="39"/>
      <c r="I796" s="44"/>
      <c r="J796" s="44"/>
      <c r="P796" s="43"/>
    </row>
    <row r="797" spans="1:16" ht="12.75">
      <c r="A797" s="39"/>
      <c r="B797" s="39"/>
      <c r="I797" s="44"/>
      <c r="J797" s="44"/>
      <c r="P797" s="43"/>
    </row>
    <row r="798" spans="1:16" ht="12.75">
      <c r="A798" s="39"/>
      <c r="B798" s="39"/>
      <c r="I798" s="44"/>
      <c r="J798" s="44"/>
      <c r="P798" s="43"/>
    </row>
    <row r="799" spans="1:16" ht="12.75">
      <c r="A799" s="39"/>
      <c r="B799" s="39"/>
      <c r="I799" s="44"/>
      <c r="J799" s="44"/>
      <c r="P799" s="43"/>
    </row>
    <row r="800" spans="1:16" ht="12.75">
      <c r="A800" s="39"/>
      <c r="B800" s="39"/>
      <c r="I800" s="44"/>
      <c r="J800" s="44"/>
      <c r="P800" s="43"/>
    </row>
    <row r="801" spans="1:16" ht="12.75">
      <c r="A801" s="39"/>
      <c r="B801" s="39"/>
      <c r="I801" s="44"/>
      <c r="J801" s="44"/>
      <c r="P801" s="43"/>
    </row>
    <row r="802" spans="1:16" ht="12.75">
      <c r="A802" s="39"/>
      <c r="B802" s="39"/>
      <c r="I802" s="44"/>
      <c r="J802" s="44"/>
      <c r="P802" s="43"/>
    </row>
    <row r="803" spans="1:16" ht="12.75">
      <c r="A803" s="39"/>
      <c r="B803" s="39"/>
      <c r="I803" s="44"/>
      <c r="J803" s="44"/>
      <c r="P803" s="43"/>
    </row>
    <row r="804" spans="1:16" ht="12.75">
      <c r="A804" s="39"/>
      <c r="B804" s="39"/>
      <c r="I804" s="44"/>
      <c r="J804" s="44"/>
      <c r="P804" s="43"/>
    </row>
    <row r="805" spans="1:16" ht="12.75">
      <c r="A805" s="39"/>
      <c r="B805" s="39"/>
      <c r="I805" s="44"/>
      <c r="J805" s="44"/>
      <c r="P805" s="43"/>
    </row>
    <row r="806" spans="1:16" ht="12.75">
      <c r="A806" s="39"/>
      <c r="B806" s="39"/>
      <c r="I806" s="44"/>
      <c r="J806" s="44"/>
      <c r="P806" s="43"/>
    </row>
    <row r="807" spans="1:16" ht="12.75">
      <c r="A807" s="39"/>
      <c r="B807" s="39"/>
      <c r="I807" s="44"/>
      <c r="J807" s="44"/>
      <c r="P807" s="43"/>
    </row>
    <row r="808" spans="1:16" ht="12.75">
      <c r="A808" s="39"/>
      <c r="B808" s="39"/>
      <c r="I808" s="44"/>
      <c r="J808" s="44"/>
      <c r="P808" s="43"/>
    </row>
    <row r="809" spans="1:16" ht="12.75">
      <c r="A809" s="39"/>
      <c r="B809" s="39"/>
      <c r="I809" s="44"/>
      <c r="J809" s="44"/>
      <c r="P809" s="43"/>
    </row>
    <row r="810" spans="1:16" ht="12.75">
      <c r="A810" s="39"/>
      <c r="B810" s="39"/>
      <c r="I810" s="44"/>
      <c r="J810" s="44"/>
      <c r="P810" s="43"/>
    </row>
    <row r="811" spans="1:16" ht="12.75">
      <c r="A811" s="39"/>
      <c r="B811" s="39"/>
      <c r="I811" s="44"/>
      <c r="J811" s="44"/>
      <c r="P811" s="43"/>
    </row>
    <row r="812" spans="1:16" ht="12.75">
      <c r="A812" s="39"/>
      <c r="B812" s="39"/>
      <c r="I812" s="44"/>
      <c r="J812" s="44"/>
      <c r="P812" s="43"/>
    </row>
    <row r="813" spans="1:16" ht="12.75">
      <c r="A813" s="39"/>
      <c r="B813" s="39"/>
      <c r="I813" s="44"/>
      <c r="J813" s="44"/>
      <c r="P813" s="43"/>
    </row>
    <row r="814" spans="1:16" ht="12.75">
      <c r="A814" s="39"/>
      <c r="B814" s="39"/>
      <c r="I814" s="44"/>
      <c r="J814" s="44"/>
      <c r="P814" s="43"/>
    </row>
    <row r="815" spans="1:16" ht="12.75">
      <c r="A815" s="39"/>
      <c r="B815" s="39"/>
      <c r="I815" s="44"/>
      <c r="J815" s="44"/>
      <c r="P815" s="43"/>
    </row>
    <row r="816" spans="1:16" ht="12.75">
      <c r="A816" s="39"/>
      <c r="B816" s="39"/>
      <c r="I816" s="44"/>
      <c r="J816" s="44"/>
      <c r="P816" s="43"/>
    </row>
    <row r="817" spans="1:16" ht="12.75">
      <c r="A817" s="39"/>
      <c r="B817" s="39"/>
      <c r="I817" s="44"/>
      <c r="J817" s="44"/>
      <c r="P817" s="43"/>
    </row>
    <row r="818" spans="1:16" ht="12.75">
      <c r="A818" s="39"/>
      <c r="B818" s="39"/>
      <c r="I818" s="44"/>
      <c r="J818" s="44"/>
      <c r="P818" s="43"/>
    </row>
    <row r="819" spans="1:16" ht="12.75">
      <c r="A819" s="39"/>
      <c r="B819" s="39"/>
      <c r="I819" s="44"/>
      <c r="J819" s="44"/>
      <c r="P819" s="43"/>
    </row>
    <row r="820" spans="1:16" ht="12.75">
      <c r="A820" s="39"/>
      <c r="B820" s="39"/>
      <c r="I820" s="44"/>
      <c r="J820" s="44"/>
      <c r="P820" s="43"/>
    </row>
    <row r="821" spans="1:16" ht="12.75">
      <c r="A821" s="39"/>
      <c r="B821" s="39"/>
      <c r="I821" s="44"/>
      <c r="J821" s="44"/>
      <c r="P821" s="43"/>
    </row>
    <row r="822" spans="1:16" ht="12.75">
      <c r="A822" s="39"/>
      <c r="B822" s="39"/>
      <c r="I822" s="44"/>
      <c r="J822" s="44"/>
      <c r="P822" s="43"/>
    </row>
    <row r="823" spans="1:16" ht="12.75">
      <c r="A823" s="39"/>
      <c r="B823" s="39"/>
      <c r="I823" s="44"/>
      <c r="J823" s="44"/>
      <c r="P823" s="43"/>
    </row>
    <row r="824" spans="1:16" ht="12.75">
      <c r="A824" s="39"/>
      <c r="B824" s="39"/>
      <c r="I824" s="44"/>
      <c r="J824" s="44"/>
      <c r="P824" s="43"/>
    </row>
    <row r="825" spans="1:16" ht="12.75">
      <c r="A825" s="39"/>
      <c r="B825" s="39"/>
      <c r="I825" s="44"/>
      <c r="J825" s="44"/>
      <c r="P825" s="43"/>
    </row>
    <row r="826" spans="1:16" ht="12.75">
      <c r="A826" s="39"/>
      <c r="B826" s="39"/>
      <c r="I826" s="44"/>
      <c r="J826" s="44"/>
      <c r="P826" s="43"/>
    </row>
    <row r="827" spans="1:16" ht="12.75">
      <c r="A827" s="39"/>
      <c r="B827" s="39"/>
      <c r="I827" s="44"/>
      <c r="J827" s="44"/>
      <c r="P827" s="43"/>
    </row>
    <row r="828" spans="1:16" ht="12.75">
      <c r="A828" s="39"/>
      <c r="B828" s="39"/>
      <c r="I828" s="44"/>
      <c r="J828" s="44"/>
      <c r="P828" s="43"/>
    </row>
    <row r="829" spans="1:16" ht="12.75">
      <c r="A829" s="39"/>
      <c r="B829" s="39"/>
      <c r="I829" s="44"/>
      <c r="J829" s="44"/>
      <c r="P829" s="43"/>
    </row>
    <row r="830" spans="1:16" ht="12.75">
      <c r="A830" s="39"/>
      <c r="B830" s="39"/>
      <c r="I830" s="44"/>
      <c r="J830" s="44"/>
      <c r="P830" s="43"/>
    </row>
    <row r="831" spans="1:16" ht="12.75">
      <c r="A831" s="39"/>
      <c r="B831" s="39"/>
      <c r="I831" s="44"/>
      <c r="J831" s="44"/>
      <c r="P831" s="43"/>
    </row>
    <row r="832" spans="1:16" ht="12.75">
      <c r="A832" s="39"/>
      <c r="B832" s="39"/>
      <c r="I832" s="44"/>
      <c r="J832" s="44"/>
      <c r="P832" s="43"/>
    </row>
    <row r="833" spans="1:16" ht="12.75">
      <c r="A833" s="39"/>
      <c r="B833" s="39"/>
      <c r="I833" s="44"/>
      <c r="J833" s="44"/>
      <c r="P833" s="43"/>
    </row>
    <row r="834" spans="1:16" ht="12.75">
      <c r="A834" s="39"/>
      <c r="B834" s="39"/>
      <c r="I834" s="44"/>
      <c r="J834" s="44"/>
      <c r="P834" s="43"/>
    </row>
    <row r="835" spans="1:16" ht="12.75">
      <c r="A835" s="39"/>
      <c r="B835" s="39"/>
      <c r="I835" s="44"/>
      <c r="J835" s="44"/>
      <c r="P835" s="43"/>
    </row>
    <row r="836" spans="1:16" ht="12.75">
      <c r="A836" s="39"/>
      <c r="B836" s="39"/>
      <c r="I836" s="44"/>
      <c r="J836" s="44"/>
      <c r="P836" s="43"/>
    </row>
    <row r="837" spans="1:16" ht="12.75">
      <c r="A837" s="39"/>
      <c r="B837" s="39"/>
      <c r="I837" s="44"/>
      <c r="J837" s="44"/>
      <c r="P837" s="43"/>
    </row>
    <row r="838" spans="1:16" ht="12.75">
      <c r="A838" s="39"/>
      <c r="B838" s="39"/>
      <c r="I838" s="44"/>
      <c r="J838" s="44"/>
      <c r="P838" s="43"/>
    </row>
    <row r="839" spans="1:16" ht="12.75">
      <c r="A839" s="39"/>
      <c r="B839" s="39"/>
      <c r="I839" s="44"/>
      <c r="J839" s="44"/>
      <c r="P839" s="43"/>
    </row>
    <row r="840" spans="1:16" ht="12.75">
      <c r="A840" s="39"/>
      <c r="B840" s="39"/>
      <c r="I840" s="44"/>
      <c r="J840" s="44"/>
      <c r="P840" s="43"/>
    </row>
    <row r="841" spans="1:16" ht="12.75">
      <c r="A841" s="39"/>
      <c r="B841" s="39"/>
      <c r="I841" s="44"/>
      <c r="J841" s="44"/>
      <c r="P841" s="43"/>
    </row>
    <row r="842" spans="1:16" ht="12.75">
      <c r="A842" s="39"/>
      <c r="B842" s="39"/>
      <c r="I842" s="44"/>
      <c r="J842" s="44"/>
      <c r="P842" s="43"/>
    </row>
    <row r="843" spans="1:16" ht="12.75">
      <c r="A843" s="39"/>
      <c r="B843" s="39"/>
      <c r="I843" s="44"/>
      <c r="J843" s="44"/>
      <c r="P843" s="43"/>
    </row>
    <row r="844" spans="1:16" ht="12.75">
      <c r="A844" s="39"/>
      <c r="B844" s="39"/>
      <c r="I844" s="44"/>
      <c r="J844" s="44"/>
      <c r="P844" s="43"/>
    </row>
    <row r="845" spans="1:16" ht="12.75">
      <c r="A845" s="39"/>
      <c r="B845" s="39"/>
      <c r="I845" s="44"/>
      <c r="J845" s="44"/>
      <c r="P845" s="43"/>
    </row>
    <row r="846" spans="1:16" ht="12.75">
      <c r="A846" s="39"/>
      <c r="B846" s="39"/>
      <c r="I846" s="44"/>
      <c r="J846" s="44"/>
      <c r="P846" s="43"/>
    </row>
    <row r="847" spans="1:16" ht="12.75">
      <c r="A847" s="39"/>
      <c r="B847" s="39"/>
      <c r="I847" s="44"/>
      <c r="J847" s="44"/>
      <c r="P847" s="43"/>
    </row>
    <row r="848" spans="1:16" ht="12.75">
      <c r="A848" s="39"/>
      <c r="B848" s="39"/>
      <c r="I848" s="44"/>
      <c r="J848" s="44"/>
      <c r="P848" s="43"/>
    </row>
    <row r="849" spans="1:16" ht="12.75">
      <c r="A849" s="39"/>
      <c r="B849" s="39"/>
      <c r="I849" s="44"/>
      <c r="J849" s="44"/>
      <c r="P849" s="43"/>
    </row>
    <row r="850" spans="1:16" ht="12.75">
      <c r="A850" s="39"/>
      <c r="B850" s="39"/>
      <c r="I850" s="44"/>
      <c r="J850" s="44"/>
      <c r="P850" s="43"/>
    </row>
    <row r="851" spans="1:16" ht="12.75">
      <c r="A851" s="39"/>
      <c r="B851" s="39"/>
      <c r="I851" s="44"/>
      <c r="J851" s="44"/>
      <c r="P851" s="43"/>
    </row>
    <row r="852" spans="1:16" ht="12.75">
      <c r="A852" s="39"/>
      <c r="B852" s="39"/>
      <c r="I852" s="44"/>
      <c r="J852" s="44"/>
      <c r="P852" s="43"/>
    </row>
    <row r="853" spans="1:16" ht="12.75">
      <c r="A853" s="39"/>
      <c r="B853" s="39"/>
      <c r="I853" s="44"/>
      <c r="J853" s="44"/>
      <c r="P853" s="43"/>
    </row>
    <row r="854" spans="1:16" ht="12.75">
      <c r="A854" s="39"/>
      <c r="B854" s="39"/>
      <c r="I854" s="44"/>
      <c r="J854" s="44"/>
      <c r="P854" s="43"/>
    </row>
    <row r="855" spans="1:16" ht="12.75">
      <c r="A855" s="39"/>
      <c r="B855" s="39"/>
      <c r="I855" s="44"/>
      <c r="J855" s="44"/>
      <c r="P855" s="43"/>
    </row>
    <row r="856" spans="1:16" ht="12.75">
      <c r="A856" s="39"/>
      <c r="B856" s="39"/>
      <c r="I856" s="44"/>
      <c r="J856" s="44"/>
      <c r="P856" s="43"/>
    </row>
    <row r="857" spans="1:16" ht="12.75">
      <c r="A857" s="39"/>
      <c r="B857" s="39"/>
      <c r="I857" s="44"/>
      <c r="J857" s="44"/>
      <c r="P857" s="43"/>
    </row>
    <row r="858" spans="1:16" ht="12.75">
      <c r="A858" s="39"/>
      <c r="B858" s="39"/>
      <c r="I858" s="44"/>
      <c r="J858" s="44"/>
      <c r="P858" s="43"/>
    </row>
    <row r="859" spans="1:16" ht="12.75">
      <c r="A859" s="39"/>
      <c r="B859" s="39"/>
      <c r="I859" s="44"/>
      <c r="J859" s="44"/>
      <c r="P859" s="43"/>
    </row>
    <row r="860" spans="1:16" ht="12.75">
      <c r="A860" s="39"/>
      <c r="B860" s="39"/>
      <c r="I860" s="44"/>
      <c r="J860" s="44"/>
      <c r="P860" s="43"/>
    </row>
    <row r="861" spans="1:16" ht="12.75">
      <c r="A861" s="39"/>
      <c r="B861" s="39"/>
      <c r="I861" s="44"/>
      <c r="J861" s="44"/>
      <c r="P861" s="43"/>
    </row>
    <row r="862" spans="1:16" ht="12.75">
      <c r="A862" s="39"/>
      <c r="B862" s="39"/>
      <c r="I862" s="44"/>
      <c r="J862" s="44"/>
      <c r="P862" s="43"/>
    </row>
    <row r="863" spans="1:16" ht="12.75">
      <c r="A863" s="39"/>
      <c r="B863" s="39"/>
      <c r="I863" s="44"/>
      <c r="J863" s="44"/>
      <c r="P863" s="43"/>
    </row>
    <row r="864" spans="1:16" ht="12.75">
      <c r="A864" s="39"/>
      <c r="B864" s="39"/>
      <c r="I864" s="44"/>
      <c r="J864" s="44"/>
      <c r="P864" s="43"/>
    </row>
    <row r="865" spans="1:16" ht="12.75">
      <c r="A865" s="39"/>
      <c r="B865" s="39"/>
      <c r="I865" s="44"/>
      <c r="J865" s="44"/>
      <c r="P865" s="43"/>
    </row>
    <row r="866" spans="1:16" ht="12.75">
      <c r="A866" s="39"/>
      <c r="B866" s="39"/>
      <c r="I866" s="44"/>
      <c r="J866" s="44"/>
      <c r="P866" s="43"/>
    </row>
    <row r="867" spans="1:16" ht="12.75">
      <c r="A867" s="39"/>
      <c r="B867" s="39"/>
      <c r="I867" s="44"/>
      <c r="J867" s="44"/>
      <c r="P867" s="43"/>
    </row>
    <row r="868" spans="1:16" ht="12.75">
      <c r="A868" s="39"/>
      <c r="B868" s="39"/>
      <c r="I868" s="44"/>
      <c r="J868" s="44"/>
      <c r="P868" s="43"/>
    </row>
    <row r="869" spans="1:16" ht="12.75">
      <c r="A869" s="39"/>
      <c r="B869" s="39"/>
      <c r="I869" s="44"/>
      <c r="J869" s="44"/>
      <c r="P869" s="43"/>
    </row>
    <row r="870" spans="1:16" ht="12.75">
      <c r="A870" s="39"/>
      <c r="B870" s="39"/>
      <c r="I870" s="44"/>
      <c r="J870" s="44"/>
      <c r="P870" s="43"/>
    </row>
    <row r="871" spans="1:16" ht="12.75">
      <c r="A871" s="39"/>
      <c r="B871" s="39"/>
      <c r="I871" s="44"/>
      <c r="J871" s="44"/>
      <c r="P871" s="43"/>
    </row>
    <row r="872" spans="1:16" ht="12.75">
      <c r="A872" s="39"/>
      <c r="B872" s="39"/>
      <c r="I872" s="44"/>
      <c r="J872" s="44"/>
      <c r="P872" s="43"/>
    </row>
    <row r="873" spans="1:16" ht="12.75">
      <c r="A873" s="39"/>
      <c r="B873" s="39"/>
      <c r="I873" s="44"/>
      <c r="J873" s="44"/>
      <c r="P873" s="43"/>
    </row>
    <row r="874" spans="1:16" ht="12.75">
      <c r="A874" s="39"/>
      <c r="B874" s="39"/>
      <c r="I874" s="44"/>
      <c r="J874" s="44"/>
      <c r="P874" s="43"/>
    </row>
    <row r="875" spans="1:16" ht="12.75">
      <c r="A875" s="39"/>
      <c r="B875" s="39"/>
      <c r="I875" s="44"/>
      <c r="J875" s="44"/>
      <c r="P875" s="43"/>
    </row>
    <row r="876" spans="1:16" ht="12.75">
      <c r="A876" s="39"/>
      <c r="B876" s="39"/>
      <c r="I876" s="44"/>
      <c r="J876" s="44"/>
      <c r="P876" s="43"/>
    </row>
    <row r="877" spans="1:16" ht="12.75">
      <c r="A877" s="39"/>
      <c r="B877" s="39"/>
      <c r="I877" s="44"/>
      <c r="J877" s="44"/>
      <c r="P877" s="43"/>
    </row>
    <row r="878" spans="1:16" ht="12.75">
      <c r="A878" s="39"/>
      <c r="B878" s="39"/>
      <c r="I878" s="44"/>
      <c r="J878" s="44"/>
      <c r="P878" s="43"/>
    </row>
    <row r="879" spans="1:16" ht="12.75">
      <c r="A879" s="39"/>
      <c r="B879" s="39"/>
      <c r="I879" s="44"/>
      <c r="J879" s="44"/>
      <c r="P879" s="43"/>
    </row>
    <row r="880" spans="1:16" ht="12.75">
      <c r="A880" s="39"/>
      <c r="B880" s="39"/>
      <c r="I880" s="44"/>
      <c r="J880" s="44"/>
      <c r="P880" s="43"/>
    </row>
    <row r="881" spans="1:16" ht="12.75">
      <c r="A881" s="39"/>
      <c r="B881" s="39"/>
      <c r="I881" s="44"/>
      <c r="J881" s="44"/>
      <c r="P881" s="43"/>
    </row>
    <row r="882" spans="1:16" ht="12.75">
      <c r="A882" s="39"/>
      <c r="B882" s="39"/>
      <c r="I882" s="44"/>
      <c r="J882" s="44"/>
      <c r="P882" s="43"/>
    </row>
    <row r="883" spans="1:16" ht="12.75">
      <c r="A883" s="39"/>
      <c r="B883" s="39"/>
      <c r="I883" s="44"/>
      <c r="J883" s="44"/>
      <c r="P883" s="43"/>
    </row>
    <row r="884" spans="1:16" ht="12.75">
      <c r="A884" s="39"/>
      <c r="B884" s="39"/>
      <c r="I884" s="44"/>
      <c r="J884" s="44"/>
      <c r="P884" s="43"/>
    </row>
    <row r="885" spans="1:16" ht="12.75">
      <c r="A885" s="39"/>
      <c r="B885" s="39"/>
      <c r="I885" s="44"/>
      <c r="J885" s="44"/>
      <c r="P885" s="43"/>
    </row>
    <row r="886" spans="1:16" ht="12.75">
      <c r="A886" s="39"/>
      <c r="B886" s="39"/>
      <c r="I886" s="44"/>
      <c r="J886" s="44"/>
      <c r="P886" s="43"/>
    </row>
    <row r="887" spans="1:16" ht="12.75">
      <c r="A887" s="39"/>
      <c r="B887" s="39"/>
      <c r="I887" s="44"/>
      <c r="J887" s="44"/>
      <c r="P887" s="43"/>
    </row>
    <row r="888" spans="1:16" ht="12.75">
      <c r="A888" s="39"/>
      <c r="B888" s="39"/>
      <c r="I888" s="44"/>
      <c r="J888" s="44"/>
      <c r="P888" s="43"/>
    </row>
    <row r="889" spans="1:16" ht="12.75">
      <c r="A889" s="39"/>
      <c r="B889" s="39"/>
      <c r="I889" s="44"/>
      <c r="J889" s="44"/>
      <c r="P889" s="43"/>
    </row>
    <row r="890" spans="1:16" ht="12.75">
      <c r="A890" s="39"/>
      <c r="B890" s="39"/>
      <c r="I890" s="44"/>
      <c r="J890" s="44"/>
      <c r="P890" s="43"/>
    </row>
    <row r="891" spans="1:16" ht="12.75">
      <c r="A891" s="39"/>
      <c r="B891" s="39"/>
      <c r="I891" s="44"/>
      <c r="J891" s="44"/>
      <c r="P891" s="43"/>
    </row>
    <row r="892" spans="1:16" ht="12.75">
      <c r="A892" s="39"/>
      <c r="B892" s="39"/>
      <c r="I892" s="44"/>
      <c r="J892" s="44"/>
      <c r="P892" s="43"/>
    </row>
    <row r="893" spans="1:16" ht="12.75">
      <c r="A893" s="39"/>
      <c r="B893" s="39"/>
      <c r="I893" s="44"/>
      <c r="J893" s="44"/>
      <c r="P893" s="43"/>
    </row>
    <row r="894" spans="1:16" ht="12.75">
      <c r="A894" s="39"/>
      <c r="B894" s="39"/>
      <c r="I894" s="44"/>
      <c r="J894" s="44"/>
      <c r="P894" s="43"/>
    </row>
    <row r="895" spans="1:16" ht="12.75">
      <c r="A895" s="39"/>
      <c r="B895" s="39"/>
      <c r="I895" s="44"/>
      <c r="J895" s="44"/>
      <c r="P895" s="43"/>
    </row>
    <row r="896" spans="1:16" ht="12.75">
      <c r="A896" s="39"/>
      <c r="B896" s="39"/>
      <c r="I896" s="44"/>
      <c r="J896" s="44"/>
      <c r="P896" s="43"/>
    </row>
    <row r="897" spans="1:16" ht="12.75">
      <c r="A897" s="39"/>
      <c r="B897" s="39"/>
      <c r="I897" s="44"/>
      <c r="J897" s="44"/>
      <c r="P897" s="43"/>
    </row>
    <row r="898" spans="1:16" ht="12.75">
      <c r="A898" s="39"/>
      <c r="B898" s="39"/>
      <c r="I898" s="44"/>
      <c r="J898" s="44"/>
      <c r="P898" s="43"/>
    </row>
    <row r="899" spans="1:16" ht="12.75">
      <c r="A899" s="39"/>
      <c r="B899" s="39"/>
      <c r="I899" s="44"/>
      <c r="J899" s="44"/>
      <c r="P899" s="43"/>
    </row>
    <row r="900" spans="1:16" ht="12.75">
      <c r="A900" s="39"/>
      <c r="B900" s="39"/>
      <c r="I900" s="44"/>
      <c r="J900" s="44"/>
      <c r="P900" s="43"/>
    </row>
    <row r="901" spans="1:16" ht="12.75">
      <c r="A901" s="39"/>
      <c r="B901" s="39"/>
      <c r="I901" s="44"/>
      <c r="J901" s="44"/>
      <c r="P901" s="43"/>
    </row>
    <row r="902" spans="1:16" ht="12.75">
      <c r="A902" s="39"/>
      <c r="B902" s="39"/>
      <c r="I902" s="44"/>
      <c r="J902" s="44"/>
      <c r="P902" s="43"/>
    </row>
    <row r="903" spans="1:16" ht="12.75">
      <c r="A903" s="39"/>
      <c r="B903" s="39"/>
      <c r="I903" s="44"/>
      <c r="J903" s="44"/>
      <c r="P903" s="43"/>
    </row>
    <row r="904" spans="1:16" ht="12.75">
      <c r="A904" s="39"/>
      <c r="B904" s="39"/>
      <c r="I904" s="44"/>
      <c r="J904" s="44"/>
      <c r="P904" s="43"/>
    </row>
    <row r="905" spans="1:16" ht="12.75">
      <c r="A905" s="39"/>
      <c r="B905" s="39"/>
      <c r="I905" s="44"/>
      <c r="J905" s="44"/>
      <c r="P905" s="43"/>
    </row>
    <row r="906" spans="1:16" ht="12.75">
      <c r="A906" s="39"/>
      <c r="B906" s="39"/>
      <c r="I906" s="44"/>
      <c r="J906" s="44"/>
      <c r="P906" s="43"/>
    </row>
    <row r="907" spans="1:16" ht="12.75">
      <c r="A907" s="39"/>
      <c r="B907" s="39"/>
      <c r="I907" s="44"/>
      <c r="J907" s="44"/>
      <c r="P907" s="43"/>
    </row>
    <row r="908" spans="1:16" ht="12.75">
      <c r="A908" s="39"/>
      <c r="B908" s="39"/>
      <c r="I908" s="44"/>
      <c r="J908" s="44"/>
      <c r="P908" s="43"/>
    </row>
    <row r="909" spans="1:16" ht="12.75">
      <c r="A909" s="39"/>
      <c r="B909" s="39"/>
      <c r="I909" s="44"/>
      <c r="J909" s="44"/>
      <c r="P909" s="43"/>
    </row>
    <row r="910" spans="1:16" ht="12.75">
      <c r="A910" s="39"/>
      <c r="B910" s="39"/>
      <c r="I910" s="44"/>
      <c r="J910" s="44"/>
      <c r="P910" s="43"/>
    </row>
    <row r="911" spans="1:16" ht="12.75">
      <c r="A911" s="39"/>
      <c r="B911" s="39"/>
      <c r="I911" s="44"/>
      <c r="J911" s="44"/>
      <c r="P911" s="43"/>
    </row>
    <row r="912" spans="1:16" ht="12.75">
      <c r="A912" s="39"/>
      <c r="B912" s="39"/>
      <c r="I912" s="44"/>
      <c r="J912" s="44"/>
      <c r="P912" s="43"/>
    </row>
    <row r="913" spans="1:16" ht="12.75">
      <c r="A913" s="39"/>
      <c r="B913" s="39"/>
      <c r="I913" s="44"/>
      <c r="J913" s="44"/>
      <c r="P913" s="43"/>
    </row>
    <row r="914" spans="1:16" ht="12.75">
      <c r="A914" s="39"/>
      <c r="B914" s="39"/>
      <c r="I914" s="44"/>
      <c r="J914" s="44"/>
      <c r="P914" s="43"/>
    </row>
    <row r="915" spans="1:16" ht="12.75">
      <c r="A915" s="39"/>
      <c r="B915" s="39"/>
      <c r="I915" s="44"/>
      <c r="J915" s="44"/>
      <c r="P915" s="43"/>
    </row>
    <row r="916" spans="1:16" ht="12.75">
      <c r="A916" s="39"/>
      <c r="B916" s="39"/>
      <c r="I916" s="44"/>
      <c r="J916" s="44"/>
      <c r="P916" s="43"/>
    </row>
    <row r="917" spans="1:16" ht="12.75">
      <c r="A917" s="39"/>
      <c r="B917" s="39"/>
      <c r="I917" s="44"/>
      <c r="J917" s="44"/>
      <c r="P917" s="43"/>
    </row>
    <row r="918" spans="1:16" ht="12.75">
      <c r="A918" s="39"/>
      <c r="B918" s="39"/>
      <c r="I918" s="44"/>
      <c r="J918" s="44"/>
      <c r="P918" s="43"/>
    </row>
    <row r="919" spans="1:16" ht="12.75">
      <c r="A919" s="39"/>
      <c r="B919" s="39"/>
      <c r="I919" s="44"/>
      <c r="J919" s="44"/>
      <c r="P919" s="43"/>
    </row>
    <row r="920" spans="1:16" ht="12.75">
      <c r="A920" s="39"/>
      <c r="B920" s="39"/>
      <c r="I920" s="44"/>
      <c r="J920" s="44"/>
      <c r="P920" s="43"/>
    </row>
    <row r="921" spans="1:16" ht="12.75">
      <c r="A921" s="39"/>
      <c r="B921" s="39"/>
      <c r="I921" s="44"/>
      <c r="J921" s="44"/>
      <c r="P921" s="43"/>
    </row>
    <row r="922" spans="1:16" ht="12.75">
      <c r="A922" s="39"/>
      <c r="B922" s="39"/>
      <c r="I922" s="44"/>
      <c r="J922" s="44"/>
      <c r="P922" s="43"/>
    </row>
    <row r="923" spans="1:16" ht="12.75">
      <c r="A923" s="39"/>
      <c r="B923" s="39"/>
      <c r="I923" s="44"/>
      <c r="J923" s="44"/>
      <c r="P923" s="43"/>
    </row>
    <row r="924" spans="1:16" ht="12.75">
      <c r="A924" s="39"/>
      <c r="B924" s="39"/>
      <c r="I924" s="44"/>
      <c r="J924" s="44"/>
      <c r="P924" s="43"/>
    </row>
    <row r="925" spans="1:16" ht="12.75">
      <c r="A925" s="39"/>
      <c r="B925" s="39"/>
      <c r="I925" s="44"/>
      <c r="J925" s="44"/>
      <c r="P925" s="43"/>
    </row>
    <row r="926" spans="1:16" ht="12.75">
      <c r="A926" s="39"/>
      <c r="B926" s="39"/>
      <c r="I926" s="44"/>
      <c r="J926" s="44"/>
      <c r="P926" s="43"/>
    </row>
    <row r="927" spans="1:16" ht="12.75">
      <c r="A927" s="39"/>
      <c r="B927" s="39"/>
      <c r="I927" s="44"/>
      <c r="J927" s="44"/>
      <c r="P927" s="43"/>
    </row>
    <row r="928" spans="1:16" ht="12.75">
      <c r="A928" s="39"/>
      <c r="B928" s="39"/>
      <c r="I928" s="44"/>
      <c r="J928" s="44"/>
      <c r="P928" s="43"/>
    </row>
    <row r="929" spans="1:16" ht="12.75">
      <c r="A929" s="39"/>
      <c r="B929" s="39"/>
      <c r="I929" s="44"/>
      <c r="J929" s="44"/>
      <c r="P929" s="43"/>
    </row>
    <row r="930" spans="1:16" ht="12.75">
      <c r="A930" s="39"/>
      <c r="B930" s="39"/>
      <c r="I930" s="44"/>
      <c r="J930" s="44"/>
      <c r="P930" s="43"/>
    </row>
    <row r="931" spans="1:16" ht="12.75">
      <c r="A931" s="39"/>
      <c r="B931" s="39"/>
      <c r="I931" s="44"/>
      <c r="J931" s="44"/>
      <c r="P931" s="43"/>
    </row>
    <row r="932" spans="1:16" ht="12.75">
      <c r="A932" s="39"/>
      <c r="B932" s="39"/>
      <c r="I932" s="44"/>
      <c r="J932" s="44"/>
      <c r="P932" s="43"/>
    </row>
    <row r="933" spans="1:16" ht="12.75">
      <c r="A933" s="39"/>
      <c r="B933" s="39"/>
      <c r="I933" s="44"/>
      <c r="J933" s="44"/>
      <c r="P933" s="43"/>
    </row>
    <row r="934" spans="1:16" ht="12.75">
      <c r="A934" s="39"/>
      <c r="B934" s="39"/>
      <c r="I934" s="44"/>
      <c r="J934" s="44"/>
      <c r="P934" s="43"/>
    </row>
    <row r="935" spans="1:16" ht="12.75">
      <c r="A935" s="39"/>
      <c r="B935" s="39"/>
      <c r="I935" s="44"/>
      <c r="J935" s="44"/>
      <c r="P935" s="43"/>
    </row>
    <row r="936" spans="1:16" ht="12.75">
      <c r="A936" s="39"/>
      <c r="B936" s="39"/>
      <c r="I936" s="44"/>
      <c r="J936" s="44"/>
      <c r="P936" s="43"/>
    </row>
    <row r="937" spans="1:16" ht="12.75">
      <c r="A937" s="39"/>
      <c r="B937" s="39"/>
      <c r="I937" s="44"/>
      <c r="J937" s="44"/>
      <c r="P937" s="43"/>
    </row>
    <row r="938" spans="1:16" ht="12.75">
      <c r="A938" s="39"/>
      <c r="B938" s="39"/>
      <c r="I938" s="44"/>
      <c r="J938" s="44"/>
      <c r="P938" s="43"/>
    </row>
    <row r="939" spans="1:16" ht="12.75">
      <c r="A939" s="39"/>
      <c r="B939" s="39"/>
      <c r="I939" s="44"/>
      <c r="J939" s="44"/>
      <c r="P939" s="43"/>
    </row>
    <row r="940" spans="1:16" ht="12.75">
      <c r="A940" s="39"/>
      <c r="B940" s="39"/>
      <c r="I940" s="44"/>
      <c r="J940" s="44"/>
      <c r="P940" s="43"/>
    </row>
    <row r="941" spans="1:16" ht="12.75">
      <c r="A941" s="39"/>
      <c r="B941" s="39"/>
      <c r="I941" s="44"/>
      <c r="J941" s="44"/>
      <c r="P941" s="43"/>
    </row>
    <row r="942" spans="1:16" ht="12.75">
      <c r="A942" s="39"/>
      <c r="B942" s="39"/>
      <c r="I942" s="44"/>
      <c r="J942" s="44"/>
      <c r="P942" s="43"/>
    </row>
    <row r="943" spans="1:16" ht="12.75">
      <c r="A943" s="39"/>
      <c r="B943" s="39"/>
      <c r="I943" s="44"/>
      <c r="J943" s="44"/>
      <c r="P943" s="43"/>
    </row>
    <row r="944" spans="1:16" ht="12.75">
      <c r="A944" s="39"/>
      <c r="B944" s="39"/>
      <c r="I944" s="44"/>
      <c r="J944" s="44"/>
      <c r="P944" s="43"/>
    </row>
    <row r="945" spans="1:16" ht="12.75">
      <c r="A945" s="39"/>
      <c r="B945" s="39"/>
      <c r="I945" s="44"/>
      <c r="J945" s="44"/>
      <c r="P945" s="43"/>
    </row>
    <row r="946" spans="1:16" ht="12.75">
      <c r="A946" s="39"/>
      <c r="B946" s="39"/>
      <c r="I946" s="44"/>
      <c r="J946" s="44"/>
      <c r="P946" s="43"/>
    </row>
    <row r="947" spans="1:16" ht="12.75">
      <c r="A947" s="39"/>
      <c r="B947" s="39"/>
      <c r="I947" s="44"/>
      <c r="J947" s="44"/>
      <c r="P947" s="43"/>
    </row>
    <row r="948" spans="1:16" ht="12.75">
      <c r="A948" s="39"/>
      <c r="B948" s="39"/>
      <c r="I948" s="44"/>
      <c r="J948" s="44"/>
      <c r="P948" s="43"/>
    </row>
    <row r="949" spans="1:16" ht="12.75">
      <c r="A949" s="39"/>
      <c r="B949" s="39"/>
      <c r="I949" s="44"/>
      <c r="J949" s="44"/>
      <c r="P949" s="43"/>
    </row>
    <row r="950" spans="1:16" ht="12.75">
      <c r="A950" s="39"/>
      <c r="B950" s="39"/>
      <c r="I950" s="44"/>
      <c r="J950" s="44"/>
      <c r="P950" s="43"/>
    </row>
    <row r="951" spans="1:16" ht="12.75">
      <c r="A951" s="39"/>
      <c r="B951" s="39"/>
      <c r="I951" s="44"/>
      <c r="J951" s="44"/>
      <c r="P951" s="43"/>
    </row>
    <row r="952" spans="1:16" ht="12.75">
      <c r="A952" s="39"/>
      <c r="B952" s="39"/>
      <c r="I952" s="44"/>
      <c r="J952" s="44"/>
      <c r="P952" s="43"/>
    </row>
    <row r="953" spans="1:16" ht="12.75">
      <c r="A953" s="39"/>
      <c r="B953" s="39"/>
      <c r="I953" s="44"/>
      <c r="J953" s="44"/>
      <c r="P953" s="43"/>
    </row>
    <row r="954" spans="1:16" ht="12.75">
      <c r="A954" s="39"/>
      <c r="B954" s="39"/>
      <c r="I954" s="44"/>
      <c r="J954" s="44"/>
      <c r="P954" s="43"/>
    </row>
    <row r="955" spans="1:16" ht="12.75">
      <c r="A955" s="39"/>
      <c r="B955" s="39"/>
      <c r="I955" s="44"/>
      <c r="J955" s="44"/>
      <c r="P955" s="43"/>
    </row>
    <row r="956" spans="1:16" ht="12.75">
      <c r="A956" s="39"/>
      <c r="B956" s="39"/>
      <c r="I956" s="44"/>
      <c r="J956" s="44"/>
      <c r="P956" s="43"/>
    </row>
    <row r="957" spans="1:16" ht="12.75">
      <c r="A957" s="39"/>
      <c r="B957" s="39"/>
      <c r="I957" s="44"/>
      <c r="J957" s="44"/>
      <c r="P957" s="43"/>
    </row>
    <row r="958" spans="1:16" ht="12.75">
      <c r="A958" s="39"/>
      <c r="B958" s="39"/>
      <c r="I958" s="44"/>
      <c r="J958" s="44"/>
      <c r="P958" s="43"/>
    </row>
    <row r="959" spans="1:16" ht="12.75">
      <c r="A959" s="39"/>
      <c r="B959" s="39"/>
      <c r="I959" s="44"/>
      <c r="J959" s="44"/>
      <c r="P959" s="43"/>
    </row>
    <row r="960" spans="1:16" ht="12.75">
      <c r="A960" s="39"/>
      <c r="B960" s="39"/>
      <c r="I960" s="44"/>
      <c r="J960" s="44"/>
      <c r="P960" s="43"/>
    </row>
    <row r="961" spans="1:16" ht="12.75">
      <c r="A961" s="39"/>
      <c r="B961" s="39"/>
      <c r="I961" s="44"/>
      <c r="J961" s="44"/>
      <c r="P961" s="43"/>
    </row>
    <row r="962" spans="1:16" ht="12.75">
      <c r="A962" s="39"/>
      <c r="B962" s="39"/>
      <c r="I962" s="44"/>
      <c r="J962" s="44"/>
      <c r="P962" s="43"/>
    </row>
    <row r="963" spans="1:16" ht="12.75">
      <c r="A963" s="39"/>
      <c r="B963" s="39"/>
      <c r="I963" s="44"/>
      <c r="J963" s="44"/>
      <c r="P963" s="43"/>
    </row>
    <row r="964" spans="1:16" ht="12.75">
      <c r="A964" s="39"/>
      <c r="B964" s="39"/>
      <c r="I964" s="44"/>
      <c r="J964" s="44"/>
      <c r="P964" s="43"/>
    </row>
    <row r="965" spans="1:16" ht="12.75">
      <c r="A965" s="39"/>
      <c r="B965" s="39"/>
      <c r="I965" s="44"/>
      <c r="J965" s="44"/>
      <c r="P965" s="43"/>
    </row>
    <row r="966" spans="1:16" ht="12.75">
      <c r="A966" s="39"/>
      <c r="B966" s="39"/>
      <c r="I966" s="44"/>
      <c r="J966" s="44"/>
      <c r="P966" s="43"/>
    </row>
    <row r="967" spans="1:16" ht="12.75">
      <c r="A967" s="39"/>
      <c r="B967" s="39"/>
      <c r="I967" s="44"/>
      <c r="J967" s="44"/>
      <c r="P967" s="43"/>
    </row>
    <row r="968" spans="1:16" ht="12.75">
      <c r="A968" s="39"/>
      <c r="B968" s="39"/>
      <c r="I968" s="44"/>
      <c r="J968" s="44"/>
      <c r="P968" s="43"/>
    </row>
    <row r="969" spans="1:16" ht="12.75">
      <c r="A969" s="39"/>
      <c r="B969" s="39"/>
      <c r="I969" s="44"/>
      <c r="J969" s="44"/>
      <c r="P969" s="43"/>
    </row>
    <row r="970" spans="1:16" ht="12.75">
      <c r="A970" s="39"/>
      <c r="B970" s="39"/>
      <c r="I970" s="44"/>
      <c r="J970" s="44"/>
      <c r="P970" s="43"/>
    </row>
    <row r="971" spans="1:16" ht="12.75">
      <c r="A971" s="39"/>
      <c r="B971" s="39"/>
      <c r="I971" s="44"/>
      <c r="J971" s="44"/>
      <c r="P971" s="43"/>
    </row>
    <row r="972" spans="1:16" ht="12.75">
      <c r="A972" s="39"/>
      <c r="B972" s="39"/>
      <c r="I972" s="44"/>
      <c r="J972" s="44"/>
      <c r="P972" s="43"/>
    </row>
    <row r="973" spans="1:16" ht="12.75">
      <c r="A973" s="39"/>
      <c r="B973" s="39"/>
      <c r="I973" s="44"/>
      <c r="J973" s="44"/>
      <c r="P973" s="43"/>
    </row>
    <row r="974" spans="1:16" ht="12.75">
      <c r="A974" s="39"/>
      <c r="B974" s="39"/>
      <c r="I974" s="44"/>
      <c r="J974" s="44"/>
      <c r="P974" s="43"/>
    </row>
    <row r="975" spans="1:16" ht="12.75">
      <c r="A975" s="39"/>
      <c r="B975" s="39"/>
      <c r="I975" s="44"/>
      <c r="J975" s="44"/>
      <c r="P975" s="43"/>
    </row>
    <row r="976" spans="1:16" ht="12.75">
      <c r="A976" s="39"/>
      <c r="B976" s="39"/>
      <c r="I976" s="44"/>
      <c r="J976" s="44"/>
      <c r="P976" s="43"/>
    </row>
    <row r="977" spans="1:16" ht="12.75">
      <c r="A977" s="39"/>
      <c r="B977" s="39"/>
      <c r="I977" s="44"/>
      <c r="J977" s="44"/>
      <c r="P977" s="43"/>
    </row>
    <row r="978" spans="1:16" ht="12.75">
      <c r="A978" s="39"/>
      <c r="B978" s="39"/>
      <c r="I978" s="44"/>
      <c r="J978" s="44"/>
      <c r="P978" s="43"/>
    </row>
    <row r="979" spans="1:16" ht="12.75">
      <c r="A979" s="39"/>
      <c r="B979" s="39"/>
      <c r="I979" s="44"/>
      <c r="J979" s="44"/>
      <c r="P979" s="43"/>
    </row>
    <row r="980" spans="1:16" ht="12.75">
      <c r="A980" s="39"/>
      <c r="B980" s="39"/>
      <c r="I980" s="44"/>
      <c r="J980" s="44"/>
      <c r="P980" s="43"/>
    </row>
    <row r="981" spans="1:16" ht="12.75">
      <c r="A981" s="39"/>
      <c r="B981" s="39"/>
      <c r="I981" s="44"/>
      <c r="J981" s="44"/>
      <c r="P981" s="43"/>
    </row>
    <row r="982" spans="1:16" ht="12.75">
      <c r="A982" s="39"/>
      <c r="B982" s="39"/>
      <c r="I982" s="44"/>
      <c r="J982" s="44"/>
      <c r="P982" s="43"/>
    </row>
    <row r="983" spans="1:16" ht="12.75">
      <c r="A983" s="39"/>
      <c r="B983" s="39"/>
      <c r="I983" s="44"/>
      <c r="J983" s="44"/>
      <c r="P983" s="43"/>
    </row>
    <row r="984" spans="1:16" ht="12.75">
      <c r="A984" s="39"/>
      <c r="B984" s="39"/>
      <c r="I984" s="44"/>
      <c r="J984" s="44"/>
      <c r="P984" s="43"/>
    </row>
    <row r="985" spans="1:16" ht="12.75">
      <c r="A985" s="39"/>
      <c r="B985" s="39"/>
      <c r="I985" s="44"/>
      <c r="J985" s="44"/>
      <c r="P985" s="43"/>
    </row>
    <row r="986" spans="1:16" ht="12.75">
      <c r="A986" s="39"/>
      <c r="B986" s="39"/>
      <c r="I986" s="44"/>
      <c r="J986" s="44"/>
      <c r="P986" s="43"/>
    </row>
    <row r="987" spans="1:16" ht="12.75">
      <c r="A987" s="39"/>
      <c r="B987" s="39"/>
      <c r="I987" s="44"/>
      <c r="J987" s="44"/>
      <c r="P987" s="43"/>
    </row>
    <row r="988" spans="1:16" ht="12.75">
      <c r="A988" s="39"/>
      <c r="B988" s="39"/>
      <c r="I988" s="44"/>
      <c r="J988" s="44"/>
      <c r="P988" s="43"/>
    </row>
    <row r="989" spans="1:16" ht="12.75">
      <c r="A989" s="39"/>
      <c r="B989" s="39"/>
      <c r="I989" s="44"/>
      <c r="J989" s="44"/>
      <c r="P989" s="43"/>
    </row>
    <row r="990" spans="1:16" ht="12.75">
      <c r="A990" s="39"/>
      <c r="B990" s="39"/>
      <c r="I990" s="44"/>
      <c r="J990" s="44"/>
      <c r="P990" s="43"/>
    </row>
    <row r="991" spans="1:16" ht="12.75">
      <c r="A991" s="39"/>
      <c r="B991" s="39"/>
      <c r="I991" s="44"/>
      <c r="J991" s="44"/>
      <c r="P991" s="43"/>
    </row>
    <row r="992" spans="1:16" ht="12.75">
      <c r="A992" s="39"/>
      <c r="B992" s="39"/>
      <c r="I992" s="44"/>
      <c r="J992" s="44"/>
      <c r="P992" s="43"/>
    </row>
    <row r="993" spans="1:16" ht="12.75">
      <c r="A993" s="39"/>
      <c r="B993" s="39"/>
      <c r="I993" s="44"/>
      <c r="J993" s="44"/>
      <c r="P993" s="43"/>
    </row>
    <row r="994" spans="1:16" ht="12.75">
      <c r="A994" s="39"/>
      <c r="B994" s="39"/>
      <c r="I994" s="44"/>
      <c r="J994" s="44"/>
      <c r="P994" s="43"/>
    </row>
    <row r="995" spans="1:16" ht="12.75">
      <c r="A995" s="39"/>
      <c r="B995" s="39"/>
      <c r="I995" s="44"/>
      <c r="J995" s="44"/>
      <c r="P995" s="43"/>
    </row>
    <row r="996" spans="1:16" ht="12.75">
      <c r="A996" s="39"/>
      <c r="B996" s="39"/>
      <c r="I996" s="44"/>
      <c r="J996" s="44"/>
      <c r="P996" s="43"/>
    </row>
    <row r="997" spans="1:16" ht="12.75">
      <c r="A997" s="39"/>
      <c r="B997" s="39"/>
      <c r="I997" s="44"/>
      <c r="J997" s="44"/>
      <c r="P997" s="43"/>
    </row>
    <row r="998" spans="1:16" ht="12.75">
      <c r="A998" s="39"/>
      <c r="B998" s="39"/>
      <c r="I998" s="44"/>
      <c r="J998" s="44"/>
      <c r="P998" s="43"/>
    </row>
    <row r="999" spans="1:16" ht="12.75">
      <c r="A999" s="39"/>
      <c r="B999" s="39"/>
      <c r="I999" s="44"/>
      <c r="J999" s="44"/>
      <c r="P999" s="43"/>
    </row>
    <row r="1000" spans="1:16" ht="12.75">
      <c r="A1000" s="39"/>
      <c r="B1000" s="39"/>
      <c r="I1000" s="44"/>
      <c r="J1000" s="44"/>
      <c r="P1000" s="43"/>
    </row>
    <row r="1001" spans="1:16" ht="12.75">
      <c r="A1001" s="39"/>
      <c r="B1001" s="39"/>
      <c r="I1001" s="44"/>
      <c r="J1001" s="44"/>
      <c r="P1001" s="43"/>
    </row>
    <row r="1002" spans="1:16" ht="12.75">
      <c r="A1002" s="39"/>
      <c r="B1002" s="39"/>
      <c r="I1002" s="44"/>
      <c r="J1002" s="44"/>
      <c r="P1002" s="43"/>
    </row>
    <row r="1003" spans="1:16" ht="12.75">
      <c r="A1003" s="39"/>
      <c r="B1003" s="39"/>
      <c r="I1003" s="44"/>
      <c r="J1003" s="44"/>
      <c r="P1003" s="43"/>
    </row>
    <row r="1004" spans="1:16" ht="12.75">
      <c r="A1004" s="39"/>
      <c r="B1004" s="39"/>
      <c r="I1004" s="44"/>
      <c r="J1004" s="44"/>
      <c r="P1004" s="43"/>
    </row>
    <row r="1005" spans="1:16" ht="12.75">
      <c r="A1005" s="39"/>
      <c r="B1005" s="39"/>
      <c r="I1005" s="44"/>
      <c r="J1005" s="44"/>
      <c r="P1005" s="43"/>
    </row>
    <row r="1006" spans="1:16" ht="12.75">
      <c r="A1006" s="39"/>
      <c r="B1006" s="39"/>
      <c r="I1006" s="44"/>
      <c r="J1006" s="44"/>
      <c r="P1006" s="43"/>
    </row>
    <row r="1007" spans="1:17" ht="12.75">
      <c r="A1007" s="39"/>
      <c r="B1007" s="39"/>
      <c r="I1007" s="44"/>
      <c r="J1007" s="44"/>
      <c r="P1007" s="43"/>
      <c r="Q1007" s="43"/>
    </row>
    <row r="1008" spans="1:17" ht="12.75">
      <c r="A1008" s="39"/>
      <c r="B1008" s="39"/>
      <c r="I1008" s="44"/>
      <c r="J1008" s="44"/>
      <c r="P1008" s="43"/>
      <c r="Q1008" s="43"/>
    </row>
    <row r="1009" spans="1:17" ht="12.75">
      <c r="A1009" s="39"/>
      <c r="B1009" s="39"/>
      <c r="I1009" s="44"/>
      <c r="J1009" s="44"/>
      <c r="P1009" s="43"/>
      <c r="Q1009" s="43"/>
    </row>
    <row r="1010" spans="1:17" ht="12.75">
      <c r="A1010" s="39"/>
      <c r="B1010" s="39"/>
      <c r="I1010" s="44"/>
      <c r="J1010" s="44"/>
      <c r="P1010" s="43"/>
      <c r="Q1010" s="43"/>
    </row>
    <row r="1011" spans="1:17" ht="12.75">
      <c r="A1011" s="39"/>
      <c r="B1011" s="39"/>
      <c r="I1011" s="44"/>
      <c r="J1011" s="44"/>
      <c r="P1011" s="43"/>
      <c r="Q1011" s="43"/>
    </row>
    <row r="1012" spans="1:17" ht="12.75">
      <c r="A1012" s="39"/>
      <c r="B1012" s="39"/>
      <c r="I1012" s="44"/>
      <c r="J1012" s="44"/>
      <c r="P1012" s="43"/>
      <c r="Q1012" s="43"/>
    </row>
    <row r="1013" spans="1:17" ht="12.75">
      <c r="A1013" s="39"/>
      <c r="B1013" s="39"/>
      <c r="I1013" s="44"/>
      <c r="J1013" s="44"/>
      <c r="P1013" s="43"/>
      <c r="Q1013" s="43"/>
    </row>
    <row r="1014" spans="1:17" ht="12.75">
      <c r="A1014" s="39"/>
      <c r="B1014" s="39"/>
      <c r="I1014" s="44"/>
      <c r="J1014" s="44"/>
      <c r="P1014" s="43"/>
      <c r="Q1014" s="43"/>
    </row>
    <row r="1015" spans="1:17" ht="12.75">
      <c r="A1015" s="39"/>
      <c r="B1015" s="39"/>
      <c r="I1015" s="44"/>
      <c r="J1015" s="44"/>
      <c r="P1015" s="43"/>
      <c r="Q1015" s="43"/>
    </row>
    <row r="1016" spans="1:17" ht="12.75">
      <c r="A1016" s="39"/>
      <c r="B1016" s="39"/>
      <c r="I1016" s="44"/>
      <c r="J1016" s="44"/>
      <c r="P1016" s="43"/>
      <c r="Q1016" s="43"/>
    </row>
    <row r="1017" spans="1:17" ht="12.75">
      <c r="A1017" s="39"/>
      <c r="B1017" s="39"/>
      <c r="I1017" s="44"/>
      <c r="J1017" s="44"/>
      <c r="P1017" s="43"/>
      <c r="Q1017" s="43"/>
    </row>
    <row r="1018" spans="1:17" ht="12.75">
      <c r="A1018" s="39"/>
      <c r="B1018" s="39"/>
      <c r="I1018" s="44"/>
      <c r="J1018" s="44"/>
      <c r="P1018" s="43"/>
      <c r="Q1018" s="43"/>
    </row>
    <row r="1019" spans="1:17" ht="12.75">
      <c r="A1019" s="39"/>
      <c r="B1019" s="39"/>
      <c r="I1019" s="44"/>
      <c r="J1019" s="44"/>
      <c r="P1019" s="43"/>
      <c r="Q1019" s="43"/>
    </row>
    <row r="1020" spans="1:17" ht="12.75">
      <c r="A1020" s="39"/>
      <c r="B1020" s="39"/>
      <c r="I1020" s="44"/>
      <c r="J1020" s="44"/>
      <c r="P1020" s="43"/>
      <c r="Q1020" s="43"/>
    </row>
    <row r="1021" spans="1:17" ht="12.75">
      <c r="A1021" s="39"/>
      <c r="B1021" s="39"/>
      <c r="I1021" s="44"/>
      <c r="J1021" s="44"/>
      <c r="P1021" s="43"/>
      <c r="Q1021" s="43"/>
    </row>
    <row r="1022" spans="1:17" ht="12.75">
      <c r="A1022" s="39"/>
      <c r="B1022" s="39"/>
      <c r="I1022" s="44"/>
      <c r="J1022" s="44"/>
      <c r="P1022" s="43"/>
      <c r="Q1022" s="43"/>
    </row>
    <row r="1023" spans="1:17" ht="12.75">
      <c r="A1023" s="39"/>
      <c r="B1023" s="39"/>
      <c r="I1023" s="44"/>
      <c r="J1023" s="44"/>
      <c r="P1023" s="43"/>
      <c r="Q1023" s="43"/>
    </row>
    <row r="1024" spans="1:17" ht="12.75">
      <c r="A1024" s="39"/>
      <c r="B1024" s="39"/>
      <c r="I1024" s="44"/>
      <c r="J1024" s="44"/>
      <c r="P1024" s="43"/>
      <c r="Q1024" s="43"/>
    </row>
    <row r="1025" spans="1:17" ht="12.75">
      <c r="A1025" s="39"/>
      <c r="B1025" s="39"/>
      <c r="I1025" s="44"/>
      <c r="J1025" s="44"/>
      <c r="P1025" s="43"/>
      <c r="Q1025" s="43"/>
    </row>
    <row r="1026" spans="1:17" ht="12.75">
      <c r="A1026" s="39"/>
      <c r="B1026" s="39"/>
      <c r="I1026" s="44"/>
      <c r="J1026" s="44"/>
      <c r="P1026" s="43"/>
      <c r="Q1026" s="43"/>
    </row>
    <row r="1027" spans="1:17" ht="12.75">
      <c r="A1027" s="39"/>
      <c r="B1027" s="39"/>
      <c r="I1027" s="44"/>
      <c r="J1027" s="44"/>
      <c r="P1027" s="43"/>
      <c r="Q1027" s="43"/>
    </row>
    <row r="1028" spans="1:17" ht="12.75">
      <c r="A1028" s="39"/>
      <c r="B1028" s="39"/>
      <c r="I1028" s="44"/>
      <c r="J1028" s="44"/>
      <c r="P1028" s="43"/>
      <c r="Q1028" s="43"/>
    </row>
    <row r="1029" spans="1:17" ht="12.75">
      <c r="A1029" s="39"/>
      <c r="B1029" s="39"/>
      <c r="I1029" s="44"/>
      <c r="J1029" s="44"/>
      <c r="P1029" s="43"/>
      <c r="Q1029" s="43"/>
    </row>
    <row r="1030" spans="1:17" ht="12.75">
      <c r="A1030" s="39"/>
      <c r="B1030" s="39"/>
      <c r="I1030" s="44"/>
      <c r="J1030" s="44"/>
      <c r="P1030" s="43"/>
      <c r="Q1030" s="43"/>
    </row>
    <row r="1031" spans="1:17" ht="12.75">
      <c r="A1031" s="39"/>
      <c r="B1031" s="39"/>
      <c r="I1031" s="44"/>
      <c r="J1031" s="44"/>
      <c r="P1031" s="43"/>
      <c r="Q1031" s="43"/>
    </row>
    <row r="1032" spans="1:17" ht="12.75">
      <c r="A1032" s="39"/>
      <c r="B1032" s="39"/>
      <c r="I1032" s="44"/>
      <c r="J1032" s="44"/>
      <c r="P1032" s="43"/>
      <c r="Q1032" s="43"/>
    </row>
    <row r="1033" spans="1:17" ht="12.75">
      <c r="A1033" s="39"/>
      <c r="B1033" s="39"/>
      <c r="I1033" s="44"/>
      <c r="J1033" s="44"/>
      <c r="P1033" s="43"/>
      <c r="Q1033" s="43"/>
    </row>
    <row r="1034" spans="1:17" ht="12.75">
      <c r="A1034" s="39"/>
      <c r="B1034" s="39"/>
      <c r="I1034" s="44"/>
      <c r="J1034" s="44"/>
      <c r="P1034" s="43"/>
      <c r="Q1034" s="43"/>
    </row>
    <row r="1035" spans="1:17" ht="12.75">
      <c r="A1035" s="39"/>
      <c r="B1035" s="39"/>
      <c r="I1035" s="44"/>
      <c r="J1035" s="44"/>
      <c r="P1035" s="43"/>
      <c r="Q1035" s="43"/>
    </row>
    <row r="1036" spans="1:17" ht="12.75">
      <c r="A1036" s="39"/>
      <c r="B1036" s="39"/>
      <c r="I1036" s="44"/>
      <c r="J1036" s="44"/>
      <c r="P1036" s="43"/>
      <c r="Q1036" s="43"/>
    </row>
    <row r="1037" spans="1:17" ht="12.75">
      <c r="A1037" s="39"/>
      <c r="B1037" s="39"/>
      <c r="I1037" s="44"/>
      <c r="J1037" s="44"/>
      <c r="P1037" s="43"/>
      <c r="Q1037" s="43"/>
    </row>
    <row r="1038" spans="1:17" ht="12.75">
      <c r="A1038" s="39"/>
      <c r="B1038" s="39"/>
      <c r="I1038" s="44"/>
      <c r="J1038" s="44"/>
      <c r="P1038" s="43"/>
      <c r="Q1038" s="43"/>
    </row>
    <row r="1039" spans="1:17" ht="12.75">
      <c r="A1039" s="39"/>
      <c r="B1039" s="39"/>
      <c r="I1039" s="44"/>
      <c r="J1039" s="44"/>
      <c r="P1039" s="43"/>
      <c r="Q1039" s="43"/>
    </row>
    <row r="1040" spans="1:17" ht="12.75">
      <c r="A1040" s="39"/>
      <c r="B1040" s="39"/>
      <c r="I1040" s="44"/>
      <c r="J1040" s="44"/>
      <c r="P1040" s="43"/>
      <c r="Q1040" s="43"/>
    </row>
    <row r="1041" spans="1:17" ht="12.75">
      <c r="A1041" s="39"/>
      <c r="B1041" s="39"/>
      <c r="I1041" s="44"/>
      <c r="J1041" s="44"/>
      <c r="P1041" s="43"/>
      <c r="Q1041" s="43"/>
    </row>
    <row r="1042" spans="1:17" ht="12.75">
      <c r="A1042" s="39"/>
      <c r="B1042" s="39"/>
      <c r="I1042" s="44"/>
      <c r="J1042" s="44"/>
      <c r="P1042" s="43"/>
      <c r="Q1042" s="43"/>
    </row>
    <row r="1043" spans="1:17" ht="12.75">
      <c r="A1043" s="39"/>
      <c r="B1043" s="39"/>
      <c r="I1043" s="44"/>
      <c r="J1043" s="44"/>
      <c r="P1043" s="43"/>
      <c r="Q1043" s="43"/>
    </row>
    <row r="1044" spans="1:17" ht="12.75">
      <c r="A1044" s="39"/>
      <c r="B1044" s="39"/>
      <c r="I1044" s="44"/>
      <c r="J1044" s="44"/>
      <c r="P1044" s="43"/>
      <c r="Q1044" s="43"/>
    </row>
    <row r="1045" spans="1:17" ht="12.75">
      <c r="A1045" s="39"/>
      <c r="B1045" s="39"/>
      <c r="I1045" s="44"/>
      <c r="J1045" s="44"/>
      <c r="P1045" s="43"/>
      <c r="Q1045" s="43"/>
    </row>
    <row r="1046" spans="1:17" ht="12.75">
      <c r="A1046" s="39"/>
      <c r="B1046" s="39"/>
      <c r="I1046" s="44"/>
      <c r="J1046" s="44"/>
      <c r="P1046" s="43"/>
      <c r="Q1046" s="43"/>
    </row>
    <row r="1047" spans="1:17" ht="12.75">
      <c r="A1047" s="39"/>
      <c r="B1047" s="39"/>
      <c r="I1047" s="44"/>
      <c r="J1047" s="44"/>
      <c r="P1047" s="43"/>
      <c r="Q1047" s="43"/>
    </row>
    <row r="1048" spans="1:17" ht="12.75">
      <c r="A1048" s="39"/>
      <c r="B1048" s="39"/>
      <c r="I1048" s="44"/>
      <c r="J1048" s="44"/>
      <c r="P1048" s="43"/>
      <c r="Q1048" s="43"/>
    </row>
    <row r="1049" spans="1:17" ht="12.75">
      <c r="A1049" s="39"/>
      <c r="B1049" s="39"/>
      <c r="I1049" s="44"/>
      <c r="J1049" s="44"/>
      <c r="P1049" s="43"/>
      <c r="Q1049" s="43"/>
    </row>
    <row r="1050" spans="1:17" ht="12.75">
      <c r="A1050" s="39"/>
      <c r="B1050" s="39"/>
      <c r="I1050" s="44"/>
      <c r="J1050" s="44"/>
      <c r="P1050" s="43"/>
      <c r="Q1050" s="43"/>
    </row>
    <row r="1051" spans="1:17" ht="12.75">
      <c r="A1051" s="39"/>
      <c r="B1051" s="39"/>
      <c r="I1051" s="44"/>
      <c r="J1051" s="44"/>
      <c r="P1051" s="43"/>
      <c r="Q1051" s="43"/>
    </row>
    <row r="1052" spans="1:17" ht="12.75">
      <c r="A1052" s="39"/>
      <c r="B1052" s="39"/>
      <c r="I1052" s="44"/>
      <c r="J1052" s="44"/>
      <c r="P1052" s="43"/>
      <c r="Q1052" s="43"/>
    </row>
    <row r="1053" spans="1:17" ht="12.75">
      <c r="A1053" s="39"/>
      <c r="B1053" s="39"/>
      <c r="I1053" s="44"/>
      <c r="J1053" s="44"/>
      <c r="P1053" s="43"/>
      <c r="Q1053" s="43"/>
    </row>
    <row r="1054" spans="1:17" ht="12.75">
      <c r="A1054" s="39"/>
      <c r="B1054" s="39"/>
      <c r="I1054" s="44"/>
      <c r="J1054" s="44"/>
      <c r="P1054" s="43"/>
      <c r="Q1054" s="43"/>
    </row>
    <row r="1055" spans="1:17" ht="12.75">
      <c r="A1055" s="39"/>
      <c r="B1055" s="39"/>
      <c r="I1055" s="44"/>
      <c r="J1055" s="44"/>
      <c r="P1055" s="43"/>
      <c r="Q1055" s="43"/>
    </row>
    <row r="1056" spans="1:17" ht="12.75">
      <c r="A1056" s="39"/>
      <c r="B1056" s="39"/>
      <c r="I1056" s="44"/>
      <c r="J1056" s="44"/>
      <c r="P1056" s="43"/>
      <c r="Q1056" s="43"/>
    </row>
    <row r="1057" spans="1:17" ht="12.75">
      <c r="A1057" s="39"/>
      <c r="B1057" s="39"/>
      <c r="I1057" s="44"/>
      <c r="J1057" s="44"/>
      <c r="P1057" s="43"/>
      <c r="Q1057" s="43"/>
    </row>
    <row r="1058" spans="1:17" ht="12.75">
      <c r="A1058" s="39"/>
      <c r="B1058" s="39"/>
      <c r="I1058" s="44"/>
      <c r="J1058" s="44"/>
      <c r="P1058" s="43"/>
      <c r="Q1058" s="43"/>
    </row>
    <row r="1059" spans="1:17" ht="12.75">
      <c r="A1059" s="39"/>
      <c r="B1059" s="39"/>
      <c r="I1059" s="44"/>
      <c r="J1059" s="44"/>
      <c r="P1059" s="43"/>
      <c r="Q1059" s="43"/>
    </row>
    <row r="1060" spans="1:17" ht="12.75">
      <c r="A1060" s="39"/>
      <c r="B1060" s="39"/>
      <c r="I1060" s="44"/>
      <c r="J1060" s="44"/>
      <c r="P1060" s="43"/>
      <c r="Q1060" s="43"/>
    </row>
    <row r="1061" spans="1:16" ht="12.75">
      <c r="A1061" s="39"/>
      <c r="B1061" s="39"/>
      <c r="I1061" s="44"/>
      <c r="J1061" s="44"/>
      <c r="P1061" s="43"/>
    </row>
    <row r="1062" spans="1:16" ht="12.75">
      <c r="A1062" s="39"/>
      <c r="B1062" s="39"/>
      <c r="I1062" s="44"/>
      <c r="J1062" s="44"/>
      <c r="P1062" s="43"/>
    </row>
    <row r="1063" spans="1:16" ht="12.75">
      <c r="A1063" s="39"/>
      <c r="B1063" s="39"/>
      <c r="I1063" s="44"/>
      <c r="J1063" s="44"/>
      <c r="P1063" s="43"/>
    </row>
    <row r="1064" spans="1:16" ht="12.75">
      <c r="A1064" s="39"/>
      <c r="B1064" s="39"/>
      <c r="I1064" s="44"/>
      <c r="J1064" s="44"/>
      <c r="P1064" s="43"/>
    </row>
    <row r="1065" spans="1:16" ht="12.75">
      <c r="A1065" s="39"/>
      <c r="B1065" s="39"/>
      <c r="I1065" s="44"/>
      <c r="J1065" s="44"/>
      <c r="P1065" s="43"/>
    </row>
    <row r="1066" spans="1:16" ht="12.75">
      <c r="A1066" s="39"/>
      <c r="B1066" s="39"/>
      <c r="I1066" s="44"/>
      <c r="J1066" s="44"/>
      <c r="P1066" s="43"/>
    </row>
    <row r="1067" spans="1:16" ht="12.75">
      <c r="A1067" s="39"/>
      <c r="B1067" s="39"/>
      <c r="I1067" s="44"/>
      <c r="J1067" s="44"/>
      <c r="P1067" s="43"/>
    </row>
    <row r="1068" spans="1:16" ht="12.75">
      <c r="A1068" s="39"/>
      <c r="B1068" s="39"/>
      <c r="I1068" s="44"/>
      <c r="J1068" s="44"/>
      <c r="P1068" s="43"/>
    </row>
    <row r="1069" spans="1:16" ht="12.75">
      <c r="A1069" s="39"/>
      <c r="B1069" s="39"/>
      <c r="I1069" s="44"/>
      <c r="J1069" s="44"/>
      <c r="P1069" s="43"/>
    </row>
    <row r="1070" spans="1:16" ht="12.75">
      <c r="A1070" s="39"/>
      <c r="B1070" s="39"/>
      <c r="I1070" s="44"/>
      <c r="J1070" s="44"/>
      <c r="P1070" s="43"/>
    </row>
    <row r="1071" spans="1:16" ht="12.75">
      <c r="A1071" s="39"/>
      <c r="B1071" s="39"/>
      <c r="I1071" s="44"/>
      <c r="J1071" s="44"/>
      <c r="P1071" s="43"/>
    </row>
    <row r="1072" spans="1:16" ht="12.75">
      <c r="A1072" s="39"/>
      <c r="B1072" s="39"/>
      <c r="I1072" s="44"/>
      <c r="J1072" s="44"/>
      <c r="P1072" s="43"/>
    </row>
    <row r="1073" spans="1:16" ht="12.75">
      <c r="A1073" s="39"/>
      <c r="B1073" s="39"/>
      <c r="I1073" s="44"/>
      <c r="J1073" s="44"/>
      <c r="P1073" s="43"/>
    </row>
    <row r="1074" spans="1:16" ht="12.75">
      <c r="A1074" s="39"/>
      <c r="B1074" s="39"/>
      <c r="I1074" s="44"/>
      <c r="J1074" s="44"/>
      <c r="P1074" s="43"/>
    </row>
    <row r="1075" spans="1:16" ht="12.75">
      <c r="A1075" s="39"/>
      <c r="B1075" s="39"/>
      <c r="I1075" s="44"/>
      <c r="J1075" s="44"/>
      <c r="P1075" s="43"/>
    </row>
    <row r="1076" spans="1:16" ht="12.75">
      <c r="A1076" s="39"/>
      <c r="B1076" s="39"/>
      <c r="I1076" s="44"/>
      <c r="J1076" s="44"/>
      <c r="P1076" s="43"/>
    </row>
    <row r="1077" spans="1:16" ht="12.75">
      <c r="A1077" s="39"/>
      <c r="B1077" s="39"/>
      <c r="I1077" s="44"/>
      <c r="J1077" s="44"/>
      <c r="P1077" s="43"/>
    </row>
    <row r="1078" spans="1:16" ht="12.75">
      <c r="A1078" s="39"/>
      <c r="B1078" s="39"/>
      <c r="I1078" s="44"/>
      <c r="J1078" s="44"/>
      <c r="P1078" s="43"/>
    </row>
    <row r="1079" spans="1:16" ht="12.75">
      <c r="A1079" s="39"/>
      <c r="B1079" s="39"/>
      <c r="I1079" s="44"/>
      <c r="J1079" s="44"/>
      <c r="P1079" s="43"/>
    </row>
    <row r="1080" spans="1:16" ht="12.75">
      <c r="A1080" s="39"/>
      <c r="B1080" s="39"/>
      <c r="I1080" s="44"/>
      <c r="J1080" s="44"/>
      <c r="P1080" s="43"/>
    </row>
    <row r="1081" spans="1:16" ht="12.75">
      <c r="A1081" s="39"/>
      <c r="B1081" s="39"/>
      <c r="I1081" s="44"/>
      <c r="J1081" s="44"/>
      <c r="P1081" s="43"/>
    </row>
    <row r="1082" spans="1:16" ht="12.75">
      <c r="A1082" s="39"/>
      <c r="B1082" s="39"/>
      <c r="I1082" s="44"/>
      <c r="J1082" s="44"/>
      <c r="P1082" s="43"/>
    </row>
    <row r="1083" spans="1:16" ht="12.75">
      <c r="A1083" s="39"/>
      <c r="B1083" s="39"/>
      <c r="I1083" s="44"/>
      <c r="J1083" s="44"/>
      <c r="P1083" s="43"/>
    </row>
    <row r="1084" spans="1:16" ht="12.75">
      <c r="A1084" s="39"/>
      <c r="B1084" s="39"/>
      <c r="I1084" s="44"/>
      <c r="J1084" s="44"/>
      <c r="P1084" s="43"/>
    </row>
    <row r="1085" spans="1:16" ht="12.75">
      <c r="A1085" s="39"/>
      <c r="B1085" s="39"/>
      <c r="I1085" s="44"/>
      <c r="J1085" s="44"/>
      <c r="P1085" s="43"/>
    </row>
    <row r="1086" spans="1:16" ht="12.75">
      <c r="A1086" s="39"/>
      <c r="B1086" s="39"/>
      <c r="I1086" s="44"/>
      <c r="J1086" s="44"/>
      <c r="P1086" s="43"/>
    </row>
    <row r="1087" spans="1:16" ht="12.75">
      <c r="A1087" s="39"/>
      <c r="B1087" s="39"/>
      <c r="I1087" s="44"/>
      <c r="J1087" s="44"/>
      <c r="P1087" s="43"/>
    </row>
    <row r="1088" spans="1:16" ht="12.75">
      <c r="A1088" s="39"/>
      <c r="B1088" s="39"/>
      <c r="I1088" s="44"/>
      <c r="J1088" s="44"/>
      <c r="P1088" s="43"/>
    </row>
    <row r="1089" spans="1:16" ht="12.75">
      <c r="A1089" s="39"/>
      <c r="B1089" s="39"/>
      <c r="I1089" s="44"/>
      <c r="J1089" s="44"/>
      <c r="P1089" s="43"/>
    </row>
    <row r="1090" spans="1:16" ht="12.75">
      <c r="A1090" s="39"/>
      <c r="B1090" s="39"/>
      <c r="I1090" s="44"/>
      <c r="J1090" s="44"/>
      <c r="P1090" s="43"/>
    </row>
    <row r="1091" spans="1:16" ht="12.75">
      <c r="A1091" s="39"/>
      <c r="B1091" s="39"/>
      <c r="I1091" s="44"/>
      <c r="J1091" s="44"/>
      <c r="P1091" s="43"/>
    </row>
    <row r="1092" spans="1:16" ht="12.75">
      <c r="A1092" s="39"/>
      <c r="B1092" s="39"/>
      <c r="I1092" s="44"/>
      <c r="J1092" s="44"/>
      <c r="P1092" s="43"/>
    </row>
    <row r="1093" spans="1:16" ht="12.75">
      <c r="A1093" s="39"/>
      <c r="B1093" s="39"/>
      <c r="I1093" s="44"/>
      <c r="J1093" s="44"/>
      <c r="P1093" s="43"/>
    </row>
    <row r="1094" spans="1:16" ht="12.75">
      <c r="A1094" s="39"/>
      <c r="B1094" s="39"/>
      <c r="I1094" s="44"/>
      <c r="J1094" s="44"/>
      <c r="P1094" s="43"/>
    </row>
    <row r="1095" spans="1:16" ht="12.75">
      <c r="A1095" s="39"/>
      <c r="B1095" s="39"/>
      <c r="I1095" s="44"/>
      <c r="J1095" s="44"/>
      <c r="P1095" s="43"/>
    </row>
    <row r="1096" spans="1:16" ht="12.75">
      <c r="A1096" s="39"/>
      <c r="B1096" s="39"/>
      <c r="I1096" s="44"/>
      <c r="J1096" s="44"/>
      <c r="P1096" s="43"/>
    </row>
    <row r="1097" spans="1:16" ht="12.75">
      <c r="A1097" s="39"/>
      <c r="B1097" s="39"/>
      <c r="I1097" s="44"/>
      <c r="J1097" s="44"/>
      <c r="P1097" s="43"/>
    </row>
    <row r="1098" spans="1:16" ht="12.75">
      <c r="A1098" s="39"/>
      <c r="B1098" s="39"/>
      <c r="I1098" s="44"/>
      <c r="J1098" s="44"/>
      <c r="P1098" s="43"/>
    </row>
    <row r="1099" spans="1:16" ht="12.75">
      <c r="A1099" s="39"/>
      <c r="B1099" s="39"/>
      <c r="I1099" s="44"/>
      <c r="J1099" s="44"/>
      <c r="P1099" s="43"/>
    </row>
    <row r="1100" spans="1:16" ht="12.75">
      <c r="A1100" s="39"/>
      <c r="B1100" s="39"/>
      <c r="I1100" s="44"/>
      <c r="J1100" s="44"/>
      <c r="P1100" s="43"/>
    </row>
    <row r="1101" spans="1:16" ht="12.75">
      <c r="A1101" s="39"/>
      <c r="B1101" s="39"/>
      <c r="I1101" s="44"/>
      <c r="J1101" s="44"/>
      <c r="P1101" s="43"/>
    </row>
    <row r="1102" spans="1:16" ht="12.75">
      <c r="A1102" s="39"/>
      <c r="B1102" s="39"/>
      <c r="I1102" s="44"/>
      <c r="J1102" s="44"/>
      <c r="P1102" s="43"/>
    </row>
    <row r="1103" spans="1:16" ht="12.75">
      <c r="A1103" s="39"/>
      <c r="B1103" s="39"/>
      <c r="I1103" s="44"/>
      <c r="J1103" s="44"/>
      <c r="P1103" s="43"/>
    </row>
    <row r="1104" spans="1:16" ht="12.75">
      <c r="A1104" s="39"/>
      <c r="B1104" s="39"/>
      <c r="I1104" s="44"/>
      <c r="J1104" s="44"/>
      <c r="P1104" s="43"/>
    </row>
    <row r="1105" spans="1:16" ht="12.75">
      <c r="A1105" s="39"/>
      <c r="B1105" s="39"/>
      <c r="I1105" s="44"/>
      <c r="J1105" s="44"/>
      <c r="P1105" s="43"/>
    </row>
    <row r="1106" spans="1:16" ht="12.75">
      <c r="A1106" s="39"/>
      <c r="B1106" s="39"/>
      <c r="I1106" s="44"/>
      <c r="J1106" s="44"/>
      <c r="P1106" s="43"/>
    </row>
    <row r="1107" spans="1:16" ht="12.75">
      <c r="A1107" s="39"/>
      <c r="B1107" s="39"/>
      <c r="I1107" s="44"/>
      <c r="J1107" s="44"/>
      <c r="P1107" s="43"/>
    </row>
    <row r="1108" spans="1:16" ht="12.75">
      <c r="A1108" s="39"/>
      <c r="B1108" s="39"/>
      <c r="I1108" s="44"/>
      <c r="J1108" s="44"/>
      <c r="P1108" s="43"/>
    </row>
    <row r="1109" spans="1:16" ht="12.75">
      <c r="A1109" s="39"/>
      <c r="B1109" s="39"/>
      <c r="I1109" s="44"/>
      <c r="J1109" s="44"/>
      <c r="P1109" s="43"/>
    </row>
    <row r="1110" spans="1:16" ht="12.75">
      <c r="A1110" s="39"/>
      <c r="B1110" s="39"/>
      <c r="I1110" s="44"/>
      <c r="J1110" s="44"/>
      <c r="P1110" s="43"/>
    </row>
    <row r="1111" spans="1:16" ht="12.75">
      <c r="A1111" s="39"/>
      <c r="B1111" s="39"/>
      <c r="I1111" s="44"/>
      <c r="J1111" s="44"/>
      <c r="P1111" s="43"/>
    </row>
    <row r="1112" spans="1:16" ht="12.75">
      <c r="A1112" s="39"/>
      <c r="B1112" s="39"/>
      <c r="I1112" s="44"/>
      <c r="J1112" s="44"/>
      <c r="P1112" s="43"/>
    </row>
    <row r="1113" spans="1:16" ht="12.75">
      <c r="A1113" s="39"/>
      <c r="B1113" s="39"/>
      <c r="I1113" s="44"/>
      <c r="J1113" s="44"/>
      <c r="P1113" s="43"/>
    </row>
    <row r="1114" spans="1:16" ht="12.75">
      <c r="A1114" s="39"/>
      <c r="B1114" s="39"/>
      <c r="I1114" s="44"/>
      <c r="J1114" s="44"/>
      <c r="P1114" s="43"/>
    </row>
    <row r="1115" spans="1:16" ht="12.75">
      <c r="A1115" s="39"/>
      <c r="B1115" s="39"/>
      <c r="I1115" s="44"/>
      <c r="J1115" s="44"/>
      <c r="P1115" s="43"/>
    </row>
    <row r="1116" spans="1:16" ht="12.75">
      <c r="A1116" s="39"/>
      <c r="B1116" s="39"/>
      <c r="I1116" s="44"/>
      <c r="J1116" s="44"/>
      <c r="P1116" s="43"/>
    </row>
    <row r="1117" spans="1:16" ht="12.75">
      <c r="A1117" s="39"/>
      <c r="B1117" s="39"/>
      <c r="I1117" s="44"/>
      <c r="J1117" s="44"/>
      <c r="P1117" s="43"/>
    </row>
    <row r="1118" spans="1:16" ht="12.75">
      <c r="A1118" s="39"/>
      <c r="B1118" s="39"/>
      <c r="I1118" s="44"/>
      <c r="J1118" s="44"/>
      <c r="P1118" s="43"/>
    </row>
    <row r="1119" spans="1:16" ht="12.75">
      <c r="A1119" s="39"/>
      <c r="B1119" s="39"/>
      <c r="I1119" s="44"/>
      <c r="J1119" s="44"/>
      <c r="P1119" s="43"/>
    </row>
    <row r="1120" spans="1:16" ht="12.75">
      <c r="A1120" s="39"/>
      <c r="B1120" s="39"/>
      <c r="I1120" s="44"/>
      <c r="J1120" s="44"/>
      <c r="P1120" s="43"/>
    </row>
    <row r="1121" spans="1:16" ht="12.75">
      <c r="A1121" s="39"/>
      <c r="B1121" s="39"/>
      <c r="I1121" s="44"/>
      <c r="J1121" s="44"/>
      <c r="P1121" s="43"/>
    </row>
    <row r="1122" spans="1:16" ht="12.75">
      <c r="A1122" s="39"/>
      <c r="B1122" s="39"/>
      <c r="I1122" s="44"/>
      <c r="J1122" s="44"/>
      <c r="P1122" s="43"/>
    </row>
    <row r="1123" spans="1:16" ht="12.75">
      <c r="A1123" s="39"/>
      <c r="B1123" s="39"/>
      <c r="I1123" s="44"/>
      <c r="J1123" s="44"/>
      <c r="P1123" s="43"/>
    </row>
    <row r="1124" spans="1:16" ht="12.75">
      <c r="A1124" s="39"/>
      <c r="B1124" s="39"/>
      <c r="I1124" s="44"/>
      <c r="J1124" s="44"/>
      <c r="P1124" s="43"/>
    </row>
    <row r="1125" spans="1:16" ht="12.75">
      <c r="A1125" s="39"/>
      <c r="B1125" s="39"/>
      <c r="I1125" s="44"/>
      <c r="J1125" s="44"/>
      <c r="P1125" s="43"/>
    </row>
    <row r="1126" spans="1:16" ht="12.75">
      <c r="A1126" s="39"/>
      <c r="B1126" s="39"/>
      <c r="I1126" s="44"/>
      <c r="J1126" s="44"/>
      <c r="P1126" s="43"/>
    </row>
    <row r="1127" spans="1:16" ht="12.75">
      <c r="A1127" s="39"/>
      <c r="B1127" s="39"/>
      <c r="I1127" s="44"/>
      <c r="J1127" s="44"/>
      <c r="P1127" s="43"/>
    </row>
    <row r="1128" spans="1:16" ht="12.75">
      <c r="A1128" s="39"/>
      <c r="B1128" s="39"/>
      <c r="I1128" s="44"/>
      <c r="J1128" s="44"/>
      <c r="P1128" s="43"/>
    </row>
    <row r="1129" spans="1:16" ht="12.75">
      <c r="A1129" s="39"/>
      <c r="B1129" s="39"/>
      <c r="I1129" s="44"/>
      <c r="J1129" s="44"/>
      <c r="P1129" s="43"/>
    </row>
    <row r="1130" spans="1:16" ht="12.75">
      <c r="A1130" s="39"/>
      <c r="B1130" s="39"/>
      <c r="I1130" s="44"/>
      <c r="J1130" s="44"/>
      <c r="P1130" s="43"/>
    </row>
    <row r="1131" spans="1:16" ht="12.75">
      <c r="A1131" s="39"/>
      <c r="B1131" s="39"/>
      <c r="I1131" s="44"/>
      <c r="J1131" s="44"/>
      <c r="P1131" s="43"/>
    </row>
    <row r="1132" spans="1:16" ht="12.75">
      <c r="A1132" s="39"/>
      <c r="B1132" s="39"/>
      <c r="I1132" s="44"/>
      <c r="J1132" s="44"/>
      <c r="P1132" s="43"/>
    </row>
    <row r="1133" spans="1:16" ht="12.75">
      <c r="A1133" s="39"/>
      <c r="B1133" s="39"/>
      <c r="I1133" s="44"/>
      <c r="J1133" s="44"/>
      <c r="P1133" s="43"/>
    </row>
    <row r="1134" spans="1:16" ht="12.75">
      <c r="A1134" s="39"/>
      <c r="B1134" s="39"/>
      <c r="I1134" s="44"/>
      <c r="J1134" s="44"/>
      <c r="P1134" s="43"/>
    </row>
    <row r="1135" spans="1:16" ht="12.75">
      <c r="A1135" s="39"/>
      <c r="B1135" s="39"/>
      <c r="I1135" s="44"/>
      <c r="J1135" s="44"/>
      <c r="P1135" s="43"/>
    </row>
    <row r="1136" spans="1:16" ht="12.75">
      <c r="A1136" s="39"/>
      <c r="B1136" s="39"/>
      <c r="I1136" s="44"/>
      <c r="J1136" s="44"/>
      <c r="P1136" s="43"/>
    </row>
    <row r="1137" spans="1:16" ht="12.75">
      <c r="A1137" s="39"/>
      <c r="B1137" s="39"/>
      <c r="I1137" s="44"/>
      <c r="J1137" s="44"/>
      <c r="P1137" s="43"/>
    </row>
    <row r="1138" spans="1:16" ht="12.75">
      <c r="A1138" s="39"/>
      <c r="B1138" s="39"/>
      <c r="I1138" s="44"/>
      <c r="J1138" s="44"/>
      <c r="P1138" s="43"/>
    </row>
    <row r="1139" spans="1:16" ht="12.75">
      <c r="A1139" s="39"/>
      <c r="B1139" s="39"/>
      <c r="I1139" s="44"/>
      <c r="J1139" s="44"/>
      <c r="P1139" s="43"/>
    </row>
    <row r="1140" spans="1:16" ht="12.75">
      <c r="A1140" s="39"/>
      <c r="B1140" s="39"/>
      <c r="I1140" s="44"/>
      <c r="J1140" s="44"/>
      <c r="P1140" s="43"/>
    </row>
    <row r="1141" spans="1:16" ht="12.75">
      <c r="A1141" s="39"/>
      <c r="B1141" s="39"/>
      <c r="I1141" s="44"/>
      <c r="J1141" s="44"/>
      <c r="P1141" s="43"/>
    </row>
    <row r="1142" spans="1:16" ht="12.75">
      <c r="A1142" s="39"/>
      <c r="B1142" s="39"/>
      <c r="I1142" s="44"/>
      <c r="J1142" s="44"/>
      <c r="P1142" s="43"/>
    </row>
    <row r="1143" spans="1:16" ht="12.75">
      <c r="A1143" s="39"/>
      <c r="B1143" s="39"/>
      <c r="I1143" s="44"/>
      <c r="J1143" s="44"/>
      <c r="P1143" s="43"/>
    </row>
    <row r="1144" spans="1:16" ht="12.75">
      <c r="A1144" s="39"/>
      <c r="B1144" s="39"/>
      <c r="I1144" s="44"/>
      <c r="J1144" s="44"/>
      <c r="P1144" s="43"/>
    </row>
    <row r="1145" spans="1:16" ht="12.75">
      <c r="A1145" s="39"/>
      <c r="B1145" s="39"/>
      <c r="I1145" s="44"/>
      <c r="J1145" s="44"/>
      <c r="P1145" s="43"/>
    </row>
    <row r="1146" spans="1:16" ht="12.75">
      <c r="A1146" s="39"/>
      <c r="B1146" s="39"/>
      <c r="I1146" s="44"/>
      <c r="J1146" s="44"/>
      <c r="P1146" s="43"/>
    </row>
    <row r="1147" spans="1:16" ht="12.75">
      <c r="A1147" s="39"/>
      <c r="B1147" s="39"/>
      <c r="I1147" s="44"/>
      <c r="J1147" s="44"/>
      <c r="P1147" s="43"/>
    </row>
    <row r="1148" spans="1:16" ht="12.75">
      <c r="A1148" s="39"/>
      <c r="B1148" s="39"/>
      <c r="I1148" s="44"/>
      <c r="J1148" s="44"/>
      <c r="P1148" s="43"/>
    </row>
    <row r="1149" spans="1:16" ht="12.75">
      <c r="A1149" s="39"/>
      <c r="B1149" s="39"/>
      <c r="I1149" s="44"/>
      <c r="J1149" s="44"/>
      <c r="P1149" s="43"/>
    </row>
    <row r="1150" spans="1:16" ht="12.75">
      <c r="A1150" s="39"/>
      <c r="B1150" s="39"/>
      <c r="I1150" s="44"/>
      <c r="J1150" s="44"/>
      <c r="P1150" s="43"/>
    </row>
    <row r="1151" spans="1:16" ht="12.75">
      <c r="A1151" s="39"/>
      <c r="B1151" s="39"/>
      <c r="I1151" s="44"/>
      <c r="J1151" s="44"/>
      <c r="P1151" s="43"/>
    </row>
    <row r="1152" spans="1:16" ht="12.75">
      <c r="A1152" s="39"/>
      <c r="B1152" s="39"/>
      <c r="I1152" s="44"/>
      <c r="J1152" s="44"/>
      <c r="P1152" s="43"/>
    </row>
    <row r="1153" spans="1:16" ht="12.75">
      <c r="A1153" s="39"/>
      <c r="B1153" s="39"/>
      <c r="I1153" s="44"/>
      <c r="J1153" s="44"/>
      <c r="P1153" s="43"/>
    </row>
    <row r="1154" spans="1:16" ht="12.75">
      <c r="A1154" s="39"/>
      <c r="B1154" s="39"/>
      <c r="I1154" s="44"/>
      <c r="J1154" s="44"/>
      <c r="P1154" s="43"/>
    </row>
    <row r="1155" spans="1:16" ht="12.75">
      <c r="A1155" s="39"/>
      <c r="B1155" s="39"/>
      <c r="I1155" s="44"/>
      <c r="J1155" s="44"/>
      <c r="P1155" s="43"/>
    </row>
    <row r="1156" spans="1:16" ht="12.75">
      <c r="A1156" s="39"/>
      <c r="B1156" s="39"/>
      <c r="I1156" s="44"/>
      <c r="J1156" s="44"/>
      <c r="P1156" s="43"/>
    </row>
    <row r="1157" spans="1:16" ht="12.75">
      <c r="A1157" s="39"/>
      <c r="B1157" s="39"/>
      <c r="I1157" s="44"/>
      <c r="J1157" s="44"/>
      <c r="P1157" s="43"/>
    </row>
    <row r="1158" spans="1:16" ht="12.75">
      <c r="A1158" s="39"/>
      <c r="B1158" s="39"/>
      <c r="I1158" s="44"/>
      <c r="J1158" s="44"/>
      <c r="P1158" s="43"/>
    </row>
    <row r="1159" spans="1:16" ht="12.75">
      <c r="A1159" s="39"/>
      <c r="B1159" s="39"/>
      <c r="I1159" s="44"/>
      <c r="J1159" s="44"/>
      <c r="P1159" s="43"/>
    </row>
    <row r="1160" spans="1:16" ht="12.75">
      <c r="A1160" s="39"/>
      <c r="B1160" s="39"/>
      <c r="I1160" s="44"/>
      <c r="J1160" s="44"/>
      <c r="P1160" s="43"/>
    </row>
    <row r="1161" spans="1:16" ht="12.75">
      <c r="A1161" s="39"/>
      <c r="B1161" s="39"/>
      <c r="I1161" s="44"/>
      <c r="J1161" s="44"/>
      <c r="P1161" s="43"/>
    </row>
    <row r="1162" spans="1:16" ht="12.75">
      <c r="A1162" s="39"/>
      <c r="B1162" s="39"/>
      <c r="I1162" s="44"/>
      <c r="J1162" s="44"/>
      <c r="P1162" s="43"/>
    </row>
    <row r="1163" spans="1:16" ht="12.75">
      <c r="A1163" s="39"/>
      <c r="B1163" s="39"/>
      <c r="I1163" s="44"/>
      <c r="J1163" s="44"/>
      <c r="P1163" s="43"/>
    </row>
    <row r="1164" spans="1:16" ht="12.75">
      <c r="A1164" s="39"/>
      <c r="B1164" s="39"/>
      <c r="I1164" s="44"/>
      <c r="J1164" s="44"/>
      <c r="P1164" s="43"/>
    </row>
    <row r="1165" spans="1:16" ht="12.75">
      <c r="A1165" s="39"/>
      <c r="B1165" s="39"/>
      <c r="I1165" s="44"/>
      <c r="J1165" s="44"/>
      <c r="P1165" s="43"/>
    </row>
    <row r="1166" spans="1:16" ht="12.75">
      <c r="A1166" s="39"/>
      <c r="B1166" s="39"/>
      <c r="I1166" s="44"/>
      <c r="J1166" s="44"/>
      <c r="P1166" s="43"/>
    </row>
    <row r="1167" spans="1:16" ht="12.75">
      <c r="A1167" s="39"/>
      <c r="B1167" s="39"/>
      <c r="I1167" s="44"/>
      <c r="J1167" s="44"/>
      <c r="P1167" s="43"/>
    </row>
    <row r="1168" spans="1:16" ht="12.75">
      <c r="A1168" s="39"/>
      <c r="B1168" s="39"/>
      <c r="I1168" s="44"/>
      <c r="J1168" s="44"/>
      <c r="P1168" s="43"/>
    </row>
    <row r="1169" spans="1:16" ht="12.75">
      <c r="A1169" s="39"/>
      <c r="B1169" s="39"/>
      <c r="I1169" s="44"/>
      <c r="J1169" s="44"/>
      <c r="P1169" s="43"/>
    </row>
    <row r="1170" spans="1:16" ht="12.75">
      <c r="A1170" s="39"/>
      <c r="B1170" s="39"/>
      <c r="I1170" s="44"/>
      <c r="J1170" s="44"/>
      <c r="P1170" s="43"/>
    </row>
    <row r="1171" spans="1:16" ht="12.75">
      <c r="A1171" s="39"/>
      <c r="B1171" s="39"/>
      <c r="I1171" s="44"/>
      <c r="J1171" s="44"/>
      <c r="P1171" s="43"/>
    </row>
    <row r="1172" spans="1:16" ht="12.75">
      <c r="A1172" s="39"/>
      <c r="B1172" s="39"/>
      <c r="I1172" s="44"/>
      <c r="J1172" s="44"/>
      <c r="P1172" s="43"/>
    </row>
    <row r="1173" spans="1:16" ht="12.75">
      <c r="A1173" s="39"/>
      <c r="B1173" s="39"/>
      <c r="I1173" s="44"/>
      <c r="J1173" s="44"/>
      <c r="P1173" s="43"/>
    </row>
    <row r="1174" spans="1:16" ht="12.75">
      <c r="A1174" s="39"/>
      <c r="B1174" s="39"/>
      <c r="I1174" s="44"/>
      <c r="J1174" s="44"/>
      <c r="P1174" s="43"/>
    </row>
    <row r="1175" spans="1:16" ht="12.75">
      <c r="A1175" s="39"/>
      <c r="B1175" s="39"/>
      <c r="I1175" s="44"/>
      <c r="J1175" s="44"/>
      <c r="P1175" s="43"/>
    </row>
    <row r="1176" spans="1:16" ht="12.75">
      <c r="A1176" s="39"/>
      <c r="B1176" s="39"/>
      <c r="I1176" s="44"/>
      <c r="J1176" s="44"/>
      <c r="P1176" s="43"/>
    </row>
    <row r="1177" spans="1:16" ht="12.75">
      <c r="A1177" s="39"/>
      <c r="B1177" s="39"/>
      <c r="I1177" s="44"/>
      <c r="J1177" s="44"/>
      <c r="P1177" s="43"/>
    </row>
    <row r="1178" spans="1:16" ht="12.75">
      <c r="A1178" s="39"/>
      <c r="B1178" s="39"/>
      <c r="I1178" s="44"/>
      <c r="J1178" s="44"/>
      <c r="P1178" s="43"/>
    </row>
    <row r="1179" spans="1:16" ht="12.75">
      <c r="A1179" s="39"/>
      <c r="B1179" s="39"/>
      <c r="I1179" s="44"/>
      <c r="J1179" s="44"/>
      <c r="P1179" s="43"/>
    </row>
    <row r="1180" spans="1:16" ht="12.75">
      <c r="A1180" s="39"/>
      <c r="B1180" s="39"/>
      <c r="I1180" s="44"/>
      <c r="J1180" s="44"/>
      <c r="P1180" s="43"/>
    </row>
    <row r="1181" spans="1:16" ht="12.75">
      <c r="A1181" s="39"/>
      <c r="B1181" s="39"/>
      <c r="I1181" s="44"/>
      <c r="J1181" s="44"/>
      <c r="P1181" s="43"/>
    </row>
    <row r="1182" spans="1:16" ht="12.75">
      <c r="A1182" s="39"/>
      <c r="B1182" s="39"/>
      <c r="I1182" s="44"/>
      <c r="J1182" s="44"/>
      <c r="P1182" s="43"/>
    </row>
    <row r="1183" spans="1:16" ht="12.75">
      <c r="A1183" s="39"/>
      <c r="B1183" s="39"/>
      <c r="I1183" s="44"/>
      <c r="J1183" s="44"/>
      <c r="P1183" s="43"/>
    </row>
    <row r="1184" spans="1:16" ht="12.75">
      <c r="A1184" s="39"/>
      <c r="B1184" s="39"/>
      <c r="I1184" s="44"/>
      <c r="J1184" s="44"/>
      <c r="P1184" s="43"/>
    </row>
    <row r="1185" spans="1:16" ht="12.75">
      <c r="A1185" s="39"/>
      <c r="B1185" s="39"/>
      <c r="I1185" s="44"/>
      <c r="J1185" s="44"/>
      <c r="P1185" s="43"/>
    </row>
    <row r="1186" spans="1:16" ht="12.75">
      <c r="A1186" s="39"/>
      <c r="B1186" s="39"/>
      <c r="I1186" s="44"/>
      <c r="J1186" s="44"/>
      <c r="P1186" s="43"/>
    </row>
    <row r="1187" spans="1:16" ht="12.75">
      <c r="A1187" s="39"/>
      <c r="B1187" s="39"/>
      <c r="I1187" s="44"/>
      <c r="J1187" s="44"/>
      <c r="P1187" s="43"/>
    </row>
    <row r="1188" spans="1:16" ht="12.75">
      <c r="A1188" s="39"/>
      <c r="B1188" s="39"/>
      <c r="I1188" s="44"/>
      <c r="J1188" s="44"/>
      <c r="P1188" s="43"/>
    </row>
    <row r="1189" spans="1:16" ht="12.75">
      <c r="A1189" s="39"/>
      <c r="B1189" s="39"/>
      <c r="I1189" s="44"/>
      <c r="J1189" s="44"/>
      <c r="P1189" s="43"/>
    </row>
    <row r="1190" spans="1:16" ht="12.75">
      <c r="A1190" s="39"/>
      <c r="B1190" s="39"/>
      <c r="I1190" s="44"/>
      <c r="J1190" s="44"/>
      <c r="P1190" s="43"/>
    </row>
    <row r="1191" spans="1:16" ht="12.75">
      <c r="A1191" s="39"/>
      <c r="B1191" s="39"/>
      <c r="I1191" s="44"/>
      <c r="J1191" s="44"/>
      <c r="P1191" s="43"/>
    </row>
    <row r="1192" spans="1:16" ht="12.75">
      <c r="A1192" s="39"/>
      <c r="B1192" s="39"/>
      <c r="I1192" s="44"/>
      <c r="J1192" s="44"/>
      <c r="P1192" s="43"/>
    </row>
    <row r="1193" spans="1:16" ht="12.75">
      <c r="A1193" s="39"/>
      <c r="B1193" s="39"/>
      <c r="I1193" s="44"/>
      <c r="J1193" s="44"/>
      <c r="P1193" s="43"/>
    </row>
    <row r="1194" spans="1:16" ht="12.75">
      <c r="A1194" s="39"/>
      <c r="B1194" s="39"/>
      <c r="I1194" s="44"/>
      <c r="J1194" s="44"/>
      <c r="P1194" s="43"/>
    </row>
    <row r="1195" spans="1:16" ht="12.75">
      <c r="A1195" s="39"/>
      <c r="B1195" s="39"/>
      <c r="I1195" s="44"/>
      <c r="J1195" s="44"/>
      <c r="P1195" s="43"/>
    </row>
    <row r="1196" spans="1:16" ht="12.75">
      <c r="A1196" s="39"/>
      <c r="B1196" s="39"/>
      <c r="I1196" s="44"/>
      <c r="J1196" s="44"/>
      <c r="P1196" s="43"/>
    </row>
    <row r="1197" spans="1:16" ht="12.75">
      <c r="A1197" s="39"/>
      <c r="B1197" s="39"/>
      <c r="I1197" s="44"/>
      <c r="J1197" s="44"/>
      <c r="P1197" s="43"/>
    </row>
    <row r="1198" spans="1:16" ht="12.75">
      <c r="A1198" s="39"/>
      <c r="B1198" s="39"/>
      <c r="I1198" s="44"/>
      <c r="J1198" s="44"/>
      <c r="P1198" s="43"/>
    </row>
    <row r="1199" spans="1:16" ht="12.75">
      <c r="A1199" s="39"/>
      <c r="B1199" s="39"/>
      <c r="I1199" s="44"/>
      <c r="J1199" s="44"/>
      <c r="P1199" s="43"/>
    </row>
    <row r="1200" spans="1:16" ht="12.75">
      <c r="A1200" s="39"/>
      <c r="B1200" s="39"/>
      <c r="I1200" s="44"/>
      <c r="J1200" s="44"/>
      <c r="P1200" s="43"/>
    </row>
    <row r="1201" spans="1:16" ht="12.75">
      <c r="A1201" s="39"/>
      <c r="B1201" s="39"/>
      <c r="I1201" s="44"/>
      <c r="J1201" s="44"/>
      <c r="P1201" s="43"/>
    </row>
    <row r="1202" spans="1:16" ht="12.75">
      <c r="A1202" s="39"/>
      <c r="B1202" s="39"/>
      <c r="I1202" s="44"/>
      <c r="J1202" s="44"/>
      <c r="P1202" s="43"/>
    </row>
    <row r="1203" spans="1:16" ht="12.75">
      <c r="A1203" s="39"/>
      <c r="B1203" s="39"/>
      <c r="I1203" s="44"/>
      <c r="J1203" s="44"/>
      <c r="P1203" s="43"/>
    </row>
    <row r="1204" spans="1:16" ht="12.75">
      <c r="A1204" s="39"/>
      <c r="B1204" s="39"/>
      <c r="I1204" s="44"/>
      <c r="J1204" s="44"/>
      <c r="P1204" s="43"/>
    </row>
    <row r="1205" spans="1:16" ht="12.75">
      <c r="A1205" s="39"/>
      <c r="B1205" s="39"/>
      <c r="I1205" s="44"/>
      <c r="J1205" s="44"/>
      <c r="P1205" s="43"/>
    </row>
    <row r="1206" spans="1:16" ht="12.75">
      <c r="A1206" s="39"/>
      <c r="B1206" s="39"/>
      <c r="I1206" s="44"/>
      <c r="J1206" s="44"/>
      <c r="P1206" s="43"/>
    </row>
    <row r="1207" spans="1:16" ht="12.75">
      <c r="A1207" s="39"/>
      <c r="B1207" s="39"/>
      <c r="I1207" s="44"/>
      <c r="J1207" s="44"/>
      <c r="P1207" s="43"/>
    </row>
    <row r="1208" spans="1:16" ht="12.75">
      <c r="A1208" s="39"/>
      <c r="B1208" s="39"/>
      <c r="I1208" s="44"/>
      <c r="J1208" s="44"/>
      <c r="P1208" s="43"/>
    </row>
    <row r="1209" spans="1:16" ht="12.75">
      <c r="A1209" s="39"/>
      <c r="B1209" s="39"/>
      <c r="I1209" s="44"/>
      <c r="J1209" s="44"/>
      <c r="P1209" s="43"/>
    </row>
    <row r="1210" spans="1:16" ht="12.75">
      <c r="A1210" s="39"/>
      <c r="B1210" s="39"/>
      <c r="I1210" s="44"/>
      <c r="J1210" s="44"/>
      <c r="P1210" s="43"/>
    </row>
    <row r="1211" spans="1:16" ht="12.75">
      <c r="A1211" s="39"/>
      <c r="B1211" s="39"/>
      <c r="I1211" s="44"/>
      <c r="J1211" s="44"/>
      <c r="P1211" s="43"/>
    </row>
    <row r="1212" spans="1:16" ht="12.75">
      <c r="A1212" s="39"/>
      <c r="B1212" s="39"/>
      <c r="I1212" s="44"/>
      <c r="J1212" s="44"/>
      <c r="P1212" s="43"/>
    </row>
    <row r="1213" spans="1:16" ht="12.75">
      <c r="A1213" s="39"/>
      <c r="B1213" s="39"/>
      <c r="I1213" s="44"/>
      <c r="J1213" s="44"/>
      <c r="P1213" s="43"/>
    </row>
    <row r="1214" spans="1:16" ht="12.75">
      <c r="A1214" s="39"/>
      <c r="B1214" s="39"/>
      <c r="I1214" s="44"/>
      <c r="J1214" s="44"/>
      <c r="P1214" s="43"/>
    </row>
    <row r="1215" spans="1:16" ht="12.75">
      <c r="A1215" s="39"/>
      <c r="B1215" s="39"/>
      <c r="I1215" s="44"/>
      <c r="J1215" s="44"/>
      <c r="P1215" s="43"/>
    </row>
    <row r="1216" spans="1:16" ht="12.75">
      <c r="A1216" s="39"/>
      <c r="B1216" s="39"/>
      <c r="I1216" s="44"/>
      <c r="J1216" s="44"/>
      <c r="P1216" s="43"/>
    </row>
    <row r="1217" spans="1:16" ht="12.75">
      <c r="A1217" s="39"/>
      <c r="B1217" s="39"/>
      <c r="I1217" s="44"/>
      <c r="J1217" s="44"/>
      <c r="P1217" s="43"/>
    </row>
    <row r="1218" spans="1:16" ht="12.75">
      <c r="A1218" s="39"/>
      <c r="B1218" s="39"/>
      <c r="I1218" s="44"/>
      <c r="J1218" s="44"/>
      <c r="P1218" s="43"/>
    </row>
    <row r="1219" spans="1:16" ht="12.75">
      <c r="A1219" s="39"/>
      <c r="B1219" s="39"/>
      <c r="I1219" s="44"/>
      <c r="J1219" s="44"/>
      <c r="P1219" s="43"/>
    </row>
    <row r="1220" spans="1:16" ht="12.75">
      <c r="A1220" s="39"/>
      <c r="B1220" s="39"/>
      <c r="I1220" s="44"/>
      <c r="J1220" s="44"/>
      <c r="P1220" s="43"/>
    </row>
    <row r="1221" spans="1:16" ht="12.75">
      <c r="A1221" s="39"/>
      <c r="B1221" s="39"/>
      <c r="I1221" s="44"/>
      <c r="J1221" s="44"/>
      <c r="P1221" s="43"/>
    </row>
    <row r="1222" spans="1:16" ht="12.75">
      <c r="A1222" s="39"/>
      <c r="B1222" s="39"/>
      <c r="I1222" s="44"/>
      <c r="J1222" s="44"/>
      <c r="P1222" s="43"/>
    </row>
    <row r="1223" spans="1:16" ht="12.75">
      <c r="A1223" s="39"/>
      <c r="B1223" s="39"/>
      <c r="I1223" s="44"/>
      <c r="J1223" s="44"/>
      <c r="P1223" s="43"/>
    </row>
    <row r="1224" spans="1:16" ht="12.75">
      <c r="A1224" s="39"/>
      <c r="B1224" s="39"/>
      <c r="I1224" s="44"/>
      <c r="J1224" s="44"/>
      <c r="P1224" s="43"/>
    </row>
    <row r="1225" spans="1:16" ht="12.75">
      <c r="A1225" s="39"/>
      <c r="B1225" s="39"/>
      <c r="I1225" s="44"/>
      <c r="J1225" s="44"/>
      <c r="P1225" s="43"/>
    </row>
    <row r="1226" spans="1:16" ht="12.75">
      <c r="A1226" s="39"/>
      <c r="B1226" s="39"/>
      <c r="I1226" s="44"/>
      <c r="J1226" s="44"/>
      <c r="P1226" s="43"/>
    </row>
    <row r="1227" spans="1:16" ht="12.75">
      <c r="A1227" s="39"/>
      <c r="B1227" s="39"/>
      <c r="I1227" s="44"/>
      <c r="J1227" s="44"/>
      <c r="P1227" s="43"/>
    </row>
    <row r="1228" spans="1:16" ht="12.75">
      <c r="A1228" s="39"/>
      <c r="B1228" s="39"/>
      <c r="I1228" s="44"/>
      <c r="J1228" s="44"/>
      <c r="P1228" s="43"/>
    </row>
    <row r="1229" spans="1:16" ht="12.75">
      <c r="A1229" s="39"/>
      <c r="B1229" s="39"/>
      <c r="I1229" s="44"/>
      <c r="J1229" s="44"/>
      <c r="P1229" s="43"/>
    </row>
    <row r="1230" spans="1:16" ht="12.75">
      <c r="A1230" s="39"/>
      <c r="B1230" s="39"/>
      <c r="I1230" s="44"/>
      <c r="J1230" s="44"/>
      <c r="P1230" s="43"/>
    </row>
    <row r="1231" spans="1:16" ht="12.75">
      <c r="A1231" s="39"/>
      <c r="B1231" s="39"/>
      <c r="I1231" s="44"/>
      <c r="J1231" s="44"/>
      <c r="P1231" s="43"/>
    </row>
    <row r="1232" spans="1:16" ht="12.75">
      <c r="A1232" s="39"/>
      <c r="B1232" s="39"/>
      <c r="I1232" s="44"/>
      <c r="J1232" s="44"/>
      <c r="P1232" s="43"/>
    </row>
    <row r="1233" spans="1:16" ht="12.75">
      <c r="A1233" s="39"/>
      <c r="B1233" s="39"/>
      <c r="I1233" s="44"/>
      <c r="J1233" s="44"/>
      <c r="P1233" s="43"/>
    </row>
    <row r="1234" spans="1:16" ht="12.75">
      <c r="A1234" s="39"/>
      <c r="B1234" s="39"/>
      <c r="I1234" s="44"/>
      <c r="J1234" s="44"/>
      <c r="P1234" s="43"/>
    </row>
    <row r="1235" spans="1:16" ht="12.75">
      <c r="A1235" s="39"/>
      <c r="B1235" s="39"/>
      <c r="I1235" s="44"/>
      <c r="J1235" s="44"/>
      <c r="P1235" s="43"/>
    </row>
    <row r="1236" spans="1:16" ht="12.75">
      <c r="A1236" s="39"/>
      <c r="B1236" s="39"/>
      <c r="I1236" s="44"/>
      <c r="J1236" s="44"/>
      <c r="P1236" s="43"/>
    </row>
    <row r="1237" spans="1:16" ht="12.75">
      <c r="A1237" s="39"/>
      <c r="B1237" s="39"/>
      <c r="I1237" s="44"/>
      <c r="J1237" s="44"/>
      <c r="P1237" s="43"/>
    </row>
    <row r="1238" spans="1:16" ht="12.75">
      <c r="A1238" s="39"/>
      <c r="B1238" s="39"/>
      <c r="I1238" s="44"/>
      <c r="J1238" s="44"/>
      <c r="P1238" s="43"/>
    </row>
    <row r="1239" spans="1:16" ht="12.75">
      <c r="A1239" s="39"/>
      <c r="B1239" s="39"/>
      <c r="I1239" s="44"/>
      <c r="J1239" s="44"/>
      <c r="P1239" s="43"/>
    </row>
    <row r="1240" spans="1:16" ht="12.75">
      <c r="A1240" s="39"/>
      <c r="B1240" s="39"/>
      <c r="I1240" s="44"/>
      <c r="J1240" s="44"/>
      <c r="P1240" s="43"/>
    </row>
    <row r="1241" spans="1:16" ht="12.75">
      <c r="A1241" s="39"/>
      <c r="B1241" s="39"/>
      <c r="I1241" s="44"/>
      <c r="J1241" s="44"/>
      <c r="P1241" s="43"/>
    </row>
    <row r="1242" spans="1:16" ht="12.75">
      <c r="A1242" s="39"/>
      <c r="B1242" s="39"/>
      <c r="I1242" s="44"/>
      <c r="J1242" s="44"/>
      <c r="P1242" s="43"/>
    </row>
    <row r="1243" spans="1:16" ht="12.75">
      <c r="A1243" s="39"/>
      <c r="B1243" s="39"/>
      <c r="I1243" s="44"/>
      <c r="J1243" s="44"/>
      <c r="P1243" s="43"/>
    </row>
    <row r="1244" spans="1:16" ht="12.75">
      <c r="A1244" s="39"/>
      <c r="B1244" s="39"/>
      <c r="I1244" s="44"/>
      <c r="J1244" s="44"/>
      <c r="P1244" s="43"/>
    </row>
    <row r="1245" spans="1:16" ht="12.75">
      <c r="A1245" s="39"/>
      <c r="B1245" s="39"/>
      <c r="I1245" s="44"/>
      <c r="J1245" s="44"/>
      <c r="P1245" s="43"/>
    </row>
    <row r="1246" spans="1:16" ht="12.75">
      <c r="A1246" s="39"/>
      <c r="B1246" s="39"/>
      <c r="I1246" s="44"/>
      <c r="J1246" s="44"/>
      <c r="P1246" s="43"/>
    </row>
    <row r="1247" spans="1:16" ht="12.75">
      <c r="A1247" s="39"/>
      <c r="B1247" s="39"/>
      <c r="I1247" s="44"/>
      <c r="J1247" s="44"/>
      <c r="P1247" s="43"/>
    </row>
    <row r="1248" spans="1:16" ht="12.75">
      <c r="A1248" s="39"/>
      <c r="B1248" s="39"/>
      <c r="I1248" s="44"/>
      <c r="J1248" s="44"/>
      <c r="P1248" s="43"/>
    </row>
    <row r="1249" spans="1:16" ht="12.75">
      <c r="A1249" s="39"/>
      <c r="B1249" s="39"/>
      <c r="I1249" s="44"/>
      <c r="J1249" s="44"/>
      <c r="P1249" s="43"/>
    </row>
    <row r="1250" spans="1:16" ht="12.75">
      <c r="A1250" s="39"/>
      <c r="B1250" s="39"/>
      <c r="I1250" s="44"/>
      <c r="J1250" s="44"/>
      <c r="P1250" s="43"/>
    </row>
    <row r="1251" spans="1:16" ht="12.75">
      <c r="A1251" s="39"/>
      <c r="B1251" s="39"/>
      <c r="I1251" s="44"/>
      <c r="J1251" s="44"/>
      <c r="P1251" s="43"/>
    </row>
    <row r="1252" spans="1:16" ht="12.75">
      <c r="A1252" s="39"/>
      <c r="B1252" s="39"/>
      <c r="I1252" s="44"/>
      <c r="J1252" s="44"/>
      <c r="P1252" s="43"/>
    </row>
    <row r="1253" spans="1:16" ht="12.75">
      <c r="A1253" s="39"/>
      <c r="B1253" s="39"/>
      <c r="I1253" s="44"/>
      <c r="J1253" s="44"/>
      <c r="P1253" s="43"/>
    </row>
    <row r="1254" spans="1:16" ht="12.75">
      <c r="A1254" s="39"/>
      <c r="B1254" s="39"/>
      <c r="I1254" s="44"/>
      <c r="J1254" s="44"/>
      <c r="P1254" s="43"/>
    </row>
    <row r="1255" spans="1:16" ht="12.75">
      <c r="A1255" s="39"/>
      <c r="B1255" s="39"/>
      <c r="I1255" s="44"/>
      <c r="J1255" s="44"/>
      <c r="P1255" s="43"/>
    </row>
    <row r="1256" spans="1:16" ht="12.75">
      <c r="A1256" s="39"/>
      <c r="B1256" s="39"/>
      <c r="I1256" s="44"/>
      <c r="J1256" s="44"/>
      <c r="P1256" s="43"/>
    </row>
    <row r="1257" spans="1:16" ht="12.75">
      <c r="A1257" s="39"/>
      <c r="B1257" s="39"/>
      <c r="I1257" s="44"/>
      <c r="J1257" s="44"/>
      <c r="P1257" s="43"/>
    </row>
    <row r="1258" spans="1:16" ht="12.75">
      <c r="A1258" s="39"/>
      <c r="B1258" s="39"/>
      <c r="I1258" s="44"/>
      <c r="J1258" s="44"/>
      <c r="P1258" s="43"/>
    </row>
    <row r="1259" spans="1:16" ht="12.75">
      <c r="A1259" s="39"/>
      <c r="B1259" s="39"/>
      <c r="I1259" s="44"/>
      <c r="J1259" s="44"/>
      <c r="P1259" s="43"/>
    </row>
    <row r="1260" spans="1:16" ht="12.75">
      <c r="A1260" s="39"/>
      <c r="B1260" s="39"/>
      <c r="I1260" s="44"/>
      <c r="J1260" s="44"/>
      <c r="P1260" s="43"/>
    </row>
    <row r="1261" spans="1:16" ht="12.75">
      <c r="A1261" s="39"/>
      <c r="B1261" s="39"/>
      <c r="I1261" s="44"/>
      <c r="J1261" s="44"/>
      <c r="P1261" s="43"/>
    </row>
    <row r="1262" spans="1:16" ht="12.75">
      <c r="A1262" s="39"/>
      <c r="B1262" s="39"/>
      <c r="I1262" s="44"/>
      <c r="J1262" s="44"/>
      <c r="P1262" s="43"/>
    </row>
    <row r="1263" spans="1:16" ht="12.75">
      <c r="A1263" s="39"/>
      <c r="B1263" s="39"/>
      <c r="I1263" s="44"/>
      <c r="J1263" s="44"/>
      <c r="P1263" s="43"/>
    </row>
    <row r="1264" spans="1:16" ht="12.75">
      <c r="A1264" s="39"/>
      <c r="B1264" s="39"/>
      <c r="I1264" s="44"/>
      <c r="J1264" s="44"/>
      <c r="P1264" s="43"/>
    </row>
    <row r="1265" spans="1:16" ht="12.75">
      <c r="A1265" s="39"/>
      <c r="B1265" s="39"/>
      <c r="I1265" s="44"/>
      <c r="J1265" s="44"/>
      <c r="P1265" s="43"/>
    </row>
    <row r="1266" spans="1:16" ht="12.75">
      <c r="A1266" s="39"/>
      <c r="B1266" s="39"/>
      <c r="I1266" s="44"/>
      <c r="J1266" s="44"/>
      <c r="P1266" s="43"/>
    </row>
    <row r="1267" spans="1:16" ht="12.75">
      <c r="A1267" s="39"/>
      <c r="B1267" s="39"/>
      <c r="I1267" s="44"/>
      <c r="J1267" s="44"/>
      <c r="P1267" s="43"/>
    </row>
    <row r="1268" spans="1:16" ht="12.75">
      <c r="A1268" s="39"/>
      <c r="B1268" s="39"/>
      <c r="I1268" s="44"/>
      <c r="J1268" s="44"/>
      <c r="P1268" s="43"/>
    </row>
    <row r="1269" spans="1:16" ht="12.75">
      <c r="A1269" s="39"/>
      <c r="B1269" s="39"/>
      <c r="I1269" s="44"/>
      <c r="J1269" s="44"/>
      <c r="P1269" s="43"/>
    </row>
    <row r="1270" spans="1:16" ht="12.75">
      <c r="A1270" s="39"/>
      <c r="B1270" s="39"/>
      <c r="I1270" s="44"/>
      <c r="J1270" s="44"/>
      <c r="P1270" s="43"/>
    </row>
    <row r="1271" spans="1:16" ht="12.75">
      <c r="A1271" s="39"/>
      <c r="B1271" s="39"/>
      <c r="I1271" s="44"/>
      <c r="J1271" s="44"/>
      <c r="P1271" s="43"/>
    </row>
    <row r="1272" spans="1:16" ht="12.75">
      <c r="A1272" s="39"/>
      <c r="B1272" s="39"/>
      <c r="I1272" s="44"/>
      <c r="J1272" s="44"/>
      <c r="P1272" s="43"/>
    </row>
    <row r="1273" spans="1:16" ht="12.75">
      <c r="A1273" s="39"/>
      <c r="B1273" s="39"/>
      <c r="I1273" s="44"/>
      <c r="J1273" s="44"/>
      <c r="P1273" s="43"/>
    </row>
    <row r="1274" spans="1:16" ht="12.75">
      <c r="A1274" s="39"/>
      <c r="B1274" s="39"/>
      <c r="I1274" s="44"/>
      <c r="J1274" s="44"/>
      <c r="P1274" s="43"/>
    </row>
    <row r="1275" spans="1:16" ht="12.75">
      <c r="A1275" s="39"/>
      <c r="B1275" s="39"/>
      <c r="I1275" s="44"/>
      <c r="J1275" s="44"/>
      <c r="P1275" s="43"/>
    </row>
    <row r="1276" spans="1:16" ht="12.75">
      <c r="A1276" s="39"/>
      <c r="B1276" s="39"/>
      <c r="I1276" s="44"/>
      <c r="J1276" s="44"/>
      <c r="P1276" s="43"/>
    </row>
    <row r="1277" spans="1:16" ht="12.75">
      <c r="A1277" s="39"/>
      <c r="B1277" s="39"/>
      <c r="I1277" s="44"/>
      <c r="J1277" s="44"/>
      <c r="P1277" s="43"/>
    </row>
    <row r="1278" spans="1:16" ht="12.75">
      <c r="A1278" s="39"/>
      <c r="B1278" s="39"/>
      <c r="I1278" s="44"/>
      <c r="J1278" s="44"/>
      <c r="P1278" s="43"/>
    </row>
    <row r="1279" spans="1:16" ht="12.75">
      <c r="A1279" s="39"/>
      <c r="B1279" s="39"/>
      <c r="I1279" s="44"/>
      <c r="J1279" s="44"/>
      <c r="P1279" s="43"/>
    </row>
    <row r="1280" spans="1:16" ht="12.75">
      <c r="A1280" s="39"/>
      <c r="B1280" s="39"/>
      <c r="I1280" s="44"/>
      <c r="J1280" s="44"/>
      <c r="P1280" s="43"/>
    </row>
    <row r="1281" spans="1:16" ht="12.75">
      <c r="A1281" s="39"/>
      <c r="B1281" s="39"/>
      <c r="I1281" s="44"/>
      <c r="J1281" s="44"/>
      <c r="P1281" s="43"/>
    </row>
    <row r="1282" spans="1:16" ht="12.75">
      <c r="A1282" s="39"/>
      <c r="B1282" s="39"/>
      <c r="I1282" s="44"/>
      <c r="J1282" s="44"/>
      <c r="P1282" s="43"/>
    </row>
    <row r="1283" spans="1:16" ht="12.75">
      <c r="A1283" s="39"/>
      <c r="B1283" s="39"/>
      <c r="I1283" s="44"/>
      <c r="J1283" s="44"/>
      <c r="P1283" s="43"/>
    </row>
    <row r="1284" spans="1:16" ht="12.75">
      <c r="A1284" s="39"/>
      <c r="B1284" s="39"/>
      <c r="I1284" s="44"/>
      <c r="J1284" s="44"/>
      <c r="P1284" s="43"/>
    </row>
    <row r="1285" spans="1:16" ht="12.75">
      <c r="A1285" s="39"/>
      <c r="B1285" s="39"/>
      <c r="I1285" s="44"/>
      <c r="J1285" s="44"/>
      <c r="P1285" s="43"/>
    </row>
    <row r="1286" spans="1:16" ht="12.75">
      <c r="A1286" s="39"/>
      <c r="B1286" s="39"/>
      <c r="I1286" s="44"/>
      <c r="J1286" s="44"/>
      <c r="P1286" s="43"/>
    </row>
    <row r="1287" spans="1:16" ht="12.75">
      <c r="A1287" s="39"/>
      <c r="B1287" s="39"/>
      <c r="I1287" s="44"/>
      <c r="J1287" s="44"/>
      <c r="P1287" s="43"/>
    </row>
    <row r="1288" spans="1:16" ht="12.75">
      <c r="A1288" s="39"/>
      <c r="B1288" s="39"/>
      <c r="I1288" s="44"/>
      <c r="J1288" s="44"/>
      <c r="P1288" s="43"/>
    </row>
    <row r="1289" spans="1:16" ht="12.75">
      <c r="A1289" s="39"/>
      <c r="B1289" s="39"/>
      <c r="I1289" s="44"/>
      <c r="J1289" s="44"/>
      <c r="P1289" s="43"/>
    </row>
    <row r="1290" spans="1:16" ht="12.75">
      <c r="A1290" s="39"/>
      <c r="B1290" s="39"/>
      <c r="I1290" s="44"/>
      <c r="J1290" s="44"/>
      <c r="P1290" s="43"/>
    </row>
    <row r="1291" spans="1:16" ht="12.75">
      <c r="A1291" s="39"/>
      <c r="B1291" s="39"/>
      <c r="I1291" s="44"/>
      <c r="J1291" s="44"/>
      <c r="P1291" s="43"/>
    </row>
    <row r="1292" spans="1:16" ht="12.75">
      <c r="A1292" s="39"/>
      <c r="B1292" s="39"/>
      <c r="I1292" s="44"/>
      <c r="J1292" s="44"/>
      <c r="P1292" s="43"/>
    </row>
    <row r="1293" spans="1:16" ht="12.75">
      <c r="A1293" s="39"/>
      <c r="B1293" s="39"/>
      <c r="I1293" s="44"/>
      <c r="J1293" s="44"/>
      <c r="P1293" s="43"/>
    </row>
    <row r="1294" spans="1:16" ht="12.75">
      <c r="A1294" s="39"/>
      <c r="B1294" s="39"/>
      <c r="I1294" s="44"/>
      <c r="J1294" s="44"/>
      <c r="P1294" s="43"/>
    </row>
    <row r="1295" spans="1:16" ht="12.75">
      <c r="A1295" s="39"/>
      <c r="B1295" s="39"/>
      <c r="I1295" s="44"/>
      <c r="J1295" s="44"/>
      <c r="P1295" s="43"/>
    </row>
    <row r="1296" spans="1:16" ht="12.75">
      <c r="A1296" s="39"/>
      <c r="B1296" s="39"/>
      <c r="I1296" s="44"/>
      <c r="J1296" s="44"/>
      <c r="P1296" s="43"/>
    </row>
    <row r="1297" spans="1:16" ht="12.75">
      <c r="A1297" s="39"/>
      <c r="B1297" s="39"/>
      <c r="I1297" s="44"/>
      <c r="J1297" s="44"/>
      <c r="P1297" s="43"/>
    </row>
    <row r="1298" spans="1:16" ht="12.75">
      <c r="A1298" s="39"/>
      <c r="B1298" s="39"/>
      <c r="I1298" s="44"/>
      <c r="J1298" s="44"/>
      <c r="P1298" s="43"/>
    </row>
    <row r="1299" spans="1:16" ht="12.75">
      <c r="A1299" s="39"/>
      <c r="B1299" s="39"/>
      <c r="I1299" s="44"/>
      <c r="J1299" s="44"/>
      <c r="P1299" s="43"/>
    </row>
    <row r="1300" spans="1:16" ht="12.75">
      <c r="A1300" s="39"/>
      <c r="B1300" s="39"/>
      <c r="I1300" s="44"/>
      <c r="J1300" s="44"/>
      <c r="P1300" s="43"/>
    </row>
    <row r="1301" spans="1:16" ht="12.75">
      <c r="A1301" s="39"/>
      <c r="B1301" s="39"/>
      <c r="I1301" s="44"/>
      <c r="J1301" s="44"/>
      <c r="P1301" s="43"/>
    </row>
    <row r="1302" spans="1:16" ht="12.75">
      <c r="A1302" s="39"/>
      <c r="B1302" s="39"/>
      <c r="I1302" s="44"/>
      <c r="J1302" s="44"/>
      <c r="P1302" s="43"/>
    </row>
    <row r="1303" spans="1:16" ht="12.75">
      <c r="A1303" s="39"/>
      <c r="B1303" s="39"/>
      <c r="I1303" s="44"/>
      <c r="J1303" s="44"/>
      <c r="P1303" s="43"/>
    </row>
    <row r="1304" spans="1:16" ht="12.75">
      <c r="A1304" s="39"/>
      <c r="B1304" s="39"/>
      <c r="I1304" s="44"/>
      <c r="J1304" s="44"/>
      <c r="P1304" s="43"/>
    </row>
    <row r="1305" spans="1:16" ht="12.75">
      <c r="A1305" s="39"/>
      <c r="B1305" s="39"/>
      <c r="I1305" s="44"/>
      <c r="J1305" s="44"/>
      <c r="P1305" s="43"/>
    </row>
    <row r="1306" spans="1:16" ht="12.75">
      <c r="A1306" s="39"/>
      <c r="B1306" s="39"/>
      <c r="I1306" s="44"/>
      <c r="J1306" s="44"/>
      <c r="P1306" s="43"/>
    </row>
    <row r="1307" spans="1:16" ht="12.75">
      <c r="A1307" s="39"/>
      <c r="B1307" s="39"/>
      <c r="I1307" s="44"/>
      <c r="J1307" s="44"/>
      <c r="P1307" s="43"/>
    </row>
    <row r="1308" spans="1:16" ht="12.75">
      <c r="A1308" s="39"/>
      <c r="B1308" s="39"/>
      <c r="I1308" s="44"/>
      <c r="J1308" s="44"/>
      <c r="P1308" s="43"/>
    </row>
    <row r="1309" spans="1:16" ht="12.75">
      <c r="A1309" s="39"/>
      <c r="B1309" s="39"/>
      <c r="I1309" s="44"/>
      <c r="J1309" s="44"/>
      <c r="P1309" s="43"/>
    </row>
    <row r="1310" spans="1:16" ht="12.75">
      <c r="A1310" s="39"/>
      <c r="B1310" s="39"/>
      <c r="I1310" s="44"/>
      <c r="J1310" s="44"/>
      <c r="P1310" s="43"/>
    </row>
    <row r="1311" spans="1:16" ht="12.75">
      <c r="A1311" s="39"/>
      <c r="B1311" s="39"/>
      <c r="I1311" s="44"/>
      <c r="J1311" s="44"/>
      <c r="P1311" s="43"/>
    </row>
    <row r="1312" spans="1:16" ht="12.75">
      <c r="A1312" s="39"/>
      <c r="B1312" s="39"/>
      <c r="I1312" s="44"/>
      <c r="J1312" s="44"/>
      <c r="P1312" s="43"/>
    </row>
    <row r="1313" spans="1:16" ht="12.75">
      <c r="A1313" s="39"/>
      <c r="B1313" s="39"/>
      <c r="I1313" s="44"/>
      <c r="J1313" s="44"/>
      <c r="P1313" s="43"/>
    </row>
    <row r="1314" spans="1:16" ht="12.75">
      <c r="A1314" s="39"/>
      <c r="B1314" s="39"/>
      <c r="I1314" s="44"/>
      <c r="J1314" s="44"/>
      <c r="P1314" s="43"/>
    </row>
    <row r="1315" spans="1:16" ht="12.75">
      <c r="A1315" s="39"/>
      <c r="B1315" s="39"/>
      <c r="I1315" s="44"/>
      <c r="J1315" s="44"/>
      <c r="P1315" s="43"/>
    </row>
    <row r="1316" spans="1:16" ht="12.75">
      <c r="A1316" s="39"/>
      <c r="B1316" s="39"/>
      <c r="I1316" s="44"/>
      <c r="J1316" s="44"/>
      <c r="P1316" s="43"/>
    </row>
    <row r="1317" spans="1:16" ht="12.75">
      <c r="A1317" s="39"/>
      <c r="B1317" s="39"/>
      <c r="I1317" s="44"/>
      <c r="J1317" s="44"/>
      <c r="P1317" s="43"/>
    </row>
    <row r="1318" spans="1:16" ht="12.75">
      <c r="A1318" s="39"/>
      <c r="B1318" s="39"/>
      <c r="I1318" s="44"/>
      <c r="J1318" s="44"/>
      <c r="P1318" s="43"/>
    </row>
    <row r="1319" spans="1:16" ht="12.75">
      <c r="A1319" s="39"/>
      <c r="B1319" s="39"/>
      <c r="I1319" s="44"/>
      <c r="J1319" s="44"/>
      <c r="P1319" s="43"/>
    </row>
    <row r="1320" spans="1:16" ht="12.75">
      <c r="A1320" s="39"/>
      <c r="B1320" s="39"/>
      <c r="I1320" s="44"/>
      <c r="J1320" s="44"/>
      <c r="P1320" s="43"/>
    </row>
    <row r="1321" spans="1:16" ht="12.75">
      <c r="A1321" s="39"/>
      <c r="B1321" s="39"/>
      <c r="I1321" s="44"/>
      <c r="J1321" s="44"/>
      <c r="P1321" s="43"/>
    </row>
    <row r="1322" spans="1:16" ht="12.75">
      <c r="A1322" s="39"/>
      <c r="B1322" s="39"/>
      <c r="I1322" s="44"/>
      <c r="J1322" s="44"/>
      <c r="P1322" s="43"/>
    </row>
    <row r="1323" spans="1:16" ht="12.75">
      <c r="A1323" s="39"/>
      <c r="B1323" s="39"/>
      <c r="I1323" s="44"/>
      <c r="J1323" s="44"/>
      <c r="P1323" s="43"/>
    </row>
    <row r="1324" spans="1:16" ht="12.75">
      <c r="A1324" s="39"/>
      <c r="B1324" s="39"/>
      <c r="I1324" s="44"/>
      <c r="J1324" s="44"/>
      <c r="P1324" s="43"/>
    </row>
    <row r="1325" spans="1:16" ht="12.75">
      <c r="A1325" s="39"/>
      <c r="B1325" s="39"/>
      <c r="I1325" s="44"/>
      <c r="J1325" s="44"/>
      <c r="P1325" s="43"/>
    </row>
    <row r="1326" spans="1:16" ht="12.75">
      <c r="A1326" s="39"/>
      <c r="B1326" s="39"/>
      <c r="I1326" s="44"/>
      <c r="J1326" s="44"/>
      <c r="P1326" s="43"/>
    </row>
    <row r="1327" spans="1:16" ht="12.75">
      <c r="A1327" s="39"/>
      <c r="B1327" s="39"/>
      <c r="I1327" s="44"/>
      <c r="J1327" s="44"/>
      <c r="P1327" s="43"/>
    </row>
    <row r="1328" spans="1:16" ht="12.75">
      <c r="A1328" s="39"/>
      <c r="B1328" s="39"/>
      <c r="I1328" s="44"/>
      <c r="J1328" s="44"/>
      <c r="P1328" s="43"/>
    </row>
    <row r="1329" spans="1:16" ht="12.75">
      <c r="A1329" s="39"/>
      <c r="B1329" s="39"/>
      <c r="I1329" s="44"/>
      <c r="J1329" s="44"/>
      <c r="P1329" s="43"/>
    </row>
    <row r="1330" spans="1:16" ht="12.75">
      <c r="A1330" s="39"/>
      <c r="B1330" s="39"/>
      <c r="I1330" s="44"/>
      <c r="J1330" s="44"/>
      <c r="P1330" s="43"/>
    </row>
    <row r="1331" spans="1:16" ht="12.75">
      <c r="A1331" s="39"/>
      <c r="B1331" s="39"/>
      <c r="I1331" s="44"/>
      <c r="J1331" s="44"/>
      <c r="P1331" s="43"/>
    </row>
    <row r="1332" spans="1:16" ht="12.75">
      <c r="A1332" s="39"/>
      <c r="B1332" s="39"/>
      <c r="I1332" s="44"/>
      <c r="J1332" s="44"/>
      <c r="P1332" s="43"/>
    </row>
    <row r="1333" spans="1:16" ht="12.75">
      <c r="A1333" s="39"/>
      <c r="B1333" s="39"/>
      <c r="I1333" s="44"/>
      <c r="J1333" s="44"/>
      <c r="P1333" s="43"/>
    </row>
    <row r="1334" spans="1:16" ht="12.75">
      <c r="A1334" s="39"/>
      <c r="B1334" s="39"/>
      <c r="I1334" s="44"/>
      <c r="J1334" s="44"/>
      <c r="P1334" s="43"/>
    </row>
    <row r="1335" spans="1:16" ht="12.75">
      <c r="A1335" s="39"/>
      <c r="B1335" s="39"/>
      <c r="I1335" s="44"/>
      <c r="J1335" s="44"/>
      <c r="P1335" s="43"/>
    </row>
    <row r="1336" spans="1:16" ht="12.75">
      <c r="A1336" s="39"/>
      <c r="B1336" s="39"/>
      <c r="I1336" s="44"/>
      <c r="J1336" s="44"/>
      <c r="P1336" s="43"/>
    </row>
    <row r="1337" spans="1:16" ht="12.75">
      <c r="A1337" s="39"/>
      <c r="B1337" s="39"/>
      <c r="I1337" s="44"/>
      <c r="J1337" s="44"/>
      <c r="P1337" s="43"/>
    </row>
    <row r="1338" spans="1:16" ht="12.75">
      <c r="A1338" s="39"/>
      <c r="B1338" s="39"/>
      <c r="I1338" s="44"/>
      <c r="J1338" s="44"/>
      <c r="P1338" s="43"/>
    </row>
    <row r="1339" spans="1:16" ht="12.75">
      <c r="A1339" s="39"/>
      <c r="B1339" s="39"/>
      <c r="I1339" s="44"/>
      <c r="J1339" s="44"/>
      <c r="P1339" s="43"/>
    </row>
    <row r="1340" spans="1:16" ht="12.75">
      <c r="A1340" s="39"/>
      <c r="B1340" s="39"/>
      <c r="I1340" s="44"/>
      <c r="J1340" s="44"/>
      <c r="P1340" s="43"/>
    </row>
    <row r="1341" spans="1:16" ht="12.75">
      <c r="A1341" s="39"/>
      <c r="B1341" s="39"/>
      <c r="I1341" s="44"/>
      <c r="J1341" s="44"/>
      <c r="P1341" s="43"/>
    </row>
    <row r="1342" spans="1:16" ht="12.75">
      <c r="A1342" s="39"/>
      <c r="B1342" s="39"/>
      <c r="I1342" s="44"/>
      <c r="J1342" s="44"/>
      <c r="P1342" s="43"/>
    </row>
    <row r="1343" spans="1:16" ht="12.75">
      <c r="A1343" s="39"/>
      <c r="B1343" s="39"/>
      <c r="I1343" s="44"/>
      <c r="J1343" s="44"/>
      <c r="P1343" s="43"/>
    </row>
    <row r="1344" spans="1:16" ht="12.75">
      <c r="A1344" s="39"/>
      <c r="B1344" s="39"/>
      <c r="I1344" s="44"/>
      <c r="J1344" s="44"/>
      <c r="P1344" s="43"/>
    </row>
    <row r="1345" spans="1:16" ht="12.75">
      <c r="A1345" s="39"/>
      <c r="B1345" s="39"/>
      <c r="I1345" s="44"/>
      <c r="J1345" s="44"/>
      <c r="P1345" s="43"/>
    </row>
    <row r="1346" spans="1:16" ht="12.75">
      <c r="A1346" s="39"/>
      <c r="B1346" s="39"/>
      <c r="I1346" s="44"/>
      <c r="J1346" s="44"/>
      <c r="P1346" s="43"/>
    </row>
    <row r="1347" spans="1:16" ht="12.75">
      <c r="A1347" s="39"/>
      <c r="B1347" s="39"/>
      <c r="I1347" s="44"/>
      <c r="J1347" s="44"/>
      <c r="P1347" s="43"/>
    </row>
    <row r="1348" spans="1:16" ht="12.75">
      <c r="A1348" s="39"/>
      <c r="B1348" s="39"/>
      <c r="I1348" s="44"/>
      <c r="J1348" s="44"/>
      <c r="P1348" s="43"/>
    </row>
    <row r="1349" spans="1:16" ht="12.75">
      <c r="A1349" s="39"/>
      <c r="B1349" s="39"/>
      <c r="I1349" s="44"/>
      <c r="J1349" s="44"/>
      <c r="P1349" s="43"/>
    </row>
    <row r="1350" spans="1:16" ht="12.75">
      <c r="A1350" s="39"/>
      <c r="B1350" s="39"/>
      <c r="I1350" s="44"/>
      <c r="J1350" s="44"/>
      <c r="P1350" s="43"/>
    </row>
    <row r="1351" spans="1:16" ht="12.75">
      <c r="A1351" s="39"/>
      <c r="B1351" s="39"/>
      <c r="I1351" s="44"/>
      <c r="J1351" s="44"/>
      <c r="P1351" s="43"/>
    </row>
    <row r="1352" spans="1:16" ht="12.75">
      <c r="A1352" s="39"/>
      <c r="B1352" s="39"/>
      <c r="I1352" s="44"/>
      <c r="J1352" s="44"/>
      <c r="P1352" s="43"/>
    </row>
    <row r="1353" spans="1:16" ht="12.75">
      <c r="A1353" s="39"/>
      <c r="B1353" s="39"/>
      <c r="I1353" s="44"/>
      <c r="J1353" s="44"/>
      <c r="P1353" s="43"/>
    </row>
    <row r="1354" spans="1:16" ht="12.75">
      <c r="A1354" s="39"/>
      <c r="B1354" s="39"/>
      <c r="I1354" s="44"/>
      <c r="J1354" s="44"/>
      <c r="P1354" s="43"/>
    </row>
    <row r="1355" spans="1:16" ht="12.75">
      <c r="A1355" s="39"/>
      <c r="B1355" s="39"/>
      <c r="I1355" s="44"/>
      <c r="J1355" s="44"/>
      <c r="P1355" s="43"/>
    </row>
    <row r="1356" spans="1:16" ht="12.75">
      <c r="A1356" s="39"/>
      <c r="B1356" s="39"/>
      <c r="I1356" s="44"/>
      <c r="J1356" s="44"/>
      <c r="P1356" s="43"/>
    </row>
    <row r="1357" spans="1:16" ht="12.75">
      <c r="A1357" s="39"/>
      <c r="B1357" s="39"/>
      <c r="I1357" s="44"/>
      <c r="J1357" s="44"/>
      <c r="P1357" s="43"/>
    </row>
    <row r="1358" spans="1:16" ht="12.75">
      <c r="A1358" s="39"/>
      <c r="B1358" s="39"/>
      <c r="I1358" s="44"/>
      <c r="J1358" s="44"/>
      <c r="P1358" s="43"/>
    </row>
    <row r="1359" spans="1:16" ht="12.75">
      <c r="A1359" s="39"/>
      <c r="B1359" s="39"/>
      <c r="I1359" s="44"/>
      <c r="J1359" s="44"/>
      <c r="P1359" s="43"/>
    </row>
    <row r="1360" spans="1:16" ht="12.75">
      <c r="A1360" s="39"/>
      <c r="B1360" s="39"/>
      <c r="I1360" s="44"/>
      <c r="J1360" s="44"/>
      <c r="P1360" s="43"/>
    </row>
    <row r="1361" spans="1:16" ht="12.75">
      <c r="A1361" s="39"/>
      <c r="B1361" s="39"/>
      <c r="I1361" s="44"/>
      <c r="J1361" s="44"/>
      <c r="P1361" s="43"/>
    </row>
    <row r="1362" spans="1:16" ht="12.75">
      <c r="A1362" s="39"/>
      <c r="B1362" s="39"/>
      <c r="I1362" s="44"/>
      <c r="J1362" s="44"/>
      <c r="P1362" s="43"/>
    </row>
    <row r="1363" spans="1:16" ht="12.75">
      <c r="A1363" s="39"/>
      <c r="B1363" s="39"/>
      <c r="I1363" s="44"/>
      <c r="J1363" s="44"/>
      <c r="P1363" s="43"/>
    </row>
    <row r="1364" spans="1:16" ht="12.75">
      <c r="A1364" s="39"/>
      <c r="B1364" s="39"/>
      <c r="I1364" s="44"/>
      <c r="J1364" s="44"/>
      <c r="P1364" s="43"/>
    </row>
    <row r="1365" spans="1:16" ht="12.75">
      <c r="A1365" s="39"/>
      <c r="B1365" s="39"/>
      <c r="I1365" s="44"/>
      <c r="J1365" s="44"/>
      <c r="P1365" s="43"/>
    </row>
    <row r="1366" spans="1:16" ht="12.75">
      <c r="A1366" s="39"/>
      <c r="B1366" s="39"/>
      <c r="I1366" s="44"/>
      <c r="J1366" s="44"/>
      <c r="P1366" s="43"/>
    </row>
    <row r="1367" spans="1:16" ht="12.75">
      <c r="A1367" s="39"/>
      <c r="B1367" s="39"/>
      <c r="I1367" s="44"/>
      <c r="J1367" s="44"/>
      <c r="P1367" s="43"/>
    </row>
    <row r="1368" spans="1:16" ht="12.75">
      <c r="A1368" s="39"/>
      <c r="B1368" s="39"/>
      <c r="I1368" s="44"/>
      <c r="J1368" s="44"/>
      <c r="P1368" s="43"/>
    </row>
    <row r="1369" spans="1:16" ht="12.75">
      <c r="A1369" s="39"/>
      <c r="B1369" s="39"/>
      <c r="I1369" s="44"/>
      <c r="J1369" s="44"/>
      <c r="P1369" s="43"/>
    </row>
    <row r="1370" spans="1:16" ht="12.75">
      <c r="A1370" s="39"/>
      <c r="B1370" s="39"/>
      <c r="I1370" s="44"/>
      <c r="J1370" s="44"/>
      <c r="P1370" s="43"/>
    </row>
    <row r="1371" spans="1:16" ht="12.75">
      <c r="A1371" s="39"/>
      <c r="B1371" s="39"/>
      <c r="I1371" s="44"/>
      <c r="J1371" s="44"/>
      <c r="P1371" s="43"/>
    </row>
    <row r="1372" spans="1:16" ht="12.75">
      <c r="A1372" s="39"/>
      <c r="B1372" s="39"/>
      <c r="I1372" s="44"/>
      <c r="J1372" s="44"/>
      <c r="P1372" s="43"/>
    </row>
    <row r="1373" spans="1:16" ht="12.75">
      <c r="A1373" s="39"/>
      <c r="B1373" s="39"/>
      <c r="I1373" s="44"/>
      <c r="J1373" s="44"/>
      <c r="P1373" s="43"/>
    </row>
    <row r="1374" spans="1:16" ht="12.75">
      <c r="A1374" s="39"/>
      <c r="B1374" s="39"/>
      <c r="I1374" s="44"/>
      <c r="J1374" s="44"/>
      <c r="P1374" s="43"/>
    </row>
    <row r="1375" spans="1:16" ht="12.75">
      <c r="A1375" s="39"/>
      <c r="B1375" s="39"/>
      <c r="I1375" s="44"/>
      <c r="J1375" s="44"/>
      <c r="P1375" s="43"/>
    </row>
    <row r="1376" spans="1:16" ht="12.75">
      <c r="A1376" s="39"/>
      <c r="B1376" s="39"/>
      <c r="I1376" s="44"/>
      <c r="J1376" s="44"/>
      <c r="P1376" s="43"/>
    </row>
    <row r="1377" spans="1:16" ht="12.75">
      <c r="A1377" s="39"/>
      <c r="B1377" s="39"/>
      <c r="I1377" s="44"/>
      <c r="J1377" s="44"/>
      <c r="P1377" s="43"/>
    </row>
    <row r="1378" spans="1:16" ht="12.75">
      <c r="A1378" s="39"/>
      <c r="B1378" s="39"/>
      <c r="I1378" s="44"/>
      <c r="J1378" s="44"/>
      <c r="P1378" s="43"/>
    </row>
    <row r="1379" spans="1:16" ht="12.75">
      <c r="A1379" s="39"/>
      <c r="B1379" s="39"/>
      <c r="I1379" s="44"/>
      <c r="J1379" s="44"/>
      <c r="P1379" s="43"/>
    </row>
    <row r="1380" spans="1:16" ht="12.75">
      <c r="A1380" s="39"/>
      <c r="B1380" s="39"/>
      <c r="I1380" s="44"/>
      <c r="J1380" s="44"/>
      <c r="P1380" s="43"/>
    </row>
    <row r="1381" spans="1:16" ht="12.75">
      <c r="A1381" s="39"/>
      <c r="B1381" s="39"/>
      <c r="I1381" s="44"/>
      <c r="J1381" s="44"/>
      <c r="P1381" s="43"/>
    </row>
    <row r="1382" spans="1:16" ht="12.75">
      <c r="A1382" s="39"/>
      <c r="B1382" s="39"/>
      <c r="I1382" s="44"/>
      <c r="J1382" s="44"/>
      <c r="P1382" s="43"/>
    </row>
    <row r="1383" spans="1:16" ht="12.75">
      <c r="A1383" s="39"/>
      <c r="B1383" s="39"/>
      <c r="I1383" s="44"/>
      <c r="J1383" s="44"/>
      <c r="P1383" s="43"/>
    </row>
    <row r="1384" spans="1:16" ht="12.75">
      <c r="A1384" s="39"/>
      <c r="B1384" s="39"/>
      <c r="I1384" s="44"/>
      <c r="J1384" s="44"/>
      <c r="P1384" s="43"/>
    </row>
    <row r="1385" spans="1:16" ht="12.75">
      <c r="A1385" s="39"/>
      <c r="B1385" s="39"/>
      <c r="I1385" s="44"/>
      <c r="J1385" s="44"/>
      <c r="P1385" s="43"/>
    </row>
    <row r="1386" spans="1:16" ht="12.75">
      <c r="A1386" s="39"/>
      <c r="B1386" s="39"/>
      <c r="I1386" s="44"/>
      <c r="J1386" s="44"/>
      <c r="P1386" s="43"/>
    </row>
    <row r="1387" spans="1:16" ht="12.75">
      <c r="A1387" s="39"/>
      <c r="B1387" s="39"/>
      <c r="I1387" s="44"/>
      <c r="J1387" s="44"/>
      <c r="P1387" s="43"/>
    </row>
    <row r="1388" spans="1:16" ht="12.75">
      <c r="A1388" s="39"/>
      <c r="B1388" s="39"/>
      <c r="I1388" s="44"/>
      <c r="J1388" s="44"/>
      <c r="P1388" s="43"/>
    </row>
    <row r="1389" spans="1:16" ht="12.75">
      <c r="A1389" s="39"/>
      <c r="B1389" s="39"/>
      <c r="I1389" s="44"/>
      <c r="J1389" s="44"/>
      <c r="P1389" s="43"/>
    </row>
    <row r="1390" spans="1:16" ht="12.75">
      <c r="A1390" s="39"/>
      <c r="B1390" s="39"/>
      <c r="I1390" s="44"/>
      <c r="J1390" s="44"/>
      <c r="P1390" s="43"/>
    </row>
    <row r="1391" spans="1:16" ht="12.75">
      <c r="A1391" s="39"/>
      <c r="B1391" s="39"/>
      <c r="I1391" s="44"/>
      <c r="J1391" s="44"/>
      <c r="P1391" s="43"/>
    </row>
    <row r="1392" spans="1:16" ht="12.75">
      <c r="A1392" s="39"/>
      <c r="B1392" s="39"/>
      <c r="I1392" s="44"/>
      <c r="J1392" s="44"/>
      <c r="P1392" s="43"/>
    </row>
    <row r="1393" spans="1:16" ht="12.75">
      <c r="A1393" s="39"/>
      <c r="B1393" s="39"/>
      <c r="I1393" s="44"/>
      <c r="J1393" s="44"/>
      <c r="P1393" s="43"/>
    </row>
    <row r="1394" spans="1:16" ht="12.75">
      <c r="A1394" s="39"/>
      <c r="B1394" s="39"/>
      <c r="I1394" s="44"/>
      <c r="J1394" s="44"/>
      <c r="P1394" s="43"/>
    </row>
    <row r="1395" spans="1:16" ht="12.75">
      <c r="A1395" s="39"/>
      <c r="B1395" s="39"/>
      <c r="I1395" s="44"/>
      <c r="J1395" s="44"/>
      <c r="P1395" s="43"/>
    </row>
    <row r="1396" spans="1:16" ht="12.75">
      <c r="A1396" s="39"/>
      <c r="B1396" s="39"/>
      <c r="I1396" s="44"/>
      <c r="J1396" s="44"/>
      <c r="P1396" s="43"/>
    </row>
    <row r="1397" spans="1:16" ht="12.75">
      <c r="A1397" s="39"/>
      <c r="B1397" s="39"/>
      <c r="I1397" s="44"/>
      <c r="J1397" s="44"/>
      <c r="P1397" s="43"/>
    </row>
    <row r="1398" spans="1:16" ht="12.75">
      <c r="A1398" s="39"/>
      <c r="B1398" s="39"/>
      <c r="I1398" s="44"/>
      <c r="J1398" s="44"/>
      <c r="P1398" s="43"/>
    </row>
    <row r="1399" spans="1:16" ht="12.75">
      <c r="A1399" s="39"/>
      <c r="B1399" s="39"/>
      <c r="I1399" s="44"/>
      <c r="J1399" s="44"/>
      <c r="P1399" s="43"/>
    </row>
    <row r="1400" spans="1:16" ht="12.75">
      <c r="A1400" s="39"/>
      <c r="B1400" s="39"/>
      <c r="I1400" s="44"/>
      <c r="J1400" s="44"/>
      <c r="P1400" s="43"/>
    </row>
    <row r="1401" spans="1:16" ht="12.75">
      <c r="A1401" s="39"/>
      <c r="B1401" s="39"/>
      <c r="I1401" s="44"/>
      <c r="J1401" s="44"/>
      <c r="P1401" s="43"/>
    </row>
    <row r="1402" spans="6:16" ht="12.75">
      <c r="F1402" s="47"/>
      <c r="I1402" s="44"/>
      <c r="J1402" s="44"/>
      <c r="P1402" s="43"/>
    </row>
    <row r="1403" spans="6:16" ht="12.75">
      <c r="F1403" s="47"/>
      <c r="I1403" s="44"/>
      <c r="J1403" s="44"/>
      <c r="P1403" s="43"/>
    </row>
    <row r="1404" spans="6:16" ht="12.75">
      <c r="F1404" s="47"/>
      <c r="I1404" s="44"/>
      <c r="J1404" s="44"/>
      <c r="P1404" s="43"/>
    </row>
    <row r="1405" spans="6:16" ht="12.75">
      <c r="F1405" s="47"/>
      <c r="I1405" s="44"/>
      <c r="J1405" s="44"/>
      <c r="P1405" s="43"/>
    </row>
    <row r="1406" spans="6:16" ht="12.75">
      <c r="F1406" s="47"/>
      <c r="I1406" s="44"/>
      <c r="J1406" s="44"/>
      <c r="P1406" s="43"/>
    </row>
    <row r="1407" spans="6:16" ht="12.75">
      <c r="F1407" s="47"/>
      <c r="I1407" s="44"/>
      <c r="J1407" s="44"/>
      <c r="P1407" s="43"/>
    </row>
    <row r="1408" spans="6:16" ht="12.75">
      <c r="F1408" s="47"/>
      <c r="I1408" s="44"/>
      <c r="J1408" s="44"/>
      <c r="P1408" s="43"/>
    </row>
    <row r="1409" spans="6:16" ht="12.75">
      <c r="F1409" s="47"/>
      <c r="I1409" s="44"/>
      <c r="J1409" s="44"/>
      <c r="P1409" s="43"/>
    </row>
    <row r="1410" spans="6:16" ht="12.75">
      <c r="F1410" s="47"/>
      <c r="I1410" s="44"/>
      <c r="J1410" s="44"/>
      <c r="P1410" s="43"/>
    </row>
    <row r="1411" spans="6:16" ht="12.75">
      <c r="F1411" s="47"/>
      <c r="I1411" s="44"/>
      <c r="J1411" s="44"/>
      <c r="P1411" s="43"/>
    </row>
    <row r="1412" spans="6:16" ht="12.75">
      <c r="F1412" s="47"/>
      <c r="I1412" s="44"/>
      <c r="J1412" s="44"/>
      <c r="P1412" s="43"/>
    </row>
    <row r="1413" spans="6:16" ht="12.75">
      <c r="F1413" s="47"/>
      <c r="I1413" s="44"/>
      <c r="J1413" s="44"/>
      <c r="P1413" s="43"/>
    </row>
    <row r="1414" spans="6:16" ht="12.75">
      <c r="F1414" s="47"/>
      <c r="I1414" s="44"/>
      <c r="J1414" s="44"/>
      <c r="P1414" s="43"/>
    </row>
    <row r="1415" spans="6:16" ht="12.75">
      <c r="F1415" s="47"/>
      <c r="I1415" s="44"/>
      <c r="J1415" s="44"/>
      <c r="P1415" s="43"/>
    </row>
    <row r="1416" spans="6:16" ht="12.75">
      <c r="F1416" s="47"/>
      <c r="I1416" s="44"/>
      <c r="J1416" s="44"/>
      <c r="P1416" s="43"/>
    </row>
    <row r="1417" spans="6:16" ht="12.75">
      <c r="F1417" s="47"/>
      <c r="I1417" s="44"/>
      <c r="J1417" s="44"/>
      <c r="P1417" s="43"/>
    </row>
    <row r="1418" spans="6:16" ht="12.75">
      <c r="F1418" s="47"/>
      <c r="I1418" s="44"/>
      <c r="J1418" s="44"/>
      <c r="P1418" s="43"/>
    </row>
    <row r="1419" spans="6:16" ht="12.75">
      <c r="F1419" s="47"/>
      <c r="I1419" s="44"/>
      <c r="J1419" s="44"/>
      <c r="P1419" s="43"/>
    </row>
    <row r="1420" spans="6:16" ht="12.75">
      <c r="F1420" s="47"/>
      <c r="I1420" s="44"/>
      <c r="J1420" s="44"/>
      <c r="P1420" s="43"/>
    </row>
    <row r="1421" spans="6:16" ht="12.75">
      <c r="F1421" s="47"/>
      <c r="I1421" s="44"/>
      <c r="J1421" s="44"/>
      <c r="P1421" s="43"/>
    </row>
    <row r="1422" spans="6:16" ht="12.75">
      <c r="F1422" s="47"/>
      <c r="I1422" s="44"/>
      <c r="J1422" s="44"/>
      <c r="P1422" s="43"/>
    </row>
    <row r="1423" spans="6:16" ht="12.75">
      <c r="F1423" s="47"/>
      <c r="I1423" s="44"/>
      <c r="J1423" s="44"/>
      <c r="P1423" s="43"/>
    </row>
    <row r="1424" spans="6:16" ht="12.75">
      <c r="F1424" s="47"/>
      <c r="I1424" s="44"/>
      <c r="J1424" s="44"/>
      <c r="P1424" s="43"/>
    </row>
    <row r="1425" spans="6:16" ht="12.75">
      <c r="F1425" s="47"/>
      <c r="I1425" s="44"/>
      <c r="J1425" s="44"/>
      <c r="P1425" s="43"/>
    </row>
    <row r="1426" spans="6:16" ht="12.75">
      <c r="F1426" s="47"/>
      <c r="I1426" s="44"/>
      <c r="J1426" s="44"/>
      <c r="P1426" s="43"/>
    </row>
    <row r="1427" spans="6:16" ht="12.75">
      <c r="F1427" s="47"/>
      <c r="I1427" s="44"/>
      <c r="J1427" s="44"/>
      <c r="P1427" s="43"/>
    </row>
    <row r="1428" spans="6:16" ht="12.75">
      <c r="F1428" s="47"/>
      <c r="I1428" s="44"/>
      <c r="J1428" s="44"/>
      <c r="P1428" s="43"/>
    </row>
    <row r="1429" spans="6:16" ht="12.75">
      <c r="F1429" s="47"/>
      <c r="I1429" s="44"/>
      <c r="J1429" s="44"/>
      <c r="P1429" s="43"/>
    </row>
    <row r="1430" spans="6:16" ht="12.75">
      <c r="F1430" s="47"/>
      <c r="I1430" s="44"/>
      <c r="J1430" s="44"/>
      <c r="P1430" s="43"/>
    </row>
    <row r="1431" spans="6:16" ht="12.75">
      <c r="F1431" s="47"/>
      <c r="I1431" s="44"/>
      <c r="J1431" s="44"/>
      <c r="P1431" s="43"/>
    </row>
    <row r="1432" spans="6:16" ht="12.75">
      <c r="F1432" s="47"/>
      <c r="I1432" s="44"/>
      <c r="J1432" s="44"/>
      <c r="P1432" s="43"/>
    </row>
    <row r="1433" spans="6:16" ht="12.75">
      <c r="F1433" s="47"/>
      <c r="I1433" s="44"/>
      <c r="J1433" s="44"/>
      <c r="P1433" s="43"/>
    </row>
    <row r="1434" spans="6:16" ht="12.75">
      <c r="F1434" s="47"/>
      <c r="I1434" s="44"/>
      <c r="J1434" s="44"/>
      <c r="P1434" s="43"/>
    </row>
    <row r="1435" spans="6:16" ht="12.75">
      <c r="F1435" s="47"/>
      <c r="I1435" s="44"/>
      <c r="J1435" s="44"/>
      <c r="P1435" s="43"/>
    </row>
    <row r="1436" spans="6:16" ht="12.75">
      <c r="F1436" s="47"/>
      <c r="I1436" s="44"/>
      <c r="J1436" s="44"/>
      <c r="P1436" s="43"/>
    </row>
    <row r="1437" spans="6:16" ht="12.75">
      <c r="F1437" s="47"/>
      <c r="I1437" s="44"/>
      <c r="J1437" s="44"/>
      <c r="P1437" s="43"/>
    </row>
    <row r="1438" spans="6:16" ht="12.75">
      <c r="F1438" s="47"/>
      <c r="I1438" s="44"/>
      <c r="J1438" s="44"/>
      <c r="P1438" s="43"/>
    </row>
    <row r="1439" spans="6:16" ht="12.75">
      <c r="F1439" s="47"/>
      <c r="I1439" s="44"/>
      <c r="J1439" s="44"/>
      <c r="P1439" s="43"/>
    </row>
    <row r="1440" spans="6:16" ht="12.75">
      <c r="F1440" s="47"/>
      <c r="I1440" s="44"/>
      <c r="J1440" s="44"/>
      <c r="P1440" s="43"/>
    </row>
    <row r="1441" spans="6:16" ht="12.75">
      <c r="F1441" s="47"/>
      <c r="I1441" s="44"/>
      <c r="J1441" s="44"/>
      <c r="P1441" s="43"/>
    </row>
    <row r="1442" spans="6:16" ht="12.75">
      <c r="F1442" s="47"/>
      <c r="I1442" s="44"/>
      <c r="J1442" s="44"/>
      <c r="P1442" s="43"/>
    </row>
    <row r="1443" spans="6:16" ht="12.75">
      <c r="F1443" s="47"/>
      <c r="I1443" s="44"/>
      <c r="J1443" s="44"/>
      <c r="P1443" s="43"/>
    </row>
    <row r="1444" spans="6:16" ht="12.75">
      <c r="F1444" s="47"/>
      <c r="I1444" s="44"/>
      <c r="J1444" s="44"/>
      <c r="P1444" s="43"/>
    </row>
    <row r="1445" spans="6:16" ht="12.75">
      <c r="F1445" s="47"/>
      <c r="I1445" s="44"/>
      <c r="J1445" s="44"/>
      <c r="P1445" s="43"/>
    </row>
    <row r="1446" spans="6:16" ht="12.75">
      <c r="F1446" s="47"/>
      <c r="I1446" s="44"/>
      <c r="J1446" s="44"/>
      <c r="P1446" s="43"/>
    </row>
    <row r="1447" spans="6:16" ht="12.75">
      <c r="F1447" s="47"/>
      <c r="I1447" s="44"/>
      <c r="J1447" s="44"/>
      <c r="P1447" s="43"/>
    </row>
    <row r="1448" spans="6:16" ht="12.75">
      <c r="F1448" s="47"/>
      <c r="I1448" s="44"/>
      <c r="J1448" s="44"/>
      <c r="P1448" s="43"/>
    </row>
    <row r="1449" spans="6:16" ht="12.75">
      <c r="F1449" s="47"/>
      <c r="I1449" s="44"/>
      <c r="J1449" s="44"/>
      <c r="P1449" s="43"/>
    </row>
    <row r="1450" spans="6:16" ht="12.75">
      <c r="F1450" s="47"/>
      <c r="I1450" s="44"/>
      <c r="J1450" s="44"/>
      <c r="P1450" s="43"/>
    </row>
    <row r="1451" spans="6:16" ht="12.75">
      <c r="F1451" s="47"/>
      <c r="I1451" s="44"/>
      <c r="J1451" s="44"/>
      <c r="P1451" s="43"/>
    </row>
    <row r="1452" spans="6:16" ht="12.75">
      <c r="F1452" s="47"/>
      <c r="I1452" s="44"/>
      <c r="J1452" s="44"/>
      <c r="P1452" s="43"/>
    </row>
    <row r="1453" spans="6:16" ht="12.75">
      <c r="F1453" s="47"/>
      <c r="I1453" s="44"/>
      <c r="J1453" s="44"/>
      <c r="P1453" s="43"/>
    </row>
    <row r="1454" spans="6:16" ht="12.75">
      <c r="F1454" s="47"/>
      <c r="I1454" s="44"/>
      <c r="J1454" s="44"/>
      <c r="P1454" s="43"/>
    </row>
    <row r="1455" spans="6:16" ht="12.75">
      <c r="F1455" s="47"/>
      <c r="I1455" s="44"/>
      <c r="J1455" s="44"/>
      <c r="P1455" s="43"/>
    </row>
    <row r="1456" spans="6:16" ht="12.75">
      <c r="F1456" s="47"/>
      <c r="I1456" s="44"/>
      <c r="J1456" s="44"/>
      <c r="P1456" s="43"/>
    </row>
    <row r="1457" spans="6:16" ht="12.75">
      <c r="F1457" s="47"/>
      <c r="I1457" s="44"/>
      <c r="J1457" s="44"/>
      <c r="P1457" s="43"/>
    </row>
    <row r="1458" spans="6:16" ht="12.75">
      <c r="F1458" s="47"/>
      <c r="I1458" s="44"/>
      <c r="J1458" s="44"/>
      <c r="P1458" s="43"/>
    </row>
    <row r="1459" spans="6:16" ht="12.75">
      <c r="F1459" s="47"/>
      <c r="I1459" s="44"/>
      <c r="J1459" s="44"/>
      <c r="P1459" s="43"/>
    </row>
    <row r="1460" spans="6:16" ht="12.75">
      <c r="F1460" s="47"/>
      <c r="I1460" s="44"/>
      <c r="J1460" s="44"/>
      <c r="P1460" s="43"/>
    </row>
    <row r="1461" spans="6:16" ht="12.75">
      <c r="F1461" s="47"/>
      <c r="I1461" s="44"/>
      <c r="J1461" s="44"/>
      <c r="P1461" s="43"/>
    </row>
    <row r="1462" spans="6:16" ht="12.75">
      <c r="F1462" s="47"/>
      <c r="I1462" s="44"/>
      <c r="J1462" s="44"/>
      <c r="P1462" s="43"/>
    </row>
    <row r="1463" spans="6:16" ht="12.75">
      <c r="F1463" s="47"/>
      <c r="I1463" s="44"/>
      <c r="J1463" s="44"/>
      <c r="P1463" s="43"/>
    </row>
    <row r="1464" spans="6:16" ht="12.75">
      <c r="F1464" s="47"/>
      <c r="I1464" s="44"/>
      <c r="J1464" s="44"/>
      <c r="P1464" s="43"/>
    </row>
    <row r="1465" spans="6:16" ht="12.75">
      <c r="F1465" s="47"/>
      <c r="I1465" s="44"/>
      <c r="J1465" s="44"/>
      <c r="P1465" s="43"/>
    </row>
    <row r="1466" spans="6:16" ht="12.75">
      <c r="F1466" s="47"/>
      <c r="I1466" s="44"/>
      <c r="J1466" s="44"/>
      <c r="P1466" s="43"/>
    </row>
    <row r="1467" spans="6:16" ht="12.75">
      <c r="F1467" s="47"/>
      <c r="I1467" s="44"/>
      <c r="J1467" s="44"/>
      <c r="P1467" s="43"/>
    </row>
    <row r="1468" spans="6:16" ht="12.75">
      <c r="F1468" s="47"/>
      <c r="I1468" s="44"/>
      <c r="J1468" s="44"/>
      <c r="P1468" s="43"/>
    </row>
    <row r="1469" spans="6:16" ht="12.75">
      <c r="F1469" s="47"/>
      <c r="I1469" s="44"/>
      <c r="J1469" s="44"/>
      <c r="P1469" s="43"/>
    </row>
    <row r="1470" spans="6:16" ht="12.75">
      <c r="F1470" s="47"/>
      <c r="I1470" s="44"/>
      <c r="J1470" s="44"/>
      <c r="P1470" s="43"/>
    </row>
    <row r="1471" spans="6:16" ht="12.75">
      <c r="F1471" s="47"/>
      <c r="I1471" s="44"/>
      <c r="J1471" s="44"/>
      <c r="P1471" s="43"/>
    </row>
    <row r="1472" spans="6:16" ht="12.75">
      <c r="F1472" s="47"/>
      <c r="I1472" s="44"/>
      <c r="J1472" s="44"/>
      <c r="P1472" s="43"/>
    </row>
    <row r="1473" spans="6:16" ht="12.75">
      <c r="F1473" s="47"/>
      <c r="I1473" s="44"/>
      <c r="J1473" s="44"/>
      <c r="P1473" s="43"/>
    </row>
    <row r="1474" spans="6:16" ht="12.75">
      <c r="F1474" s="47"/>
      <c r="I1474" s="44"/>
      <c r="J1474" s="44"/>
      <c r="P1474" s="43"/>
    </row>
    <row r="1475" spans="6:16" ht="12.75">
      <c r="F1475" s="47"/>
      <c r="I1475" s="44"/>
      <c r="J1475" s="44"/>
      <c r="P1475" s="43"/>
    </row>
    <row r="1476" spans="6:16" ht="12.75">
      <c r="F1476" s="47"/>
      <c r="I1476" s="44"/>
      <c r="J1476" s="44"/>
      <c r="P1476" s="43"/>
    </row>
    <row r="1477" spans="6:16" ht="12.75">
      <c r="F1477" s="47"/>
      <c r="I1477" s="44"/>
      <c r="J1477" s="44"/>
      <c r="P1477" s="43"/>
    </row>
    <row r="1478" spans="6:16" ht="12.75">
      <c r="F1478" s="47"/>
      <c r="I1478" s="44"/>
      <c r="J1478" s="44"/>
      <c r="P1478" s="43"/>
    </row>
    <row r="1479" spans="6:16" ht="12.75">
      <c r="F1479" s="47"/>
      <c r="I1479" s="44"/>
      <c r="J1479" s="44"/>
      <c r="P1479" s="43"/>
    </row>
    <row r="1480" spans="6:16" ht="12.75">
      <c r="F1480" s="47"/>
      <c r="I1480" s="44"/>
      <c r="J1480" s="44"/>
      <c r="P1480" s="43"/>
    </row>
    <row r="1481" spans="6:16" ht="12.75">
      <c r="F1481" s="47"/>
      <c r="I1481" s="44"/>
      <c r="J1481" s="44"/>
      <c r="P1481" s="43"/>
    </row>
    <row r="1482" spans="6:16" ht="12.75">
      <c r="F1482" s="47"/>
      <c r="I1482" s="44"/>
      <c r="J1482" s="44"/>
      <c r="P1482" s="43"/>
    </row>
    <row r="1483" spans="6:16" ht="12.75">
      <c r="F1483" s="47"/>
      <c r="I1483" s="44"/>
      <c r="J1483" s="44"/>
      <c r="P1483" s="43"/>
    </row>
    <row r="1484" spans="6:16" ht="12.75">
      <c r="F1484" s="47"/>
      <c r="I1484" s="44"/>
      <c r="J1484" s="44"/>
      <c r="P1484" s="43"/>
    </row>
    <row r="1485" spans="6:16" ht="12.75">
      <c r="F1485" s="47"/>
      <c r="I1485" s="44"/>
      <c r="J1485" s="44"/>
      <c r="P1485" s="43"/>
    </row>
    <row r="1486" spans="6:16" ht="12.75">
      <c r="F1486" s="47"/>
      <c r="I1486" s="44"/>
      <c r="J1486" s="44"/>
      <c r="P1486" s="43"/>
    </row>
    <row r="1487" spans="6:16" ht="12.75">
      <c r="F1487" s="47"/>
      <c r="I1487" s="44"/>
      <c r="J1487" s="44"/>
      <c r="P1487" s="43"/>
    </row>
    <row r="1488" spans="6:16" ht="12.75">
      <c r="F1488" s="47"/>
      <c r="I1488" s="44"/>
      <c r="J1488" s="44"/>
      <c r="P1488" s="43"/>
    </row>
    <row r="1489" spans="6:16" ht="12.75">
      <c r="F1489" s="47"/>
      <c r="I1489" s="44"/>
      <c r="J1489" s="44"/>
      <c r="P1489" s="43"/>
    </row>
    <row r="1490" spans="6:16" ht="12.75">
      <c r="F1490" s="47"/>
      <c r="I1490" s="44"/>
      <c r="J1490" s="44"/>
      <c r="P1490" s="43"/>
    </row>
    <row r="1491" spans="6:16" ht="12.75">
      <c r="F1491" s="47"/>
      <c r="I1491" s="44"/>
      <c r="J1491" s="44"/>
      <c r="P1491" s="43"/>
    </row>
    <row r="1492" spans="6:16" ht="12.75">
      <c r="F1492" s="47"/>
      <c r="I1492" s="44"/>
      <c r="J1492" s="44"/>
      <c r="P1492" s="43"/>
    </row>
    <row r="1493" spans="6:16" ht="12.75">
      <c r="F1493" s="47"/>
      <c r="I1493" s="44"/>
      <c r="J1493" s="44"/>
      <c r="P1493" s="43"/>
    </row>
    <row r="1494" spans="6:16" ht="12.75">
      <c r="F1494" s="47"/>
      <c r="I1494" s="44"/>
      <c r="J1494" s="44"/>
      <c r="P1494" s="43"/>
    </row>
    <row r="1495" spans="6:16" ht="12.75">
      <c r="F1495" s="47"/>
      <c r="I1495" s="44"/>
      <c r="J1495" s="44"/>
      <c r="P1495" s="43"/>
    </row>
    <row r="1496" spans="6:16" ht="12.75">
      <c r="F1496" s="47"/>
      <c r="I1496" s="44"/>
      <c r="J1496" s="44"/>
      <c r="P1496" s="43"/>
    </row>
    <row r="1497" spans="6:16" ht="12.75">
      <c r="F1497" s="47"/>
      <c r="I1497" s="44"/>
      <c r="J1497" s="44"/>
      <c r="P1497" s="43"/>
    </row>
    <row r="1498" spans="6:16" ht="12.75">
      <c r="F1498" s="47"/>
      <c r="I1498" s="44"/>
      <c r="J1498" s="44"/>
      <c r="P1498" s="43"/>
    </row>
    <row r="1499" spans="6:16" ht="12.75">
      <c r="F1499" s="47"/>
      <c r="I1499" s="44"/>
      <c r="J1499" s="44"/>
      <c r="P1499" s="43"/>
    </row>
    <row r="1500" spans="6:16" ht="12.75">
      <c r="F1500" s="47"/>
      <c r="I1500" s="44"/>
      <c r="J1500" s="44"/>
      <c r="P1500" s="43"/>
    </row>
    <row r="1501" spans="6:16" ht="12.75">
      <c r="F1501" s="47"/>
      <c r="I1501" s="44"/>
      <c r="J1501" s="44"/>
      <c r="P1501" s="43"/>
    </row>
    <row r="1502" spans="6:16" ht="12.75">
      <c r="F1502" s="47"/>
      <c r="I1502" s="44"/>
      <c r="J1502" s="44"/>
      <c r="P1502" s="43"/>
    </row>
    <row r="1503" spans="6:16" ht="12.75">
      <c r="F1503" s="47"/>
      <c r="I1503" s="44"/>
      <c r="J1503" s="44"/>
      <c r="P1503" s="43"/>
    </row>
    <row r="1504" spans="6:16" ht="12.75">
      <c r="F1504" s="47"/>
      <c r="I1504" s="44"/>
      <c r="J1504" s="44"/>
      <c r="P1504" s="43"/>
    </row>
    <row r="1505" spans="6:16" ht="12.75">
      <c r="F1505" s="47"/>
      <c r="I1505" s="44"/>
      <c r="J1505" s="44"/>
      <c r="P1505" s="43"/>
    </row>
    <row r="1506" spans="6:16" ht="12.75">
      <c r="F1506" s="47"/>
      <c r="I1506" s="44"/>
      <c r="J1506" s="44"/>
      <c r="P1506" s="43"/>
    </row>
    <row r="1507" spans="6:16" ht="12.75">
      <c r="F1507" s="47"/>
      <c r="I1507" s="44"/>
      <c r="J1507" s="44"/>
      <c r="P1507" s="43"/>
    </row>
    <row r="1508" spans="6:16" ht="12.75">
      <c r="F1508" s="47"/>
      <c r="I1508" s="44"/>
      <c r="J1508" s="44"/>
      <c r="P1508" s="43"/>
    </row>
    <row r="1509" spans="6:16" ht="12.75">
      <c r="F1509" s="47"/>
      <c r="I1509" s="44"/>
      <c r="J1509" s="44"/>
      <c r="P1509" s="43"/>
    </row>
    <row r="1510" spans="6:16" ht="12.75">
      <c r="F1510" s="47"/>
      <c r="I1510" s="44"/>
      <c r="J1510" s="44"/>
      <c r="P1510" s="43"/>
    </row>
    <row r="1511" spans="6:16" ht="12.75">
      <c r="F1511" s="47"/>
      <c r="I1511" s="44"/>
      <c r="J1511" s="44"/>
      <c r="P1511" s="43"/>
    </row>
    <row r="1512" spans="6:16" ht="12.75">
      <c r="F1512" s="47"/>
      <c r="I1512" s="44"/>
      <c r="J1512" s="44"/>
      <c r="P1512" s="43"/>
    </row>
    <row r="1513" spans="6:16" ht="12.75">
      <c r="F1513" s="47"/>
      <c r="I1513" s="44"/>
      <c r="J1513" s="44"/>
      <c r="P1513" s="43"/>
    </row>
    <row r="1514" spans="6:16" ht="12.75">
      <c r="F1514" s="47"/>
      <c r="I1514" s="44"/>
      <c r="J1514" s="44"/>
      <c r="P1514" s="43"/>
    </row>
    <row r="1515" spans="6:16" ht="12.75">
      <c r="F1515" s="47"/>
      <c r="I1515" s="44"/>
      <c r="J1515" s="44"/>
      <c r="P1515" s="43"/>
    </row>
    <row r="1516" spans="6:16" ht="12.75">
      <c r="F1516" s="47"/>
      <c r="I1516" s="44"/>
      <c r="J1516" s="44"/>
      <c r="P1516" s="43"/>
    </row>
    <row r="1517" spans="6:16" ht="12.75">
      <c r="F1517" s="47"/>
      <c r="I1517" s="44"/>
      <c r="J1517" s="44"/>
      <c r="P1517" s="43"/>
    </row>
    <row r="1518" spans="6:16" ht="12.75">
      <c r="F1518" s="47"/>
      <c r="I1518" s="44"/>
      <c r="J1518" s="44"/>
      <c r="P1518" s="43"/>
    </row>
    <row r="1519" spans="6:16" ht="12.75">
      <c r="F1519" s="47"/>
      <c r="I1519" s="44"/>
      <c r="J1519" s="44"/>
      <c r="P1519" s="43"/>
    </row>
    <row r="1520" spans="6:16" ht="12.75">
      <c r="F1520" s="47"/>
      <c r="I1520" s="44"/>
      <c r="J1520" s="44"/>
      <c r="P1520" s="43"/>
    </row>
    <row r="1521" spans="6:16" ht="12.75">
      <c r="F1521" s="47"/>
      <c r="I1521" s="44"/>
      <c r="J1521" s="44"/>
      <c r="P1521" s="43"/>
    </row>
    <row r="1522" spans="6:16" ht="12.75">
      <c r="F1522" s="47"/>
      <c r="I1522" s="44"/>
      <c r="J1522" s="44"/>
      <c r="P1522" s="43"/>
    </row>
    <row r="1523" spans="6:16" ht="12.75">
      <c r="F1523" s="47"/>
      <c r="I1523" s="44"/>
      <c r="J1523" s="44"/>
      <c r="P1523" s="43"/>
    </row>
    <row r="1524" spans="6:16" ht="12.75">
      <c r="F1524" s="47"/>
      <c r="I1524" s="44"/>
      <c r="J1524" s="44"/>
      <c r="P1524" s="43"/>
    </row>
    <row r="1525" spans="6:16" ht="12.75">
      <c r="F1525" s="47"/>
      <c r="I1525" s="44"/>
      <c r="J1525" s="44"/>
      <c r="P1525" s="43"/>
    </row>
    <row r="1526" spans="6:16" ht="12.75">
      <c r="F1526" s="47"/>
      <c r="I1526" s="44"/>
      <c r="J1526" s="44"/>
      <c r="P1526" s="43"/>
    </row>
    <row r="1527" spans="6:16" ht="12.75">
      <c r="F1527" s="47"/>
      <c r="I1527" s="44"/>
      <c r="J1527" s="44"/>
      <c r="P1527" s="43"/>
    </row>
    <row r="1528" spans="6:16" ht="12.75">
      <c r="F1528" s="47"/>
      <c r="I1528" s="44"/>
      <c r="J1528" s="44"/>
      <c r="P1528" s="43"/>
    </row>
    <row r="1529" spans="6:16" ht="12.75">
      <c r="F1529" s="47"/>
      <c r="I1529" s="44"/>
      <c r="J1529" s="44"/>
      <c r="P1529" s="43"/>
    </row>
    <row r="1530" spans="6:16" ht="12.75">
      <c r="F1530" s="47"/>
      <c r="I1530" s="44"/>
      <c r="J1530" s="44"/>
      <c r="P1530" s="43"/>
    </row>
    <row r="1531" spans="6:16" ht="12.75">
      <c r="F1531" s="47"/>
      <c r="I1531" s="44"/>
      <c r="J1531" s="44"/>
      <c r="P1531" s="43"/>
    </row>
    <row r="1532" spans="6:16" ht="12.75">
      <c r="F1532" s="47"/>
      <c r="I1532" s="44"/>
      <c r="J1532" s="44"/>
      <c r="P1532" s="43"/>
    </row>
    <row r="1533" spans="6:16" ht="12.75">
      <c r="F1533" s="47"/>
      <c r="I1533" s="44"/>
      <c r="J1533" s="44"/>
      <c r="P1533" s="43"/>
    </row>
    <row r="1534" spans="6:16" ht="12.75">
      <c r="F1534" s="47"/>
      <c r="I1534" s="44"/>
      <c r="J1534" s="44"/>
      <c r="P1534" s="43"/>
    </row>
    <row r="1535" spans="6:16" ht="12.75">
      <c r="F1535" s="47"/>
      <c r="I1535" s="44"/>
      <c r="J1535" s="44"/>
      <c r="P1535" s="43"/>
    </row>
    <row r="1536" spans="6:16" ht="12.75">
      <c r="F1536" s="47"/>
      <c r="I1536" s="44"/>
      <c r="J1536" s="44"/>
      <c r="P1536" s="43"/>
    </row>
    <row r="1537" spans="6:16" ht="12.75">
      <c r="F1537" s="47"/>
      <c r="I1537" s="44"/>
      <c r="J1537" s="44"/>
      <c r="P1537" s="43"/>
    </row>
    <row r="1538" spans="6:16" ht="12.75">
      <c r="F1538" s="47"/>
      <c r="I1538" s="44"/>
      <c r="J1538" s="44"/>
      <c r="P1538" s="43"/>
    </row>
    <row r="1539" spans="6:16" ht="12.75">
      <c r="F1539" s="47"/>
      <c r="I1539" s="44"/>
      <c r="J1539" s="44"/>
      <c r="P1539" s="43"/>
    </row>
    <row r="1540" spans="6:16" ht="12.75">
      <c r="F1540" s="47"/>
      <c r="I1540" s="44"/>
      <c r="J1540" s="44"/>
      <c r="P1540" s="43"/>
    </row>
    <row r="1541" spans="6:16" ht="12.75">
      <c r="F1541" s="47"/>
      <c r="I1541" s="44"/>
      <c r="J1541" s="44"/>
      <c r="P1541" s="43"/>
    </row>
    <row r="1542" spans="6:16" ht="12.75">
      <c r="F1542" s="47"/>
      <c r="I1542" s="44"/>
      <c r="J1542" s="44"/>
      <c r="P1542" s="43"/>
    </row>
    <row r="1543" spans="6:16" ht="12.75">
      <c r="F1543" s="47"/>
      <c r="I1543" s="44"/>
      <c r="J1543" s="44"/>
      <c r="P1543" s="43"/>
    </row>
    <row r="1544" spans="6:16" ht="12.75">
      <c r="F1544" s="47"/>
      <c r="I1544" s="44"/>
      <c r="J1544" s="44"/>
      <c r="P1544" s="43"/>
    </row>
    <row r="1545" spans="6:16" ht="12.75">
      <c r="F1545" s="47"/>
      <c r="I1545" s="44"/>
      <c r="J1545" s="44"/>
      <c r="P1545" s="43"/>
    </row>
    <row r="1546" spans="6:16" ht="12.75">
      <c r="F1546" s="47"/>
      <c r="I1546" s="44"/>
      <c r="J1546" s="44"/>
      <c r="P1546" s="43"/>
    </row>
    <row r="1547" spans="6:16" ht="12.75">
      <c r="F1547" s="47"/>
      <c r="I1547" s="44"/>
      <c r="J1547" s="44"/>
      <c r="P1547" s="43"/>
    </row>
    <row r="1548" spans="6:16" ht="12.75">
      <c r="F1548" s="47"/>
      <c r="I1548" s="44"/>
      <c r="J1548" s="44"/>
      <c r="P1548" s="43"/>
    </row>
    <row r="1549" spans="6:16" ht="12.75">
      <c r="F1549" s="47"/>
      <c r="I1549" s="44"/>
      <c r="J1549" s="44"/>
      <c r="P1549" s="43"/>
    </row>
    <row r="1550" spans="6:16" ht="12.75">
      <c r="F1550" s="47"/>
      <c r="I1550" s="44"/>
      <c r="J1550" s="44"/>
      <c r="P1550" s="43"/>
    </row>
    <row r="1551" spans="6:16" ht="12.75">
      <c r="F1551" s="47"/>
      <c r="I1551" s="44"/>
      <c r="J1551" s="44"/>
      <c r="P1551" s="43"/>
    </row>
    <row r="1552" spans="6:16" ht="12.75">
      <c r="F1552" s="47"/>
      <c r="I1552" s="44"/>
      <c r="J1552" s="44"/>
      <c r="P1552" s="43"/>
    </row>
    <row r="1553" spans="6:16" ht="12.75">
      <c r="F1553" s="47"/>
      <c r="I1553" s="44"/>
      <c r="J1553" s="44"/>
      <c r="P1553" s="43"/>
    </row>
    <row r="1554" spans="6:16" ht="12.75">
      <c r="F1554" s="47"/>
      <c r="I1554" s="44"/>
      <c r="J1554" s="44"/>
      <c r="P1554" s="43"/>
    </row>
    <row r="1555" spans="6:16" ht="12.75">
      <c r="F1555" s="47"/>
      <c r="I1555" s="44"/>
      <c r="J1555" s="44"/>
      <c r="P1555" s="43"/>
    </row>
    <row r="1556" spans="6:16" ht="12.75">
      <c r="F1556" s="47"/>
      <c r="I1556" s="44"/>
      <c r="J1556" s="44"/>
      <c r="P1556" s="43"/>
    </row>
    <row r="1557" spans="6:16" ht="12.75">
      <c r="F1557" s="47"/>
      <c r="I1557" s="44"/>
      <c r="J1557" s="44"/>
      <c r="P1557" s="43"/>
    </row>
    <row r="1558" spans="6:16" ht="12.75">
      <c r="F1558" s="47"/>
      <c r="I1558" s="44"/>
      <c r="J1558" s="44"/>
      <c r="P1558" s="43"/>
    </row>
    <row r="1559" spans="6:16" ht="12.75">
      <c r="F1559" s="47"/>
      <c r="I1559" s="44"/>
      <c r="J1559" s="44"/>
      <c r="P1559" s="43"/>
    </row>
    <row r="1560" spans="6:16" ht="12.75">
      <c r="F1560" s="47"/>
      <c r="I1560" s="44"/>
      <c r="J1560" s="44"/>
      <c r="P1560" s="43"/>
    </row>
    <row r="1561" spans="6:16" ht="12.75">
      <c r="F1561" s="47"/>
      <c r="I1561" s="44"/>
      <c r="J1561" s="44"/>
      <c r="P1561" s="43"/>
    </row>
    <row r="1562" spans="6:16" ht="12.75">
      <c r="F1562" s="47"/>
      <c r="I1562" s="44"/>
      <c r="J1562" s="44"/>
      <c r="P1562" s="43"/>
    </row>
    <row r="1563" spans="6:16" ht="12.75">
      <c r="F1563" s="47"/>
      <c r="I1563" s="44"/>
      <c r="J1563" s="44"/>
      <c r="P1563" s="43"/>
    </row>
    <row r="1564" spans="6:16" ht="12.75">
      <c r="F1564" s="47"/>
      <c r="I1564" s="44"/>
      <c r="J1564" s="44"/>
      <c r="P1564" s="43"/>
    </row>
    <row r="1565" spans="6:16" ht="12.75">
      <c r="F1565" s="47"/>
      <c r="I1565" s="44"/>
      <c r="J1565" s="44"/>
      <c r="P1565" s="43"/>
    </row>
    <row r="1566" spans="6:16" ht="12.75">
      <c r="F1566" s="47"/>
      <c r="I1566" s="44"/>
      <c r="J1566" s="44"/>
      <c r="P1566" s="43"/>
    </row>
    <row r="1567" spans="6:16" ht="12.75">
      <c r="F1567" s="47"/>
      <c r="I1567" s="44"/>
      <c r="J1567" s="44"/>
      <c r="P1567" s="43"/>
    </row>
    <row r="1568" spans="6:16" ht="12.75">
      <c r="F1568" s="47"/>
      <c r="I1568" s="44"/>
      <c r="J1568" s="44"/>
      <c r="P1568" s="43"/>
    </row>
    <row r="1569" spans="6:16" ht="12.75">
      <c r="F1569" s="47"/>
      <c r="I1569" s="44"/>
      <c r="J1569" s="44"/>
      <c r="P1569" s="43"/>
    </row>
    <row r="1570" spans="6:16" ht="12.75">
      <c r="F1570" s="47"/>
      <c r="I1570" s="44"/>
      <c r="J1570" s="44"/>
      <c r="P1570" s="43"/>
    </row>
    <row r="1571" spans="6:16" ht="12.75">
      <c r="F1571" s="47"/>
      <c r="I1571" s="44"/>
      <c r="J1571" s="44"/>
      <c r="P1571" s="43"/>
    </row>
    <row r="1572" spans="6:16" ht="12.75">
      <c r="F1572" s="47"/>
      <c r="I1572" s="44"/>
      <c r="J1572" s="44"/>
      <c r="P1572" s="43"/>
    </row>
    <row r="1573" spans="6:16" ht="12.75">
      <c r="F1573" s="47"/>
      <c r="I1573" s="44"/>
      <c r="J1573" s="44"/>
      <c r="P1573" s="43"/>
    </row>
    <row r="1574" spans="6:16" ht="12.75">
      <c r="F1574" s="47"/>
      <c r="I1574" s="44"/>
      <c r="J1574" s="44"/>
      <c r="P1574" s="43"/>
    </row>
    <row r="1575" spans="6:16" ht="12.75">
      <c r="F1575" s="47"/>
      <c r="I1575" s="44"/>
      <c r="J1575" s="44"/>
      <c r="P1575" s="43"/>
    </row>
    <row r="1576" spans="6:16" ht="12.75">
      <c r="F1576" s="47"/>
      <c r="I1576" s="44"/>
      <c r="J1576" s="44"/>
      <c r="P1576" s="43"/>
    </row>
    <row r="1577" spans="6:16" ht="12.75">
      <c r="F1577" s="47"/>
      <c r="I1577" s="44"/>
      <c r="J1577" s="44"/>
      <c r="P1577" s="43"/>
    </row>
    <row r="1578" spans="6:16" ht="12.75">
      <c r="F1578" s="47"/>
      <c r="I1578" s="44"/>
      <c r="J1578" s="44"/>
      <c r="P1578" s="43"/>
    </row>
    <row r="1579" spans="6:16" ht="12.75">
      <c r="F1579" s="47"/>
      <c r="I1579" s="44"/>
      <c r="J1579" s="44"/>
      <c r="P1579" s="43"/>
    </row>
    <row r="1580" spans="6:16" ht="12.75">
      <c r="F1580" s="47"/>
      <c r="I1580" s="44"/>
      <c r="J1580" s="44"/>
      <c r="P1580" s="43"/>
    </row>
    <row r="1581" spans="6:16" ht="12.75">
      <c r="F1581" s="47"/>
      <c r="I1581" s="44"/>
      <c r="J1581" s="44"/>
      <c r="P1581" s="43"/>
    </row>
    <row r="1582" spans="6:16" ht="12.75">
      <c r="F1582" s="47"/>
      <c r="I1582" s="44"/>
      <c r="J1582" s="44"/>
      <c r="P1582" s="43"/>
    </row>
    <row r="1583" spans="6:16" ht="12.75">
      <c r="F1583" s="47"/>
      <c r="I1583" s="44"/>
      <c r="J1583" s="44"/>
      <c r="P1583" s="43"/>
    </row>
    <row r="1584" spans="6:16" ht="12.75">
      <c r="F1584" s="47"/>
      <c r="I1584" s="44"/>
      <c r="J1584" s="44"/>
      <c r="P1584" s="43"/>
    </row>
    <row r="1585" spans="6:16" ht="12.75">
      <c r="F1585" s="47"/>
      <c r="I1585" s="44"/>
      <c r="J1585" s="44"/>
      <c r="P1585" s="43"/>
    </row>
    <row r="1586" spans="6:16" ht="12.75">
      <c r="F1586" s="47"/>
      <c r="I1586" s="44"/>
      <c r="J1586" s="44"/>
      <c r="P1586" s="43"/>
    </row>
    <row r="1587" spans="6:16" ht="12.75">
      <c r="F1587" s="47"/>
      <c r="I1587" s="44"/>
      <c r="J1587" s="44"/>
      <c r="P1587" s="43"/>
    </row>
    <row r="1588" spans="6:16" ht="12.75">
      <c r="F1588" s="47"/>
      <c r="I1588" s="44"/>
      <c r="J1588" s="44"/>
      <c r="P1588" s="43"/>
    </row>
    <row r="1589" spans="6:16" ht="12.75">
      <c r="F1589" s="47"/>
      <c r="I1589" s="44"/>
      <c r="J1589" s="44"/>
      <c r="P1589" s="43"/>
    </row>
    <row r="1590" spans="6:16" ht="12.75">
      <c r="F1590" s="47"/>
      <c r="I1590" s="44"/>
      <c r="J1590" s="44"/>
      <c r="P1590" s="43"/>
    </row>
    <row r="1591" spans="6:16" ht="12.75">
      <c r="F1591" s="47"/>
      <c r="I1591" s="44"/>
      <c r="J1591" s="44"/>
      <c r="P1591" s="43"/>
    </row>
    <row r="1592" spans="6:16" ht="12.75">
      <c r="F1592" s="47"/>
      <c r="I1592" s="44"/>
      <c r="J1592" s="44"/>
      <c r="P1592" s="43"/>
    </row>
    <row r="1593" spans="6:16" ht="12.75">
      <c r="F1593" s="47"/>
      <c r="I1593" s="44"/>
      <c r="J1593" s="44"/>
      <c r="P1593" s="43"/>
    </row>
    <row r="1594" spans="6:16" ht="12.75">
      <c r="F1594" s="47"/>
      <c r="I1594" s="44"/>
      <c r="J1594" s="44"/>
      <c r="P1594" s="43"/>
    </row>
    <row r="1595" spans="6:16" ht="12.75">
      <c r="F1595" s="47"/>
      <c r="I1595" s="44"/>
      <c r="J1595" s="44"/>
      <c r="P1595" s="43"/>
    </row>
    <row r="1596" spans="6:16" ht="12.75">
      <c r="F1596" s="47"/>
      <c r="I1596" s="44"/>
      <c r="J1596" s="44"/>
      <c r="P1596" s="43"/>
    </row>
    <row r="1597" spans="6:16" ht="12.75">
      <c r="F1597" s="47"/>
      <c r="I1597" s="44"/>
      <c r="J1597" s="44"/>
      <c r="P1597" s="43"/>
    </row>
    <row r="1598" spans="6:16" ht="12.75">
      <c r="F1598" s="47"/>
      <c r="I1598" s="44"/>
      <c r="J1598" s="44"/>
      <c r="P1598" s="43"/>
    </row>
    <row r="1599" spans="6:16" ht="12.75">
      <c r="F1599" s="47"/>
      <c r="I1599" s="44"/>
      <c r="J1599" s="44"/>
      <c r="P1599" s="43"/>
    </row>
    <row r="1600" spans="6:16" ht="12.75">
      <c r="F1600" s="47"/>
      <c r="I1600" s="44"/>
      <c r="J1600" s="44"/>
      <c r="P1600" s="43"/>
    </row>
    <row r="1601" spans="6:16" ht="12.75">
      <c r="F1601" s="47"/>
      <c r="I1601" s="44"/>
      <c r="J1601" s="44"/>
      <c r="P1601" s="43"/>
    </row>
    <row r="1602" spans="6:16" ht="12.75">
      <c r="F1602" s="47"/>
      <c r="I1602" s="44"/>
      <c r="J1602" s="44"/>
      <c r="P1602" s="43"/>
    </row>
    <row r="1603" spans="6:16" ht="12.75">
      <c r="F1603" s="47"/>
      <c r="I1603" s="44"/>
      <c r="J1603" s="44"/>
      <c r="P1603" s="43"/>
    </row>
    <row r="1604" spans="6:16" ht="12.75">
      <c r="F1604" s="47"/>
      <c r="I1604" s="44"/>
      <c r="J1604" s="44"/>
      <c r="P1604" s="43"/>
    </row>
    <row r="1605" spans="6:16" ht="12.75">
      <c r="F1605" s="47"/>
      <c r="I1605" s="44"/>
      <c r="J1605" s="44"/>
      <c r="P1605" s="43"/>
    </row>
    <row r="1606" spans="6:16" ht="12.75">
      <c r="F1606" s="47"/>
      <c r="I1606" s="44"/>
      <c r="J1606" s="44"/>
      <c r="P1606" s="43"/>
    </row>
    <row r="1607" spans="6:16" ht="12.75">
      <c r="F1607" s="47"/>
      <c r="I1607" s="44"/>
      <c r="J1607" s="44"/>
      <c r="P1607" s="43"/>
    </row>
    <row r="1608" spans="6:16" ht="12.75">
      <c r="F1608" s="47"/>
      <c r="I1608" s="44"/>
      <c r="J1608" s="44"/>
      <c r="P1608" s="43"/>
    </row>
    <row r="1609" spans="6:16" ht="12.75">
      <c r="F1609" s="47"/>
      <c r="I1609" s="44"/>
      <c r="J1609" s="44"/>
      <c r="P1609" s="43"/>
    </row>
    <row r="1610" spans="6:16" ht="12.75">
      <c r="F1610" s="47"/>
      <c r="I1610" s="44"/>
      <c r="J1610" s="44"/>
      <c r="P1610" s="43"/>
    </row>
    <row r="1611" spans="6:16" ht="12.75">
      <c r="F1611" s="47"/>
      <c r="I1611" s="44"/>
      <c r="J1611" s="44"/>
      <c r="P1611" s="43"/>
    </row>
    <row r="1612" spans="6:16" ht="12.75">
      <c r="F1612" s="47"/>
      <c r="I1612" s="44"/>
      <c r="J1612" s="44"/>
      <c r="P1612" s="43"/>
    </row>
    <row r="1613" spans="6:16" ht="12.75">
      <c r="F1613" s="47"/>
      <c r="I1613" s="44"/>
      <c r="J1613" s="44"/>
      <c r="P1613" s="43"/>
    </row>
    <row r="1614" spans="6:16" ht="12.75">
      <c r="F1614" s="47"/>
      <c r="I1614" s="44"/>
      <c r="J1614" s="44"/>
      <c r="P1614" s="43"/>
    </row>
    <row r="1615" spans="6:16" ht="12.75">
      <c r="F1615" s="47"/>
      <c r="I1615" s="44"/>
      <c r="J1615" s="44"/>
      <c r="P1615" s="43"/>
    </row>
    <row r="1616" spans="6:16" ht="12.75">
      <c r="F1616" s="47"/>
      <c r="I1616" s="44"/>
      <c r="J1616" s="44"/>
      <c r="P1616" s="43"/>
    </row>
    <row r="1617" spans="6:16" ht="12.75">
      <c r="F1617" s="47"/>
      <c r="I1617" s="44"/>
      <c r="J1617" s="44"/>
      <c r="P1617" s="43"/>
    </row>
    <row r="1618" spans="6:16" ht="12.75">
      <c r="F1618" s="47"/>
      <c r="I1618" s="44"/>
      <c r="J1618" s="44"/>
      <c r="P1618" s="43"/>
    </row>
    <row r="1619" spans="6:16" ht="12.75">
      <c r="F1619" s="47"/>
      <c r="I1619" s="44"/>
      <c r="J1619" s="44"/>
      <c r="P1619" s="43"/>
    </row>
    <row r="1620" spans="6:16" ht="12.75">
      <c r="F1620" s="47"/>
      <c r="I1620" s="44"/>
      <c r="J1620" s="44"/>
      <c r="P1620" s="43"/>
    </row>
    <row r="1621" spans="6:16" ht="12.75">
      <c r="F1621" s="47"/>
      <c r="I1621" s="44"/>
      <c r="J1621" s="44"/>
      <c r="P1621" s="43"/>
    </row>
    <row r="1622" spans="6:16" ht="12.75">
      <c r="F1622" s="47"/>
      <c r="I1622" s="44"/>
      <c r="J1622" s="44"/>
      <c r="P1622" s="43"/>
    </row>
    <row r="1623" spans="6:16" ht="12.75">
      <c r="F1623" s="47"/>
      <c r="I1623" s="44"/>
      <c r="J1623" s="44"/>
      <c r="P1623" s="43"/>
    </row>
    <row r="1624" spans="6:16" ht="12.75">
      <c r="F1624" s="47"/>
      <c r="I1624" s="44"/>
      <c r="J1624" s="44"/>
      <c r="P1624" s="43"/>
    </row>
    <row r="1625" spans="6:16" ht="12.75">
      <c r="F1625" s="47"/>
      <c r="I1625" s="44"/>
      <c r="J1625" s="44"/>
      <c r="P1625" s="43"/>
    </row>
    <row r="1626" spans="6:16" ht="12.75">
      <c r="F1626" s="47"/>
      <c r="I1626" s="44"/>
      <c r="J1626" s="44"/>
      <c r="P1626" s="43"/>
    </row>
    <row r="1627" spans="6:16" ht="12.75">
      <c r="F1627" s="47"/>
      <c r="I1627" s="44"/>
      <c r="J1627" s="44"/>
      <c r="P1627" s="43"/>
    </row>
    <row r="1628" spans="6:16" ht="12.75">
      <c r="F1628" s="47"/>
      <c r="I1628" s="44"/>
      <c r="J1628" s="44"/>
      <c r="P1628" s="43"/>
    </row>
    <row r="1629" spans="6:16" ht="12.75">
      <c r="F1629" s="47"/>
      <c r="I1629" s="44"/>
      <c r="J1629" s="44"/>
      <c r="P1629" s="43"/>
    </row>
    <row r="1630" spans="6:16" ht="12.75">
      <c r="F1630" s="47"/>
      <c r="I1630" s="44"/>
      <c r="J1630" s="44"/>
      <c r="P1630" s="43"/>
    </row>
    <row r="1631" spans="6:16" ht="12.75">
      <c r="F1631" s="47"/>
      <c r="I1631" s="44"/>
      <c r="J1631" s="44"/>
      <c r="P1631" s="43"/>
    </row>
    <row r="1632" spans="6:16" ht="12.75">
      <c r="F1632" s="47"/>
      <c r="I1632" s="44"/>
      <c r="J1632" s="44"/>
      <c r="P1632" s="43"/>
    </row>
    <row r="1633" spans="6:16" ht="12.75">
      <c r="F1633" s="47"/>
      <c r="I1633" s="44"/>
      <c r="J1633" s="44"/>
      <c r="P1633" s="43"/>
    </row>
    <row r="1634" spans="6:16" ht="12.75">
      <c r="F1634" s="47"/>
      <c r="I1634" s="44"/>
      <c r="J1634" s="44"/>
      <c r="P1634" s="43"/>
    </row>
    <row r="1635" spans="6:16" ht="12.75">
      <c r="F1635" s="47"/>
      <c r="I1635" s="44"/>
      <c r="J1635" s="44"/>
      <c r="P1635" s="43"/>
    </row>
    <row r="1636" spans="6:16" ht="12.75">
      <c r="F1636" s="47"/>
      <c r="I1636" s="44"/>
      <c r="J1636" s="44"/>
      <c r="P1636" s="43"/>
    </row>
    <row r="1637" spans="6:16" ht="12.75">
      <c r="F1637" s="47"/>
      <c r="I1637" s="44"/>
      <c r="J1637" s="44"/>
      <c r="P1637" s="43"/>
    </row>
    <row r="1638" spans="6:16" ht="12.75">
      <c r="F1638" s="47"/>
      <c r="I1638" s="44"/>
      <c r="J1638" s="44"/>
      <c r="P1638" s="43"/>
    </row>
    <row r="1639" spans="6:16" ht="12.75">
      <c r="F1639" s="47"/>
      <c r="I1639" s="44"/>
      <c r="J1639" s="44"/>
      <c r="P1639" s="43"/>
    </row>
    <row r="1640" spans="6:16" ht="12.75">
      <c r="F1640" s="47"/>
      <c r="I1640" s="44"/>
      <c r="J1640" s="44"/>
      <c r="P1640" s="43"/>
    </row>
    <row r="1641" spans="6:16" ht="12.75">
      <c r="F1641" s="47"/>
      <c r="I1641" s="44"/>
      <c r="J1641" s="44"/>
      <c r="P1641" s="43"/>
    </row>
    <row r="1642" spans="6:16" ht="12.75">
      <c r="F1642" s="47"/>
      <c r="I1642" s="44"/>
      <c r="J1642" s="44"/>
      <c r="P1642" s="43"/>
    </row>
    <row r="1643" spans="6:16" ht="12.75">
      <c r="F1643" s="47"/>
      <c r="I1643" s="44"/>
      <c r="J1643" s="44"/>
      <c r="P1643" s="43"/>
    </row>
    <row r="1644" spans="6:16" ht="12.75">
      <c r="F1644" s="47"/>
      <c r="I1644" s="44"/>
      <c r="J1644" s="44"/>
      <c r="P1644" s="43"/>
    </row>
    <row r="1645" spans="6:16" ht="12.75">
      <c r="F1645" s="47"/>
      <c r="I1645" s="44"/>
      <c r="J1645" s="44"/>
      <c r="P1645" s="43"/>
    </row>
    <row r="1646" spans="6:16" ht="12.75">
      <c r="F1646" s="47"/>
      <c r="I1646" s="44"/>
      <c r="J1646" s="44"/>
      <c r="P1646" s="43"/>
    </row>
    <row r="1647" spans="6:16" ht="12.75">
      <c r="F1647" s="47"/>
      <c r="I1647" s="44"/>
      <c r="J1647" s="44"/>
      <c r="P1647" s="43"/>
    </row>
    <row r="1648" spans="6:16" ht="12.75">
      <c r="F1648" s="47"/>
      <c r="I1648" s="44"/>
      <c r="J1648" s="44"/>
      <c r="P1648" s="43"/>
    </row>
    <row r="1649" spans="6:16" ht="12.75">
      <c r="F1649" s="47"/>
      <c r="I1649" s="44"/>
      <c r="J1649" s="44"/>
      <c r="P1649" s="43"/>
    </row>
    <row r="1650" spans="6:16" ht="12.75">
      <c r="F1650" s="47"/>
      <c r="I1650" s="44"/>
      <c r="J1650" s="44"/>
      <c r="P1650" s="43"/>
    </row>
    <row r="1651" spans="6:16" ht="12.75">
      <c r="F1651" s="47"/>
      <c r="I1651" s="44"/>
      <c r="J1651" s="44"/>
      <c r="P1651" s="43"/>
    </row>
    <row r="1652" spans="6:16" ht="12.75">
      <c r="F1652" s="47"/>
      <c r="I1652" s="44"/>
      <c r="J1652" s="44"/>
      <c r="P1652" s="43"/>
    </row>
    <row r="1653" spans="6:16" ht="12.75">
      <c r="F1653" s="47"/>
      <c r="I1653" s="44"/>
      <c r="J1653" s="44"/>
      <c r="P1653" s="43"/>
    </row>
    <row r="1654" spans="6:16" ht="12.75">
      <c r="F1654" s="47"/>
      <c r="I1654" s="44"/>
      <c r="J1654" s="44"/>
      <c r="P1654" s="43"/>
    </row>
    <row r="1655" spans="6:16" ht="12.75">
      <c r="F1655" s="47"/>
      <c r="I1655" s="44"/>
      <c r="J1655" s="44"/>
      <c r="P1655" s="43"/>
    </row>
    <row r="1656" spans="6:16" ht="12.75">
      <c r="F1656" s="47"/>
      <c r="I1656" s="44"/>
      <c r="J1656" s="44"/>
      <c r="P1656" s="43"/>
    </row>
    <row r="1657" spans="6:16" ht="12.75">
      <c r="F1657" s="47"/>
      <c r="I1657" s="44"/>
      <c r="J1657" s="44"/>
      <c r="P1657" s="43"/>
    </row>
    <row r="1658" spans="6:16" ht="12.75">
      <c r="F1658" s="47"/>
      <c r="I1658" s="44"/>
      <c r="J1658" s="44"/>
      <c r="P1658" s="43"/>
    </row>
    <row r="1659" spans="6:16" ht="12.75">
      <c r="F1659" s="47"/>
      <c r="I1659" s="44"/>
      <c r="J1659" s="44"/>
      <c r="P1659" s="43"/>
    </row>
    <row r="1660" spans="6:16" ht="12.75">
      <c r="F1660" s="47"/>
      <c r="I1660" s="44"/>
      <c r="J1660" s="44"/>
      <c r="P1660" s="43"/>
    </row>
    <row r="1661" spans="6:16" ht="12.75">
      <c r="F1661" s="47"/>
      <c r="I1661" s="44"/>
      <c r="J1661" s="44"/>
      <c r="P1661" s="43"/>
    </row>
    <row r="1662" spans="6:16" ht="12.75">
      <c r="F1662" s="47"/>
      <c r="I1662" s="44"/>
      <c r="J1662" s="44"/>
      <c r="P1662" s="43"/>
    </row>
    <row r="1663" spans="6:16" ht="12.75">
      <c r="F1663" s="47"/>
      <c r="I1663" s="44"/>
      <c r="J1663" s="44"/>
      <c r="P1663" s="43"/>
    </row>
    <row r="1664" spans="6:16" ht="12.75">
      <c r="F1664" s="47"/>
      <c r="I1664" s="44"/>
      <c r="J1664" s="44"/>
      <c r="P1664" s="43"/>
    </row>
    <row r="1665" spans="6:16" ht="12.75">
      <c r="F1665" s="47"/>
      <c r="I1665" s="44"/>
      <c r="J1665" s="44"/>
      <c r="P1665" s="43"/>
    </row>
    <row r="1666" spans="6:16" ht="12.75">
      <c r="F1666" s="47"/>
      <c r="I1666" s="44"/>
      <c r="J1666" s="44"/>
      <c r="P1666" s="43"/>
    </row>
    <row r="1667" spans="6:16" ht="12.75">
      <c r="F1667" s="47"/>
      <c r="I1667" s="44"/>
      <c r="J1667" s="44"/>
      <c r="P1667" s="43"/>
    </row>
    <row r="1668" spans="6:16" ht="12.75">
      <c r="F1668" s="47"/>
      <c r="I1668" s="44"/>
      <c r="J1668" s="44"/>
      <c r="P1668" s="43"/>
    </row>
    <row r="1669" spans="6:16" ht="12.75">
      <c r="F1669" s="47"/>
      <c r="I1669" s="44"/>
      <c r="J1669" s="44"/>
      <c r="P1669" s="43"/>
    </row>
    <row r="1670" spans="6:16" ht="12.75">
      <c r="F1670" s="47"/>
      <c r="I1670" s="44"/>
      <c r="J1670" s="44"/>
      <c r="P1670" s="43"/>
    </row>
    <row r="1671" spans="6:16" ht="12.75">
      <c r="F1671" s="47"/>
      <c r="I1671" s="44"/>
      <c r="J1671" s="44"/>
      <c r="P1671" s="43"/>
    </row>
    <row r="1672" spans="6:16" ht="12.75">
      <c r="F1672" s="47"/>
      <c r="I1672" s="44"/>
      <c r="J1672" s="44"/>
      <c r="P1672" s="43"/>
    </row>
    <row r="1673" spans="6:16" ht="12.75">
      <c r="F1673" s="47"/>
      <c r="I1673" s="44"/>
      <c r="J1673" s="44"/>
      <c r="P1673" s="43"/>
    </row>
    <row r="1674" spans="6:16" ht="12.75">
      <c r="F1674" s="47"/>
      <c r="I1674" s="44"/>
      <c r="J1674" s="44"/>
      <c r="P1674" s="43"/>
    </row>
    <row r="1675" spans="6:16" ht="12.75">
      <c r="F1675" s="47"/>
      <c r="I1675" s="44"/>
      <c r="J1675" s="44"/>
      <c r="P1675" s="43"/>
    </row>
    <row r="1676" spans="6:16" ht="12.75">
      <c r="F1676" s="47"/>
      <c r="I1676" s="44"/>
      <c r="J1676" s="44"/>
      <c r="P1676" s="43"/>
    </row>
    <row r="1677" spans="6:16" ht="12.75">
      <c r="F1677" s="47"/>
      <c r="I1677" s="44"/>
      <c r="J1677" s="44"/>
      <c r="P1677" s="43"/>
    </row>
    <row r="1678" spans="6:16" ht="12.75">
      <c r="F1678" s="47"/>
      <c r="I1678" s="44"/>
      <c r="J1678" s="44"/>
      <c r="P1678" s="43"/>
    </row>
    <row r="1679" spans="6:16" ht="12.75">
      <c r="F1679" s="47"/>
      <c r="I1679" s="44"/>
      <c r="J1679" s="44"/>
      <c r="P1679" s="43"/>
    </row>
    <row r="1680" spans="6:16" ht="12.75">
      <c r="F1680" s="47"/>
      <c r="I1680" s="44"/>
      <c r="J1680" s="44"/>
      <c r="P1680" s="43"/>
    </row>
    <row r="1681" spans="6:16" ht="12.75">
      <c r="F1681" s="47"/>
      <c r="I1681" s="44"/>
      <c r="J1681" s="44"/>
      <c r="P1681" s="43"/>
    </row>
    <row r="1682" spans="6:16" ht="12.75">
      <c r="F1682" s="47"/>
      <c r="I1682" s="44"/>
      <c r="J1682" s="44"/>
      <c r="P1682" s="43"/>
    </row>
    <row r="1683" spans="6:16" ht="12.75">
      <c r="F1683" s="47"/>
      <c r="I1683" s="44"/>
      <c r="J1683" s="44"/>
      <c r="P1683" s="43"/>
    </row>
    <row r="1684" spans="6:16" ht="12.75">
      <c r="F1684" s="47"/>
      <c r="I1684" s="44"/>
      <c r="J1684" s="44"/>
      <c r="P1684" s="43"/>
    </row>
    <row r="1685" spans="6:16" ht="12.75">
      <c r="F1685" s="47"/>
      <c r="I1685" s="44"/>
      <c r="J1685" s="44"/>
      <c r="P1685" s="43"/>
    </row>
    <row r="1686" spans="6:16" ht="12.75">
      <c r="F1686" s="47"/>
      <c r="I1686" s="44"/>
      <c r="J1686" s="44"/>
      <c r="P1686" s="43"/>
    </row>
    <row r="1687" spans="6:16" ht="12.75">
      <c r="F1687" s="47"/>
      <c r="I1687" s="44"/>
      <c r="J1687" s="44"/>
      <c r="P1687" s="43"/>
    </row>
    <row r="1688" spans="6:16" ht="12.75">
      <c r="F1688" s="47"/>
      <c r="I1688" s="44"/>
      <c r="J1688" s="44"/>
      <c r="P1688" s="43"/>
    </row>
    <row r="1689" spans="6:16" ht="12.75">
      <c r="F1689" s="47"/>
      <c r="I1689" s="44"/>
      <c r="J1689" s="44"/>
      <c r="P1689" s="43"/>
    </row>
    <row r="1690" spans="6:16" ht="12.75">
      <c r="F1690" s="47"/>
      <c r="I1690" s="44"/>
      <c r="J1690" s="44"/>
      <c r="P1690" s="43"/>
    </row>
    <row r="1691" spans="6:16" ht="12.75">
      <c r="F1691" s="47"/>
      <c r="I1691" s="44"/>
      <c r="J1691" s="44"/>
      <c r="P1691" s="43"/>
    </row>
    <row r="1692" spans="6:16" ht="12.75">
      <c r="F1692" s="47"/>
      <c r="I1692" s="44"/>
      <c r="J1692" s="44"/>
      <c r="P1692" s="43"/>
    </row>
    <row r="1693" spans="6:16" ht="12.75">
      <c r="F1693" s="47"/>
      <c r="I1693" s="44"/>
      <c r="J1693" s="44"/>
      <c r="P1693" s="43"/>
    </row>
    <row r="1694" spans="6:16" ht="12.75">
      <c r="F1694" s="47"/>
      <c r="I1694" s="44"/>
      <c r="J1694" s="44"/>
      <c r="P1694" s="43"/>
    </row>
    <row r="1695" spans="6:16" ht="12.75">
      <c r="F1695" s="47"/>
      <c r="I1695" s="44"/>
      <c r="J1695" s="44"/>
      <c r="P1695" s="43"/>
    </row>
    <row r="1696" spans="6:16" ht="12.75">
      <c r="F1696" s="47"/>
      <c r="I1696" s="44"/>
      <c r="J1696" s="44"/>
      <c r="P1696" s="43"/>
    </row>
    <row r="1697" spans="6:16" ht="12.75">
      <c r="F1697" s="47"/>
      <c r="I1697" s="44"/>
      <c r="J1697" s="44"/>
      <c r="P1697" s="43"/>
    </row>
    <row r="1698" spans="6:16" ht="12.75">
      <c r="F1698" s="47"/>
      <c r="I1698" s="44"/>
      <c r="J1698" s="44"/>
      <c r="P1698" s="43"/>
    </row>
    <row r="1699" spans="6:16" ht="12.75">
      <c r="F1699" s="47"/>
      <c r="I1699" s="44"/>
      <c r="J1699" s="44"/>
      <c r="P1699" s="43"/>
    </row>
    <row r="1700" spans="6:16" ht="12.75">
      <c r="F1700" s="47"/>
      <c r="I1700" s="44"/>
      <c r="J1700" s="44"/>
      <c r="P1700" s="43"/>
    </row>
    <row r="1701" spans="6:16" ht="12.75">
      <c r="F1701" s="47"/>
      <c r="I1701" s="44"/>
      <c r="J1701" s="44"/>
      <c r="P1701" s="43"/>
    </row>
    <row r="1702" spans="6:16" ht="12.75">
      <c r="F1702" s="47"/>
      <c r="I1702" s="44"/>
      <c r="J1702" s="44"/>
      <c r="P1702" s="43"/>
    </row>
    <row r="1703" spans="6:16" ht="12.75">
      <c r="F1703" s="47"/>
      <c r="I1703" s="44"/>
      <c r="J1703" s="44"/>
      <c r="P1703" s="43"/>
    </row>
    <row r="1704" spans="6:16" ht="12.75">
      <c r="F1704" s="47"/>
      <c r="I1704" s="44"/>
      <c r="J1704" s="44"/>
      <c r="P1704" s="43"/>
    </row>
    <row r="1705" spans="6:16" ht="12.75">
      <c r="F1705" s="47"/>
      <c r="I1705" s="44"/>
      <c r="J1705" s="44"/>
      <c r="P1705" s="43"/>
    </row>
    <row r="1706" spans="6:16" ht="12.75">
      <c r="F1706" s="47"/>
      <c r="I1706" s="44"/>
      <c r="J1706" s="44"/>
      <c r="P1706" s="43"/>
    </row>
    <row r="1707" spans="6:16" ht="12.75">
      <c r="F1707" s="47"/>
      <c r="I1707" s="44"/>
      <c r="J1707" s="44"/>
      <c r="P1707" s="43"/>
    </row>
    <row r="1708" spans="6:16" ht="12.75">
      <c r="F1708" s="47"/>
      <c r="I1708" s="44"/>
      <c r="J1708" s="44"/>
      <c r="P1708" s="43"/>
    </row>
    <row r="1709" spans="6:16" ht="12.75">
      <c r="F1709" s="47"/>
      <c r="I1709" s="44"/>
      <c r="J1709" s="44"/>
      <c r="P1709" s="43"/>
    </row>
    <row r="1710" spans="6:16" ht="12.75">
      <c r="F1710" s="47"/>
      <c r="I1710" s="44"/>
      <c r="J1710" s="44"/>
      <c r="P1710" s="43"/>
    </row>
    <row r="1711" spans="6:16" ht="12.75">
      <c r="F1711" s="47"/>
      <c r="I1711" s="44"/>
      <c r="J1711" s="44"/>
      <c r="P1711" s="43"/>
    </row>
    <row r="1712" spans="6:16" ht="12.75">
      <c r="F1712" s="47"/>
      <c r="I1712" s="44"/>
      <c r="J1712" s="44"/>
      <c r="P1712" s="43"/>
    </row>
    <row r="1713" spans="6:16" ht="12.75">
      <c r="F1713" s="47"/>
      <c r="I1713" s="44"/>
      <c r="J1713" s="44"/>
      <c r="P1713" s="43"/>
    </row>
    <row r="1714" spans="6:16" ht="12.75">
      <c r="F1714" s="47"/>
      <c r="I1714" s="44"/>
      <c r="J1714" s="44"/>
      <c r="P1714" s="43"/>
    </row>
    <row r="1715" spans="6:16" ht="12.75">
      <c r="F1715" s="47"/>
      <c r="I1715" s="44"/>
      <c r="J1715" s="44"/>
      <c r="P1715" s="43"/>
    </row>
    <row r="1716" spans="6:16" ht="12.75">
      <c r="F1716" s="47"/>
      <c r="I1716" s="44"/>
      <c r="J1716" s="44"/>
      <c r="P1716" s="43"/>
    </row>
    <row r="1717" spans="6:16" ht="12.75">
      <c r="F1717" s="47"/>
      <c r="I1717" s="44"/>
      <c r="J1717" s="44"/>
      <c r="P1717" s="43"/>
    </row>
    <row r="1718" spans="6:16" ht="12.75">
      <c r="F1718" s="47"/>
      <c r="I1718" s="44"/>
      <c r="J1718" s="44"/>
      <c r="P1718" s="43"/>
    </row>
    <row r="1719" spans="6:16" ht="12.75">
      <c r="F1719" s="47"/>
      <c r="I1719" s="44"/>
      <c r="J1719" s="44"/>
      <c r="P1719" s="43"/>
    </row>
    <row r="1720" spans="6:16" ht="12.75">
      <c r="F1720" s="47"/>
      <c r="I1720" s="44"/>
      <c r="J1720" s="44"/>
      <c r="P1720" s="43"/>
    </row>
    <row r="1721" spans="6:16" ht="12.75">
      <c r="F1721" s="47"/>
      <c r="I1721" s="44"/>
      <c r="J1721" s="44"/>
      <c r="P1721" s="43"/>
    </row>
    <row r="1722" spans="6:16" ht="12.75">
      <c r="F1722" s="47"/>
      <c r="I1722" s="44"/>
      <c r="J1722" s="44"/>
      <c r="P1722" s="43"/>
    </row>
    <row r="1723" spans="6:16" ht="12.75">
      <c r="F1723" s="47"/>
      <c r="I1723" s="44"/>
      <c r="J1723" s="44"/>
      <c r="P1723" s="43"/>
    </row>
    <row r="1724" spans="6:16" ht="12.75">
      <c r="F1724" s="47"/>
      <c r="I1724" s="44"/>
      <c r="J1724" s="44"/>
      <c r="P1724" s="43"/>
    </row>
    <row r="1725" spans="6:16" ht="12.75">
      <c r="F1725" s="47"/>
      <c r="I1725" s="44"/>
      <c r="J1725" s="44"/>
      <c r="P1725" s="43"/>
    </row>
    <row r="1726" spans="6:16" ht="12.75">
      <c r="F1726" s="47"/>
      <c r="I1726" s="44"/>
      <c r="J1726" s="44"/>
      <c r="P1726" s="43"/>
    </row>
    <row r="1727" spans="6:16" ht="12.75">
      <c r="F1727" s="47"/>
      <c r="I1727" s="44"/>
      <c r="J1727" s="44"/>
      <c r="P1727" s="43"/>
    </row>
    <row r="1728" spans="6:16" ht="12.75">
      <c r="F1728" s="47"/>
      <c r="I1728" s="44"/>
      <c r="J1728" s="44"/>
      <c r="P1728" s="43"/>
    </row>
    <row r="1729" spans="6:16" ht="12.75">
      <c r="F1729" s="47"/>
      <c r="I1729" s="44"/>
      <c r="J1729" s="44"/>
      <c r="P1729" s="43"/>
    </row>
    <row r="1730" spans="6:16" ht="12.75">
      <c r="F1730" s="47"/>
      <c r="I1730" s="44"/>
      <c r="J1730" s="44"/>
      <c r="P1730" s="43"/>
    </row>
    <row r="1731" spans="6:16" ht="12.75">
      <c r="F1731" s="47"/>
      <c r="I1731" s="44"/>
      <c r="J1731" s="44"/>
      <c r="P1731" s="43"/>
    </row>
    <row r="1732" spans="6:16" ht="12.75">
      <c r="F1732" s="47"/>
      <c r="I1732" s="44"/>
      <c r="J1732" s="44"/>
      <c r="P1732" s="43"/>
    </row>
    <row r="1733" spans="6:16" ht="12.75">
      <c r="F1733" s="47"/>
      <c r="I1733" s="44"/>
      <c r="J1733" s="44"/>
      <c r="P1733" s="43"/>
    </row>
    <row r="1734" spans="6:16" ht="12.75">
      <c r="F1734" s="47"/>
      <c r="I1734" s="44"/>
      <c r="J1734" s="44"/>
      <c r="P1734" s="43"/>
    </row>
    <row r="1735" spans="6:16" ht="12.75">
      <c r="F1735" s="47"/>
      <c r="I1735" s="44"/>
      <c r="J1735" s="44"/>
      <c r="P1735" s="43"/>
    </row>
    <row r="1736" spans="6:16" ht="12.75">
      <c r="F1736" s="47"/>
      <c r="I1736" s="44"/>
      <c r="J1736" s="44"/>
      <c r="P1736" s="43"/>
    </row>
    <row r="1737" spans="6:16" ht="12.75">
      <c r="F1737" s="47"/>
      <c r="I1737" s="44"/>
      <c r="J1737" s="44"/>
      <c r="P1737" s="43"/>
    </row>
    <row r="1738" spans="6:16" ht="12.75">
      <c r="F1738" s="47"/>
      <c r="I1738" s="44"/>
      <c r="J1738" s="44"/>
      <c r="P1738" s="43"/>
    </row>
    <row r="1739" spans="6:16" ht="12.75">
      <c r="F1739" s="47"/>
      <c r="I1739" s="44"/>
      <c r="J1739" s="44"/>
      <c r="P1739" s="43"/>
    </row>
    <row r="1740" spans="6:16" ht="12.75">
      <c r="F1740" s="47"/>
      <c r="I1740" s="44"/>
      <c r="J1740" s="44"/>
      <c r="P1740" s="43"/>
    </row>
    <row r="1741" spans="6:16" ht="12.75">
      <c r="F1741" s="47"/>
      <c r="I1741" s="44"/>
      <c r="J1741" s="44"/>
      <c r="P1741" s="43"/>
    </row>
    <row r="1742" spans="6:16" ht="12.75">
      <c r="F1742" s="47"/>
      <c r="I1742" s="44"/>
      <c r="J1742" s="44"/>
      <c r="P1742" s="43"/>
    </row>
    <row r="1743" spans="6:16" ht="12.75">
      <c r="F1743" s="47"/>
      <c r="I1743" s="44"/>
      <c r="J1743" s="44"/>
      <c r="P1743" s="43"/>
    </row>
    <row r="1744" spans="6:16" ht="12.75">
      <c r="F1744" s="47"/>
      <c r="I1744" s="44"/>
      <c r="J1744" s="44"/>
      <c r="P1744" s="43"/>
    </row>
    <row r="1745" spans="6:16" ht="12.75">
      <c r="F1745" s="47"/>
      <c r="I1745" s="44"/>
      <c r="J1745" s="44"/>
      <c r="P1745" s="43"/>
    </row>
    <row r="1746" spans="6:16" ht="12.75">
      <c r="F1746" s="47"/>
      <c r="I1746" s="44"/>
      <c r="J1746" s="44"/>
      <c r="P1746" s="43"/>
    </row>
    <row r="1747" spans="6:16" ht="12.75">
      <c r="F1747" s="47"/>
      <c r="I1747" s="44"/>
      <c r="J1747" s="44"/>
      <c r="P1747" s="43"/>
    </row>
    <row r="1748" spans="6:16" ht="12.75">
      <c r="F1748" s="47"/>
      <c r="I1748" s="44"/>
      <c r="J1748" s="44"/>
      <c r="P1748" s="43"/>
    </row>
    <row r="1749" spans="6:16" ht="12.75">
      <c r="F1749" s="47"/>
      <c r="I1749" s="44"/>
      <c r="J1749" s="44"/>
      <c r="P1749" s="43"/>
    </row>
    <row r="1750" spans="6:16" ht="12.75">
      <c r="F1750" s="47"/>
      <c r="I1750" s="44"/>
      <c r="J1750" s="44"/>
      <c r="P1750" s="43"/>
    </row>
    <row r="1751" spans="6:16" ht="12.75">
      <c r="F1751" s="47"/>
      <c r="I1751" s="44"/>
      <c r="J1751" s="44"/>
      <c r="P1751" s="43"/>
    </row>
    <row r="1752" spans="6:16" ht="12.75">
      <c r="F1752" s="47"/>
      <c r="I1752" s="44"/>
      <c r="J1752" s="44"/>
      <c r="P1752" s="43"/>
    </row>
    <row r="1753" spans="6:16" ht="12.75">
      <c r="F1753" s="47"/>
      <c r="I1753" s="44"/>
      <c r="J1753" s="44"/>
      <c r="P1753" s="43"/>
    </row>
    <row r="1754" spans="6:16" ht="12.75">
      <c r="F1754" s="47"/>
      <c r="I1754" s="44"/>
      <c r="J1754" s="44"/>
      <c r="P1754" s="43"/>
    </row>
    <row r="1755" spans="6:16" ht="12.75">
      <c r="F1755" s="47"/>
      <c r="I1755" s="44"/>
      <c r="J1755" s="44"/>
      <c r="P1755" s="43"/>
    </row>
    <row r="1756" spans="6:16" ht="12.75">
      <c r="F1756" s="47"/>
      <c r="I1756" s="44"/>
      <c r="J1756" s="44"/>
      <c r="P1756" s="43"/>
    </row>
    <row r="1757" spans="6:16" ht="12.75">
      <c r="F1757" s="47"/>
      <c r="I1757" s="44"/>
      <c r="J1757" s="44"/>
      <c r="P1757" s="43"/>
    </row>
    <row r="1758" spans="6:16" ht="12.75">
      <c r="F1758" s="47"/>
      <c r="I1758" s="44"/>
      <c r="J1758" s="44"/>
      <c r="P1758" s="43"/>
    </row>
    <row r="1759" spans="6:16" ht="12.75">
      <c r="F1759" s="47"/>
      <c r="I1759" s="44"/>
      <c r="J1759" s="44"/>
      <c r="P1759" s="43"/>
    </row>
    <row r="1760" spans="6:16" ht="12.75">
      <c r="F1760" s="47"/>
      <c r="I1760" s="44"/>
      <c r="J1760" s="44"/>
      <c r="P1760" s="43"/>
    </row>
    <row r="1761" spans="6:16" ht="12.75">
      <c r="F1761" s="47"/>
      <c r="I1761" s="44"/>
      <c r="J1761" s="44"/>
      <c r="P1761" s="43"/>
    </row>
    <row r="1762" spans="6:16" ht="12.75">
      <c r="F1762" s="47"/>
      <c r="I1762" s="44"/>
      <c r="J1762" s="44"/>
      <c r="P1762" s="43"/>
    </row>
    <row r="1763" spans="6:16" ht="12.75">
      <c r="F1763" s="47"/>
      <c r="I1763" s="44"/>
      <c r="J1763" s="44"/>
      <c r="P1763" s="43"/>
    </row>
    <row r="1764" spans="6:16" ht="12.75">
      <c r="F1764" s="47"/>
      <c r="I1764" s="44"/>
      <c r="J1764" s="44"/>
      <c r="P1764" s="43"/>
    </row>
    <row r="1765" spans="6:16" ht="12.75">
      <c r="F1765" s="47"/>
      <c r="I1765" s="44"/>
      <c r="J1765" s="44"/>
      <c r="P1765" s="43"/>
    </row>
    <row r="1766" spans="6:16" ht="12.75">
      <c r="F1766" s="47"/>
      <c r="I1766" s="44"/>
      <c r="J1766" s="44"/>
      <c r="P1766" s="43"/>
    </row>
    <row r="1767" spans="6:16" ht="12.75">
      <c r="F1767" s="47"/>
      <c r="I1767" s="44"/>
      <c r="J1767" s="44"/>
      <c r="P1767" s="43"/>
    </row>
    <row r="1768" spans="6:16" ht="12.75">
      <c r="F1768" s="47"/>
      <c r="I1768" s="44"/>
      <c r="J1768" s="44"/>
      <c r="P1768" s="43"/>
    </row>
    <row r="1769" spans="6:16" ht="12.75">
      <c r="F1769" s="47"/>
      <c r="I1769" s="44"/>
      <c r="J1769" s="44"/>
      <c r="P1769" s="43"/>
    </row>
    <row r="1770" spans="6:16" ht="12.75">
      <c r="F1770" s="47"/>
      <c r="I1770" s="44"/>
      <c r="J1770" s="44"/>
      <c r="P1770" s="43"/>
    </row>
    <row r="1771" spans="6:16" ht="12.75">
      <c r="F1771" s="47"/>
      <c r="I1771" s="44"/>
      <c r="J1771" s="44"/>
      <c r="P1771" s="43"/>
    </row>
    <row r="1772" spans="6:16" ht="12.75">
      <c r="F1772" s="47"/>
      <c r="I1772" s="44"/>
      <c r="J1772" s="44"/>
      <c r="P1772" s="43"/>
    </row>
    <row r="1773" spans="6:16" ht="12.75">
      <c r="F1773" s="47"/>
      <c r="I1773" s="44"/>
      <c r="J1773" s="44"/>
      <c r="P1773" s="43"/>
    </row>
    <row r="1774" spans="6:16" ht="12.75">
      <c r="F1774" s="47"/>
      <c r="I1774" s="44"/>
      <c r="J1774" s="44"/>
      <c r="P1774" s="43"/>
    </row>
    <row r="1775" spans="6:16" ht="12.75">
      <c r="F1775" s="47"/>
      <c r="I1775" s="44"/>
      <c r="J1775" s="44"/>
      <c r="P1775" s="43"/>
    </row>
    <row r="1776" spans="6:16" ht="12.75">
      <c r="F1776" s="47"/>
      <c r="I1776" s="44"/>
      <c r="J1776" s="44"/>
      <c r="P1776" s="43"/>
    </row>
    <row r="1777" spans="6:16" ht="12.75">
      <c r="F1777" s="47"/>
      <c r="I1777" s="44"/>
      <c r="J1777" s="44"/>
      <c r="P1777" s="43"/>
    </row>
    <row r="1778" spans="6:16" ht="12.75">
      <c r="F1778" s="47"/>
      <c r="I1778" s="44"/>
      <c r="J1778" s="44"/>
      <c r="P1778" s="43"/>
    </row>
    <row r="1779" spans="6:16" ht="12.75">
      <c r="F1779" s="47"/>
      <c r="I1779" s="44"/>
      <c r="J1779" s="44"/>
      <c r="P1779" s="43"/>
    </row>
    <row r="1780" spans="6:16" ht="12.75">
      <c r="F1780" s="47"/>
      <c r="I1780" s="44"/>
      <c r="J1780" s="44"/>
      <c r="P1780" s="43"/>
    </row>
    <row r="1781" spans="6:16" ht="12.75">
      <c r="F1781" s="47"/>
      <c r="I1781" s="44"/>
      <c r="J1781" s="44"/>
      <c r="P1781" s="43"/>
    </row>
    <row r="1782" spans="6:16" ht="12.75">
      <c r="F1782" s="47"/>
      <c r="I1782" s="44"/>
      <c r="J1782" s="44"/>
      <c r="P1782" s="43"/>
    </row>
    <row r="1783" spans="6:16" ht="12.75">
      <c r="F1783" s="47"/>
      <c r="I1783" s="44"/>
      <c r="J1783" s="44"/>
      <c r="P1783" s="43"/>
    </row>
    <row r="1784" spans="6:16" ht="12.75">
      <c r="F1784" s="47"/>
      <c r="I1784" s="44"/>
      <c r="J1784" s="44"/>
      <c r="P1784" s="43"/>
    </row>
    <row r="1785" spans="6:16" ht="12.75">
      <c r="F1785" s="47"/>
      <c r="I1785" s="44"/>
      <c r="J1785" s="44"/>
      <c r="P1785" s="43"/>
    </row>
    <row r="1786" spans="6:16" ht="12.75">
      <c r="F1786" s="47"/>
      <c r="I1786" s="44"/>
      <c r="J1786" s="44"/>
      <c r="P1786" s="43"/>
    </row>
    <row r="1787" spans="6:16" ht="12.75">
      <c r="F1787" s="47"/>
      <c r="I1787" s="44"/>
      <c r="J1787" s="44"/>
      <c r="P1787" s="43"/>
    </row>
    <row r="1788" spans="6:16" ht="12.75">
      <c r="F1788" s="47"/>
      <c r="I1788" s="44"/>
      <c r="J1788" s="44"/>
      <c r="P1788" s="43"/>
    </row>
    <row r="1789" spans="6:16" ht="12.75">
      <c r="F1789" s="47"/>
      <c r="I1789" s="44"/>
      <c r="J1789" s="44"/>
      <c r="P1789" s="43"/>
    </row>
    <row r="1790" spans="6:16" ht="12.75">
      <c r="F1790" s="47"/>
      <c r="I1790" s="44"/>
      <c r="J1790" s="44"/>
      <c r="P1790" s="43"/>
    </row>
    <row r="1791" spans="6:16" ht="12.75">
      <c r="F1791" s="47"/>
      <c r="I1791" s="44"/>
      <c r="J1791" s="44"/>
      <c r="P1791" s="43"/>
    </row>
    <row r="1792" spans="6:16" ht="12.75">
      <c r="F1792" s="47"/>
      <c r="I1792" s="44"/>
      <c r="J1792" s="44"/>
      <c r="P1792" s="43"/>
    </row>
    <row r="1793" spans="6:16" ht="12.75">
      <c r="F1793" s="47"/>
      <c r="I1793" s="44"/>
      <c r="J1793" s="44"/>
      <c r="P1793" s="43"/>
    </row>
    <row r="1794" spans="6:16" ht="12.75">
      <c r="F1794" s="47"/>
      <c r="I1794" s="44"/>
      <c r="J1794" s="44"/>
      <c r="P1794" s="43"/>
    </row>
    <row r="1795" spans="6:16" ht="12.75">
      <c r="F1795" s="47"/>
      <c r="I1795" s="44"/>
      <c r="J1795" s="44"/>
      <c r="P1795" s="43"/>
    </row>
    <row r="1796" spans="6:16" ht="12.75">
      <c r="F1796" s="47"/>
      <c r="I1796" s="44"/>
      <c r="J1796" s="44"/>
      <c r="P1796" s="43"/>
    </row>
    <row r="1797" spans="6:16" ht="12.75">
      <c r="F1797" s="47"/>
      <c r="I1797" s="44"/>
      <c r="J1797" s="44"/>
      <c r="P1797" s="43"/>
    </row>
    <row r="1798" spans="6:16" ht="12.75">
      <c r="F1798" s="47"/>
      <c r="I1798" s="44"/>
      <c r="J1798" s="44"/>
      <c r="P1798" s="43"/>
    </row>
    <row r="1799" spans="6:16" ht="12.75">
      <c r="F1799" s="47"/>
      <c r="I1799" s="44"/>
      <c r="J1799" s="44"/>
      <c r="P1799" s="43"/>
    </row>
    <row r="1800" spans="6:16" ht="12.75">
      <c r="F1800" s="47"/>
      <c r="I1800" s="44"/>
      <c r="J1800" s="44"/>
      <c r="P1800" s="43"/>
    </row>
    <row r="1801" spans="6:16" ht="12.75">
      <c r="F1801" s="47"/>
      <c r="I1801" s="44"/>
      <c r="J1801" s="44"/>
      <c r="P1801" s="43"/>
    </row>
    <row r="1802" spans="6:16" ht="12.75">
      <c r="F1802" s="47"/>
      <c r="I1802" s="44"/>
      <c r="J1802" s="44"/>
      <c r="P1802" s="43"/>
    </row>
    <row r="1803" spans="6:16" ht="12.75">
      <c r="F1803" s="47"/>
      <c r="I1803" s="44"/>
      <c r="J1803" s="44"/>
      <c r="P1803" s="43"/>
    </row>
    <row r="1804" spans="6:16" ht="12.75">
      <c r="F1804" s="47"/>
      <c r="I1804" s="44"/>
      <c r="J1804" s="44"/>
      <c r="P1804" s="43"/>
    </row>
    <row r="1805" spans="6:16" ht="12.75">
      <c r="F1805" s="47"/>
      <c r="I1805" s="44"/>
      <c r="J1805" s="44"/>
      <c r="P1805" s="43"/>
    </row>
    <row r="1806" spans="6:16" ht="12.75">
      <c r="F1806" s="47"/>
      <c r="I1806" s="44"/>
      <c r="J1806" s="44"/>
      <c r="P1806" s="43"/>
    </row>
    <row r="1807" spans="6:16" ht="12.75">
      <c r="F1807" s="47"/>
      <c r="I1807" s="44"/>
      <c r="J1807" s="44"/>
      <c r="P1807" s="43"/>
    </row>
    <row r="1808" spans="6:16" ht="12.75">
      <c r="F1808" s="47"/>
      <c r="I1808" s="44"/>
      <c r="J1808" s="44"/>
      <c r="P1808" s="43"/>
    </row>
    <row r="1809" spans="6:16" ht="12.75">
      <c r="F1809" s="47"/>
      <c r="I1809" s="44"/>
      <c r="J1809" s="44"/>
      <c r="P1809" s="43"/>
    </row>
    <row r="1810" spans="6:16" ht="12.75">
      <c r="F1810" s="47"/>
      <c r="I1810" s="44"/>
      <c r="J1810" s="44"/>
      <c r="P1810" s="43"/>
    </row>
    <row r="1811" spans="6:16" ht="12.75">
      <c r="F1811" s="47"/>
      <c r="I1811" s="44"/>
      <c r="J1811" s="44"/>
      <c r="P1811" s="43"/>
    </row>
    <row r="1812" spans="6:16" ht="12.75">
      <c r="F1812" s="47"/>
      <c r="I1812" s="44"/>
      <c r="J1812" s="44"/>
      <c r="P1812" s="43"/>
    </row>
    <row r="1813" spans="6:16" ht="12.75">
      <c r="F1813" s="47"/>
      <c r="I1813" s="44"/>
      <c r="J1813" s="44"/>
      <c r="P1813" s="43"/>
    </row>
    <row r="1814" spans="6:16" ht="12.75">
      <c r="F1814" s="47"/>
      <c r="I1814" s="44"/>
      <c r="J1814" s="44"/>
      <c r="P1814" s="43"/>
    </row>
    <row r="1815" spans="6:16" ht="12.75">
      <c r="F1815" s="47"/>
      <c r="I1815" s="44"/>
      <c r="J1815" s="44"/>
      <c r="P1815" s="43"/>
    </row>
    <row r="1816" spans="6:16" ht="12.75">
      <c r="F1816" s="47"/>
      <c r="I1816" s="44"/>
      <c r="J1816" s="44"/>
      <c r="P1816" s="43"/>
    </row>
    <row r="1817" spans="6:16" ht="12.75">
      <c r="F1817" s="47"/>
      <c r="I1817" s="44"/>
      <c r="J1817" s="44"/>
      <c r="P1817" s="43"/>
    </row>
    <row r="1818" spans="6:16" ht="12.75">
      <c r="F1818" s="47"/>
      <c r="I1818" s="44"/>
      <c r="J1818" s="44"/>
      <c r="P1818" s="43"/>
    </row>
    <row r="1819" spans="6:16" ht="12.75">
      <c r="F1819" s="47"/>
      <c r="I1819" s="44"/>
      <c r="J1819" s="44"/>
      <c r="P1819" s="43"/>
    </row>
    <row r="1820" spans="6:16" ht="12.75">
      <c r="F1820" s="47"/>
      <c r="I1820" s="44"/>
      <c r="J1820" s="44"/>
      <c r="P1820" s="43"/>
    </row>
    <row r="1821" spans="6:16" ht="12.75">
      <c r="F1821" s="47"/>
      <c r="I1821" s="44"/>
      <c r="J1821" s="44"/>
      <c r="P1821" s="43"/>
    </row>
    <row r="1822" spans="6:16" ht="12.75">
      <c r="F1822" s="47"/>
      <c r="I1822" s="44"/>
      <c r="J1822" s="44"/>
      <c r="P1822" s="43"/>
    </row>
    <row r="1823" spans="6:16" ht="12.75">
      <c r="F1823" s="47"/>
      <c r="I1823" s="44"/>
      <c r="J1823" s="44"/>
      <c r="P1823" s="43"/>
    </row>
    <row r="1824" spans="6:16" ht="12.75">
      <c r="F1824" s="47"/>
      <c r="I1824" s="44"/>
      <c r="J1824" s="44"/>
      <c r="P1824" s="43"/>
    </row>
    <row r="1825" spans="6:16" ht="12.75">
      <c r="F1825" s="47"/>
      <c r="I1825" s="44"/>
      <c r="J1825" s="44"/>
      <c r="P1825" s="43"/>
    </row>
    <row r="1826" spans="6:16" ht="12.75">
      <c r="F1826" s="47"/>
      <c r="I1826" s="44"/>
      <c r="J1826" s="44"/>
      <c r="P1826" s="43"/>
    </row>
    <row r="1827" spans="6:16" ht="12.75">
      <c r="F1827" s="47"/>
      <c r="I1827" s="44"/>
      <c r="J1827" s="44"/>
      <c r="P1827" s="43"/>
    </row>
    <row r="1828" spans="6:16" ht="12.75">
      <c r="F1828" s="47"/>
      <c r="I1828" s="44"/>
      <c r="J1828" s="44"/>
      <c r="P1828" s="43"/>
    </row>
    <row r="1829" spans="6:16" ht="12.75">
      <c r="F1829" s="47"/>
      <c r="I1829" s="44"/>
      <c r="J1829" s="44"/>
      <c r="P1829" s="43"/>
    </row>
    <row r="1830" spans="6:16" ht="12.75">
      <c r="F1830" s="47"/>
      <c r="I1830" s="44"/>
      <c r="J1830" s="44"/>
      <c r="P1830" s="43"/>
    </row>
    <row r="1831" spans="6:16" ht="12.75">
      <c r="F1831" s="47"/>
      <c r="I1831" s="44"/>
      <c r="J1831" s="44"/>
      <c r="P1831" s="43"/>
    </row>
    <row r="1832" spans="6:16" ht="12.75">
      <c r="F1832" s="47"/>
      <c r="I1832" s="44"/>
      <c r="J1832" s="44"/>
      <c r="P1832" s="43"/>
    </row>
    <row r="1833" spans="6:16" ht="12.75">
      <c r="F1833" s="47"/>
      <c r="I1833" s="44"/>
      <c r="J1833" s="44"/>
      <c r="P1833" s="43"/>
    </row>
    <row r="1834" spans="6:16" ht="12.75">
      <c r="F1834" s="47"/>
      <c r="I1834" s="44"/>
      <c r="J1834" s="44"/>
      <c r="P1834" s="43"/>
    </row>
    <row r="1835" spans="6:16" ht="12.75">
      <c r="F1835" s="47"/>
      <c r="I1835" s="44"/>
      <c r="J1835" s="44"/>
      <c r="P1835" s="43"/>
    </row>
    <row r="1836" spans="6:16" ht="12.75">
      <c r="F1836" s="47"/>
      <c r="I1836" s="44"/>
      <c r="J1836" s="44"/>
      <c r="P1836" s="43"/>
    </row>
    <row r="1837" spans="6:16" ht="12.75">
      <c r="F1837" s="47"/>
      <c r="I1837" s="44"/>
      <c r="J1837" s="44"/>
      <c r="P1837" s="43"/>
    </row>
    <row r="1838" spans="6:16" ht="12.75">
      <c r="F1838" s="47"/>
      <c r="I1838" s="44"/>
      <c r="J1838" s="44"/>
      <c r="P1838" s="43"/>
    </row>
    <row r="1839" spans="6:16" ht="12.75">
      <c r="F1839" s="47"/>
      <c r="I1839" s="44"/>
      <c r="J1839" s="44"/>
      <c r="P1839" s="43"/>
    </row>
    <row r="1840" spans="6:16" ht="12.75">
      <c r="F1840" s="47"/>
      <c r="I1840" s="44"/>
      <c r="J1840" s="44"/>
      <c r="P1840" s="43"/>
    </row>
    <row r="1841" spans="6:16" ht="12.75">
      <c r="F1841" s="47"/>
      <c r="I1841" s="44"/>
      <c r="J1841" s="44"/>
      <c r="P1841" s="43"/>
    </row>
    <row r="1842" spans="6:16" ht="12.75">
      <c r="F1842" s="47"/>
      <c r="I1842" s="44"/>
      <c r="J1842" s="44"/>
      <c r="P1842" s="43"/>
    </row>
    <row r="1843" spans="6:16" ht="12.75">
      <c r="F1843" s="47"/>
      <c r="I1843" s="44"/>
      <c r="J1843" s="44"/>
      <c r="P1843" s="43"/>
    </row>
    <row r="1844" spans="6:16" ht="12.75">
      <c r="F1844" s="47"/>
      <c r="I1844" s="44"/>
      <c r="J1844" s="44"/>
      <c r="P1844" s="43"/>
    </row>
    <row r="1845" spans="6:16" ht="12.75">
      <c r="F1845" s="47"/>
      <c r="I1845" s="44"/>
      <c r="J1845" s="44"/>
      <c r="P1845" s="43"/>
    </row>
    <row r="1846" spans="6:16" ht="12.75">
      <c r="F1846" s="47"/>
      <c r="I1846" s="44"/>
      <c r="J1846" s="44"/>
      <c r="P1846" s="43"/>
    </row>
    <row r="1847" spans="6:16" ht="12.75">
      <c r="F1847" s="47"/>
      <c r="I1847" s="44"/>
      <c r="J1847" s="44"/>
      <c r="P1847" s="43"/>
    </row>
    <row r="1848" spans="6:16" ht="12.75">
      <c r="F1848" s="47"/>
      <c r="I1848" s="44"/>
      <c r="J1848" s="44"/>
      <c r="P1848" s="43"/>
    </row>
    <row r="1849" spans="6:16" ht="12.75">
      <c r="F1849" s="47"/>
      <c r="I1849" s="44"/>
      <c r="J1849" s="44"/>
      <c r="P1849" s="43"/>
    </row>
    <row r="1850" spans="6:16" ht="12.75">
      <c r="F1850" s="47"/>
      <c r="I1850" s="44"/>
      <c r="J1850" s="44"/>
      <c r="P1850" s="43"/>
    </row>
    <row r="1851" spans="6:16" ht="12.75">
      <c r="F1851" s="47"/>
      <c r="I1851" s="44"/>
      <c r="J1851" s="44"/>
      <c r="P1851" s="43"/>
    </row>
    <row r="1852" spans="6:16" ht="12.75">
      <c r="F1852" s="47"/>
      <c r="I1852" s="44"/>
      <c r="J1852" s="44"/>
      <c r="P1852" s="43"/>
    </row>
    <row r="1853" spans="6:16" ht="12.75">
      <c r="F1853" s="47"/>
      <c r="I1853" s="44"/>
      <c r="J1853" s="44"/>
      <c r="P1853" s="43"/>
    </row>
    <row r="1854" spans="6:16" ht="12.75">
      <c r="F1854" s="47"/>
      <c r="I1854" s="44"/>
      <c r="J1854" s="44"/>
      <c r="P1854" s="43"/>
    </row>
    <row r="1855" spans="6:16" ht="12.75">
      <c r="F1855" s="47"/>
      <c r="I1855" s="44"/>
      <c r="J1855" s="44"/>
      <c r="P1855" s="43"/>
    </row>
    <row r="1856" spans="6:16" ht="12.75">
      <c r="F1856" s="47"/>
      <c r="I1856" s="44"/>
      <c r="J1856" s="44"/>
      <c r="P1856" s="43"/>
    </row>
    <row r="1857" spans="6:16" ht="12.75">
      <c r="F1857" s="47"/>
      <c r="I1857" s="44"/>
      <c r="J1857" s="44"/>
      <c r="P1857" s="43"/>
    </row>
    <row r="1858" spans="6:16" ht="12.75">
      <c r="F1858" s="47"/>
      <c r="I1858" s="44"/>
      <c r="J1858" s="44"/>
      <c r="P1858" s="43"/>
    </row>
    <row r="1859" spans="6:16" ht="12.75">
      <c r="F1859" s="47"/>
      <c r="I1859" s="44"/>
      <c r="J1859" s="44"/>
      <c r="P1859" s="43"/>
    </row>
    <row r="1860" spans="6:16" ht="12.75">
      <c r="F1860" s="47"/>
      <c r="I1860" s="44"/>
      <c r="J1860" s="44"/>
      <c r="P1860" s="43"/>
    </row>
    <row r="1861" spans="6:16" ht="12.75">
      <c r="F1861" s="47"/>
      <c r="I1861" s="44"/>
      <c r="J1861" s="44"/>
      <c r="P1861" s="43"/>
    </row>
    <row r="1862" spans="6:16" ht="12.75">
      <c r="F1862" s="47"/>
      <c r="I1862" s="44"/>
      <c r="J1862" s="44"/>
      <c r="P1862" s="43"/>
    </row>
    <row r="1863" spans="6:16" ht="12.75">
      <c r="F1863" s="47"/>
      <c r="I1863" s="44"/>
      <c r="J1863" s="44"/>
      <c r="P1863" s="43"/>
    </row>
    <row r="1864" spans="6:16" ht="12.75">
      <c r="F1864" s="47"/>
      <c r="I1864" s="44"/>
      <c r="J1864" s="44"/>
      <c r="P1864" s="43"/>
    </row>
    <row r="1865" spans="6:16" ht="12.75">
      <c r="F1865" s="47"/>
      <c r="I1865" s="44"/>
      <c r="J1865" s="44"/>
      <c r="P1865" s="43"/>
    </row>
    <row r="1866" spans="6:16" ht="12.75">
      <c r="F1866" s="47"/>
      <c r="I1866" s="44"/>
      <c r="J1866" s="44"/>
      <c r="P1866" s="43"/>
    </row>
    <row r="1867" spans="6:16" ht="12.75">
      <c r="F1867" s="47"/>
      <c r="I1867" s="44"/>
      <c r="J1867" s="44"/>
      <c r="P1867" s="43"/>
    </row>
    <row r="1868" spans="6:16" ht="12.75">
      <c r="F1868" s="47"/>
      <c r="I1868" s="44"/>
      <c r="J1868" s="44"/>
      <c r="P1868" s="43"/>
    </row>
    <row r="1869" spans="6:16" ht="12.75">
      <c r="F1869" s="47"/>
      <c r="I1869" s="44"/>
      <c r="J1869" s="44"/>
      <c r="P1869" s="43"/>
    </row>
    <row r="1870" spans="6:16" ht="12.75">
      <c r="F1870" s="47"/>
      <c r="I1870" s="44"/>
      <c r="J1870" s="44"/>
      <c r="P1870" s="43"/>
    </row>
    <row r="1871" spans="6:16" ht="12.75">
      <c r="F1871" s="47"/>
      <c r="I1871" s="44"/>
      <c r="J1871" s="44"/>
      <c r="P1871" s="43"/>
    </row>
    <row r="1872" spans="6:16" ht="12.75">
      <c r="F1872" s="47"/>
      <c r="I1872" s="44"/>
      <c r="J1872" s="44"/>
      <c r="P1872" s="43"/>
    </row>
    <row r="1873" spans="6:16" ht="12.75">
      <c r="F1873" s="47"/>
      <c r="I1873" s="44"/>
      <c r="J1873" s="44"/>
      <c r="P1873" s="43"/>
    </row>
    <row r="1874" spans="6:16" ht="12.75">
      <c r="F1874" s="47"/>
      <c r="I1874" s="44"/>
      <c r="J1874" s="44"/>
      <c r="P1874" s="43"/>
    </row>
    <row r="1875" spans="6:16" ht="12.75">
      <c r="F1875" s="47"/>
      <c r="I1875" s="44"/>
      <c r="J1875" s="44"/>
      <c r="P1875" s="43"/>
    </row>
    <row r="1876" spans="6:16" ht="12.75">
      <c r="F1876" s="47"/>
      <c r="I1876" s="44"/>
      <c r="J1876" s="44"/>
      <c r="P1876" s="43"/>
    </row>
    <row r="1877" spans="6:16" ht="12.75">
      <c r="F1877" s="47"/>
      <c r="I1877" s="44"/>
      <c r="J1877" s="44"/>
      <c r="P1877" s="43"/>
    </row>
    <row r="1878" spans="6:16" ht="12.75">
      <c r="F1878" s="47"/>
      <c r="I1878" s="44"/>
      <c r="J1878" s="44"/>
      <c r="P1878" s="43"/>
    </row>
    <row r="1879" spans="6:16" ht="12.75">
      <c r="F1879" s="47"/>
      <c r="I1879" s="44"/>
      <c r="J1879" s="44"/>
      <c r="P1879" s="43"/>
    </row>
    <row r="1880" spans="6:16" ht="12.75">
      <c r="F1880" s="47"/>
      <c r="I1880" s="44"/>
      <c r="J1880" s="44"/>
      <c r="P1880" s="43"/>
    </row>
    <row r="1881" spans="6:16" ht="12.75">
      <c r="F1881" s="47"/>
      <c r="I1881" s="44"/>
      <c r="J1881" s="44"/>
      <c r="P1881" s="43"/>
    </row>
    <row r="1882" spans="6:16" ht="12.75">
      <c r="F1882" s="47"/>
      <c r="I1882" s="44"/>
      <c r="J1882" s="44"/>
      <c r="P1882" s="43"/>
    </row>
    <row r="1883" spans="6:16" ht="12.75">
      <c r="F1883" s="47"/>
      <c r="I1883" s="44"/>
      <c r="J1883" s="44"/>
      <c r="P1883" s="43"/>
    </row>
    <row r="1884" spans="6:16" ht="12.75">
      <c r="F1884" s="47"/>
      <c r="I1884" s="44"/>
      <c r="J1884" s="44"/>
      <c r="P1884" s="43"/>
    </row>
    <row r="1885" spans="6:16" ht="12.75">
      <c r="F1885" s="47"/>
      <c r="I1885" s="44"/>
      <c r="J1885" s="44"/>
      <c r="P1885" s="43"/>
    </row>
    <row r="1886" spans="6:16" ht="12.75">
      <c r="F1886" s="47"/>
      <c r="I1886" s="44"/>
      <c r="J1886" s="44"/>
      <c r="P1886" s="43"/>
    </row>
    <row r="1887" spans="6:16" ht="12.75">
      <c r="F1887" s="47"/>
      <c r="I1887" s="44"/>
      <c r="J1887" s="44"/>
      <c r="P1887" s="43"/>
    </row>
    <row r="1888" spans="6:16" ht="12.75">
      <c r="F1888" s="47"/>
      <c r="I1888" s="44"/>
      <c r="J1888" s="44"/>
      <c r="P1888" s="43"/>
    </row>
    <row r="1889" spans="6:16" ht="12.75">
      <c r="F1889" s="47"/>
      <c r="I1889" s="44"/>
      <c r="J1889" s="44"/>
      <c r="P1889" s="43"/>
    </row>
    <row r="1890" spans="6:16" ht="12.75">
      <c r="F1890" s="47"/>
      <c r="I1890" s="44"/>
      <c r="J1890" s="44"/>
      <c r="P1890" s="43"/>
    </row>
    <row r="1891" spans="6:16" ht="12.75">
      <c r="F1891" s="47"/>
      <c r="I1891" s="44"/>
      <c r="J1891" s="44"/>
      <c r="P1891" s="43"/>
    </row>
    <row r="1892" spans="6:16" ht="12.75">
      <c r="F1892" s="47"/>
      <c r="I1892" s="44"/>
      <c r="J1892" s="44"/>
      <c r="P1892" s="43"/>
    </row>
    <row r="1893" spans="6:16" ht="12.75">
      <c r="F1893" s="47"/>
      <c r="I1893" s="44"/>
      <c r="J1893" s="44"/>
      <c r="P1893" s="43"/>
    </row>
    <row r="1894" spans="6:16" ht="12.75">
      <c r="F1894" s="47"/>
      <c r="I1894" s="44"/>
      <c r="J1894" s="44"/>
      <c r="P1894" s="43"/>
    </row>
    <row r="1895" spans="6:16" ht="12.75">
      <c r="F1895" s="47"/>
      <c r="I1895" s="44"/>
      <c r="J1895" s="44"/>
      <c r="P1895" s="43"/>
    </row>
    <row r="1896" spans="6:16" ht="12.75">
      <c r="F1896" s="47"/>
      <c r="I1896" s="44"/>
      <c r="J1896" s="44"/>
      <c r="P1896" s="43"/>
    </row>
    <row r="1897" spans="6:16" ht="12.75">
      <c r="F1897" s="47"/>
      <c r="I1897" s="44"/>
      <c r="J1897" s="44"/>
      <c r="P1897" s="43"/>
    </row>
    <row r="1898" spans="6:16" ht="12.75">
      <c r="F1898" s="47"/>
      <c r="I1898" s="44"/>
      <c r="J1898" s="44"/>
      <c r="P1898" s="43"/>
    </row>
    <row r="1899" spans="6:16" ht="12.75">
      <c r="F1899" s="47"/>
      <c r="I1899" s="44"/>
      <c r="J1899" s="44"/>
      <c r="P1899" s="43"/>
    </row>
    <row r="1900" spans="6:16" ht="12.75">
      <c r="F1900" s="47"/>
      <c r="I1900" s="44"/>
      <c r="J1900" s="44"/>
      <c r="P1900" s="43"/>
    </row>
    <row r="1901" spans="6:16" ht="12.75">
      <c r="F1901" s="47"/>
      <c r="I1901" s="44"/>
      <c r="J1901" s="44"/>
      <c r="P1901" s="43"/>
    </row>
    <row r="1902" spans="6:16" ht="12.75">
      <c r="F1902" s="47"/>
      <c r="I1902" s="44"/>
      <c r="J1902" s="44"/>
      <c r="P1902" s="43"/>
    </row>
    <row r="1903" spans="6:16" ht="12.75">
      <c r="F1903" s="47"/>
      <c r="I1903" s="44"/>
      <c r="J1903" s="44"/>
      <c r="P1903" s="43"/>
    </row>
    <row r="1904" spans="6:16" ht="12.75">
      <c r="F1904" s="47"/>
      <c r="I1904" s="44"/>
      <c r="J1904" s="44"/>
      <c r="P1904" s="43"/>
    </row>
    <row r="1905" spans="6:16" ht="12.75">
      <c r="F1905" s="47"/>
      <c r="I1905" s="44"/>
      <c r="J1905" s="44"/>
      <c r="P1905" s="43"/>
    </row>
    <row r="1906" spans="6:16" ht="12.75">
      <c r="F1906" s="47"/>
      <c r="I1906" s="44"/>
      <c r="J1906" s="44"/>
      <c r="P1906" s="43"/>
    </row>
    <row r="1907" spans="6:16" ht="12.75">
      <c r="F1907" s="47"/>
      <c r="I1907" s="44"/>
      <c r="J1907" s="44"/>
      <c r="P1907" s="43"/>
    </row>
    <row r="1908" spans="6:16" ht="12.75">
      <c r="F1908" s="47"/>
      <c r="I1908" s="44"/>
      <c r="J1908" s="44"/>
      <c r="P1908" s="43"/>
    </row>
    <row r="1909" spans="6:16" ht="12.75">
      <c r="F1909" s="47"/>
      <c r="I1909" s="44"/>
      <c r="J1909" s="44"/>
      <c r="P1909" s="43"/>
    </row>
    <row r="1910" spans="6:16" ht="12.75">
      <c r="F1910" s="47"/>
      <c r="I1910" s="44"/>
      <c r="J1910" s="44"/>
      <c r="P1910" s="43"/>
    </row>
    <row r="1911" spans="6:16" ht="12.75">
      <c r="F1911" s="47"/>
      <c r="I1911" s="44"/>
      <c r="J1911" s="44"/>
      <c r="P1911" s="43"/>
    </row>
    <row r="1912" spans="6:16" ht="12.75">
      <c r="F1912" s="47"/>
      <c r="I1912" s="44"/>
      <c r="J1912" s="44"/>
      <c r="P1912" s="43"/>
    </row>
    <row r="1913" spans="6:16" ht="12.75">
      <c r="F1913" s="47"/>
      <c r="I1913" s="44"/>
      <c r="J1913" s="44"/>
      <c r="P1913" s="43"/>
    </row>
    <row r="1914" spans="6:16" ht="12.75">
      <c r="F1914" s="47"/>
      <c r="I1914" s="44"/>
      <c r="J1914" s="44"/>
      <c r="P1914" s="43"/>
    </row>
    <row r="1915" spans="6:16" ht="12.75">
      <c r="F1915" s="47"/>
      <c r="I1915" s="44"/>
      <c r="J1915" s="44"/>
      <c r="P1915" s="43"/>
    </row>
    <row r="1916" spans="6:16" ht="12.75">
      <c r="F1916" s="47"/>
      <c r="I1916" s="44"/>
      <c r="J1916" s="44"/>
      <c r="P1916" s="43"/>
    </row>
    <row r="1917" spans="6:16" ht="12.75">
      <c r="F1917" s="47"/>
      <c r="I1917" s="44"/>
      <c r="J1917" s="44"/>
      <c r="P1917" s="43"/>
    </row>
    <row r="1918" spans="6:16" ht="12.75">
      <c r="F1918" s="47"/>
      <c r="I1918" s="44"/>
      <c r="J1918" s="44"/>
      <c r="P1918" s="43"/>
    </row>
    <row r="1919" spans="6:16" ht="12.75">
      <c r="F1919" s="47"/>
      <c r="I1919" s="44"/>
      <c r="J1919" s="44"/>
      <c r="P1919" s="43"/>
    </row>
    <row r="1920" spans="6:16" ht="12.75">
      <c r="F1920" s="47"/>
      <c r="I1920" s="44"/>
      <c r="J1920" s="44"/>
      <c r="P1920" s="43"/>
    </row>
    <row r="1921" spans="6:16" ht="12.75">
      <c r="F1921" s="47"/>
      <c r="I1921" s="44"/>
      <c r="J1921" s="44"/>
      <c r="P1921" s="43"/>
    </row>
    <row r="1922" spans="6:16" ht="12.75">
      <c r="F1922" s="47"/>
      <c r="I1922" s="44"/>
      <c r="J1922" s="44"/>
      <c r="P1922" s="43"/>
    </row>
    <row r="1923" spans="6:16" ht="12.75">
      <c r="F1923" s="47"/>
      <c r="I1923" s="44"/>
      <c r="J1923" s="44"/>
      <c r="P1923" s="43"/>
    </row>
    <row r="1924" spans="6:16" ht="12.75">
      <c r="F1924" s="47"/>
      <c r="I1924" s="44"/>
      <c r="J1924" s="44"/>
      <c r="P1924" s="43"/>
    </row>
    <row r="1925" spans="6:16" ht="12.75">
      <c r="F1925" s="47"/>
      <c r="I1925" s="44"/>
      <c r="J1925" s="44"/>
      <c r="P1925" s="43"/>
    </row>
    <row r="1926" spans="6:16" ht="12.75">
      <c r="F1926" s="47"/>
      <c r="I1926" s="44"/>
      <c r="J1926" s="44"/>
      <c r="P1926" s="43"/>
    </row>
    <row r="1927" spans="6:16" ht="12.75">
      <c r="F1927" s="47"/>
      <c r="I1927" s="44"/>
      <c r="J1927" s="44"/>
      <c r="P1927" s="43"/>
    </row>
    <row r="1928" spans="6:16" ht="12.75">
      <c r="F1928" s="47"/>
      <c r="I1928" s="44"/>
      <c r="J1928" s="44"/>
      <c r="P1928" s="43"/>
    </row>
    <row r="1929" spans="6:16" ht="12.75">
      <c r="F1929" s="47"/>
      <c r="I1929" s="44"/>
      <c r="J1929" s="44"/>
      <c r="P1929" s="43"/>
    </row>
    <row r="1930" spans="6:16" ht="12.75">
      <c r="F1930" s="47"/>
      <c r="I1930" s="44"/>
      <c r="J1930" s="44"/>
      <c r="P1930" s="43"/>
    </row>
    <row r="1931" spans="6:16" ht="12.75">
      <c r="F1931" s="47"/>
      <c r="I1931" s="44"/>
      <c r="J1931" s="44"/>
      <c r="P1931" s="43"/>
    </row>
    <row r="1932" spans="6:16" ht="12.75">
      <c r="F1932" s="47"/>
      <c r="I1932" s="44"/>
      <c r="J1932" s="44"/>
      <c r="P1932" s="43"/>
    </row>
    <row r="1933" spans="6:16" ht="12.75">
      <c r="F1933" s="47"/>
      <c r="I1933" s="44"/>
      <c r="J1933" s="44"/>
      <c r="P1933" s="43"/>
    </row>
    <row r="1934" spans="6:16" ht="12.75">
      <c r="F1934" s="47"/>
      <c r="I1934" s="44"/>
      <c r="J1934" s="44"/>
      <c r="P1934" s="43"/>
    </row>
    <row r="1935" spans="6:16" ht="12.75">
      <c r="F1935" s="47"/>
      <c r="I1935" s="44"/>
      <c r="J1935" s="44"/>
      <c r="P1935" s="43"/>
    </row>
    <row r="1936" spans="6:16" ht="12.75">
      <c r="F1936" s="47"/>
      <c r="I1936" s="44"/>
      <c r="J1936" s="44"/>
      <c r="P1936" s="43"/>
    </row>
    <row r="1937" spans="6:16" ht="12.75">
      <c r="F1937" s="47"/>
      <c r="I1937" s="44"/>
      <c r="J1937" s="44"/>
      <c r="P1937" s="43"/>
    </row>
    <row r="1938" spans="6:16" ht="12.75">
      <c r="F1938" s="47"/>
      <c r="I1938" s="44"/>
      <c r="J1938" s="44"/>
      <c r="P1938" s="43"/>
    </row>
    <row r="1939" spans="6:16" ht="12.75">
      <c r="F1939" s="47"/>
      <c r="I1939" s="44"/>
      <c r="J1939" s="44"/>
      <c r="P1939" s="43"/>
    </row>
    <row r="1940" spans="6:16" ht="12.75">
      <c r="F1940" s="47"/>
      <c r="I1940" s="44"/>
      <c r="J1940" s="44"/>
      <c r="P1940" s="43"/>
    </row>
    <row r="1941" spans="6:16" ht="12.75">
      <c r="F1941" s="47"/>
      <c r="I1941" s="44"/>
      <c r="J1941" s="44"/>
      <c r="P1941" s="43"/>
    </row>
    <row r="1942" spans="6:16" ht="12.75">
      <c r="F1942" s="47"/>
      <c r="I1942" s="44"/>
      <c r="J1942" s="44"/>
      <c r="P1942" s="43"/>
    </row>
    <row r="1943" spans="6:16" ht="12.75">
      <c r="F1943" s="47"/>
      <c r="I1943" s="44"/>
      <c r="J1943" s="44"/>
      <c r="P1943" s="43"/>
    </row>
    <row r="1944" spans="6:16" ht="12.75">
      <c r="F1944" s="47"/>
      <c r="I1944" s="44"/>
      <c r="J1944" s="44"/>
      <c r="P1944" s="43"/>
    </row>
    <row r="1945" spans="6:16" ht="12.75">
      <c r="F1945" s="47"/>
      <c r="I1945" s="44"/>
      <c r="J1945" s="44"/>
      <c r="P1945" s="43"/>
    </row>
    <row r="1946" spans="6:16" ht="12.75">
      <c r="F1946" s="47"/>
      <c r="I1946" s="44"/>
      <c r="J1946" s="44"/>
      <c r="P1946" s="43"/>
    </row>
    <row r="1947" spans="6:16" ht="12.75">
      <c r="F1947" s="47"/>
      <c r="I1947" s="44"/>
      <c r="J1947" s="44"/>
      <c r="P1947" s="43"/>
    </row>
    <row r="1948" spans="6:16" ht="12.75">
      <c r="F1948" s="47"/>
      <c r="I1948" s="44"/>
      <c r="J1948" s="44"/>
      <c r="P1948" s="43"/>
    </row>
    <row r="1949" spans="6:16" ht="12.75">
      <c r="F1949" s="47"/>
      <c r="I1949" s="44"/>
      <c r="J1949" s="44"/>
      <c r="P1949" s="43"/>
    </row>
    <row r="1950" spans="6:16" ht="12.75">
      <c r="F1950" s="47"/>
      <c r="I1950" s="44"/>
      <c r="J1950" s="44"/>
      <c r="P1950" s="43"/>
    </row>
    <row r="1951" spans="6:16" ht="12.75">
      <c r="F1951" s="47"/>
      <c r="I1951" s="44"/>
      <c r="J1951" s="44"/>
      <c r="P1951" s="43"/>
    </row>
    <row r="1952" spans="6:16" ht="12.75">
      <c r="F1952" s="47"/>
      <c r="I1952" s="44"/>
      <c r="J1952" s="44"/>
      <c r="P1952" s="43"/>
    </row>
    <row r="1953" spans="6:16" ht="12.75">
      <c r="F1953" s="47"/>
      <c r="I1953" s="44"/>
      <c r="J1953" s="44"/>
      <c r="P1953" s="43"/>
    </row>
    <row r="1954" spans="6:16" ht="12.75">
      <c r="F1954" s="47"/>
      <c r="I1954" s="44"/>
      <c r="J1954" s="44"/>
      <c r="P1954" s="43"/>
    </row>
    <row r="1955" spans="6:16" ht="12.75">
      <c r="F1955" s="47"/>
      <c r="I1955" s="44"/>
      <c r="J1955" s="44"/>
      <c r="P1955" s="43"/>
    </row>
    <row r="1956" spans="6:16" ht="12.75">
      <c r="F1956" s="47"/>
      <c r="I1956" s="44"/>
      <c r="J1956" s="44"/>
      <c r="P1956" s="43"/>
    </row>
    <row r="1957" spans="6:16" ht="12.75">
      <c r="F1957" s="47"/>
      <c r="I1957" s="44"/>
      <c r="J1957" s="44"/>
      <c r="P1957" s="43"/>
    </row>
    <row r="1958" spans="6:16" ht="12.75">
      <c r="F1958" s="47"/>
      <c r="I1958" s="44"/>
      <c r="J1958" s="44"/>
      <c r="P1958" s="43"/>
    </row>
    <row r="1959" spans="6:16" ht="12.75">
      <c r="F1959" s="47"/>
      <c r="I1959" s="44"/>
      <c r="J1959" s="44"/>
      <c r="P1959" s="43"/>
    </row>
    <row r="1960" spans="6:16" ht="12.75">
      <c r="F1960" s="47"/>
      <c r="I1960" s="44"/>
      <c r="J1960" s="44"/>
      <c r="P1960" s="43"/>
    </row>
    <row r="1961" spans="6:16" ht="12.75">
      <c r="F1961" s="47"/>
      <c r="I1961" s="44"/>
      <c r="J1961" s="44"/>
      <c r="P1961" s="43"/>
    </row>
    <row r="1962" spans="6:16" ht="12.75">
      <c r="F1962" s="47"/>
      <c r="I1962" s="44"/>
      <c r="J1962" s="44"/>
      <c r="P1962" s="43"/>
    </row>
    <row r="1963" spans="6:16" ht="12.75">
      <c r="F1963" s="47"/>
      <c r="I1963" s="44"/>
      <c r="J1963" s="44"/>
      <c r="P1963" s="43"/>
    </row>
    <row r="1964" spans="6:16" ht="12.75">
      <c r="F1964" s="47"/>
      <c r="I1964" s="44"/>
      <c r="J1964" s="44"/>
      <c r="P1964" s="43"/>
    </row>
    <row r="1965" spans="6:16" ht="12.75">
      <c r="F1965" s="47"/>
      <c r="I1965" s="44"/>
      <c r="J1965" s="44"/>
      <c r="P1965" s="43"/>
    </row>
    <row r="1966" spans="6:16" ht="12.75">
      <c r="F1966" s="47"/>
      <c r="I1966" s="44"/>
      <c r="J1966" s="44"/>
      <c r="P1966" s="43"/>
    </row>
    <row r="1967" spans="6:16" ht="12.75">
      <c r="F1967" s="47"/>
      <c r="I1967" s="44"/>
      <c r="J1967" s="44"/>
      <c r="P1967" s="43"/>
    </row>
    <row r="1968" spans="6:16" ht="12.75">
      <c r="F1968" s="47"/>
      <c r="I1968" s="44"/>
      <c r="J1968" s="44"/>
      <c r="P1968" s="43"/>
    </row>
    <row r="1969" spans="6:16" ht="12.75">
      <c r="F1969" s="47"/>
      <c r="I1969" s="44"/>
      <c r="J1969" s="44"/>
      <c r="P1969" s="43"/>
    </row>
    <row r="1970" spans="6:16" ht="12.75">
      <c r="F1970" s="47"/>
      <c r="I1970" s="44"/>
      <c r="J1970" s="44"/>
      <c r="P1970" s="43"/>
    </row>
    <row r="1971" spans="6:16" ht="12.75">
      <c r="F1971" s="47"/>
      <c r="I1971" s="44"/>
      <c r="J1971" s="44"/>
      <c r="P1971" s="43"/>
    </row>
    <row r="1972" spans="6:16" ht="12.75">
      <c r="F1972" s="47"/>
      <c r="I1972" s="44"/>
      <c r="J1972" s="44"/>
      <c r="P1972" s="43"/>
    </row>
    <row r="1973" spans="6:16" ht="12.75">
      <c r="F1973" s="47"/>
      <c r="I1973" s="44"/>
      <c r="J1973" s="44"/>
      <c r="P1973" s="43"/>
    </row>
    <row r="1974" spans="6:16" ht="12.75">
      <c r="F1974" s="47"/>
      <c r="I1974" s="44"/>
      <c r="J1974" s="44"/>
      <c r="P1974" s="43"/>
    </row>
    <row r="1975" spans="6:16" ht="12.75">
      <c r="F1975" s="47"/>
      <c r="I1975" s="44"/>
      <c r="J1975" s="44"/>
      <c r="P1975" s="43"/>
    </row>
    <row r="1976" spans="6:16" ht="12.75">
      <c r="F1976" s="47"/>
      <c r="I1976" s="44"/>
      <c r="J1976" s="44"/>
      <c r="P1976" s="43"/>
    </row>
    <row r="1977" spans="6:16" ht="12.75">
      <c r="F1977" s="47"/>
      <c r="I1977" s="44"/>
      <c r="J1977" s="44"/>
      <c r="P1977" s="43"/>
    </row>
    <row r="1978" spans="6:16" ht="12.75">
      <c r="F1978" s="47"/>
      <c r="I1978" s="44"/>
      <c r="J1978" s="44"/>
      <c r="P1978" s="43"/>
    </row>
    <row r="1979" spans="6:16" ht="12.75">
      <c r="F1979" s="47"/>
      <c r="I1979" s="44"/>
      <c r="J1979" s="44"/>
      <c r="P1979" s="43"/>
    </row>
    <row r="1980" spans="6:16" ht="12.75">
      <c r="F1980" s="47"/>
      <c r="I1980" s="44"/>
      <c r="J1980" s="44"/>
      <c r="P1980" s="43"/>
    </row>
    <row r="1981" spans="6:16" ht="12.75">
      <c r="F1981" s="47"/>
      <c r="I1981" s="44"/>
      <c r="J1981" s="44"/>
      <c r="P1981" s="43"/>
    </row>
    <row r="1982" spans="6:16" ht="12.75">
      <c r="F1982" s="47"/>
      <c r="I1982" s="44"/>
      <c r="J1982" s="44"/>
      <c r="P1982" s="43"/>
    </row>
    <row r="1983" spans="6:16" ht="12.75">
      <c r="F1983" s="47"/>
      <c r="I1983" s="44"/>
      <c r="J1983" s="44"/>
      <c r="P1983" s="43"/>
    </row>
    <row r="1984" spans="6:16" ht="12.75">
      <c r="F1984" s="47"/>
      <c r="I1984" s="44"/>
      <c r="J1984" s="44"/>
      <c r="P1984" s="43"/>
    </row>
    <row r="1985" spans="6:16" ht="12.75">
      <c r="F1985" s="47"/>
      <c r="I1985" s="44"/>
      <c r="J1985" s="44"/>
      <c r="P1985" s="43"/>
    </row>
    <row r="1986" spans="6:16" ht="12.75">
      <c r="F1986" s="47"/>
      <c r="I1986" s="44"/>
      <c r="J1986" s="44"/>
      <c r="P1986" s="43"/>
    </row>
    <row r="1987" spans="6:16" ht="12.75">
      <c r="F1987" s="47"/>
      <c r="I1987" s="44"/>
      <c r="J1987" s="44"/>
      <c r="P1987" s="43"/>
    </row>
    <row r="1988" spans="6:16" ht="12.75">
      <c r="F1988" s="47"/>
      <c r="I1988" s="44"/>
      <c r="J1988" s="44"/>
      <c r="P1988" s="43"/>
    </row>
    <row r="1989" spans="6:16" ht="12.75">
      <c r="F1989" s="47"/>
      <c r="I1989" s="44"/>
      <c r="J1989" s="44"/>
      <c r="P1989" s="43"/>
    </row>
    <row r="1990" spans="6:16" ht="12.75">
      <c r="F1990" s="47"/>
      <c r="I1990" s="44"/>
      <c r="J1990" s="44"/>
      <c r="P1990" s="43"/>
    </row>
    <row r="1991" spans="6:16" ht="12.75">
      <c r="F1991" s="47"/>
      <c r="I1991" s="44"/>
      <c r="J1991" s="44"/>
      <c r="P1991" s="43"/>
    </row>
    <row r="1992" spans="6:16" ht="12.75">
      <c r="F1992" s="47"/>
      <c r="I1992" s="44"/>
      <c r="J1992" s="44"/>
      <c r="P1992" s="43"/>
    </row>
    <row r="1993" spans="6:16" ht="12.75">
      <c r="F1993" s="47"/>
      <c r="I1993" s="44"/>
      <c r="J1993" s="44"/>
      <c r="P1993" s="43"/>
    </row>
    <row r="1994" spans="6:16" ht="12.75">
      <c r="F1994" s="47"/>
      <c r="I1994" s="44"/>
      <c r="J1994" s="44"/>
      <c r="P1994" s="43"/>
    </row>
    <row r="1995" spans="6:16" ht="12.75">
      <c r="F1995" s="47"/>
      <c r="I1995" s="44"/>
      <c r="J1995" s="44"/>
      <c r="P1995" s="43"/>
    </row>
    <row r="1996" spans="6:16" ht="12.75">
      <c r="F1996" s="47"/>
      <c r="I1996" s="44"/>
      <c r="J1996" s="44"/>
      <c r="P1996" s="43"/>
    </row>
    <row r="1997" spans="6:16" ht="12.75">
      <c r="F1997" s="47"/>
      <c r="I1997" s="44"/>
      <c r="J1997" s="44"/>
      <c r="P1997" s="43"/>
    </row>
    <row r="1998" spans="6:16" ht="12.75">
      <c r="F1998" s="47"/>
      <c r="I1998" s="44"/>
      <c r="J1998" s="44"/>
      <c r="P1998" s="43"/>
    </row>
    <row r="1999" spans="6:16" ht="12.75">
      <c r="F1999" s="47"/>
      <c r="I1999" s="44"/>
      <c r="J1999" s="44"/>
      <c r="P1999" s="43"/>
    </row>
    <row r="2000" spans="6:16" ht="12.75">
      <c r="F2000" s="47"/>
      <c r="I2000" s="44"/>
      <c r="J2000" s="44"/>
      <c r="P2000" s="43"/>
    </row>
    <row r="2001" spans="6:16" ht="12.75">
      <c r="F2001" s="47"/>
      <c r="I2001" s="44"/>
      <c r="J2001" s="44"/>
      <c r="P2001" s="43"/>
    </row>
    <row r="2002" spans="6:16" ht="12.75">
      <c r="F2002" s="47"/>
      <c r="I2002" s="44"/>
      <c r="J2002" s="44"/>
      <c r="P2002" s="43"/>
    </row>
    <row r="2003" spans="6:16" ht="12.75">
      <c r="F2003" s="47"/>
      <c r="I2003" s="44"/>
      <c r="J2003" s="44"/>
      <c r="P2003" s="43"/>
    </row>
    <row r="2004" spans="6:16" ht="12.75">
      <c r="F2004" s="47"/>
      <c r="I2004" s="44"/>
      <c r="J2004" s="44"/>
      <c r="P2004" s="43"/>
    </row>
    <row r="2005" spans="6:16" ht="12.75">
      <c r="F2005" s="47"/>
      <c r="I2005" s="44"/>
      <c r="J2005" s="44"/>
      <c r="P2005" s="43"/>
    </row>
    <row r="2006" spans="6:16" ht="12.75">
      <c r="F2006" s="47"/>
      <c r="I2006" s="44"/>
      <c r="J2006" s="44"/>
      <c r="P2006" s="43"/>
    </row>
    <row r="2007" spans="6:16" ht="12.75">
      <c r="F2007" s="47"/>
      <c r="I2007" s="44"/>
      <c r="J2007" s="44"/>
      <c r="P2007" s="43"/>
    </row>
    <row r="2008" spans="6:16" ht="12.75">
      <c r="F2008" s="47"/>
      <c r="I2008" s="44"/>
      <c r="J2008" s="44"/>
      <c r="P2008" s="43"/>
    </row>
    <row r="2009" spans="6:16" ht="12.75">
      <c r="F2009" s="47"/>
      <c r="I2009" s="44"/>
      <c r="J2009" s="44"/>
      <c r="P2009" s="43"/>
    </row>
    <row r="2010" spans="6:16" ht="12.75">
      <c r="F2010" s="47"/>
      <c r="I2010" s="44"/>
      <c r="J2010" s="44"/>
      <c r="P2010" s="43"/>
    </row>
    <row r="2011" spans="6:16" ht="12.75">
      <c r="F2011" s="47"/>
      <c r="I2011" s="44"/>
      <c r="J2011" s="44"/>
      <c r="P2011" s="43"/>
    </row>
    <row r="2012" spans="6:16" ht="12.75">
      <c r="F2012" s="47"/>
      <c r="I2012" s="44"/>
      <c r="J2012" s="44"/>
      <c r="P2012" s="43"/>
    </row>
    <row r="2013" spans="6:16" ht="12.75">
      <c r="F2013" s="47"/>
      <c r="I2013" s="44"/>
      <c r="J2013" s="44"/>
      <c r="P2013" s="43"/>
    </row>
    <row r="2014" spans="6:16" ht="12.75">
      <c r="F2014" s="47"/>
      <c r="I2014" s="44"/>
      <c r="J2014" s="44"/>
      <c r="P2014" s="43"/>
    </row>
    <row r="2015" spans="6:16" ht="12.75">
      <c r="F2015" s="47"/>
      <c r="I2015" s="44"/>
      <c r="J2015" s="44"/>
      <c r="P2015" s="43"/>
    </row>
    <row r="2016" spans="6:16" ht="12.75">
      <c r="F2016" s="47"/>
      <c r="I2016" s="44"/>
      <c r="J2016" s="44"/>
      <c r="P2016" s="43"/>
    </row>
    <row r="2017" spans="6:16" ht="12.75">
      <c r="F2017" s="47"/>
      <c r="I2017" s="44"/>
      <c r="J2017" s="44"/>
      <c r="P2017" s="43"/>
    </row>
    <row r="2018" spans="6:16" ht="12.75">
      <c r="F2018" s="47"/>
      <c r="I2018" s="44"/>
      <c r="J2018" s="44"/>
      <c r="P2018" s="43"/>
    </row>
    <row r="2019" spans="6:16" ht="12.75">
      <c r="F2019" s="47"/>
      <c r="I2019" s="44"/>
      <c r="J2019" s="44"/>
      <c r="P2019" s="43"/>
    </row>
    <row r="2020" spans="6:16" ht="12.75">
      <c r="F2020" s="47"/>
      <c r="I2020" s="44"/>
      <c r="J2020" s="44"/>
      <c r="P2020" s="43"/>
    </row>
    <row r="2021" spans="6:16" ht="12.75">
      <c r="F2021" s="47"/>
      <c r="I2021" s="44"/>
      <c r="J2021" s="44"/>
      <c r="P2021" s="43"/>
    </row>
    <row r="2022" spans="6:16" ht="12.75">
      <c r="F2022" s="47"/>
      <c r="I2022" s="44"/>
      <c r="J2022" s="44"/>
      <c r="P2022" s="43"/>
    </row>
    <row r="2023" spans="6:16" ht="12.75">
      <c r="F2023" s="47"/>
      <c r="I2023" s="44"/>
      <c r="J2023" s="44"/>
      <c r="P2023" s="43"/>
    </row>
    <row r="2024" spans="6:16" ht="12.75">
      <c r="F2024" s="47"/>
      <c r="I2024" s="44"/>
      <c r="J2024" s="44"/>
      <c r="P2024" s="43"/>
    </row>
    <row r="2025" spans="6:16" ht="12.75">
      <c r="F2025" s="47"/>
      <c r="I2025" s="44"/>
      <c r="J2025" s="44"/>
      <c r="P2025" s="43"/>
    </row>
    <row r="2026" spans="6:16" ht="12.75">
      <c r="F2026" s="47"/>
      <c r="I2026" s="44"/>
      <c r="J2026" s="44"/>
      <c r="P2026" s="43"/>
    </row>
    <row r="2027" spans="6:16" ht="12.75">
      <c r="F2027" s="47"/>
      <c r="I2027" s="44"/>
      <c r="J2027" s="44"/>
      <c r="P2027" s="43"/>
    </row>
    <row r="2028" spans="6:16" ht="12.75">
      <c r="F2028" s="47"/>
      <c r="I2028" s="44"/>
      <c r="J2028" s="44"/>
      <c r="P2028" s="43"/>
    </row>
    <row r="2029" spans="6:16" ht="12.75">
      <c r="F2029" s="47"/>
      <c r="I2029" s="44"/>
      <c r="J2029" s="44"/>
      <c r="P2029" s="43"/>
    </row>
    <row r="2030" spans="6:16" ht="12.75">
      <c r="F2030" s="47"/>
      <c r="I2030" s="44"/>
      <c r="J2030" s="44"/>
      <c r="P2030" s="43"/>
    </row>
    <row r="2031" spans="6:16" ht="12.75">
      <c r="F2031" s="47"/>
      <c r="I2031" s="44"/>
      <c r="J2031" s="44"/>
      <c r="P2031" s="43"/>
    </row>
    <row r="2032" spans="6:16" ht="12.75">
      <c r="F2032" s="47"/>
      <c r="I2032" s="44"/>
      <c r="J2032" s="44"/>
      <c r="P2032" s="43"/>
    </row>
    <row r="2033" spans="6:16" ht="12.75">
      <c r="F2033" s="47"/>
      <c r="I2033" s="44"/>
      <c r="J2033" s="44"/>
      <c r="P2033" s="43"/>
    </row>
    <row r="2034" spans="6:16" ht="12.75">
      <c r="F2034" s="47"/>
      <c r="I2034" s="44"/>
      <c r="J2034" s="44"/>
      <c r="P2034" s="43"/>
    </row>
    <row r="2035" spans="6:16" ht="12.75">
      <c r="F2035" s="47"/>
      <c r="I2035" s="44"/>
      <c r="J2035" s="44"/>
      <c r="P2035" s="43"/>
    </row>
    <row r="2036" spans="6:16" ht="12.75">
      <c r="F2036" s="47"/>
      <c r="I2036" s="44"/>
      <c r="J2036" s="44"/>
      <c r="P2036" s="43"/>
    </row>
    <row r="2037" spans="6:16" ht="12.75">
      <c r="F2037" s="47"/>
      <c r="I2037" s="44"/>
      <c r="J2037" s="44"/>
      <c r="P2037" s="43"/>
    </row>
    <row r="2038" spans="6:16" ht="12.75">
      <c r="F2038" s="47"/>
      <c r="I2038" s="44"/>
      <c r="J2038" s="44"/>
      <c r="P2038" s="43"/>
    </row>
    <row r="2039" spans="6:16" ht="12.75">
      <c r="F2039" s="47"/>
      <c r="I2039" s="44"/>
      <c r="J2039" s="44"/>
      <c r="P2039" s="43"/>
    </row>
    <row r="2040" spans="6:16" ht="12.75">
      <c r="F2040" s="47"/>
      <c r="I2040" s="44"/>
      <c r="J2040" s="44"/>
      <c r="P2040" s="43"/>
    </row>
    <row r="2041" spans="6:16" ht="12.75">
      <c r="F2041" s="47"/>
      <c r="I2041" s="44"/>
      <c r="J2041" s="44"/>
      <c r="P2041" s="43"/>
    </row>
    <row r="2042" spans="6:16" ht="12.75">
      <c r="F2042" s="47"/>
      <c r="I2042" s="44"/>
      <c r="J2042" s="44"/>
      <c r="P2042" s="43"/>
    </row>
    <row r="2043" spans="6:16" ht="12.75">
      <c r="F2043" s="47"/>
      <c r="I2043" s="44"/>
      <c r="J2043" s="44"/>
      <c r="P2043" s="43"/>
    </row>
    <row r="2044" spans="6:16" ht="12.75">
      <c r="F2044" s="47"/>
      <c r="I2044" s="44"/>
      <c r="J2044" s="44"/>
      <c r="P2044" s="43"/>
    </row>
    <row r="2045" spans="6:16" ht="12.75">
      <c r="F2045" s="47"/>
      <c r="I2045" s="44"/>
      <c r="J2045" s="44"/>
      <c r="P2045" s="43"/>
    </row>
    <row r="2046" spans="6:16" ht="12.75">
      <c r="F2046" s="47"/>
      <c r="I2046" s="44"/>
      <c r="J2046" s="44"/>
      <c r="P2046" s="43"/>
    </row>
    <row r="2047" spans="6:16" ht="12.75">
      <c r="F2047" s="47"/>
      <c r="I2047" s="44"/>
      <c r="J2047" s="44"/>
      <c r="P2047" s="43"/>
    </row>
    <row r="2048" spans="6:16" ht="12.75">
      <c r="F2048" s="47"/>
      <c r="I2048" s="44"/>
      <c r="J2048" s="44"/>
      <c r="P2048" s="43"/>
    </row>
    <row r="2049" spans="6:16" ht="12.75">
      <c r="F2049" s="47"/>
      <c r="I2049" s="44"/>
      <c r="J2049" s="44"/>
      <c r="P2049" s="43"/>
    </row>
    <row r="2050" spans="6:16" ht="12.75">
      <c r="F2050" s="47"/>
      <c r="I2050" s="44"/>
      <c r="J2050" s="44"/>
      <c r="P2050" s="43"/>
    </row>
    <row r="2051" spans="6:16" ht="12.75">
      <c r="F2051" s="47"/>
      <c r="I2051" s="44"/>
      <c r="J2051" s="44"/>
      <c r="P2051" s="43"/>
    </row>
    <row r="2052" spans="6:16" ht="12.75">
      <c r="F2052" s="47"/>
      <c r="I2052" s="44"/>
      <c r="J2052" s="44"/>
      <c r="P2052" s="43"/>
    </row>
    <row r="2053" spans="6:16" ht="12.75">
      <c r="F2053" s="47"/>
      <c r="I2053" s="44"/>
      <c r="J2053" s="44"/>
      <c r="P2053" s="43"/>
    </row>
    <row r="2054" spans="6:16" ht="12.75">
      <c r="F2054" s="47"/>
      <c r="I2054" s="44"/>
      <c r="J2054" s="44"/>
      <c r="P2054" s="43"/>
    </row>
    <row r="2055" spans="6:16" ht="12.75">
      <c r="F2055" s="47"/>
      <c r="I2055" s="44"/>
      <c r="J2055" s="44"/>
      <c r="P2055" s="43"/>
    </row>
    <row r="2056" spans="6:16" ht="12.75">
      <c r="F2056" s="47"/>
      <c r="I2056" s="44"/>
      <c r="J2056" s="44"/>
      <c r="P2056" s="43"/>
    </row>
    <row r="2057" spans="6:16" ht="12.75">
      <c r="F2057" s="47"/>
      <c r="I2057" s="44"/>
      <c r="J2057" s="44"/>
      <c r="P2057" s="43"/>
    </row>
    <row r="2058" spans="6:16" ht="12.75">
      <c r="F2058" s="47"/>
      <c r="I2058" s="44"/>
      <c r="J2058" s="44"/>
      <c r="P2058" s="43"/>
    </row>
    <row r="2059" spans="6:16" ht="12.75">
      <c r="F2059" s="47"/>
      <c r="I2059" s="44"/>
      <c r="J2059" s="44"/>
      <c r="P2059" s="43"/>
    </row>
    <row r="2060" spans="6:16" ht="12.75">
      <c r="F2060" s="47"/>
      <c r="I2060" s="44"/>
      <c r="J2060" s="44"/>
      <c r="P2060" s="43"/>
    </row>
    <row r="2061" spans="6:16" ht="12.75">
      <c r="F2061" s="47"/>
      <c r="I2061" s="44"/>
      <c r="J2061" s="44"/>
      <c r="P2061" s="43"/>
    </row>
    <row r="2062" spans="6:16" ht="12.75">
      <c r="F2062" s="47"/>
      <c r="I2062" s="44"/>
      <c r="J2062" s="44"/>
      <c r="P2062" s="43"/>
    </row>
    <row r="2063" spans="6:16" ht="12.75">
      <c r="F2063" s="47"/>
      <c r="I2063" s="44"/>
      <c r="J2063" s="44"/>
      <c r="P2063" s="43"/>
    </row>
    <row r="2064" spans="6:16" ht="12.75">
      <c r="F2064" s="47"/>
      <c r="I2064" s="44"/>
      <c r="J2064" s="44"/>
      <c r="P2064" s="43"/>
    </row>
    <row r="2065" spans="6:16" ht="12.75">
      <c r="F2065" s="47"/>
      <c r="I2065" s="44"/>
      <c r="J2065" s="44"/>
      <c r="P2065" s="43"/>
    </row>
    <row r="2066" spans="6:16" ht="12.75">
      <c r="F2066" s="47"/>
      <c r="I2066" s="44"/>
      <c r="J2066" s="44"/>
      <c r="P2066" s="43"/>
    </row>
    <row r="2067" spans="6:16" ht="12.75">
      <c r="F2067" s="47"/>
      <c r="I2067" s="44"/>
      <c r="J2067" s="44"/>
      <c r="P2067" s="43"/>
    </row>
    <row r="2068" spans="6:16" ht="12.75">
      <c r="F2068" s="47"/>
      <c r="I2068" s="44"/>
      <c r="J2068" s="44"/>
      <c r="P2068" s="43"/>
    </row>
    <row r="2069" spans="6:16" ht="12.75">
      <c r="F2069" s="47"/>
      <c r="I2069" s="44"/>
      <c r="J2069" s="44"/>
      <c r="P2069" s="43"/>
    </row>
    <row r="2070" spans="6:16" ht="12.75">
      <c r="F2070" s="47"/>
      <c r="I2070" s="44"/>
      <c r="J2070" s="44"/>
      <c r="P2070" s="43"/>
    </row>
    <row r="2071" spans="6:16" ht="12.75">
      <c r="F2071" s="47"/>
      <c r="I2071" s="44"/>
      <c r="J2071" s="44"/>
      <c r="P2071" s="43"/>
    </row>
    <row r="2072" spans="6:16" ht="12.75">
      <c r="F2072" s="47"/>
      <c r="I2072" s="44"/>
      <c r="J2072" s="44"/>
      <c r="P2072" s="43"/>
    </row>
    <row r="2073" spans="6:16" ht="12.75">
      <c r="F2073" s="47"/>
      <c r="I2073" s="44"/>
      <c r="J2073" s="44"/>
      <c r="P2073" s="43"/>
    </row>
    <row r="2074" spans="6:16" ht="12.75">
      <c r="F2074" s="47"/>
      <c r="I2074" s="44"/>
      <c r="J2074" s="44"/>
      <c r="P2074" s="43"/>
    </row>
    <row r="2075" spans="6:16" ht="12.75">
      <c r="F2075" s="47"/>
      <c r="I2075" s="44"/>
      <c r="J2075" s="44"/>
      <c r="P2075" s="43"/>
    </row>
    <row r="2076" spans="6:16" ht="12.75">
      <c r="F2076" s="47"/>
      <c r="I2076" s="44"/>
      <c r="J2076" s="44"/>
      <c r="P2076" s="43"/>
    </row>
    <row r="2077" spans="6:16" ht="12.75">
      <c r="F2077" s="47"/>
      <c r="I2077" s="44"/>
      <c r="J2077" s="44"/>
      <c r="P2077" s="43"/>
    </row>
    <row r="2078" spans="6:16" ht="12.75">
      <c r="F2078" s="47"/>
      <c r="I2078" s="44"/>
      <c r="J2078" s="44"/>
      <c r="P2078" s="43"/>
    </row>
    <row r="2079" spans="6:16" ht="12.75">
      <c r="F2079" s="47"/>
      <c r="I2079" s="44"/>
      <c r="J2079" s="44"/>
      <c r="P2079" s="43"/>
    </row>
    <row r="2080" spans="6:16" ht="12.75">
      <c r="F2080" s="47"/>
      <c r="I2080" s="44"/>
      <c r="J2080" s="44"/>
      <c r="P2080" s="43"/>
    </row>
    <row r="2081" spans="6:16" ht="12.75">
      <c r="F2081" s="47"/>
      <c r="I2081" s="44"/>
      <c r="J2081" s="44"/>
      <c r="P2081" s="43"/>
    </row>
    <row r="2082" spans="6:16" ht="12.75">
      <c r="F2082" s="47"/>
      <c r="I2082" s="44"/>
      <c r="J2082" s="44"/>
      <c r="P2082" s="43"/>
    </row>
    <row r="2083" spans="6:16" ht="12.75">
      <c r="F2083" s="47"/>
      <c r="I2083" s="44"/>
      <c r="J2083" s="44"/>
      <c r="P2083" s="43"/>
    </row>
    <row r="2084" spans="6:16" ht="12.75">
      <c r="F2084" s="47"/>
      <c r="I2084" s="44"/>
      <c r="J2084" s="44"/>
      <c r="P2084" s="43"/>
    </row>
    <row r="2085" spans="6:16" ht="12.75">
      <c r="F2085" s="47"/>
      <c r="I2085" s="44"/>
      <c r="J2085" s="44"/>
      <c r="P2085" s="43"/>
    </row>
    <row r="2086" spans="6:16" ht="12.75">
      <c r="F2086" s="47"/>
      <c r="I2086" s="44"/>
      <c r="J2086" s="44"/>
      <c r="P2086" s="43"/>
    </row>
    <row r="2087" spans="6:16" ht="12.75">
      <c r="F2087" s="47"/>
      <c r="I2087" s="44"/>
      <c r="J2087" s="44"/>
      <c r="P2087" s="43"/>
    </row>
    <row r="2088" spans="6:16" ht="12.75">
      <c r="F2088" s="47"/>
      <c r="I2088" s="44"/>
      <c r="J2088" s="44"/>
      <c r="P2088" s="43"/>
    </row>
    <row r="2089" spans="6:16" ht="12.75">
      <c r="F2089" s="47"/>
      <c r="I2089" s="44"/>
      <c r="J2089" s="44"/>
      <c r="P2089" s="43"/>
    </row>
    <row r="2090" spans="6:16" ht="12.75">
      <c r="F2090" s="47"/>
      <c r="I2090" s="44"/>
      <c r="J2090" s="44"/>
      <c r="P2090" s="43"/>
    </row>
    <row r="2091" spans="6:16" ht="12.75">
      <c r="F2091" s="47"/>
      <c r="I2091" s="44"/>
      <c r="J2091" s="44"/>
      <c r="P2091" s="43"/>
    </row>
    <row r="2092" spans="6:16" ht="12.75">
      <c r="F2092" s="47"/>
      <c r="I2092" s="44"/>
      <c r="J2092" s="44"/>
      <c r="P2092" s="43"/>
    </row>
    <row r="2093" spans="6:16" ht="12.75">
      <c r="F2093" s="47"/>
      <c r="I2093" s="44"/>
      <c r="J2093" s="44"/>
      <c r="P2093" s="43"/>
    </row>
    <row r="2094" spans="6:16" ht="12.75">
      <c r="F2094" s="47"/>
      <c r="I2094" s="44"/>
      <c r="J2094" s="44"/>
      <c r="P2094" s="43"/>
    </row>
    <row r="2095" spans="6:16" ht="12.75">
      <c r="F2095" s="47"/>
      <c r="I2095" s="44"/>
      <c r="J2095" s="44"/>
      <c r="P2095" s="43"/>
    </row>
    <row r="2096" spans="6:16" ht="12.75">
      <c r="F2096" s="47"/>
      <c r="I2096" s="44"/>
      <c r="J2096" s="44"/>
      <c r="P2096" s="43"/>
    </row>
    <row r="2097" spans="6:16" ht="12.75">
      <c r="F2097" s="47"/>
      <c r="I2097" s="44"/>
      <c r="J2097" s="44"/>
      <c r="P2097" s="43"/>
    </row>
    <row r="2098" spans="6:16" ht="12.75">
      <c r="F2098" s="47"/>
      <c r="I2098" s="44"/>
      <c r="J2098" s="44"/>
      <c r="P2098" s="43"/>
    </row>
    <row r="2099" spans="6:16" ht="12.75">
      <c r="F2099" s="47"/>
      <c r="I2099" s="44"/>
      <c r="J2099" s="44"/>
      <c r="P2099" s="43"/>
    </row>
    <row r="2100" spans="6:16" ht="12.75">
      <c r="F2100" s="47"/>
      <c r="I2100" s="44"/>
      <c r="J2100" s="44"/>
      <c r="P2100" s="43"/>
    </row>
    <row r="2101" spans="6:16" ht="12.75">
      <c r="F2101" s="47"/>
      <c r="I2101" s="44"/>
      <c r="J2101" s="44"/>
      <c r="P2101" s="43"/>
    </row>
    <row r="2102" spans="6:16" ht="12.75">
      <c r="F2102" s="47"/>
      <c r="I2102" s="44"/>
      <c r="J2102" s="44"/>
      <c r="P2102" s="43"/>
    </row>
    <row r="2103" spans="6:16" ht="12.75">
      <c r="F2103" s="47"/>
      <c r="I2103" s="44"/>
      <c r="J2103" s="44"/>
      <c r="P2103" s="43"/>
    </row>
    <row r="2104" spans="6:16" ht="12.75">
      <c r="F2104" s="47"/>
      <c r="I2104" s="44"/>
      <c r="J2104" s="44"/>
      <c r="P2104" s="43"/>
    </row>
    <row r="2105" spans="6:16" ht="12.75">
      <c r="F2105" s="47"/>
      <c r="I2105" s="44"/>
      <c r="J2105" s="44"/>
      <c r="P2105" s="43"/>
    </row>
    <row r="2106" spans="6:16" ht="12.75">
      <c r="F2106" s="47"/>
      <c r="I2106" s="44"/>
      <c r="J2106" s="44"/>
      <c r="P2106" s="43"/>
    </row>
    <row r="2107" spans="6:16" ht="12.75">
      <c r="F2107" s="47"/>
      <c r="I2107" s="44"/>
      <c r="J2107" s="44"/>
      <c r="P2107" s="43"/>
    </row>
    <row r="2108" spans="6:16" ht="12.75">
      <c r="F2108" s="47"/>
      <c r="I2108" s="44"/>
      <c r="J2108" s="44"/>
      <c r="P2108" s="43"/>
    </row>
    <row r="2109" spans="6:16" ht="12.75">
      <c r="F2109" s="47"/>
      <c r="I2109" s="44"/>
      <c r="J2109" s="44"/>
      <c r="P2109" s="43"/>
    </row>
    <row r="2110" spans="6:16" ht="12.75">
      <c r="F2110" s="47"/>
      <c r="I2110" s="44"/>
      <c r="J2110" s="44"/>
      <c r="P2110" s="43"/>
    </row>
    <row r="2111" spans="6:16" ht="12.75">
      <c r="F2111" s="47"/>
      <c r="I2111" s="44"/>
      <c r="J2111" s="44"/>
      <c r="P2111" s="43"/>
    </row>
    <row r="2112" spans="6:16" ht="12.75">
      <c r="F2112" s="47"/>
      <c r="I2112" s="44"/>
      <c r="J2112" s="44"/>
      <c r="P2112" s="43"/>
    </row>
    <row r="2113" spans="6:16" ht="12.75">
      <c r="F2113" s="47"/>
      <c r="I2113" s="44"/>
      <c r="J2113" s="44"/>
      <c r="P2113" s="43"/>
    </row>
    <row r="2114" spans="6:16" ht="12.75">
      <c r="F2114" s="47"/>
      <c r="I2114" s="44"/>
      <c r="J2114" s="44"/>
      <c r="P2114" s="43"/>
    </row>
    <row r="2115" spans="6:16" ht="12.75">
      <c r="F2115" s="47"/>
      <c r="I2115" s="44"/>
      <c r="J2115" s="44"/>
      <c r="P2115" s="43"/>
    </row>
    <row r="2116" spans="6:16" ht="12.75">
      <c r="F2116" s="47"/>
      <c r="I2116" s="44"/>
      <c r="J2116" s="44"/>
      <c r="P2116" s="43"/>
    </row>
    <row r="2117" spans="6:16" ht="12.75">
      <c r="F2117" s="47"/>
      <c r="I2117" s="44"/>
      <c r="J2117" s="44"/>
      <c r="P2117" s="43"/>
    </row>
    <row r="2118" spans="6:16" ht="12.75">
      <c r="F2118" s="47"/>
      <c r="I2118" s="44"/>
      <c r="J2118" s="44"/>
      <c r="P2118" s="43"/>
    </row>
    <row r="2119" spans="6:16" ht="12.75">
      <c r="F2119" s="47"/>
      <c r="I2119" s="44"/>
      <c r="J2119" s="44"/>
      <c r="P2119" s="43"/>
    </row>
    <row r="2120" spans="6:16" ht="12.75">
      <c r="F2120" s="47"/>
      <c r="I2120" s="44"/>
      <c r="J2120" s="44"/>
      <c r="P2120" s="43"/>
    </row>
    <row r="2121" spans="6:16" ht="12.75">
      <c r="F2121" s="47"/>
      <c r="P2121" s="43"/>
    </row>
    <row r="2122" spans="6:16" ht="12.75">
      <c r="F2122" s="47"/>
      <c r="P2122" s="43"/>
    </row>
    <row r="2123" spans="6:16" ht="12.75">
      <c r="F2123" s="47"/>
      <c r="P2123" s="43"/>
    </row>
    <row r="2124" spans="6:16" ht="12.75">
      <c r="F2124" s="47"/>
      <c r="P2124" s="43"/>
    </row>
    <row r="2125" spans="6:16" ht="12.75">
      <c r="F2125" s="47"/>
      <c r="P2125" s="43"/>
    </row>
    <row r="2126" spans="6:16" ht="12.75">
      <c r="F2126" s="47"/>
      <c r="P2126" s="43"/>
    </row>
    <row r="2127" spans="6:16" ht="12.75">
      <c r="F2127" s="47"/>
      <c r="P2127" s="43"/>
    </row>
    <row r="2128" spans="6:16" ht="12.75">
      <c r="F2128" s="47"/>
      <c r="P2128" s="43"/>
    </row>
    <row r="2129" spans="6:16" ht="12.75">
      <c r="F2129" s="47"/>
      <c r="P2129" s="43"/>
    </row>
    <row r="2130" spans="6:16" ht="12.75">
      <c r="F2130" s="47"/>
      <c r="P2130" s="43"/>
    </row>
    <row r="2131" spans="6:16" ht="12.75">
      <c r="F2131" s="47"/>
      <c r="P2131" s="43"/>
    </row>
    <row r="2132" spans="6:16" ht="12.75">
      <c r="F2132" s="47"/>
      <c r="P2132" s="43"/>
    </row>
    <row r="2133" spans="6:16" ht="12.75">
      <c r="F2133" s="47"/>
      <c r="P2133" s="43"/>
    </row>
    <row r="2134" spans="6:16" ht="12.75">
      <c r="F2134" s="47"/>
      <c r="P2134" s="43"/>
    </row>
    <row r="2135" spans="6:16" ht="12.75">
      <c r="F2135" s="47"/>
      <c r="P2135" s="43"/>
    </row>
    <row r="2136" spans="6:16" ht="12.75">
      <c r="F2136" s="47"/>
      <c r="P2136" s="43"/>
    </row>
    <row r="2137" spans="6:16" ht="12.75">
      <c r="F2137" s="47"/>
      <c r="P2137" s="43"/>
    </row>
    <row r="2138" spans="6:16" ht="12.75">
      <c r="F2138" s="47"/>
      <c r="P2138" s="43"/>
    </row>
    <row r="2139" spans="6:16" ht="12.75">
      <c r="F2139" s="47"/>
      <c r="P2139" s="43"/>
    </row>
    <row r="2140" spans="6:16" ht="12.75">
      <c r="F2140" s="47"/>
      <c r="P2140" s="43"/>
    </row>
    <row r="2141" spans="6:16" ht="12.75">
      <c r="F2141" s="47"/>
      <c r="P2141" s="43"/>
    </row>
    <row r="2142" spans="6:16" ht="12.75">
      <c r="F2142" s="47"/>
      <c r="P2142" s="43"/>
    </row>
    <row r="2143" spans="6:16" ht="12.75">
      <c r="F2143" s="47"/>
      <c r="P2143" s="43"/>
    </row>
    <row r="2144" spans="6:16" ht="12.75">
      <c r="F2144" s="47"/>
      <c r="P2144" s="43"/>
    </row>
    <row r="2145" spans="6:16" ht="12.75">
      <c r="F2145" s="47"/>
      <c r="P2145" s="43"/>
    </row>
    <row r="2146" spans="6:16" ht="12.75">
      <c r="F2146" s="47"/>
      <c r="P2146" s="43"/>
    </row>
    <row r="2147" spans="6:16" ht="12.75">
      <c r="F2147" s="47"/>
      <c r="P2147" s="43"/>
    </row>
    <row r="2148" spans="6:16" ht="12.75">
      <c r="F2148" s="47"/>
      <c r="P2148" s="43"/>
    </row>
    <row r="2149" spans="6:16" ht="12.75">
      <c r="F2149" s="47"/>
      <c r="P2149" s="43"/>
    </row>
    <row r="2150" spans="6:16" ht="12.75">
      <c r="F2150" s="47"/>
      <c r="P2150" s="43"/>
    </row>
    <row r="2151" spans="6:16" ht="12.75">
      <c r="F2151" s="47"/>
      <c r="P2151" s="43"/>
    </row>
    <row r="2152" spans="6:16" ht="12.75">
      <c r="F2152" s="47"/>
      <c r="P2152" s="43"/>
    </row>
    <row r="2153" spans="6:16" ht="12.75">
      <c r="F2153" s="47"/>
      <c r="P2153" s="43"/>
    </row>
    <row r="2154" spans="6:16" ht="12.75">
      <c r="F2154" s="47"/>
      <c r="P2154" s="43"/>
    </row>
    <row r="2155" spans="6:16" ht="12.75">
      <c r="F2155" s="47"/>
      <c r="P2155" s="43"/>
    </row>
    <row r="2156" spans="6:16" ht="12.75">
      <c r="F2156" s="47"/>
      <c r="P2156" s="43"/>
    </row>
    <row r="2157" spans="6:16" ht="12.75">
      <c r="F2157" s="47"/>
      <c r="P2157" s="43"/>
    </row>
    <row r="2158" spans="6:16" ht="12.75">
      <c r="F2158" s="47"/>
      <c r="P2158" s="43"/>
    </row>
    <row r="2159" spans="6:16" ht="12.75">
      <c r="F2159" s="47"/>
      <c r="P2159" s="43"/>
    </row>
    <row r="2160" spans="6:16" ht="12.75">
      <c r="F2160" s="47"/>
      <c r="P2160" s="43"/>
    </row>
    <row r="2161" spans="6:16" ht="12.75">
      <c r="F2161" s="47"/>
      <c r="P2161" s="43"/>
    </row>
    <row r="2162" spans="6:16" ht="12.75">
      <c r="F2162" s="47"/>
      <c r="P2162" s="43"/>
    </row>
    <row r="2163" spans="6:16" ht="12.75">
      <c r="F2163" s="47"/>
      <c r="P2163" s="43"/>
    </row>
    <row r="2164" spans="6:16" ht="12.75">
      <c r="F2164" s="47"/>
      <c r="P2164" s="43"/>
    </row>
    <row r="2165" spans="6:16" ht="12.75">
      <c r="F2165" s="47"/>
      <c r="P2165" s="43"/>
    </row>
    <row r="2166" spans="6:16" ht="12.75">
      <c r="F2166" s="47"/>
      <c r="P2166" s="43"/>
    </row>
    <row r="2167" spans="6:16" ht="12.75">
      <c r="F2167" s="47"/>
      <c r="P2167" s="43"/>
    </row>
    <row r="2168" spans="6:16" ht="12.75">
      <c r="F2168" s="47"/>
      <c r="P2168" s="43"/>
    </row>
    <row r="2169" spans="6:16" ht="12.75">
      <c r="F2169" s="47"/>
      <c r="P2169" s="43"/>
    </row>
    <row r="2170" spans="6:16" ht="12.75">
      <c r="F2170" s="47"/>
      <c r="P2170" s="43"/>
    </row>
    <row r="2171" spans="6:16" ht="12.75">
      <c r="F2171" s="47"/>
      <c r="P2171" s="43"/>
    </row>
    <row r="2172" spans="6:16" ht="12.75">
      <c r="F2172" s="47"/>
      <c r="P2172" s="43"/>
    </row>
    <row r="2173" spans="6:16" ht="12.75">
      <c r="F2173" s="47"/>
      <c r="P2173" s="43"/>
    </row>
    <row r="2174" spans="6:16" ht="12.75">
      <c r="F2174" s="47"/>
      <c r="P2174" s="43"/>
    </row>
    <row r="2175" spans="6:16" ht="12.75">
      <c r="F2175" s="47"/>
      <c r="P2175" s="43"/>
    </row>
    <row r="2176" spans="6:16" ht="12.75">
      <c r="F2176" s="47"/>
      <c r="P2176" s="43"/>
    </row>
    <row r="2177" spans="6:16" ht="12.75">
      <c r="F2177" s="47"/>
      <c r="P2177" s="43"/>
    </row>
    <row r="2178" spans="6:16" ht="12.75">
      <c r="F2178" s="47"/>
      <c r="P2178" s="43"/>
    </row>
    <row r="2179" spans="6:16" ht="12.75">
      <c r="F2179" s="47"/>
      <c r="P2179" s="43"/>
    </row>
    <row r="2180" spans="6:16" ht="12.75">
      <c r="F2180" s="47"/>
      <c r="P2180" s="43"/>
    </row>
    <row r="2181" spans="6:16" ht="12.75">
      <c r="F2181" s="47"/>
      <c r="P2181" s="43"/>
    </row>
    <row r="2182" spans="6:16" ht="12.75">
      <c r="F2182" s="47"/>
      <c r="P2182" s="43"/>
    </row>
    <row r="2183" spans="6:16" ht="12.75">
      <c r="F2183" s="47"/>
      <c r="P2183" s="43"/>
    </row>
    <row r="2184" spans="6:16" ht="12.75">
      <c r="F2184" s="47"/>
      <c r="P2184" s="43"/>
    </row>
    <row r="2185" spans="6:16" ht="12.75">
      <c r="F2185" s="47"/>
      <c r="P2185" s="43"/>
    </row>
    <row r="2186" spans="6:16" ht="12.75">
      <c r="F2186" s="47"/>
      <c r="P2186" s="43"/>
    </row>
    <row r="2187" spans="6:16" ht="12.75">
      <c r="F2187" s="47"/>
      <c r="P2187" s="43"/>
    </row>
    <row r="2188" spans="6:16" ht="12.75">
      <c r="F2188" s="47"/>
      <c r="P2188" s="43"/>
    </row>
    <row r="2189" spans="6:16" ht="12.75">
      <c r="F2189" s="47"/>
      <c r="P2189" s="43"/>
    </row>
    <row r="2190" spans="6:16" ht="12.75">
      <c r="F2190" s="47"/>
      <c r="P2190" s="43"/>
    </row>
    <row r="2191" spans="6:16" ht="12.75">
      <c r="F2191" s="47"/>
      <c r="P2191" s="43"/>
    </row>
    <row r="2192" spans="6:16" ht="12.75">
      <c r="F2192" s="47"/>
      <c r="P2192" s="43"/>
    </row>
    <row r="2193" spans="6:16" ht="12.75">
      <c r="F2193" s="47"/>
      <c r="P2193" s="43"/>
    </row>
    <row r="2194" spans="6:16" ht="12.75">
      <c r="F2194" s="47"/>
      <c r="P2194" s="43"/>
    </row>
    <row r="2195" spans="6:16" ht="12.75">
      <c r="F2195" s="47"/>
      <c r="P2195" s="43"/>
    </row>
    <row r="2196" spans="6:16" ht="12.75">
      <c r="F2196" s="47"/>
      <c r="P2196" s="43"/>
    </row>
    <row r="2197" spans="6:16" ht="12.75">
      <c r="F2197" s="47"/>
      <c r="P2197" s="43"/>
    </row>
    <row r="2198" spans="6:16" ht="12.75">
      <c r="F2198" s="47"/>
      <c r="P2198" s="43"/>
    </row>
    <row r="2199" spans="6:16" ht="12.75">
      <c r="F2199" s="47"/>
      <c r="P2199" s="43"/>
    </row>
    <row r="2200" spans="6:16" ht="12.75">
      <c r="F2200" s="47"/>
      <c r="P2200" s="43"/>
    </row>
    <row r="2201" spans="6:16" ht="12.75">
      <c r="F2201" s="47"/>
      <c r="P2201" s="43"/>
    </row>
    <row r="2202" spans="6:16" ht="12.75">
      <c r="F2202" s="47"/>
      <c r="P2202" s="43"/>
    </row>
    <row r="2203" spans="6:16" ht="12.75">
      <c r="F2203" s="47"/>
      <c r="P2203" s="43"/>
    </row>
    <row r="2204" spans="6:16" ht="12.75">
      <c r="F2204" s="47"/>
      <c r="P2204" s="43"/>
    </row>
    <row r="2205" spans="6:16" ht="12.75">
      <c r="F2205" s="47"/>
      <c r="P2205" s="43"/>
    </row>
    <row r="2206" spans="6:16" ht="12.75">
      <c r="F2206" s="47"/>
      <c r="P2206" s="43"/>
    </row>
    <row r="2207" spans="6:16" ht="12.75">
      <c r="F2207" s="47"/>
      <c r="P2207" s="43"/>
    </row>
    <row r="2208" spans="6:16" ht="12.75">
      <c r="F2208" s="47"/>
      <c r="P2208" s="43"/>
    </row>
    <row r="2209" spans="6:16" ht="12.75">
      <c r="F2209" s="47"/>
      <c r="P2209" s="43"/>
    </row>
    <row r="2210" spans="6:16" ht="12.75">
      <c r="F2210" s="47"/>
      <c r="P2210" s="43"/>
    </row>
    <row r="2211" spans="6:16" ht="12.75">
      <c r="F2211" s="47"/>
      <c r="P2211" s="43"/>
    </row>
    <row r="2212" spans="6:16" ht="12.75">
      <c r="F2212" s="47"/>
      <c r="P2212" s="43"/>
    </row>
    <row r="2213" spans="6:16" ht="12.75">
      <c r="F2213" s="47"/>
      <c r="P2213" s="43"/>
    </row>
    <row r="2214" spans="6:16" ht="12.75">
      <c r="F2214" s="47"/>
      <c r="P2214" s="43"/>
    </row>
    <row r="2215" spans="6:16" ht="12.75">
      <c r="F2215" s="47"/>
      <c r="P2215" s="43"/>
    </row>
    <row r="2216" spans="6:16" ht="12.75">
      <c r="F2216" s="47"/>
      <c r="P2216" s="43"/>
    </row>
    <row r="2217" spans="6:16" ht="12.75">
      <c r="F2217" s="47"/>
      <c r="P2217" s="43"/>
    </row>
    <row r="2218" spans="6:16" ht="12.75">
      <c r="F2218" s="47"/>
      <c r="P2218" s="43"/>
    </row>
    <row r="2219" spans="6:16" ht="12.75">
      <c r="F2219" s="47"/>
      <c r="P2219" s="43"/>
    </row>
    <row r="2220" spans="6:16" ht="12.75">
      <c r="F2220" s="47"/>
      <c r="P2220" s="43"/>
    </row>
    <row r="2221" spans="6:16" ht="12.75">
      <c r="F2221" s="47"/>
      <c r="P2221" s="43"/>
    </row>
    <row r="2222" spans="6:16" ht="12.75">
      <c r="F2222" s="47"/>
      <c r="P2222" s="43"/>
    </row>
    <row r="2223" spans="6:16" ht="12.75">
      <c r="F2223" s="47"/>
      <c r="P2223" s="43"/>
    </row>
    <row r="2224" spans="6:16" ht="12.75">
      <c r="F2224" s="47"/>
      <c r="P2224" s="43"/>
    </row>
    <row r="2225" spans="6:16" ht="12.75">
      <c r="F2225" s="47"/>
      <c r="P2225" s="43"/>
    </row>
    <row r="2226" spans="6:16" ht="12.75">
      <c r="F2226" s="47"/>
      <c r="P2226" s="43"/>
    </row>
    <row r="2227" spans="6:16" ht="12.75">
      <c r="F2227" s="47"/>
      <c r="P2227" s="43"/>
    </row>
    <row r="2228" spans="6:16" ht="12.75">
      <c r="F2228" s="47"/>
      <c r="P2228" s="43"/>
    </row>
    <row r="2229" spans="6:16" ht="12.75">
      <c r="F2229" s="47"/>
      <c r="P2229" s="43"/>
    </row>
    <row r="2230" spans="6:16" ht="12.75">
      <c r="F2230" s="47"/>
      <c r="P2230" s="43"/>
    </row>
    <row r="2231" spans="6:16" ht="12.75">
      <c r="F2231" s="47"/>
      <c r="P2231" s="43"/>
    </row>
    <row r="2232" spans="6:16" ht="12.75">
      <c r="F2232" s="47"/>
      <c r="P2232" s="43"/>
    </row>
    <row r="2233" spans="6:16" ht="12.75">
      <c r="F2233" s="47"/>
      <c r="P2233" s="43"/>
    </row>
    <row r="2234" spans="6:16" ht="12.75">
      <c r="F2234" s="47"/>
      <c r="P2234" s="43"/>
    </row>
    <row r="2235" spans="6:16" ht="12.75">
      <c r="F2235" s="47"/>
      <c r="P2235" s="43"/>
    </row>
    <row r="2236" spans="6:16" ht="12.75">
      <c r="F2236" s="47"/>
      <c r="P2236" s="43"/>
    </row>
    <row r="2237" spans="6:16" ht="12.75">
      <c r="F2237" s="47"/>
      <c r="P2237" s="43"/>
    </row>
    <row r="2238" spans="6:16" ht="12.75">
      <c r="F2238" s="47"/>
      <c r="P2238" s="43"/>
    </row>
    <row r="2239" spans="6:16" ht="12.75">
      <c r="F2239" s="47"/>
      <c r="P2239" s="43"/>
    </row>
    <row r="2240" spans="6:16" ht="12.75">
      <c r="F2240" s="47"/>
      <c r="P2240" s="43"/>
    </row>
    <row r="2241" spans="6:16" ht="12.75">
      <c r="F2241" s="47"/>
      <c r="P2241" s="43"/>
    </row>
    <row r="2242" spans="6:16" ht="12.75">
      <c r="F2242" s="47"/>
      <c r="P2242" s="43"/>
    </row>
    <row r="2243" spans="6:16" ht="12.75">
      <c r="F2243" s="47"/>
      <c r="P2243" s="43"/>
    </row>
    <row r="2244" spans="6:16" ht="12.75">
      <c r="F2244" s="47"/>
      <c r="P2244" s="43"/>
    </row>
    <row r="2245" spans="6:16" ht="12.75">
      <c r="F2245" s="47"/>
      <c r="P2245" s="43"/>
    </row>
    <row r="2246" spans="6:16" ht="12.75">
      <c r="F2246" s="47"/>
      <c r="P2246" s="43"/>
    </row>
    <row r="2247" spans="6:16" ht="12.75">
      <c r="F2247" s="47"/>
      <c r="P2247" s="43"/>
    </row>
    <row r="2248" spans="6:16" ht="12.75">
      <c r="F2248" s="47"/>
      <c r="P2248" s="43"/>
    </row>
    <row r="2249" spans="6:16" ht="12.75">
      <c r="F2249" s="47"/>
      <c r="P2249" s="43"/>
    </row>
    <row r="2250" spans="6:16" ht="12.75">
      <c r="F2250" s="47"/>
      <c r="P2250" s="43"/>
    </row>
    <row r="2251" spans="6:16" ht="12.75">
      <c r="F2251" s="47"/>
      <c r="P2251" s="43"/>
    </row>
    <row r="2252" spans="6:16" ht="12.75">
      <c r="F2252" s="47"/>
      <c r="P2252" s="43"/>
    </row>
    <row r="2253" spans="6:16" ht="12.75">
      <c r="F2253" s="47"/>
      <c r="P2253" s="43"/>
    </row>
    <row r="2254" spans="6:16" ht="12.75">
      <c r="F2254" s="47"/>
      <c r="P2254" s="43"/>
    </row>
    <row r="2255" spans="6:16" ht="12.75">
      <c r="F2255" s="47"/>
      <c r="P2255" s="43"/>
    </row>
    <row r="2256" spans="6:16" ht="12.75">
      <c r="F2256" s="47"/>
      <c r="P2256" s="43"/>
    </row>
    <row r="2257" spans="6:16" ht="12.75">
      <c r="F2257" s="47"/>
      <c r="P2257" s="43"/>
    </row>
    <row r="2258" spans="6:16" ht="12.75">
      <c r="F2258" s="47"/>
      <c r="P2258" s="43"/>
    </row>
    <row r="2259" spans="6:16" ht="12.75">
      <c r="F2259" s="47"/>
      <c r="P2259" s="43"/>
    </row>
    <row r="2260" spans="6:16" ht="12.75">
      <c r="F2260" s="47"/>
      <c r="P2260" s="43"/>
    </row>
    <row r="2261" spans="6:16" ht="12.75">
      <c r="F2261" s="47"/>
      <c r="P2261" s="43"/>
    </row>
    <row r="2262" spans="6:16" ht="12.75">
      <c r="F2262" s="47"/>
      <c r="P2262" s="43"/>
    </row>
    <row r="2263" spans="6:16" ht="12.75">
      <c r="F2263" s="47"/>
      <c r="P2263" s="43"/>
    </row>
    <row r="2264" spans="6:16" ht="12.75">
      <c r="F2264" s="47"/>
      <c r="P2264" s="43"/>
    </row>
    <row r="2265" spans="6:16" ht="12.75">
      <c r="F2265" s="47"/>
      <c r="P2265" s="43"/>
    </row>
    <row r="2266" spans="6:16" ht="12.75">
      <c r="F2266" s="47"/>
      <c r="P2266" s="43"/>
    </row>
    <row r="2267" spans="6:16" ht="12.75">
      <c r="F2267" s="47"/>
      <c r="P2267" s="43"/>
    </row>
    <row r="2268" spans="6:16" ht="12.75">
      <c r="F2268" s="47"/>
      <c r="P2268" s="43"/>
    </row>
    <row r="2269" spans="6:16" ht="12.75">
      <c r="F2269" s="47"/>
      <c r="P2269" s="43"/>
    </row>
    <row r="2270" spans="6:16" ht="12.75">
      <c r="F2270" s="47"/>
      <c r="P2270" s="43"/>
    </row>
    <row r="2271" spans="6:16" ht="12.75">
      <c r="F2271" s="47"/>
      <c r="P2271" s="43"/>
    </row>
    <row r="2272" spans="6:16" ht="12.75">
      <c r="F2272" s="47"/>
      <c r="P2272" s="43"/>
    </row>
    <row r="2273" spans="6:16" ht="12.75">
      <c r="F2273" s="47"/>
      <c r="P2273" s="43"/>
    </row>
    <row r="2274" spans="6:16" ht="12.75">
      <c r="F2274" s="47"/>
      <c r="P2274" s="43"/>
    </row>
    <row r="2275" spans="6:16" ht="12.75">
      <c r="F2275" s="47"/>
      <c r="P2275" s="43"/>
    </row>
    <row r="2276" spans="6:16" ht="12.75">
      <c r="F2276" s="47"/>
      <c r="P2276" s="43"/>
    </row>
    <row r="2277" spans="6:16" ht="12.75">
      <c r="F2277" s="47"/>
      <c r="P2277" s="43"/>
    </row>
    <row r="2278" spans="6:16" ht="12.75">
      <c r="F2278" s="47"/>
      <c r="P2278" s="43"/>
    </row>
    <row r="2279" spans="6:16" ht="12.75">
      <c r="F2279" s="47"/>
      <c r="P2279" s="43"/>
    </row>
    <row r="2280" spans="6:16" ht="12.75">
      <c r="F2280" s="47"/>
      <c r="P2280" s="43"/>
    </row>
    <row r="2281" spans="6:16" ht="12.75">
      <c r="F2281" s="47"/>
      <c r="P2281" s="43"/>
    </row>
    <row r="2282" spans="6:16" ht="12.75">
      <c r="F2282" s="47"/>
      <c r="P2282" s="43"/>
    </row>
    <row r="2283" spans="6:16" ht="12.75">
      <c r="F2283" s="47"/>
      <c r="P2283" s="43"/>
    </row>
    <row r="2284" spans="6:16" ht="12.75">
      <c r="F2284" s="47"/>
      <c r="P2284" s="43"/>
    </row>
    <row r="2285" spans="6:16" ht="12.75">
      <c r="F2285" s="47"/>
      <c r="P2285" s="43"/>
    </row>
    <row r="2286" spans="6:16" ht="12.75">
      <c r="F2286" s="47"/>
      <c r="P2286" s="43"/>
    </row>
    <row r="2287" spans="6:16" ht="12.75">
      <c r="F2287" s="47"/>
      <c r="P2287" s="43"/>
    </row>
    <row r="2288" spans="6:16" ht="12.75">
      <c r="F2288" s="47"/>
      <c r="P2288" s="43"/>
    </row>
    <row r="2289" spans="6:16" ht="12.75">
      <c r="F2289" s="47"/>
      <c r="P2289" s="43"/>
    </row>
    <row r="2290" spans="6:16" ht="12.75">
      <c r="F2290" s="47"/>
      <c r="P2290" s="43"/>
    </row>
    <row r="2291" spans="6:16" ht="12.75">
      <c r="F2291" s="47"/>
      <c r="P2291" s="43"/>
    </row>
    <row r="2292" spans="6:16" ht="12.75">
      <c r="F2292" s="47"/>
      <c r="P2292" s="43"/>
    </row>
    <row r="2293" spans="6:16" ht="12.75">
      <c r="F2293" s="47"/>
      <c r="P2293" s="43"/>
    </row>
    <row r="2294" spans="6:16" ht="12.75">
      <c r="F2294" s="47"/>
      <c r="P2294" s="43"/>
    </row>
    <row r="2295" spans="6:16" ht="12.75">
      <c r="F2295" s="47"/>
      <c r="P2295" s="43"/>
    </row>
    <row r="2296" spans="6:16" ht="12.75">
      <c r="F2296" s="47"/>
      <c r="P2296" s="43"/>
    </row>
    <row r="2297" spans="6:16" ht="12.75">
      <c r="F2297" s="47"/>
      <c r="P2297" s="43"/>
    </row>
    <row r="2298" spans="6:16" ht="12.75">
      <c r="F2298" s="47"/>
      <c r="P2298" s="43"/>
    </row>
    <row r="2299" spans="6:16" ht="12.75">
      <c r="F2299" s="47"/>
      <c r="P2299" s="43"/>
    </row>
    <row r="2300" spans="6:16" ht="12.75">
      <c r="F2300" s="47"/>
      <c r="P2300" s="43"/>
    </row>
    <row r="2301" spans="6:16" ht="12.75">
      <c r="F2301" s="47"/>
      <c r="P2301" s="43"/>
    </row>
    <row r="2302" spans="6:16" ht="12.75">
      <c r="F2302" s="47"/>
      <c r="P2302" s="43"/>
    </row>
    <row r="2303" spans="6:16" ht="12.75">
      <c r="F2303" s="47"/>
      <c r="P2303" s="43"/>
    </row>
    <row r="2304" spans="6:16" ht="12.75">
      <c r="F2304" s="47"/>
      <c r="P2304" s="43"/>
    </row>
    <row r="2305" spans="6:16" ht="12.75">
      <c r="F2305" s="47"/>
      <c r="P2305" s="43"/>
    </row>
    <row r="2306" spans="6:16" ht="12.75">
      <c r="F2306" s="47"/>
      <c r="P2306" s="43"/>
    </row>
    <row r="2307" spans="6:16" ht="12.75">
      <c r="F2307" s="47"/>
      <c r="P2307" s="43"/>
    </row>
    <row r="2308" spans="6:16" ht="12.75">
      <c r="F2308" s="47"/>
      <c r="P2308" s="43"/>
    </row>
    <row r="2309" spans="6:16" ht="12.75">
      <c r="F2309" s="47"/>
      <c r="P2309" s="43"/>
    </row>
    <row r="2310" spans="6:16" ht="12.75">
      <c r="F2310" s="47"/>
      <c r="P2310" s="43"/>
    </row>
    <row r="2311" spans="6:16" ht="12.75">
      <c r="F2311" s="47"/>
      <c r="P2311" s="43"/>
    </row>
    <row r="2312" spans="6:16" ht="12.75">
      <c r="F2312" s="47"/>
      <c r="P2312" s="43"/>
    </row>
    <row r="2313" spans="6:16" ht="12.75">
      <c r="F2313" s="47"/>
      <c r="P2313" s="43"/>
    </row>
    <row r="2314" spans="6:16" ht="12.75">
      <c r="F2314" s="47"/>
      <c r="P2314" s="43"/>
    </row>
    <row r="2315" spans="6:16" ht="12.75">
      <c r="F2315" s="47"/>
      <c r="P2315" s="43"/>
    </row>
    <row r="2316" spans="6:16" ht="12.75">
      <c r="F2316" s="47"/>
      <c r="P2316" s="43"/>
    </row>
    <row r="2317" spans="6:16" ht="12.75">
      <c r="F2317" s="47"/>
      <c r="P2317" s="43"/>
    </row>
    <row r="2318" spans="6:16" ht="12.75">
      <c r="F2318" s="47"/>
      <c r="P2318" s="43"/>
    </row>
    <row r="2319" spans="6:16" ht="12.75">
      <c r="F2319" s="47"/>
      <c r="P2319" s="43"/>
    </row>
    <row r="2320" spans="6:16" ht="12.75">
      <c r="F2320" s="47"/>
      <c r="P2320" s="43"/>
    </row>
    <row r="2321" spans="6:16" ht="12.75">
      <c r="F2321" s="47"/>
      <c r="P2321" s="43"/>
    </row>
    <row r="2322" spans="6:16" ht="12.75">
      <c r="F2322" s="47"/>
      <c r="P2322" s="43"/>
    </row>
    <row r="2323" spans="6:16" ht="12.75">
      <c r="F2323" s="47"/>
      <c r="P2323" s="43"/>
    </row>
    <row r="2324" spans="6:16" ht="12.75">
      <c r="F2324" s="47"/>
      <c r="P2324" s="43"/>
    </row>
    <row r="2325" spans="6:16" ht="12.75">
      <c r="F2325" s="47"/>
      <c r="P2325" s="43"/>
    </row>
    <row r="2326" spans="6:16" ht="12.75">
      <c r="F2326" s="47"/>
      <c r="P2326" s="43"/>
    </row>
    <row r="2327" spans="6:16" ht="12.75">
      <c r="F2327" s="47"/>
      <c r="P2327" s="43"/>
    </row>
    <row r="2328" spans="6:16" ht="12.75">
      <c r="F2328" s="47"/>
      <c r="P2328" s="43"/>
    </row>
    <row r="2329" spans="6:16" ht="12.75">
      <c r="F2329" s="47"/>
      <c r="P2329" s="43"/>
    </row>
    <row r="2330" spans="6:16" ht="12.75">
      <c r="F2330" s="47"/>
      <c r="P2330" s="43"/>
    </row>
    <row r="2331" spans="6:16" ht="12.75">
      <c r="F2331" s="47"/>
      <c r="P2331" s="43"/>
    </row>
    <row r="2332" spans="6:16" ht="12.75">
      <c r="F2332" s="47"/>
      <c r="P2332" s="43"/>
    </row>
    <row r="2333" spans="6:16" ht="12.75">
      <c r="F2333" s="47"/>
      <c r="P2333" s="43"/>
    </row>
    <row r="2334" spans="6:16" ht="12.75">
      <c r="F2334" s="47"/>
      <c r="P2334" s="43"/>
    </row>
    <row r="2335" spans="6:16" ht="12.75">
      <c r="F2335" s="47"/>
      <c r="P2335" s="43"/>
    </row>
    <row r="2336" spans="6:16" ht="12.75">
      <c r="F2336" s="47"/>
      <c r="P2336" s="43"/>
    </row>
    <row r="2337" spans="6:16" ht="12.75">
      <c r="F2337" s="47"/>
      <c r="P2337" s="43"/>
    </row>
    <row r="2338" spans="6:16" ht="12.75">
      <c r="F2338" s="47"/>
      <c r="P2338" s="43"/>
    </row>
    <row r="2339" spans="6:16" ht="12.75">
      <c r="F2339" s="47"/>
      <c r="P2339" s="43"/>
    </row>
    <row r="2340" spans="6:16" ht="12.75">
      <c r="F2340" s="47"/>
      <c r="P2340" s="43"/>
    </row>
    <row r="2341" spans="6:16" ht="12.75">
      <c r="F2341" s="47"/>
      <c r="P2341" s="43"/>
    </row>
    <row r="2342" spans="6:16" ht="12.75">
      <c r="F2342" s="47"/>
      <c r="P2342" s="43"/>
    </row>
    <row r="2343" spans="6:16" ht="12.75">
      <c r="F2343" s="47"/>
      <c r="P2343" s="43"/>
    </row>
    <row r="2344" spans="6:16" ht="12.75">
      <c r="F2344" s="47"/>
      <c r="P2344" s="43"/>
    </row>
    <row r="2345" spans="6:16" ht="12.75">
      <c r="F2345" s="47"/>
      <c r="P2345" s="43"/>
    </row>
    <row r="2346" spans="6:16" ht="12.75">
      <c r="F2346" s="47"/>
      <c r="P2346" s="43"/>
    </row>
    <row r="2347" spans="6:16" ht="12.75">
      <c r="F2347" s="47"/>
      <c r="P2347" s="43"/>
    </row>
    <row r="2348" spans="6:16" ht="12.75">
      <c r="F2348" s="47"/>
      <c r="P2348" s="43"/>
    </row>
    <row r="2349" spans="6:16" ht="12.75">
      <c r="F2349" s="47"/>
      <c r="P2349" s="43"/>
    </row>
    <row r="2350" spans="6:16" ht="12.75">
      <c r="F2350" s="47"/>
      <c r="P2350" s="43"/>
    </row>
    <row r="2351" spans="6:16" ht="12.75">
      <c r="F2351" s="47"/>
      <c r="P2351" s="43"/>
    </row>
    <row r="2352" spans="6:16" ht="12.75">
      <c r="F2352" s="47"/>
      <c r="P2352" s="43"/>
    </row>
    <row r="2353" spans="6:16" ht="12.75">
      <c r="F2353" s="47"/>
      <c r="P2353" s="43"/>
    </row>
    <row r="2354" spans="6:16" ht="12.75">
      <c r="F2354" s="47"/>
      <c r="P2354" s="43"/>
    </row>
    <row r="2355" spans="6:16" ht="12.75">
      <c r="F2355" s="47"/>
      <c r="P2355" s="43"/>
    </row>
    <row r="2356" spans="6:16" ht="12.75">
      <c r="F2356" s="47"/>
      <c r="P2356" s="43"/>
    </row>
    <row r="2357" spans="6:16" ht="12.75">
      <c r="F2357" s="47"/>
      <c r="P2357" s="43"/>
    </row>
    <row r="2358" spans="6:16" ht="12.75">
      <c r="F2358" s="47"/>
      <c r="P2358" s="43"/>
    </row>
    <row r="2359" spans="6:16" ht="12.75">
      <c r="F2359" s="47"/>
      <c r="P2359" s="43"/>
    </row>
    <row r="2360" spans="6:16" ht="12.75">
      <c r="F2360" s="47"/>
      <c r="P2360" s="43"/>
    </row>
    <row r="2361" spans="6:16" ht="12.75">
      <c r="F2361" s="47"/>
      <c r="P2361" s="43"/>
    </row>
    <row r="2362" spans="6:16" ht="12.75">
      <c r="F2362" s="47"/>
      <c r="P2362" s="43"/>
    </row>
    <row r="2363" spans="6:16" ht="12.75">
      <c r="F2363" s="47"/>
      <c r="P2363" s="43"/>
    </row>
    <row r="2364" spans="6:16" ht="12.75">
      <c r="F2364" s="47"/>
      <c r="P2364" s="43"/>
    </row>
    <row r="2365" spans="6:16" ht="12.75">
      <c r="F2365" s="47"/>
      <c r="P2365" s="43"/>
    </row>
    <row r="2366" spans="6:16" ht="12.75">
      <c r="F2366" s="47"/>
      <c r="P2366" s="43"/>
    </row>
    <row r="2367" spans="6:16" ht="12.75">
      <c r="F2367" s="47"/>
      <c r="P2367" s="43"/>
    </row>
    <row r="2368" spans="6:16" ht="12.75">
      <c r="F2368" s="47"/>
      <c r="P2368" s="43"/>
    </row>
    <row r="2369" spans="6:16" ht="12.75">
      <c r="F2369" s="47"/>
      <c r="P2369" s="43"/>
    </row>
    <row r="2370" spans="6:16" ht="12.75">
      <c r="F2370" s="47"/>
      <c r="P2370" s="43"/>
    </row>
    <row r="2371" spans="6:16" ht="12.75">
      <c r="F2371" s="47"/>
      <c r="P2371" s="43"/>
    </row>
    <row r="2372" spans="6:16" ht="12.75">
      <c r="F2372" s="47"/>
      <c r="P2372" s="43"/>
    </row>
    <row r="2373" spans="6:16" ht="12.75">
      <c r="F2373" s="47"/>
      <c r="P2373" s="43"/>
    </row>
    <row r="2374" spans="6:16" ht="12.75">
      <c r="F2374" s="47"/>
      <c r="P2374" s="43"/>
    </row>
    <row r="2375" spans="6:16" ht="12.75">
      <c r="F2375" s="47"/>
      <c r="P2375" s="43"/>
    </row>
    <row r="2376" spans="6:16" ht="12.75">
      <c r="F2376" s="47"/>
      <c r="P2376" s="43"/>
    </row>
    <row r="2377" spans="6:16" ht="12.75">
      <c r="F2377" s="47"/>
      <c r="P2377" s="43"/>
    </row>
    <row r="2378" spans="6:16" ht="12.75">
      <c r="F2378" s="47"/>
      <c r="P2378" s="43"/>
    </row>
    <row r="2379" spans="6:16" ht="12.75">
      <c r="F2379" s="47"/>
      <c r="P2379" s="43"/>
    </row>
    <row r="2380" spans="6:16" ht="12.75">
      <c r="F2380" s="47"/>
      <c r="P2380" s="43"/>
    </row>
    <row r="2381" spans="6:16" ht="12.75">
      <c r="F2381" s="47"/>
      <c r="P2381" s="43"/>
    </row>
    <row r="2382" spans="6:16" ht="12.75">
      <c r="F2382" s="47"/>
      <c r="P2382" s="43"/>
    </row>
    <row r="2383" spans="6:16" ht="12.75">
      <c r="F2383" s="47"/>
      <c r="P2383" s="43"/>
    </row>
    <row r="2384" spans="6:16" ht="12.75">
      <c r="F2384" s="47"/>
      <c r="P2384" s="43"/>
    </row>
    <row r="2385" spans="6:16" ht="12.75">
      <c r="F2385" s="47"/>
      <c r="P2385" s="43"/>
    </row>
    <row r="2386" spans="6:16" ht="12.75">
      <c r="F2386" s="47"/>
      <c r="P2386" s="43"/>
    </row>
    <row r="2387" spans="6:16" ht="12.75">
      <c r="F2387" s="47"/>
      <c r="P2387" s="43"/>
    </row>
    <row r="2388" spans="6:16" ht="12.75">
      <c r="F2388" s="47"/>
      <c r="P2388" s="43"/>
    </row>
    <row r="2389" spans="6:16" ht="12.75">
      <c r="F2389" s="47"/>
      <c r="P2389" s="43"/>
    </row>
    <row r="2390" spans="6:16" ht="12.75">
      <c r="F2390" s="47"/>
      <c r="P2390" s="43"/>
    </row>
    <row r="2391" spans="6:16" ht="12.75">
      <c r="F2391" s="47"/>
      <c r="P2391" s="43"/>
    </row>
    <row r="2392" spans="6:16" ht="12.75">
      <c r="F2392" s="47"/>
      <c r="P2392" s="43"/>
    </row>
    <row r="2393" spans="6:16" ht="12.75">
      <c r="F2393" s="47"/>
      <c r="P2393" s="43"/>
    </row>
    <row r="2394" spans="6:16" ht="12.75">
      <c r="F2394" s="47"/>
      <c r="P2394" s="43"/>
    </row>
    <row r="2395" spans="6:16" ht="12.75">
      <c r="F2395" s="47"/>
      <c r="P2395" s="43"/>
    </row>
    <row r="2396" spans="6:16" ht="12.75">
      <c r="F2396" s="47"/>
      <c r="P2396" s="43"/>
    </row>
    <row r="2397" spans="6:16" ht="12.75">
      <c r="F2397" s="47"/>
      <c r="P2397" s="43"/>
    </row>
    <row r="2398" spans="6:16" ht="12.75">
      <c r="F2398" s="47"/>
      <c r="P2398" s="43"/>
    </row>
    <row r="2399" spans="6:16" ht="12.75">
      <c r="F2399" s="47"/>
      <c r="P2399" s="43"/>
    </row>
    <row r="2400" spans="6:16" ht="12.75">
      <c r="F2400" s="47"/>
      <c r="P2400" s="43"/>
    </row>
    <row r="2401" spans="6:16" ht="12.75">
      <c r="F2401" s="47"/>
      <c r="P2401" s="43"/>
    </row>
    <row r="2402" spans="6:16" ht="12.75">
      <c r="F2402" s="47"/>
      <c r="P2402" s="43"/>
    </row>
    <row r="2403" spans="6:16" ht="12.75">
      <c r="F2403" s="47"/>
      <c r="P2403" s="43"/>
    </row>
    <row r="2404" spans="6:16" ht="12.75">
      <c r="F2404" s="47"/>
      <c r="P2404" s="43"/>
    </row>
    <row r="2405" spans="6:16" ht="12.75">
      <c r="F2405" s="47"/>
      <c r="P2405" s="43"/>
    </row>
    <row r="2406" spans="6:16" ht="12.75">
      <c r="F2406" s="47"/>
      <c r="P2406" s="43"/>
    </row>
    <row r="2407" spans="6:16" ht="12.75">
      <c r="F2407" s="47"/>
      <c r="P2407" s="43"/>
    </row>
    <row r="2408" spans="6:16" ht="12.75">
      <c r="F2408" s="47"/>
      <c r="P2408" s="43"/>
    </row>
    <row r="2409" spans="6:16" ht="12.75">
      <c r="F2409" s="47"/>
      <c r="P2409" s="43"/>
    </row>
    <row r="2410" spans="6:16" ht="12.75">
      <c r="F2410" s="47"/>
      <c r="P2410" s="43"/>
    </row>
    <row r="2411" spans="6:16" ht="12.75">
      <c r="F2411" s="47"/>
      <c r="P2411" s="43"/>
    </row>
    <row r="2412" spans="6:16" ht="12.75">
      <c r="F2412" s="47"/>
      <c r="P2412" s="43"/>
    </row>
    <row r="2413" spans="6:16" ht="12.75">
      <c r="F2413" s="47"/>
      <c r="P2413" s="43"/>
    </row>
    <row r="2414" spans="6:16" ht="12.75">
      <c r="F2414" s="47"/>
      <c r="P2414" s="43"/>
    </row>
    <row r="2415" spans="6:16" ht="12.75">
      <c r="F2415" s="47"/>
      <c r="P2415" s="43"/>
    </row>
    <row r="2416" spans="6:16" ht="12.75">
      <c r="F2416" s="47"/>
      <c r="P2416" s="43"/>
    </row>
    <row r="2417" spans="6:16" ht="12.75">
      <c r="F2417" s="47"/>
      <c r="P2417" s="43"/>
    </row>
    <row r="2418" spans="6:16" ht="12.75">
      <c r="F2418" s="47"/>
      <c r="P2418" s="43"/>
    </row>
    <row r="2419" spans="6:16" ht="12.75">
      <c r="F2419" s="47"/>
      <c r="P2419" s="43"/>
    </row>
    <row r="2420" spans="6:16" ht="12.75">
      <c r="F2420" s="47"/>
      <c r="P2420" s="43"/>
    </row>
    <row r="2421" spans="6:16" ht="12.75">
      <c r="F2421" s="47"/>
      <c r="P2421" s="43"/>
    </row>
    <row r="2422" spans="6:16" ht="12.75">
      <c r="F2422" s="47"/>
      <c r="P2422" s="43"/>
    </row>
    <row r="2423" spans="6:16" ht="12.75">
      <c r="F2423" s="47"/>
      <c r="P2423" s="43"/>
    </row>
    <row r="2424" spans="6:16" ht="12.75">
      <c r="F2424" s="47"/>
      <c r="P2424" s="43"/>
    </row>
    <row r="2425" spans="6:16" ht="12.75">
      <c r="F2425" s="47"/>
      <c r="P2425" s="43"/>
    </row>
    <row r="2426" spans="6:16" ht="12.75">
      <c r="F2426" s="47"/>
      <c r="P2426" s="43"/>
    </row>
    <row r="2427" spans="6:16" ht="12.75">
      <c r="F2427" s="47"/>
      <c r="P2427" s="43"/>
    </row>
    <row r="2428" spans="6:16" ht="12.75">
      <c r="F2428" s="47"/>
      <c r="P2428" s="43"/>
    </row>
    <row r="2429" spans="6:16" ht="12.75">
      <c r="F2429" s="47"/>
      <c r="P2429" s="43"/>
    </row>
    <row r="2430" spans="6:16" ht="12.75">
      <c r="F2430" s="47"/>
      <c r="P2430" s="43"/>
    </row>
    <row r="2431" spans="6:16" ht="12.75">
      <c r="F2431" s="47"/>
      <c r="P2431" s="43"/>
    </row>
    <row r="2432" spans="6:16" ht="12.75">
      <c r="F2432" s="47"/>
      <c r="P2432" s="43"/>
    </row>
    <row r="2433" spans="6:16" ht="12.75">
      <c r="F2433" s="47"/>
      <c r="P2433" s="43"/>
    </row>
    <row r="2434" spans="6:16" ht="12.75">
      <c r="F2434" s="47"/>
      <c r="P2434" s="43"/>
    </row>
    <row r="2435" spans="6:16" ht="12.75">
      <c r="F2435" s="47"/>
      <c r="P2435" s="43"/>
    </row>
    <row r="2436" spans="6:16" ht="12.75">
      <c r="F2436" s="47"/>
      <c r="P2436" s="43"/>
    </row>
    <row r="2437" spans="6:16" ht="12.75">
      <c r="F2437" s="47"/>
      <c r="P2437" s="43"/>
    </row>
    <row r="2438" spans="6:16" ht="12.75">
      <c r="F2438" s="47"/>
      <c r="P2438" s="43"/>
    </row>
    <row r="2439" spans="6:16" ht="12.75">
      <c r="F2439" s="47"/>
      <c r="P2439" s="43"/>
    </row>
    <row r="2440" spans="6:16" ht="12.75">
      <c r="F2440" s="47"/>
      <c r="P2440" s="43"/>
    </row>
    <row r="2441" spans="6:16" ht="12.75">
      <c r="F2441" s="47"/>
      <c r="P2441" s="43"/>
    </row>
    <row r="2442" spans="6:16" ht="12.75">
      <c r="F2442" s="47"/>
      <c r="P2442" s="43"/>
    </row>
    <row r="2443" spans="6:16" ht="12.75">
      <c r="F2443" s="47"/>
      <c r="P2443" s="43"/>
    </row>
    <row r="2444" spans="6:16" ht="12.75">
      <c r="F2444" s="47"/>
      <c r="P2444" s="43"/>
    </row>
    <row r="2445" spans="6:16" ht="12.75">
      <c r="F2445" s="47"/>
      <c r="P2445" s="43"/>
    </row>
    <row r="2446" spans="6:16" ht="12.75">
      <c r="F2446" s="47"/>
      <c r="P2446" s="43"/>
    </row>
    <row r="2447" spans="6:16" ht="12.75">
      <c r="F2447" s="47"/>
      <c r="P2447" s="43"/>
    </row>
    <row r="2448" spans="6:16" ht="12.75">
      <c r="F2448" s="47"/>
      <c r="P2448" s="43"/>
    </row>
    <row r="2449" spans="6:16" ht="12.75">
      <c r="F2449" s="47"/>
      <c r="P2449" s="43"/>
    </row>
    <row r="2450" spans="6:16" ht="12.75">
      <c r="F2450" s="47"/>
      <c r="P2450" s="43"/>
    </row>
    <row r="2451" spans="6:16" ht="12.75">
      <c r="F2451" s="47"/>
      <c r="P2451" s="43"/>
    </row>
    <row r="2452" spans="6:16" ht="12.75">
      <c r="F2452" s="47"/>
      <c r="P2452" s="43"/>
    </row>
    <row r="2453" spans="6:16" ht="12.75">
      <c r="F2453" s="47"/>
      <c r="P2453" s="43"/>
    </row>
    <row r="2454" spans="6:16" ht="12.75">
      <c r="F2454" s="47"/>
      <c r="P2454" s="43"/>
    </row>
    <row r="2455" spans="6:16" ht="12.75">
      <c r="F2455" s="47"/>
      <c r="P2455" s="43"/>
    </row>
    <row r="2456" spans="6:16" ht="12.75">
      <c r="F2456" s="47"/>
      <c r="P2456" s="43"/>
    </row>
    <row r="2457" spans="6:16" ht="12.75">
      <c r="F2457" s="47"/>
      <c r="P2457" s="43"/>
    </row>
    <row r="2458" spans="6:16" ht="12.75">
      <c r="F2458" s="47"/>
      <c r="P2458" s="43"/>
    </row>
    <row r="2459" spans="6:16" ht="12.75">
      <c r="F2459" s="47"/>
      <c r="P2459" s="43"/>
    </row>
    <row r="2460" spans="6:16" ht="12.75">
      <c r="F2460" s="47"/>
      <c r="P2460" s="43"/>
    </row>
    <row r="2461" spans="6:16" ht="12.75">
      <c r="F2461" s="47"/>
      <c r="P2461" s="43"/>
    </row>
    <row r="2462" spans="6:16" ht="12.75">
      <c r="F2462" s="47"/>
      <c r="P2462" s="43"/>
    </row>
    <row r="2463" spans="6:16" ht="12.75">
      <c r="F2463" s="47"/>
      <c r="P2463" s="43"/>
    </row>
    <row r="2464" spans="6:16" ht="12.75">
      <c r="F2464" s="47"/>
      <c r="P2464" s="43"/>
    </row>
    <row r="2465" spans="6:16" ht="12.75">
      <c r="F2465" s="47"/>
      <c r="P2465" s="43"/>
    </row>
    <row r="2466" spans="6:16" ht="12.75">
      <c r="F2466" s="47"/>
      <c r="P2466" s="43"/>
    </row>
    <row r="2467" spans="6:16" ht="12.75">
      <c r="F2467" s="47"/>
      <c r="P2467" s="43"/>
    </row>
    <row r="2468" spans="6:16" ht="12.75">
      <c r="F2468" s="47"/>
      <c r="P2468" s="43"/>
    </row>
    <row r="2469" spans="6:16" ht="12.75">
      <c r="F2469" s="47"/>
      <c r="P2469" s="43"/>
    </row>
    <row r="2470" spans="6:16" ht="12.75">
      <c r="F2470" s="47"/>
      <c r="P2470" s="43"/>
    </row>
    <row r="2471" spans="6:16" ht="12.75">
      <c r="F2471" s="47"/>
      <c r="P2471" s="43"/>
    </row>
    <row r="2472" spans="6:16" ht="12.75">
      <c r="F2472" s="47"/>
      <c r="P2472" s="43"/>
    </row>
    <row r="2473" spans="6:16" ht="12.75">
      <c r="F2473" s="47"/>
      <c r="P2473" s="43"/>
    </row>
    <row r="2474" spans="6:16" ht="12.75">
      <c r="F2474" s="47"/>
      <c r="P2474" s="43"/>
    </row>
    <row r="2475" spans="6:16" ht="12.75">
      <c r="F2475" s="47"/>
      <c r="P2475" s="43"/>
    </row>
    <row r="2476" spans="6:16" ht="12.75">
      <c r="F2476" s="47"/>
      <c r="P2476" s="43"/>
    </row>
    <row r="2477" spans="6:16" ht="12.75">
      <c r="F2477" s="47"/>
      <c r="P2477" s="43"/>
    </row>
    <row r="2478" spans="6:16" ht="12.75">
      <c r="F2478" s="47"/>
      <c r="P2478" s="43"/>
    </row>
    <row r="2479" spans="6:16" ht="12.75">
      <c r="F2479" s="47"/>
      <c r="P2479" s="43"/>
    </row>
    <row r="2480" spans="6:16" ht="12.75">
      <c r="F2480" s="47"/>
      <c r="P2480" s="43"/>
    </row>
    <row r="2481" spans="6:16" ht="12.75">
      <c r="F2481" s="47"/>
      <c r="P2481" s="43"/>
    </row>
    <row r="2482" spans="6:16" ht="12.75">
      <c r="F2482" s="47"/>
      <c r="P2482" s="43"/>
    </row>
    <row r="2483" spans="6:16" ht="12.75">
      <c r="F2483" s="47"/>
      <c r="P2483" s="43"/>
    </row>
    <row r="2484" spans="6:16" ht="12.75">
      <c r="F2484" s="47"/>
      <c r="P2484" s="43"/>
    </row>
    <row r="2485" spans="6:16" ht="12.75">
      <c r="F2485" s="47"/>
      <c r="P2485" s="43"/>
    </row>
    <row r="2486" spans="6:16" ht="12.75">
      <c r="F2486" s="47"/>
      <c r="P2486" s="43"/>
    </row>
    <row r="2487" spans="6:16" ht="12.75">
      <c r="F2487" s="47"/>
      <c r="P2487" s="43"/>
    </row>
    <row r="2488" spans="6:16" ht="12.75">
      <c r="F2488" s="47"/>
      <c r="P2488" s="43"/>
    </row>
    <row r="2489" spans="6:16" ht="12.75">
      <c r="F2489" s="47"/>
      <c r="P2489" s="43"/>
    </row>
    <row r="2490" spans="6:16" ht="12.75">
      <c r="F2490" s="47"/>
      <c r="P2490" s="43"/>
    </row>
    <row r="2491" spans="6:16" ht="12.75">
      <c r="F2491" s="47"/>
      <c r="P2491" s="43"/>
    </row>
    <row r="2492" spans="6:16" ht="12.75">
      <c r="F2492" s="47"/>
      <c r="P2492" s="43"/>
    </row>
    <row r="2493" spans="6:16" ht="12.75">
      <c r="F2493" s="47"/>
      <c r="P2493" s="43"/>
    </row>
    <row r="2494" spans="6:16" ht="12.75">
      <c r="F2494" s="47"/>
      <c r="P2494" s="43"/>
    </row>
    <row r="2495" spans="6:16" ht="12.75">
      <c r="F2495" s="47"/>
      <c r="P2495" s="43"/>
    </row>
    <row r="2496" spans="6:16" ht="12.75">
      <c r="F2496" s="47"/>
      <c r="P2496" s="43"/>
    </row>
    <row r="2497" spans="6:16" ht="12.75">
      <c r="F2497" s="47"/>
      <c r="P2497" s="43"/>
    </row>
    <row r="2498" spans="6:16" ht="12.75">
      <c r="F2498" s="47"/>
      <c r="P2498" s="43"/>
    </row>
    <row r="2499" spans="6:16" ht="12.75">
      <c r="F2499" s="47"/>
      <c r="P2499" s="43"/>
    </row>
    <row r="2500" spans="6:16" ht="12.75">
      <c r="F2500" s="47"/>
      <c r="P2500" s="43"/>
    </row>
    <row r="2501" spans="6:16" ht="12.75">
      <c r="F2501" s="47"/>
      <c r="P2501" s="43"/>
    </row>
    <row r="2502" spans="6:16" ht="12.75">
      <c r="F2502" s="47"/>
      <c r="P2502" s="43"/>
    </row>
    <row r="2503" spans="6:16" ht="12.75">
      <c r="F2503" s="47"/>
      <c r="P2503" s="43"/>
    </row>
    <row r="2504" spans="6:16" ht="12.75">
      <c r="F2504" s="47"/>
      <c r="P2504" s="43"/>
    </row>
    <row r="2505" spans="6:16" ht="12.75">
      <c r="F2505" s="47"/>
      <c r="P2505" s="43"/>
    </row>
    <row r="2506" spans="6:16" ht="12.75">
      <c r="F2506" s="47"/>
      <c r="P2506" s="43"/>
    </row>
    <row r="2507" spans="6:16" ht="12.75">
      <c r="F2507" s="47"/>
      <c r="P2507" s="43"/>
    </row>
    <row r="2508" spans="6:16" ht="12.75">
      <c r="F2508" s="47"/>
      <c r="P2508" s="43"/>
    </row>
    <row r="2509" spans="6:16" ht="12.75">
      <c r="F2509" s="47"/>
      <c r="P2509" s="43"/>
    </row>
    <row r="2510" spans="6:16" ht="12.75">
      <c r="F2510" s="47"/>
      <c r="P2510" s="43"/>
    </row>
    <row r="2511" spans="6:16" ht="12.75">
      <c r="F2511" s="47"/>
      <c r="P2511" s="43"/>
    </row>
    <row r="2512" spans="6:16" ht="12.75">
      <c r="F2512" s="47"/>
      <c r="P2512" s="43"/>
    </row>
    <row r="2513" spans="6:16" ht="12.75">
      <c r="F2513" s="47"/>
      <c r="P2513" s="43"/>
    </row>
    <row r="2514" spans="6:16" ht="12.75">
      <c r="F2514" s="47"/>
      <c r="P2514" s="43"/>
    </row>
    <row r="2515" spans="6:16" ht="12.75">
      <c r="F2515" s="47"/>
      <c r="P2515" s="43"/>
    </row>
    <row r="2516" spans="6:16" ht="12.75">
      <c r="F2516" s="47"/>
      <c r="P2516" s="43"/>
    </row>
    <row r="2517" spans="6:16" ht="12.75">
      <c r="F2517" s="47"/>
      <c r="P2517" s="43"/>
    </row>
    <row r="2518" spans="6:16" ht="12.75">
      <c r="F2518" s="47"/>
      <c r="P2518" s="43"/>
    </row>
    <row r="2519" spans="6:16" ht="12.75">
      <c r="F2519" s="47"/>
      <c r="P2519" s="43"/>
    </row>
    <row r="2520" spans="6:16" ht="12.75">
      <c r="F2520" s="47"/>
      <c r="P2520" s="43"/>
    </row>
    <row r="2521" spans="6:16" ht="12.75">
      <c r="F2521" s="47"/>
      <c r="P2521" s="43"/>
    </row>
    <row r="2522" spans="6:16" ht="12.75">
      <c r="F2522" s="47"/>
      <c r="P2522" s="43"/>
    </row>
    <row r="2523" spans="6:16" ht="12.75">
      <c r="F2523" s="47"/>
      <c r="P2523" s="43"/>
    </row>
    <row r="2524" spans="6:16" ht="12.75">
      <c r="F2524" s="47"/>
      <c r="P2524" s="43"/>
    </row>
    <row r="2525" spans="6:16" ht="12.75">
      <c r="F2525" s="47"/>
      <c r="P2525" s="43"/>
    </row>
    <row r="2526" spans="6:16" ht="12.75">
      <c r="F2526" s="47"/>
      <c r="P2526" s="43"/>
    </row>
    <row r="2527" spans="6:16" ht="12.75">
      <c r="F2527" s="47"/>
      <c r="P2527" s="43"/>
    </row>
    <row r="2528" spans="6:16" ht="12.75">
      <c r="F2528" s="47"/>
      <c r="P2528" s="43"/>
    </row>
    <row r="2529" spans="6:16" ht="12.75">
      <c r="F2529" s="47"/>
      <c r="P2529" s="43"/>
    </row>
    <row r="2530" spans="6:16" ht="12.75">
      <c r="F2530" s="47"/>
      <c r="P2530" s="43"/>
    </row>
    <row r="2531" spans="6:16" ht="12.75">
      <c r="F2531" s="47"/>
      <c r="P2531" s="43"/>
    </row>
    <row r="2532" spans="6:16" ht="12.75">
      <c r="F2532" s="47"/>
      <c r="P2532" s="43"/>
    </row>
    <row r="2533" spans="6:16" ht="12.75">
      <c r="F2533" s="47"/>
      <c r="P2533" s="43"/>
    </row>
    <row r="2534" spans="6:16" ht="12.75">
      <c r="F2534" s="47"/>
      <c r="P2534" s="43"/>
    </row>
    <row r="2535" spans="6:16" ht="12.75">
      <c r="F2535" s="47"/>
      <c r="P2535" s="43"/>
    </row>
    <row r="2536" spans="6:16" ht="12.75">
      <c r="F2536" s="47"/>
      <c r="P2536" s="43"/>
    </row>
    <row r="2537" spans="6:16" ht="12.75">
      <c r="F2537" s="47"/>
      <c r="P2537" s="43"/>
    </row>
    <row r="2538" spans="6:16" ht="12.75">
      <c r="F2538" s="47"/>
      <c r="P2538" s="43"/>
    </row>
    <row r="2539" spans="6:16" ht="12.75">
      <c r="F2539" s="47"/>
      <c r="P2539" s="43"/>
    </row>
    <row r="2540" spans="6:16" ht="12.75">
      <c r="F2540" s="47"/>
      <c r="P2540" s="43"/>
    </row>
    <row r="2541" spans="6:16" ht="12.75">
      <c r="F2541" s="47"/>
      <c r="P2541" s="43"/>
    </row>
    <row r="2542" spans="6:16" ht="12.75">
      <c r="F2542" s="47"/>
      <c r="P2542" s="43"/>
    </row>
    <row r="2543" spans="6:16" ht="12.75">
      <c r="F2543" s="47"/>
      <c r="P2543" s="43"/>
    </row>
    <row r="2544" spans="6:16" ht="12.75">
      <c r="F2544" s="47"/>
      <c r="P2544" s="43"/>
    </row>
    <row r="2545" spans="6:16" ht="12.75">
      <c r="F2545" s="47"/>
      <c r="P2545" s="43"/>
    </row>
    <row r="2546" spans="6:16" ht="12.75">
      <c r="F2546" s="47"/>
      <c r="P2546" s="43"/>
    </row>
    <row r="2547" spans="6:16" ht="12.75">
      <c r="F2547" s="47"/>
      <c r="P2547" s="43"/>
    </row>
    <row r="2548" spans="6:16" ht="12.75">
      <c r="F2548" s="47"/>
      <c r="P2548" s="43"/>
    </row>
    <row r="2549" spans="6:16" ht="12.75">
      <c r="F2549" s="47"/>
      <c r="P2549" s="43"/>
    </row>
    <row r="2550" spans="6:16" ht="12.75">
      <c r="F2550" s="47"/>
      <c r="P2550" s="43"/>
    </row>
    <row r="2551" spans="6:16" ht="12.75">
      <c r="F2551" s="47"/>
      <c r="P2551" s="43"/>
    </row>
    <row r="2552" spans="6:16" ht="12.75">
      <c r="F2552" s="47"/>
      <c r="P2552" s="43"/>
    </row>
    <row r="2553" spans="6:16" ht="12.75">
      <c r="F2553" s="47"/>
      <c r="P2553" s="43"/>
    </row>
    <row r="2554" spans="6:16" ht="12.75">
      <c r="F2554" s="47"/>
      <c r="P2554" s="43"/>
    </row>
    <row r="2555" spans="6:16" ht="12.75">
      <c r="F2555" s="47"/>
      <c r="P2555" s="43"/>
    </row>
    <row r="2556" spans="6:16" ht="12.75">
      <c r="F2556" s="47"/>
      <c r="P2556" s="43"/>
    </row>
    <row r="2557" spans="6:16" ht="12.75">
      <c r="F2557" s="47"/>
      <c r="P2557" s="43"/>
    </row>
    <row r="2558" spans="6:16" ht="12.75">
      <c r="F2558" s="47"/>
      <c r="P2558" s="43"/>
    </row>
    <row r="2559" spans="6:16" ht="12.75">
      <c r="F2559" s="47"/>
      <c r="P2559" s="43"/>
    </row>
    <row r="2560" spans="6:16" ht="12.75">
      <c r="F2560" s="47"/>
      <c r="P2560" s="43"/>
    </row>
    <row r="2561" spans="6:16" ht="12.75">
      <c r="F2561" s="47"/>
      <c r="P2561" s="43"/>
    </row>
    <row r="2562" spans="6:16" ht="12.75">
      <c r="F2562" s="47"/>
      <c r="P2562" s="43"/>
    </row>
    <row r="2563" spans="6:16" ht="12.75">
      <c r="F2563" s="47"/>
      <c r="P2563" s="43"/>
    </row>
    <row r="2564" spans="6:16" ht="12.75">
      <c r="F2564" s="47"/>
      <c r="P2564" s="43"/>
    </row>
    <row r="2565" spans="6:16" ht="12.75">
      <c r="F2565" s="47"/>
      <c r="P2565" s="43"/>
    </row>
    <row r="2566" spans="6:16" ht="12.75">
      <c r="F2566" s="47"/>
      <c r="P2566" s="43"/>
    </row>
    <row r="2567" spans="6:16" ht="12.75">
      <c r="F2567" s="47"/>
      <c r="P2567" s="43"/>
    </row>
    <row r="2568" spans="6:16" ht="12.75">
      <c r="F2568" s="47"/>
      <c r="P2568" s="43"/>
    </row>
    <row r="2569" spans="6:16" ht="12.75">
      <c r="F2569" s="47"/>
      <c r="P2569" s="43"/>
    </row>
    <row r="2570" spans="6:16" ht="12.75">
      <c r="F2570" s="47"/>
      <c r="P2570" s="43"/>
    </row>
    <row r="2571" spans="6:16" ht="12.75">
      <c r="F2571" s="47"/>
      <c r="P2571" s="43"/>
    </row>
    <row r="2572" spans="6:16" ht="12.75">
      <c r="F2572" s="47"/>
      <c r="P2572" s="43"/>
    </row>
    <row r="2573" spans="6:16" ht="12.75">
      <c r="F2573" s="47"/>
      <c r="P2573" s="43"/>
    </row>
    <row r="2574" spans="6:16" ht="12.75">
      <c r="F2574" s="47"/>
      <c r="P2574" s="43"/>
    </row>
    <row r="2575" spans="6:16" ht="12.75">
      <c r="F2575" s="47"/>
      <c r="P2575" s="43"/>
    </row>
    <row r="2576" spans="6:16" ht="12.75">
      <c r="F2576" s="47"/>
      <c r="P2576" s="43"/>
    </row>
    <row r="2577" spans="6:16" ht="12.75">
      <c r="F2577" s="47"/>
      <c r="P2577" s="43"/>
    </row>
    <row r="2578" spans="6:16" ht="12.75">
      <c r="F2578" s="47"/>
      <c r="P2578" s="43"/>
    </row>
    <row r="2579" spans="6:16" ht="12.75">
      <c r="F2579" s="47"/>
      <c r="P2579" s="43"/>
    </row>
    <row r="2580" spans="6:16" ht="12.75">
      <c r="F2580" s="47"/>
      <c r="P2580" s="43"/>
    </row>
    <row r="2581" spans="6:16" ht="12.75">
      <c r="F2581" s="47"/>
      <c r="P2581" s="43"/>
    </row>
    <row r="2582" spans="6:16" ht="12.75">
      <c r="F2582" s="47"/>
      <c r="P2582" s="43"/>
    </row>
    <row r="2583" spans="6:16" ht="12.75">
      <c r="F2583" s="47"/>
      <c r="P2583" s="43"/>
    </row>
    <row r="2584" spans="6:16" ht="12.75">
      <c r="F2584" s="47"/>
      <c r="P2584" s="43"/>
    </row>
    <row r="2585" spans="6:16" ht="12.75">
      <c r="F2585" s="47"/>
      <c r="P2585" s="43"/>
    </row>
    <row r="2586" spans="6:16" ht="12.75">
      <c r="F2586" s="47"/>
      <c r="P2586" s="43"/>
    </row>
    <row r="2587" spans="6:16" ht="12.75">
      <c r="F2587" s="47"/>
      <c r="P2587" s="43"/>
    </row>
    <row r="2588" spans="6:16" ht="12.75">
      <c r="F2588" s="47"/>
      <c r="P2588" s="43"/>
    </row>
    <row r="2589" spans="6:16" ht="12.75">
      <c r="F2589" s="47"/>
      <c r="P2589" s="43"/>
    </row>
    <row r="2590" spans="6:16" ht="12.75">
      <c r="F2590" s="47"/>
      <c r="P2590" s="43"/>
    </row>
    <row r="2591" spans="6:16" ht="12.75">
      <c r="F2591" s="47"/>
      <c r="P2591" s="43"/>
    </row>
    <row r="2592" spans="6:16" ht="12.75">
      <c r="F2592" s="47"/>
      <c r="P2592" s="43"/>
    </row>
    <row r="2593" spans="6:16" ht="12.75">
      <c r="F2593" s="47"/>
      <c r="P2593" s="43"/>
    </row>
    <row r="2594" spans="6:16" ht="12.75">
      <c r="F2594" s="47"/>
      <c r="P2594" s="43"/>
    </row>
    <row r="2595" spans="6:16" ht="12.75">
      <c r="F2595" s="47"/>
      <c r="P2595" s="43"/>
    </row>
    <row r="2596" spans="6:16" ht="12.75">
      <c r="F2596" s="47"/>
      <c r="P2596" s="43"/>
    </row>
    <row r="2597" spans="6:16" ht="12.75">
      <c r="F2597" s="47"/>
      <c r="P2597" s="43"/>
    </row>
    <row r="2598" spans="6:16" ht="12.75">
      <c r="F2598" s="47"/>
      <c r="P2598" s="43"/>
    </row>
    <row r="2599" spans="6:16" ht="12.75">
      <c r="F2599" s="47"/>
      <c r="P2599" s="43"/>
    </row>
    <row r="2600" spans="6:16" ht="12.75">
      <c r="F2600" s="47"/>
      <c r="P2600" s="43"/>
    </row>
    <row r="2601" spans="6:16" ht="12.75">
      <c r="F2601" s="47"/>
      <c r="P2601" s="43"/>
    </row>
    <row r="2602" spans="6:16" ht="12.75">
      <c r="F2602" s="47"/>
      <c r="P2602" s="43"/>
    </row>
    <row r="2603" spans="6:16" ht="12.75">
      <c r="F2603" s="47"/>
      <c r="P2603" s="43"/>
    </row>
    <row r="2604" spans="6:16" ht="12.75">
      <c r="F2604" s="47"/>
      <c r="P2604" s="43"/>
    </row>
    <row r="2605" spans="6:16" ht="12.75">
      <c r="F2605" s="47"/>
      <c r="P2605" s="43"/>
    </row>
    <row r="2606" spans="6:16" ht="12.75">
      <c r="F2606" s="47"/>
      <c r="P2606" s="43"/>
    </row>
    <row r="2607" spans="6:16" ht="12.75">
      <c r="F2607" s="47"/>
      <c r="P2607" s="43"/>
    </row>
    <row r="2608" spans="6:16" ht="12.75">
      <c r="F2608" s="47"/>
      <c r="P2608" s="43"/>
    </row>
    <row r="2609" spans="6:16" ht="12.75">
      <c r="F2609" s="47"/>
      <c r="P2609" s="43"/>
    </row>
    <row r="2610" spans="6:16" ht="12.75">
      <c r="F2610" s="47"/>
      <c r="P2610" s="43"/>
    </row>
    <row r="2611" spans="6:16" ht="12.75">
      <c r="F2611" s="47"/>
      <c r="P2611" s="43"/>
    </row>
    <row r="2612" spans="6:16" ht="12.75">
      <c r="F2612" s="47"/>
      <c r="P2612" s="43"/>
    </row>
    <row r="2613" spans="6:16" ht="12.75">
      <c r="F2613" s="47"/>
      <c r="P2613" s="43"/>
    </row>
    <row r="2614" spans="6:16" ht="12.75">
      <c r="F2614" s="47"/>
      <c r="P2614" s="43"/>
    </row>
    <row r="2615" spans="6:16" ht="12.75">
      <c r="F2615" s="47"/>
      <c r="P2615" s="43"/>
    </row>
    <row r="2616" spans="6:16" ht="12.75">
      <c r="F2616" s="47"/>
      <c r="P2616" s="43"/>
    </row>
    <row r="2617" spans="6:16" ht="12.75">
      <c r="F2617" s="47"/>
      <c r="P2617" s="43"/>
    </row>
    <row r="2618" spans="6:16" ht="12.75">
      <c r="F2618" s="47"/>
      <c r="P2618" s="43"/>
    </row>
    <row r="2619" spans="6:16" ht="12.75">
      <c r="F2619" s="47"/>
      <c r="P2619" s="43"/>
    </row>
    <row r="2620" spans="6:16" ht="12.75">
      <c r="F2620" s="47"/>
      <c r="P2620" s="43"/>
    </row>
    <row r="2621" spans="6:16" ht="12.75">
      <c r="F2621" s="47"/>
      <c r="P2621" s="43"/>
    </row>
    <row r="2622" spans="6:16" ht="12.75">
      <c r="F2622" s="47"/>
      <c r="P2622" s="43"/>
    </row>
    <row r="2623" spans="6:16" ht="12.75">
      <c r="F2623" s="47"/>
      <c r="P2623" s="43"/>
    </row>
    <row r="2624" spans="6:16" ht="12.75">
      <c r="F2624" s="47"/>
      <c r="P2624" s="43"/>
    </row>
    <row r="2625" spans="6:16" ht="12.75">
      <c r="F2625" s="47"/>
      <c r="P2625" s="43"/>
    </row>
    <row r="2626" spans="6:16" ht="12.75">
      <c r="F2626" s="47"/>
      <c r="P2626" s="43"/>
    </row>
    <row r="2627" spans="6:16" ht="12.75">
      <c r="F2627" s="47"/>
      <c r="P2627" s="43"/>
    </row>
    <row r="2628" spans="6:16" ht="12.75">
      <c r="F2628" s="47"/>
      <c r="P2628" s="43"/>
    </row>
    <row r="2629" spans="6:16" ht="12.75">
      <c r="F2629" s="47"/>
      <c r="P2629" s="43"/>
    </row>
    <row r="2630" spans="6:16" ht="12.75">
      <c r="F2630" s="47"/>
      <c r="P2630" s="43"/>
    </row>
    <row r="2631" spans="6:16" ht="12.75">
      <c r="F2631" s="47"/>
      <c r="P2631" s="43"/>
    </row>
    <row r="2632" spans="6:16" ht="12.75">
      <c r="F2632" s="47"/>
      <c r="P2632" s="43"/>
    </row>
    <row r="2633" spans="6:16" ht="12.75">
      <c r="F2633" s="47"/>
      <c r="P2633" s="43"/>
    </row>
    <row r="2634" spans="6:16" ht="12.75">
      <c r="F2634" s="47"/>
      <c r="P2634" s="43"/>
    </row>
    <row r="2635" spans="6:16" ht="12.75">
      <c r="F2635" s="47"/>
      <c r="P2635" s="43"/>
    </row>
    <row r="2636" spans="6:16" ht="12.75">
      <c r="F2636" s="47"/>
      <c r="P2636" s="43"/>
    </row>
    <row r="2637" spans="6:16" ht="12.75">
      <c r="F2637" s="47"/>
      <c r="P2637" s="43"/>
    </row>
    <row r="2638" spans="6:16" ht="12.75">
      <c r="F2638" s="47"/>
      <c r="P2638" s="43"/>
    </row>
    <row r="2639" spans="6:16" ht="12.75">
      <c r="F2639" s="47"/>
      <c r="P2639" s="43"/>
    </row>
    <row r="2640" spans="6:16" ht="12.75">
      <c r="F2640" s="47"/>
      <c r="P2640" s="43"/>
    </row>
    <row r="2641" spans="6:16" ht="12.75">
      <c r="F2641" s="47"/>
      <c r="P2641" s="43"/>
    </row>
    <row r="2642" spans="6:16" ht="12.75">
      <c r="F2642" s="47"/>
      <c r="P2642" s="43"/>
    </row>
    <row r="2643" spans="6:16" ht="12.75">
      <c r="F2643" s="47"/>
      <c r="P2643" s="43"/>
    </row>
    <row r="2644" spans="6:16" ht="12.75">
      <c r="F2644" s="47"/>
      <c r="P2644" s="43"/>
    </row>
    <row r="2645" spans="6:16" ht="12.75">
      <c r="F2645" s="47"/>
      <c r="P2645" s="43"/>
    </row>
    <row r="2646" spans="6:16" ht="12.75">
      <c r="F2646" s="47"/>
      <c r="P2646" s="43"/>
    </row>
    <row r="2647" spans="6:16" ht="12.75">
      <c r="F2647" s="47"/>
      <c r="P2647" s="43"/>
    </row>
    <row r="2648" spans="6:16" ht="12.75">
      <c r="F2648" s="47"/>
      <c r="P2648" s="43"/>
    </row>
    <row r="2649" spans="6:16" ht="12.75">
      <c r="F2649" s="47"/>
      <c r="P2649" s="43"/>
    </row>
    <row r="2650" spans="6:16" ht="12.75">
      <c r="F2650" s="47"/>
      <c r="P2650" s="43"/>
    </row>
    <row r="2651" spans="6:16" ht="12.75">
      <c r="F2651" s="47"/>
      <c r="P2651" s="43"/>
    </row>
    <row r="2652" spans="6:16" ht="12.75">
      <c r="F2652" s="47"/>
      <c r="P2652" s="43"/>
    </row>
    <row r="2653" spans="6:16" ht="12.75">
      <c r="F2653" s="47"/>
      <c r="P2653" s="43"/>
    </row>
    <row r="2654" spans="6:16" ht="12.75">
      <c r="F2654" s="47"/>
      <c r="P2654" s="43"/>
    </row>
    <row r="2655" spans="6:16" ht="12.75">
      <c r="F2655" s="47"/>
      <c r="P2655" s="43"/>
    </row>
    <row r="2656" spans="6:16" ht="12.75">
      <c r="F2656" s="47"/>
      <c r="P2656" s="43"/>
    </row>
    <row r="2657" spans="6:16" ht="12.75">
      <c r="F2657" s="47"/>
      <c r="P2657" s="43"/>
    </row>
    <row r="2658" spans="6:16" ht="12.75">
      <c r="F2658" s="47"/>
      <c r="P2658" s="43"/>
    </row>
    <row r="2659" spans="6:16" ht="12.75">
      <c r="F2659" s="47"/>
      <c r="P2659" s="43"/>
    </row>
    <row r="2660" spans="6:16" ht="12.75">
      <c r="F2660" s="47"/>
      <c r="P2660" s="43"/>
    </row>
    <row r="2661" spans="6:16" ht="12.75">
      <c r="F2661" s="47"/>
      <c r="P2661" s="43"/>
    </row>
    <row r="2662" spans="6:16" ht="12.75">
      <c r="F2662" s="47"/>
      <c r="P2662" s="43"/>
    </row>
    <row r="2663" spans="6:16" ht="12.75">
      <c r="F2663" s="47"/>
      <c r="P2663" s="43"/>
    </row>
    <row r="2664" spans="6:16" ht="12.75">
      <c r="F2664" s="47"/>
      <c r="P2664" s="43"/>
    </row>
    <row r="2665" spans="6:16" ht="12.75">
      <c r="F2665" s="47"/>
      <c r="P2665" s="43"/>
    </row>
    <row r="2666" spans="6:16" ht="12.75">
      <c r="F2666" s="47"/>
      <c r="P2666" s="43"/>
    </row>
    <row r="2667" spans="6:16" ht="12.75">
      <c r="F2667" s="47"/>
      <c r="P2667" s="43"/>
    </row>
    <row r="2668" spans="6:16" ht="12.75">
      <c r="F2668" s="47"/>
      <c r="P2668" s="43"/>
    </row>
    <row r="2669" spans="6:16" ht="12.75">
      <c r="F2669" s="47"/>
      <c r="P2669" s="43"/>
    </row>
    <row r="2670" spans="6:16" ht="12.75">
      <c r="F2670" s="47"/>
      <c r="P2670" s="43"/>
    </row>
    <row r="2671" spans="6:16" ht="12.75">
      <c r="F2671" s="47"/>
      <c r="P2671" s="43"/>
    </row>
    <row r="2672" spans="6:16" ht="12.75">
      <c r="F2672" s="47"/>
      <c r="P2672" s="43"/>
    </row>
    <row r="2673" spans="6:16" ht="12.75">
      <c r="F2673" s="47"/>
      <c r="P2673" s="43"/>
    </row>
    <row r="2674" spans="6:16" ht="12.75">
      <c r="F2674" s="47"/>
      <c r="P2674" s="43"/>
    </row>
    <row r="2675" spans="6:16" ht="12.75">
      <c r="F2675" s="47"/>
      <c r="P2675" s="43"/>
    </row>
    <row r="2676" spans="6:16" ht="12.75">
      <c r="F2676" s="47"/>
      <c r="P2676" s="43"/>
    </row>
    <row r="2677" spans="6:16" ht="12.75">
      <c r="F2677" s="47"/>
      <c r="P2677" s="43"/>
    </row>
    <row r="2678" spans="6:16" ht="12.75">
      <c r="F2678" s="47"/>
      <c r="P2678" s="43"/>
    </row>
    <row r="2679" spans="6:16" ht="12.75">
      <c r="F2679" s="47"/>
      <c r="P2679" s="43"/>
    </row>
    <row r="2680" spans="6:16" ht="12.75">
      <c r="F2680" s="47"/>
      <c r="P2680" s="43"/>
    </row>
    <row r="2681" spans="6:16" ht="12.75">
      <c r="F2681" s="47"/>
      <c r="P2681" s="43"/>
    </row>
    <row r="2682" spans="6:16" ht="12.75">
      <c r="F2682" s="47"/>
      <c r="P2682" s="43"/>
    </row>
    <row r="2683" spans="6:16" ht="12.75">
      <c r="F2683" s="47"/>
      <c r="P2683" s="43"/>
    </row>
    <row r="2684" spans="6:16" ht="12.75">
      <c r="F2684" s="47"/>
      <c r="P2684" s="43"/>
    </row>
    <row r="2685" spans="6:16" ht="12.75">
      <c r="F2685" s="47"/>
      <c r="P2685" s="43"/>
    </row>
    <row r="2686" spans="6:16" ht="12.75">
      <c r="F2686" s="47"/>
      <c r="P2686" s="43"/>
    </row>
    <row r="2687" spans="6:16" ht="12.75">
      <c r="F2687" s="47"/>
      <c r="P2687" s="43"/>
    </row>
    <row r="2688" spans="6:16" ht="12.75">
      <c r="F2688" s="47"/>
      <c r="P2688" s="43"/>
    </row>
    <row r="2689" spans="6:16" ht="12.75">
      <c r="F2689" s="47"/>
      <c r="P2689" s="43"/>
    </row>
    <row r="2690" spans="6:16" ht="12.75">
      <c r="F2690" s="47"/>
      <c r="P2690" s="43"/>
    </row>
    <row r="2691" spans="6:16" ht="12.75">
      <c r="F2691" s="47"/>
      <c r="P2691" s="43"/>
    </row>
    <row r="2692" spans="6:16" ht="12.75">
      <c r="F2692" s="47"/>
      <c r="P2692" s="43"/>
    </row>
    <row r="2693" spans="6:16" ht="12.75">
      <c r="F2693" s="47"/>
      <c r="P2693" s="43"/>
    </row>
    <row r="2694" spans="6:16" ht="12.75">
      <c r="F2694" s="47"/>
      <c r="P2694" s="43"/>
    </row>
    <row r="2695" spans="6:16" ht="12.75">
      <c r="F2695" s="47"/>
      <c r="P2695" s="43"/>
    </row>
    <row r="2696" spans="6:16" ht="12.75">
      <c r="F2696" s="47"/>
      <c r="P2696" s="43"/>
    </row>
    <row r="2697" spans="6:16" ht="12.75">
      <c r="F2697" s="47"/>
      <c r="P2697" s="43"/>
    </row>
    <row r="2698" spans="6:16" ht="12.75">
      <c r="F2698" s="47"/>
      <c r="P2698" s="43"/>
    </row>
    <row r="2699" spans="6:16" ht="12.75">
      <c r="F2699" s="47"/>
      <c r="P2699" s="43"/>
    </row>
    <row r="2700" spans="6:16" ht="12.75">
      <c r="F2700" s="47"/>
      <c r="P2700" s="43"/>
    </row>
    <row r="2701" spans="6:16" ht="12.75">
      <c r="F2701" s="47"/>
      <c r="P2701" s="43"/>
    </row>
    <row r="2702" spans="6:16" ht="12.75">
      <c r="F2702" s="47"/>
      <c r="P2702" s="43"/>
    </row>
    <row r="2703" spans="6:16" ht="12.75">
      <c r="F2703" s="47"/>
      <c r="P2703" s="43"/>
    </row>
    <row r="2704" spans="6:16" ht="12.75">
      <c r="F2704" s="47"/>
      <c r="P2704" s="43"/>
    </row>
    <row r="2705" spans="6:16" ht="12.75">
      <c r="F2705" s="47"/>
      <c r="P2705" s="43"/>
    </row>
    <row r="2706" spans="6:16" ht="12.75">
      <c r="F2706" s="47"/>
      <c r="P2706" s="43"/>
    </row>
    <row r="2707" spans="6:16" ht="12.75">
      <c r="F2707" s="47"/>
      <c r="P2707" s="43"/>
    </row>
    <row r="2708" spans="6:16" ht="12.75">
      <c r="F2708" s="47"/>
      <c r="P2708" s="43"/>
    </row>
    <row r="2709" spans="6:16" ht="12.75">
      <c r="F2709" s="47"/>
      <c r="P2709" s="43"/>
    </row>
    <row r="2710" spans="6:16" ht="12.75">
      <c r="F2710" s="47"/>
      <c r="P2710" s="43"/>
    </row>
    <row r="2711" spans="6:16" ht="12.75">
      <c r="F2711" s="47"/>
      <c r="P2711" s="43"/>
    </row>
    <row r="2712" spans="6:16" ht="12.75">
      <c r="F2712" s="47"/>
      <c r="P2712" s="43"/>
    </row>
    <row r="2713" spans="6:16" ht="12.75">
      <c r="F2713" s="47"/>
      <c r="P2713" s="43"/>
    </row>
    <row r="2714" spans="6:16" ht="12.75">
      <c r="F2714" s="47"/>
      <c r="P2714" s="43"/>
    </row>
    <row r="2715" spans="6:16" ht="12.75">
      <c r="F2715" s="47"/>
      <c r="P2715" s="43"/>
    </row>
    <row r="2716" spans="6:16" ht="12.75">
      <c r="F2716" s="47"/>
      <c r="P2716" s="43"/>
    </row>
    <row r="2717" spans="6:16" ht="12.75">
      <c r="F2717" s="47"/>
      <c r="P2717" s="43"/>
    </row>
    <row r="2718" spans="6:16" ht="12.75">
      <c r="F2718" s="47"/>
      <c r="P2718" s="43"/>
    </row>
    <row r="2719" spans="6:16" ht="12.75">
      <c r="F2719" s="47"/>
      <c r="P2719" s="43"/>
    </row>
    <row r="2720" spans="6:16" ht="12.75">
      <c r="F2720" s="47"/>
      <c r="P2720" s="43"/>
    </row>
    <row r="2721" spans="6:16" ht="12.75">
      <c r="F2721" s="47"/>
      <c r="P2721" s="43"/>
    </row>
    <row r="2722" spans="6:16" ht="12.75">
      <c r="F2722" s="47"/>
      <c r="P2722" s="43"/>
    </row>
    <row r="2723" spans="6:16" ht="12.75">
      <c r="F2723" s="47"/>
      <c r="P2723" s="43"/>
    </row>
    <row r="2724" spans="6:16" ht="12.75">
      <c r="F2724" s="47"/>
      <c r="P2724" s="43"/>
    </row>
    <row r="2725" spans="6:16" ht="12.75">
      <c r="F2725" s="47"/>
      <c r="P2725" s="43"/>
    </row>
    <row r="2726" spans="6:16" ht="12.75">
      <c r="F2726" s="47"/>
      <c r="P2726" s="43"/>
    </row>
    <row r="2727" spans="6:16" ht="12.75">
      <c r="F2727" s="47"/>
      <c r="P2727" s="43"/>
    </row>
    <row r="2728" spans="6:16" ht="12.75">
      <c r="F2728" s="47"/>
      <c r="P2728" s="43"/>
    </row>
    <row r="2729" spans="6:16" ht="12.75">
      <c r="F2729" s="47"/>
      <c r="P2729" s="43"/>
    </row>
    <row r="2730" spans="6:16" ht="12.75">
      <c r="F2730" s="47"/>
      <c r="P2730" s="43"/>
    </row>
    <row r="2731" spans="6:16" ht="12.75">
      <c r="F2731" s="47"/>
      <c r="P2731" s="43"/>
    </row>
    <row r="2732" spans="6:16" ht="12.75">
      <c r="F2732" s="47"/>
      <c r="P2732" s="43"/>
    </row>
    <row r="2733" spans="6:16" ht="12.75">
      <c r="F2733" s="47"/>
      <c r="P2733" s="43"/>
    </row>
    <row r="2734" spans="6:16" ht="12.75">
      <c r="F2734" s="47"/>
      <c r="P2734" s="43"/>
    </row>
    <row r="2735" spans="6:16" ht="12.75">
      <c r="F2735" s="47"/>
      <c r="P2735" s="43"/>
    </row>
    <row r="2736" spans="6:16" ht="12.75">
      <c r="F2736" s="47"/>
      <c r="P2736" s="43"/>
    </row>
    <row r="2737" spans="6:16" ht="12.75">
      <c r="F2737" s="47"/>
      <c r="P2737" s="43"/>
    </row>
    <row r="2738" spans="6:16" ht="12.75">
      <c r="F2738" s="47"/>
      <c r="P2738" s="43"/>
    </row>
    <row r="2739" spans="6:16" ht="12.75">
      <c r="F2739" s="47"/>
      <c r="P2739" s="43"/>
    </row>
    <row r="2740" spans="6:16" ht="12.75">
      <c r="F2740" s="47"/>
      <c r="P2740" s="43"/>
    </row>
    <row r="2741" spans="6:16" ht="12.75">
      <c r="F2741" s="47"/>
      <c r="P2741" s="43"/>
    </row>
    <row r="2742" spans="6:16" ht="12.75">
      <c r="F2742" s="47"/>
      <c r="P2742" s="43"/>
    </row>
    <row r="2743" spans="6:16" ht="12.75">
      <c r="F2743" s="47"/>
      <c r="P2743" s="43"/>
    </row>
    <row r="2744" spans="6:16" ht="12.75">
      <c r="F2744" s="47"/>
      <c r="P2744" s="43"/>
    </row>
    <row r="2745" spans="6:16" ht="12.75">
      <c r="F2745" s="47"/>
      <c r="P2745" s="43"/>
    </row>
    <row r="2746" spans="6:16" ht="12.75">
      <c r="F2746" s="47"/>
      <c r="P2746" s="43"/>
    </row>
    <row r="2747" spans="6:16" ht="12.75">
      <c r="F2747" s="47"/>
      <c r="P2747" s="43"/>
    </row>
    <row r="2748" spans="6:16" ht="12.75">
      <c r="F2748" s="47"/>
      <c r="P2748" s="43"/>
    </row>
    <row r="2749" spans="6:16" ht="12.75">
      <c r="F2749" s="47"/>
      <c r="P2749" s="43"/>
    </row>
    <row r="2750" spans="6:16" ht="12.75">
      <c r="F2750" s="47"/>
      <c r="P2750" s="43"/>
    </row>
    <row r="2751" spans="6:16" ht="12.75">
      <c r="F2751" s="47"/>
      <c r="P2751" s="43"/>
    </row>
    <row r="2752" spans="6:16" ht="12.75">
      <c r="F2752" s="47"/>
      <c r="P2752" s="43"/>
    </row>
    <row r="2753" spans="6:16" ht="12.75">
      <c r="F2753" s="47"/>
      <c r="P2753" s="43"/>
    </row>
    <row r="2754" spans="6:16" ht="12.75">
      <c r="F2754" s="47"/>
      <c r="P2754" s="43"/>
    </row>
    <row r="2755" spans="6:16" ht="12.75">
      <c r="F2755" s="47"/>
      <c r="P2755" s="43"/>
    </row>
    <row r="2756" spans="6:16" ht="12.75">
      <c r="F2756" s="47"/>
      <c r="P2756" s="43"/>
    </row>
    <row r="2757" spans="6:16" ht="12.75">
      <c r="F2757" s="47"/>
      <c r="P2757" s="43"/>
    </row>
    <row r="2758" spans="6:16" ht="12.75">
      <c r="F2758" s="47"/>
      <c r="P2758" s="43"/>
    </row>
    <row r="2759" spans="6:16" ht="12.75">
      <c r="F2759" s="47"/>
      <c r="P2759" s="43"/>
    </row>
    <row r="2760" spans="6:16" ht="12.75">
      <c r="F2760" s="47"/>
      <c r="P2760" s="43"/>
    </row>
    <row r="2761" spans="6:16" ht="12.75">
      <c r="F2761" s="47"/>
      <c r="P2761" s="43"/>
    </row>
    <row r="2762" spans="6:16" ht="12.75">
      <c r="F2762" s="47"/>
      <c r="P2762" s="43"/>
    </row>
    <row r="2763" spans="6:16" ht="12.75">
      <c r="F2763" s="47"/>
      <c r="P2763" s="43"/>
    </row>
    <row r="2764" spans="6:16" ht="12.75">
      <c r="F2764" s="47"/>
      <c r="P2764" s="43"/>
    </row>
    <row r="2765" spans="6:16" ht="12.75">
      <c r="F2765" s="47"/>
      <c r="P2765" s="43"/>
    </row>
    <row r="2766" spans="6:16" ht="12.75">
      <c r="F2766" s="47"/>
      <c r="P2766" s="43"/>
    </row>
    <row r="2767" spans="6:16" ht="12.75">
      <c r="F2767" s="47"/>
      <c r="P2767" s="43"/>
    </row>
    <row r="2768" spans="6:16" ht="12.75">
      <c r="F2768" s="47"/>
      <c r="P2768" s="43"/>
    </row>
    <row r="2769" spans="6:16" ht="12.75">
      <c r="F2769" s="47"/>
      <c r="P2769" s="43"/>
    </row>
    <row r="2770" spans="6:16" ht="12.75">
      <c r="F2770" s="47"/>
      <c r="P2770" s="43"/>
    </row>
    <row r="2771" spans="6:16" ht="12.75">
      <c r="F2771" s="47"/>
      <c r="P2771" s="43"/>
    </row>
    <row r="2772" spans="6:16" ht="12.75">
      <c r="F2772" s="47"/>
      <c r="P2772" s="43"/>
    </row>
    <row r="2773" spans="6:16" ht="12.75">
      <c r="F2773" s="47"/>
      <c r="P2773" s="43"/>
    </row>
    <row r="2774" spans="6:16" ht="12.75">
      <c r="F2774" s="47"/>
      <c r="P2774" s="43"/>
    </row>
    <row r="2775" spans="6:16" ht="12.75">
      <c r="F2775" s="47"/>
      <c r="P2775" s="43"/>
    </row>
    <row r="2776" spans="6:16" ht="12.75">
      <c r="F2776" s="47"/>
      <c r="P2776" s="43"/>
    </row>
    <row r="2777" spans="6:16" ht="12.75">
      <c r="F2777" s="47"/>
      <c r="P2777" s="43"/>
    </row>
    <row r="2778" spans="6:16" ht="12.75">
      <c r="F2778" s="47"/>
      <c r="P2778" s="43"/>
    </row>
    <row r="2779" spans="6:16" ht="12.75">
      <c r="F2779" s="47"/>
      <c r="P2779" s="43"/>
    </row>
    <row r="2780" spans="6:16" ht="12.75">
      <c r="F2780" s="47"/>
      <c r="P2780" s="43"/>
    </row>
    <row r="2781" spans="6:16" ht="12.75">
      <c r="F2781" s="47"/>
      <c r="P2781" s="43"/>
    </row>
    <row r="2782" spans="6:16" ht="12.75">
      <c r="F2782" s="47"/>
      <c r="P2782" s="43"/>
    </row>
    <row r="2783" spans="6:16" ht="12.75">
      <c r="F2783" s="47"/>
      <c r="P2783" s="43"/>
    </row>
    <row r="2784" spans="6:16" ht="12.75">
      <c r="F2784" s="47"/>
      <c r="P2784" s="43"/>
    </row>
    <row r="2785" spans="6:16" ht="12.75">
      <c r="F2785" s="47"/>
      <c r="P2785" s="43"/>
    </row>
    <row r="2786" spans="6:16" ht="12.75">
      <c r="F2786" s="47"/>
      <c r="P2786" s="43"/>
    </row>
    <row r="2787" spans="6:16" ht="12.75">
      <c r="F2787" s="47"/>
      <c r="P2787" s="43"/>
    </row>
    <row r="2788" spans="6:16" ht="12.75">
      <c r="F2788" s="47"/>
      <c r="P2788" s="43"/>
    </row>
    <row r="2789" spans="6:16" ht="12.75">
      <c r="F2789" s="47"/>
      <c r="P2789" s="43"/>
    </row>
    <row r="2790" spans="6:16" ht="12.75">
      <c r="F2790" s="47"/>
      <c r="P2790" s="43"/>
    </row>
    <row r="2791" spans="6:16" ht="12.75">
      <c r="F2791" s="47"/>
      <c r="P2791" s="43"/>
    </row>
    <row r="2792" spans="6:16" ht="12.75">
      <c r="F2792" s="47"/>
      <c r="P2792" s="43"/>
    </row>
    <row r="2793" spans="6:16" ht="12.75">
      <c r="F2793" s="47"/>
      <c r="P2793" s="43"/>
    </row>
    <row r="2794" spans="6:16" ht="12.75">
      <c r="F2794" s="47"/>
      <c r="P2794" s="43"/>
    </row>
    <row r="2795" spans="6:16" ht="12.75">
      <c r="F2795" s="47"/>
      <c r="P2795" s="43"/>
    </row>
    <row r="2796" spans="6:16" ht="12.75">
      <c r="F2796" s="47"/>
      <c r="P2796" s="43"/>
    </row>
    <row r="2797" spans="6:16" ht="12.75">
      <c r="F2797" s="47"/>
      <c r="P2797" s="43"/>
    </row>
    <row r="2798" spans="6:16" ht="12.75">
      <c r="F2798" s="47"/>
      <c r="P2798" s="43"/>
    </row>
    <row r="2799" spans="6:16" ht="12.75">
      <c r="F2799" s="47"/>
      <c r="P2799" s="43"/>
    </row>
    <row r="2800" spans="6:16" ht="12.75">
      <c r="F2800" s="47"/>
      <c r="P2800" s="43"/>
    </row>
    <row r="2801" spans="6:16" ht="12.75">
      <c r="F2801" s="47"/>
      <c r="P2801" s="43"/>
    </row>
    <row r="2802" spans="6:16" ht="12.75">
      <c r="F2802" s="47"/>
      <c r="P2802" s="43"/>
    </row>
    <row r="2803" spans="6:16" ht="12.75">
      <c r="F2803" s="47"/>
      <c r="P2803" s="43"/>
    </row>
    <row r="2804" spans="6:16" ht="12.75">
      <c r="F2804" s="47"/>
      <c r="P2804" s="43"/>
    </row>
    <row r="2805" spans="6:16" ht="12.75">
      <c r="F2805" s="47"/>
      <c r="P2805" s="43"/>
    </row>
    <row r="2806" spans="6:16" ht="12.75">
      <c r="F2806" s="47"/>
      <c r="P2806" s="43"/>
    </row>
    <row r="2807" spans="6:16" ht="12.75">
      <c r="F2807" s="47"/>
      <c r="P2807" s="43"/>
    </row>
    <row r="2808" spans="6:16" ht="12.75">
      <c r="F2808" s="47"/>
      <c r="P2808" s="43"/>
    </row>
    <row r="2809" spans="6:16" ht="12.75">
      <c r="F2809" s="47"/>
      <c r="P2809" s="43"/>
    </row>
    <row r="2810" spans="6:16" ht="12.75">
      <c r="F2810" s="47"/>
      <c r="P2810" s="43"/>
    </row>
    <row r="2811" spans="6:16" ht="12.75">
      <c r="F2811" s="47"/>
      <c r="P2811" s="43"/>
    </row>
    <row r="2812" spans="6:16" ht="12.75">
      <c r="F2812" s="47"/>
      <c r="P2812" s="43"/>
    </row>
    <row r="2813" spans="6:16" ht="12.75">
      <c r="F2813" s="47"/>
      <c r="P2813" s="43"/>
    </row>
    <row r="2814" spans="6:16" ht="12.75">
      <c r="F2814" s="47"/>
      <c r="P2814" s="43"/>
    </row>
    <row r="2815" spans="6:16" ht="12.75">
      <c r="F2815" s="47"/>
      <c r="P2815" s="43"/>
    </row>
    <row r="2816" spans="6:16" ht="12.75">
      <c r="F2816" s="47"/>
      <c r="P2816" s="43"/>
    </row>
    <row r="2817" spans="6:16" ht="12.75">
      <c r="F2817" s="47"/>
      <c r="P2817" s="43"/>
    </row>
    <row r="2818" spans="6:16" ht="12.75">
      <c r="F2818" s="47"/>
      <c r="P2818" s="43"/>
    </row>
    <row r="2819" spans="6:16" ht="12.75">
      <c r="F2819" s="47"/>
      <c r="P2819" s="43"/>
    </row>
    <row r="2820" spans="6:16" ht="12.75">
      <c r="F2820" s="47"/>
      <c r="P2820" s="43"/>
    </row>
    <row r="2821" spans="6:16" ht="12.75">
      <c r="F2821" s="47"/>
      <c r="P2821" s="43"/>
    </row>
    <row r="2822" spans="6:16" ht="12.75">
      <c r="F2822" s="47"/>
      <c r="P2822" s="43"/>
    </row>
    <row r="2823" spans="6:16" ht="12.75">
      <c r="F2823" s="47"/>
      <c r="P2823" s="43"/>
    </row>
    <row r="2824" spans="6:16" ht="12.75">
      <c r="F2824" s="47"/>
      <c r="P2824" s="43"/>
    </row>
    <row r="2825" spans="6:16" ht="12.75">
      <c r="F2825" s="47"/>
      <c r="P2825" s="43"/>
    </row>
    <row r="2826" spans="6:16" ht="12.75">
      <c r="F2826" s="47"/>
      <c r="P2826" s="43"/>
    </row>
    <row r="2827" spans="6:16" ht="12.75">
      <c r="F2827" s="47"/>
      <c r="P2827" s="43"/>
    </row>
    <row r="2828" spans="6:16" ht="12.75">
      <c r="F2828" s="47"/>
      <c r="P2828" s="43"/>
    </row>
    <row r="2829" spans="6:16" ht="12.75">
      <c r="F2829" s="47"/>
      <c r="P2829" s="43"/>
    </row>
    <row r="2830" spans="6:16" ht="12.75">
      <c r="F2830" s="47"/>
      <c r="P2830" s="43"/>
    </row>
    <row r="2831" spans="6:16" ht="12.75">
      <c r="F2831" s="47"/>
      <c r="P2831" s="43"/>
    </row>
    <row r="2832" spans="6:16" ht="12.75">
      <c r="F2832" s="47"/>
      <c r="P2832" s="43"/>
    </row>
    <row r="2833" spans="6:16" ht="12.75">
      <c r="F2833" s="47"/>
      <c r="P2833" s="43"/>
    </row>
    <row r="2834" spans="6:16" ht="12.75">
      <c r="F2834" s="47"/>
      <c r="P2834" s="43"/>
    </row>
    <row r="2835" spans="6:16" ht="12.75">
      <c r="F2835" s="47"/>
      <c r="P2835" s="43"/>
    </row>
    <row r="2836" spans="6:16" ht="12.75">
      <c r="F2836" s="47"/>
      <c r="P2836" s="43"/>
    </row>
    <row r="2837" spans="6:16" ht="12.75">
      <c r="F2837" s="47"/>
      <c r="P2837" s="43"/>
    </row>
    <row r="2838" spans="6:16" ht="12.75">
      <c r="F2838" s="47"/>
      <c r="P2838" s="43"/>
    </row>
    <row r="2839" spans="6:16" ht="12.75">
      <c r="F2839" s="47"/>
      <c r="P2839" s="43"/>
    </row>
    <row r="2840" spans="6:16" ht="12.75">
      <c r="F2840" s="47"/>
      <c r="P2840" s="43"/>
    </row>
    <row r="2841" spans="6:16" ht="12.75">
      <c r="F2841" s="47"/>
      <c r="P2841" s="43"/>
    </row>
    <row r="2842" spans="6:16" ht="12.75">
      <c r="F2842" s="47"/>
      <c r="P2842" s="43"/>
    </row>
    <row r="2843" spans="6:16" ht="12.75">
      <c r="F2843" s="47"/>
      <c r="P2843" s="43"/>
    </row>
    <row r="2844" spans="6:16" ht="12.75">
      <c r="F2844" s="47"/>
      <c r="P2844" s="43"/>
    </row>
    <row r="2845" spans="6:16" ht="12.75">
      <c r="F2845" s="47"/>
      <c r="P2845" s="43"/>
    </row>
    <row r="2846" spans="6:16" ht="12.75">
      <c r="F2846" s="47"/>
      <c r="P2846" s="43"/>
    </row>
    <row r="2847" spans="6:16" ht="12.75">
      <c r="F2847" s="47"/>
      <c r="P2847" s="43"/>
    </row>
    <row r="2848" spans="6:16" ht="12.75">
      <c r="F2848" s="47"/>
      <c r="P2848" s="43"/>
    </row>
    <row r="2849" spans="6:16" ht="12.75">
      <c r="F2849" s="47"/>
      <c r="P2849" s="43"/>
    </row>
    <row r="2850" spans="6:16" ht="12.75">
      <c r="F2850" s="47"/>
      <c r="P2850" s="43"/>
    </row>
    <row r="2851" spans="6:16" ht="12.75">
      <c r="F2851" s="47"/>
      <c r="P2851" s="43"/>
    </row>
    <row r="2852" spans="6:16" ht="12.75">
      <c r="F2852" s="47"/>
      <c r="P2852" s="43"/>
    </row>
    <row r="2853" spans="6:16" ht="12.75">
      <c r="F2853" s="47"/>
      <c r="P2853" s="43"/>
    </row>
    <row r="2854" spans="6:16" ht="12.75">
      <c r="F2854" s="47"/>
      <c r="P2854" s="43"/>
    </row>
    <row r="2855" spans="6:16" ht="12.75">
      <c r="F2855" s="47"/>
      <c r="P2855" s="43"/>
    </row>
    <row r="2856" spans="6:16" ht="12.75">
      <c r="F2856" s="47"/>
      <c r="P2856" s="43"/>
    </row>
    <row r="2857" spans="6:16" ht="12.75">
      <c r="F2857" s="47"/>
      <c r="P2857" s="43"/>
    </row>
    <row r="2858" spans="6:16" ht="12.75">
      <c r="F2858" s="47"/>
      <c r="P2858" s="43"/>
    </row>
    <row r="2859" spans="6:16" ht="12.75">
      <c r="F2859" s="47"/>
      <c r="P2859" s="43"/>
    </row>
    <row r="2860" spans="6:16" ht="12.75">
      <c r="F2860" s="47"/>
      <c r="P2860" s="43"/>
    </row>
    <row r="2861" spans="6:16" ht="12.75">
      <c r="F2861" s="47"/>
      <c r="P2861" s="43"/>
    </row>
    <row r="2862" spans="6:16" ht="12.75">
      <c r="F2862" s="47"/>
      <c r="P2862" s="43"/>
    </row>
    <row r="2863" spans="6:16" ht="12.75">
      <c r="F2863" s="47"/>
      <c r="P2863" s="43"/>
    </row>
    <row r="2864" spans="6:16" ht="12.75">
      <c r="F2864" s="47"/>
      <c r="P2864" s="43"/>
    </row>
    <row r="2865" spans="6:16" ht="12.75">
      <c r="F2865" s="47"/>
      <c r="P2865" s="43"/>
    </row>
    <row r="2866" spans="6:16" ht="12.75">
      <c r="F2866" s="47"/>
      <c r="P2866" s="43"/>
    </row>
    <row r="2867" spans="6:16" ht="12.75">
      <c r="F2867" s="47"/>
      <c r="P2867" s="43"/>
    </row>
    <row r="2868" spans="6:16" ht="12.75">
      <c r="F2868" s="47"/>
      <c r="P2868" s="43"/>
    </row>
    <row r="2869" spans="6:16" ht="12.75">
      <c r="F2869" s="47"/>
      <c r="P2869" s="43"/>
    </row>
    <row r="2870" spans="6:16" ht="12.75">
      <c r="F2870" s="47"/>
      <c r="P2870" s="43"/>
    </row>
    <row r="2871" spans="6:16" ht="12.75">
      <c r="F2871" s="47"/>
      <c r="P2871" s="43"/>
    </row>
    <row r="2872" spans="6:16" ht="12.75">
      <c r="F2872" s="47"/>
      <c r="P2872" s="43"/>
    </row>
    <row r="2873" spans="6:16" ht="12.75">
      <c r="F2873" s="47"/>
      <c r="P2873" s="43"/>
    </row>
    <row r="2874" spans="6:16" ht="12.75">
      <c r="F2874" s="47"/>
      <c r="P2874" s="43"/>
    </row>
    <row r="2875" spans="6:16" ht="12.75">
      <c r="F2875" s="47"/>
      <c r="P2875" s="43"/>
    </row>
    <row r="2876" spans="6:16" ht="12.75">
      <c r="F2876" s="47"/>
      <c r="P2876" s="43"/>
    </row>
    <row r="2877" spans="6:16" ht="12.75">
      <c r="F2877" s="47"/>
      <c r="P2877" s="43"/>
    </row>
    <row r="2878" spans="6:16" ht="12.75">
      <c r="F2878" s="47"/>
      <c r="P2878" s="43"/>
    </row>
    <row r="2879" spans="6:16" ht="12.75">
      <c r="F2879" s="47"/>
      <c r="P2879" s="43"/>
    </row>
    <row r="2880" spans="6:16" ht="12.75">
      <c r="F2880" s="47"/>
      <c r="P2880" s="43"/>
    </row>
    <row r="2881" spans="6:16" ht="12.75">
      <c r="F2881" s="47"/>
      <c r="P2881" s="43"/>
    </row>
    <row r="2882" spans="6:16" ht="12.75">
      <c r="F2882" s="47"/>
      <c r="P2882" s="43"/>
    </row>
    <row r="2883" spans="6:16" ht="12.75">
      <c r="F2883" s="47"/>
      <c r="P2883" s="43"/>
    </row>
    <row r="2884" spans="6:16" ht="12.75">
      <c r="F2884" s="47"/>
      <c r="P2884" s="43"/>
    </row>
    <row r="2885" spans="6:16" ht="12.75">
      <c r="F2885" s="47"/>
      <c r="P2885" s="43"/>
    </row>
    <row r="2886" spans="6:16" ht="12.75">
      <c r="F2886" s="47"/>
      <c r="P2886" s="43"/>
    </row>
    <row r="2887" spans="6:16" ht="12.75">
      <c r="F2887" s="47"/>
      <c r="P2887" s="43"/>
    </row>
    <row r="2888" spans="6:16" ht="12.75">
      <c r="F2888" s="47"/>
      <c r="P2888" s="43"/>
    </row>
    <row r="2889" spans="6:16" ht="12.75">
      <c r="F2889" s="47"/>
      <c r="P2889" s="43"/>
    </row>
    <row r="2890" spans="6:16" ht="12.75">
      <c r="F2890" s="47"/>
      <c r="P2890" s="43"/>
    </row>
    <row r="2891" spans="6:16" ht="12.75">
      <c r="F2891" s="47"/>
      <c r="P2891" s="43"/>
    </row>
    <row r="2892" spans="6:16" ht="12.75">
      <c r="F2892" s="47"/>
      <c r="P2892" s="43"/>
    </row>
    <row r="2893" spans="6:16" ht="12.75">
      <c r="F2893" s="47"/>
      <c r="P2893" s="43"/>
    </row>
    <row r="2894" spans="6:16" ht="12.75">
      <c r="F2894" s="47"/>
      <c r="P2894" s="43"/>
    </row>
    <row r="2895" spans="6:16" ht="12.75">
      <c r="F2895" s="47"/>
      <c r="P2895" s="43"/>
    </row>
    <row r="2896" spans="6:16" ht="12.75">
      <c r="F2896" s="47"/>
      <c r="P2896" s="43"/>
    </row>
    <row r="2897" spans="6:16" ht="12.75">
      <c r="F2897" s="47"/>
      <c r="P2897" s="43"/>
    </row>
    <row r="2898" spans="6:16" ht="12.75">
      <c r="F2898" s="47"/>
      <c r="P2898" s="43"/>
    </row>
    <row r="2899" spans="6:16" ht="12.75">
      <c r="F2899" s="47"/>
      <c r="P2899" s="43"/>
    </row>
    <row r="2900" spans="6:16" ht="12.75">
      <c r="F2900" s="47"/>
      <c r="P2900" s="43"/>
    </row>
    <row r="2901" spans="6:16" ht="12.75">
      <c r="F2901" s="47"/>
      <c r="P2901" s="43"/>
    </row>
    <row r="2902" spans="6:16" ht="12.75">
      <c r="F2902" s="47"/>
      <c r="P2902" s="43"/>
    </row>
    <row r="2903" spans="6:16" ht="12.75">
      <c r="F2903" s="47"/>
      <c r="P2903" s="43"/>
    </row>
    <row r="2904" spans="6:16" ht="12.75">
      <c r="F2904" s="47"/>
      <c r="P2904" s="43"/>
    </row>
    <row r="2905" spans="6:16" ht="12.75">
      <c r="F2905" s="47"/>
      <c r="P2905" s="43"/>
    </row>
    <row r="2906" spans="6:16" ht="12.75">
      <c r="F2906" s="47"/>
      <c r="P2906" s="43"/>
    </row>
    <row r="2907" spans="6:16" ht="12.75">
      <c r="F2907" s="47"/>
      <c r="P2907" s="43"/>
    </row>
    <row r="2908" spans="6:16" ht="12.75">
      <c r="F2908" s="47"/>
      <c r="P2908" s="43"/>
    </row>
    <row r="2909" spans="6:16" ht="12.75">
      <c r="F2909" s="47"/>
      <c r="P2909" s="43"/>
    </row>
    <row r="2910" spans="6:16" ht="12.75">
      <c r="F2910" s="47"/>
      <c r="P2910" s="43"/>
    </row>
    <row r="2911" spans="6:16" ht="12.75">
      <c r="F2911" s="47"/>
      <c r="P2911" s="43"/>
    </row>
    <row r="2912" spans="6:16" ht="12.75">
      <c r="F2912" s="47"/>
      <c r="P2912" s="43"/>
    </row>
    <row r="2913" spans="6:16" ht="12.75">
      <c r="F2913" s="47"/>
      <c r="P2913" s="43"/>
    </row>
    <row r="2914" spans="6:16" ht="12.75">
      <c r="F2914" s="47"/>
      <c r="P2914" s="43"/>
    </row>
    <row r="2915" spans="6:16" ht="12.75">
      <c r="F2915" s="47"/>
      <c r="P2915" s="43"/>
    </row>
    <row r="2916" spans="6:16" ht="12.75">
      <c r="F2916" s="47"/>
      <c r="P2916" s="43"/>
    </row>
    <row r="2917" spans="6:16" ht="12.75">
      <c r="F2917" s="47"/>
      <c r="P2917" s="43"/>
    </row>
    <row r="2918" spans="6:16" ht="12.75">
      <c r="F2918" s="47"/>
      <c r="P2918" s="43"/>
    </row>
    <row r="2919" spans="6:16" ht="12.75">
      <c r="F2919" s="47"/>
      <c r="P2919" s="43"/>
    </row>
    <row r="2920" spans="6:16" ht="12.75">
      <c r="F2920" s="47"/>
      <c r="P2920" s="43"/>
    </row>
    <row r="2921" spans="6:16" ht="12.75">
      <c r="F2921" s="47"/>
      <c r="P2921" s="43"/>
    </row>
    <row r="2922" spans="6:16" ht="12.75">
      <c r="F2922" s="47"/>
      <c r="P2922" s="43"/>
    </row>
    <row r="2923" spans="6:16" ht="12.75">
      <c r="F2923" s="47"/>
      <c r="P2923" s="43"/>
    </row>
    <row r="2924" spans="6:16" ht="12.75">
      <c r="F2924" s="47"/>
      <c r="P2924" s="43"/>
    </row>
    <row r="2925" spans="6:16" ht="12.75">
      <c r="F2925" s="47"/>
      <c r="P2925" s="43"/>
    </row>
    <row r="2926" spans="6:16" ht="12.75">
      <c r="F2926" s="47"/>
      <c r="P2926" s="43"/>
    </row>
    <row r="2927" spans="6:16" ht="12.75">
      <c r="F2927" s="47"/>
      <c r="P2927" s="43"/>
    </row>
    <row r="2928" spans="6:16" ht="12.75">
      <c r="F2928" s="47"/>
      <c r="P2928" s="43"/>
    </row>
    <row r="2929" spans="6:16" ht="12.75">
      <c r="F2929" s="47"/>
      <c r="P2929" s="43"/>
    </row>
    <row r="2930" spans="6:16" ht="12.75">
      <c r="F2930" s="47"/>
      <c r="P2930" s="43"/>
    </row>
    <row r="2931" spans="6:16" ht="12.75">
      <c r="F2931" s="47"/>
      <c r="P2931" s="43"/>
    </row>
    <row r="2932" spans="6:16" ht="12.75">
      <c r="F2932" s="47"/>
      <c r="P2932" s="43"/>
    </row>
    <row r="2933" spans="6:16" ht="12.75">
      <c r="F2933" s="47"/>
      <c r="P2933" s="43"/>
    </row>
    <row r="2934" spans="6:16" ht="12.75">
      <c r="F2934" s="47"/>
      <c r="P2934" s="43"/>
    </row>
    <row r="2935" spans="6:16" ht="12.75">
      <c r="F2935" s="47"/>
      <c r="P2935" s="43"/>
    </row>
    <row r="2936" spans="6:16" ht="12.75">
      <c r="F2936" s="47"/>
      <c r="P2936" s="43"/>
    </row>
    <row r="2937" spans="6:16" ht="12.75">
      <c r="F2937" s="47"/>
      <c r="P2937" s="43"/>
    </row>
    <row r="2938" spans="6:16" ht="12.75">
      <c r="F2938" s="47"/>
      <c r="P2938" s="43"/>
    </row>
    <row r="2939" spans="6:16" ht="12.75">
      <c r="F2939" s="47"/>
      <c r="P2939" s="43"/>
    </row>
    <row r="2940" spans="6:16" ht="12.75">
      <c r="F2940" s="47"/>
      <c r="P2940" s="43"/>
    </row>
    <row r="2941" spans="6:16" ht="12.75">
      <c r="F2941" s="47"/>
      <c r="P2941" s="43"/>
    </row>
    <row r="2942" spans="6:16" ht="12.75">
      <c r="F2942" s="47"/>
      <c r="P2942" s="43"/>
    </row>
    <row r="2943" spans="6:16" ht="12.75">
      <c r="F2943" s="47"/>
      <c r="P2943" s="43"/>
    </row>
    <row r="2944" spans="6:16" ht="12.75">
      <c r="F2944" s="47"/>
      <c r="P2944" s="43"/>
    </row>
    <row r="2945" spans="6:16" ht="12.75">
      <c r="F2945" s="47"/>
      <c r="P2945" s="43"/>
    </row>
    <row r="2946" spans="6:16" ht="12.75">
      <c r="F2946" s="47"/>
      <c r="P2946" s="43"/>
    </row>
    <row r="2947" spans="6:16" ht="12.75">
      <c r="F2947" s="47"/>
      <c r="P2947" s="43"/>
    </row>
    <row r="2948" spans="6:16" ht="12.75">
      <c r="F2948" s="47"/>
      <c r="P2948" s="43"/>
    </row>
    <row r="2949" spans="6:16" ht="12.75">
      <c r="F2949" s="47"/>
      <c r="P2949" s="43"/>
    </row>
    <row r="2950" spans="6:16" ht="12.75">
      <c r="F2950" s="47"/>
      <c r="P2950" s="43"/>
    </row>
    <row r="2951" spans="6:16" ht="12.75">
      <c r="F2951" s="47"/>
      <c r="P2951" s="43"/>
    </row>
    <row r="2952" spans="6:16" ht="12.75">
      <c r="F2952" s="47"/>
      <c r="P2952" s="43"/>
    </row>
    <row r="2953" spans="6:16" ht="12.75">
      <c r="F2953" s="47"/>
      <c r="P2953" s="43"/>
    </row>
    <row r="2954" spans="6:16" ht="12.75">
      <c r="F2954" s="47"/>
      <c r="P2954" s="43"/>
    </row>
    <row r="2955" spans="6:16" ht="12.75">
      <c r="F2955" s="47"/>
      <c r="P2955" s="43"/>
    </row>
    <row r="2956" spans="6:16" ht="12.75">
      <c r="F2956" s="47"/>
      <c r="P2956" s="43"/>
    </row>
    <row r="2957" spans="6:16" ht="12.75">
      <c r="F2957" s="47"/>
      <c r="P2957" s="43"/>
    </row>
    <row r="2958" spans="6:16" ht="12.75">
      <c r="F2958" s="47"/>
      <c r="P2958" s="43"/>
    </row>
    <row r="2959" spans="6:16" ht="12.75">
      <c r="F2959" s="47"/>
      <c r="P2959" s="43"/>
    </row>
    <row r="2960" spans="6:16" ht="12.75">
      <c r="F2960" s="47"/>
      <c r="P2960" s="43"/>
    </row>
    <row r="2961" spans="6:16" ht="12.75">
      <c r="F2961" s="47"/>
      <c r="P2961" s="43"/>
    </row>
    <row r="2962" spans="6:16" ht="12.75">
      <c r="F2962" s="47"/>
      <c r="P2962" s="43"/>
    </row>
    <row r="2963" spans="6:16" ht="12.75">
      <c r="F2963" s="47"/>
      <c r="P2963" s="43"/>
    </row>
    <row r="2964" spans="6:16" ht="12.75">
      <c r="F2964" s="47"/>
      <c r="P2964" s="43"/>
    </row>
    <row r="2965" spans="6:16" ht="12.75">
      <c r="F2965" s="47"/>
      <c r="P2965" s="43"/>
    </row>
    <row r="2966" spans="6:16" ht="12.75">
      <c r="F2966" s="47"/>
      <c r="P2966" s="43"/>
    </row>
    <row r="2967" spans="6:16" ht="12.75">
      <c r="F2967" s="47"/>
      <c r="P2967" s="43"/>
    </row>
    <row r="2968" spans="6:16" ht="12.75">
      <c r="F2968" s="47"/>
      <c r="P2968" s="43"/>
    </row>
    <row r="2969" spans="6:16" ht="12.75">
      <c r="F2969" s="47"/>
      <c r="P2969" s="43"/>
    </row>
    <row r="2970" spans="6:16" ht="12.75">
      <c r="F2970" s="47"/>
      <c r="P2970" s="43"/>
    </row>
    <row r="2971" spans="6:16" ht="12.75">
      <c r="F2971" s="47"/>
      <c r="P2971" s="43"/>
    </row>
    <row r="2972" spans="6:16" ht="12.75">
      <c r="F2972" s="47"/>
      <c r="P2972" s="43"/>
    </row>
    <row r="2973" spans="6:16" ht="12.75">
      <c r="F2973" s="47"/>
      <c r="P2973" s="43"/>
    </row>
    <row r="2974" spans="6:16" ht="12.75">
      <c r="F2974" s="47"/>
      <c r="P2974" s="43"/>
    </row>
    <row r="2975" spans="6:16" ht="12.75">
      <c r="F2975" s="47"/>
      <c r="P2975" s="43"/>
    </row>
    <row r="2976" spans="6:16" ht="12.75">
      <c r="F2976" s="47"/>
      <c r="P2976" s="43"/>
    </row>
    <row r="2977" spans="6:16" ht="12.75">
      <c r="F2977" s="47"/>
      <c r="P2977" s="43"/>
    </row>
    <row r="2978" spans="6:16" ht="12.75">
      <c r="F2978" s="47"/>
      <c r="P2978" s="43"/>
    </row>
    <row r="2979" spans="6:16" ht="12.75">
      <c r="F2979" s="47"/>
      <c r="P2979" s="43"/>
    </row>
    <row r="2980" spans="6:16" ht="12.75">
      <c r="F2980" s="47"/>
      <c r="P2980" s="43"/>
    </row>
    <row r="2981" spans="6:16" ht="12.75">
      <c r="F2981" s="47"/>
      <c r="P2981" s="43"/>
    </row>
    <row r="2982" spans="6:16" ht="12.75">
      <c r="F2982" s="47"/>
      <c r="P2982" s="43"/>
    </row>
    <row r="2983" spans="6:16" ht="12.75">
      <c r="F2983" s="47"/>
      <c r="P2983" s="43"/>
    </row>
    <row r="2984" spans="6:16" ht="12.75">
      <c r="F2984" s="47"/>
      <c r="P2984" s="43"/>
    </row>
    <row r="2985" spans="6:16" ht="12.75">
      <c r="F2985" s="47"/>
      <c r="P2985" s="43"/>
    </row>
    <row r="2986" spans="6:16" ht="12.75">
      <c r="F2986" s="47"/>
      <c r="P2986" s="43"/>
    </row>
    <row r="2987" spans="6:16" ht="12.75">
      <c r="F2987" s="47"/>
      <c r="P2987" s="43"/>
    </row>
    <row r="2988" spans="6:16" ht="12.75">
      <c r="F2988" s="47"/>
      <c r="P2988" s="43"/>
    </row>
    <row r="2989" spans="6:16" ht="12.75">
      <c r="F2989" s="47"/>
      <c r="P2989" s="43"/>
    </row>
    <row r="2990" spans="6:16" ht="12.75">
      <c r="F2990" s="47"/>
      <c r="P2990" s="43"/>
    </row>
    <row r="2991" spans="6:16" ht="12.75">
      <c r="F2991" s="47"/>
      <c r="P2991" s="43"/>
    </row>
    <row r="2992" spans="6:16" ht="12.75">
      <c r="F2992" s="47"/>
      <c r="P2992" s="43"/>
    </row>
    <row r="2993" spans="6:16" ht="12.75">
      <c r="F2993" s="47"/>
      <c r="P2993" s="43"/>
    </row>
    <row r="2994" spans="6:16" ht="12.75">
      <c r="F2994" s="47"/>
      <c r="P2994" s="43"/>
    </row>
    <row r="2995" spans="6:16" ht="12.75">
      <c r="F2995" s="47"/>
      <c r="P2995" s="43"/>
    </row>
    <row r="2996" spans="6:16" ht="12.75">
      <c r="F2996" s="47"/>
      <c r="P2996" s="43"/>
    </row>
    <row r="2997" spans="6:16" ht="12.75">
      <c r="F2997" s="47"/>
      <c r="P2997" s="43"/>
    </row>
    <row r="2998" spans="6:16" ht="12.75">
      <c r="F2998" s="47"/>
      <c r="P2998" s="43"/>
    </row>
    <row r="2999" spans="6:16" ht="12.75">
      <c r="F2999" s="47"/>
      <c r="P2999" s="43"/>
    </row>
    <row r="3000" spans="6:16" ht="12.75">
      <c r="F3000" s="47"/>
      <c r="P3000" s="43"/>
    </row>
    <row r="3001" spans="6:16" ht="12.75">
      <c r="F3001" s="47"/>
      <c r="P3001" s="43"/>
    </row>
    <row r="3002" spans="6:16" ht="12.75">
      <c r="F3002" s="47"/>
      <c r="P3002" s="43"/>
    </row>
    <row r="3003" spans="6:16" ht="12.75">
      <c r="F3003" s="47"/>
      <c r="P3003" s="43"/>
    </row>
    <row r="3004" spans="6:16" ht="12.75">
      <c r="F3004" s="47"/>
      <c r="P3004" s="43"/>
    </row>
    <row r="3005" spans="6:16" ht="12.75">
      <c r="F3005" s="47"/>
      <c r="P3005" s="43"/>
    </row>
    <row r="3006" spans="6:16" ht="12.75">
      <c r="F3006" s="47"/>
      <c r="P3006" s="43"/>
    </row>
    <row r="3007" spans="6:16" ht="12.75">
      <c r="F3007" s="47"/>
      <c r="P3007" s="43"/>
    </row>
    <row r="3008" spans="6:16" ht="12.75">
      <c r="F3008" s="47"/>
      <c r="P3008" s="43"/>
    </row>
    <row r="3009" spans="6:16" ht="12.75">
      <c r="F3009" s="47"/>
      <c r="P3009" s="43"/>
    </row>
    <row r="3010" spans="6:16" ht="12.75">
      <c r="F3010" s="47"/>
      <c r="P3010" s="43"/>
    </row>
    <row r="3011" spans="6:16" ht="12.75">
      <c r="F3011" s="47"/>
      <c r="P3011" s="43"/>
    </row>
    <row r="3012" spans="6:16" ht="12.75">
      <c r="F3012" s="47"/>
      <c r="P3012" s="43"/>
    </row>
    <row r="3013" spans="6:16" ht="12.75">
      <c r="F3013" s="47"/>
      <c r="P3013" s="43"/>
    </row>
    <row r="3014" spans="6:16" ht="12.75">
      <c r="F3014" s="47"/>
      <c r="P3014" s="43"/>
    </row>
    <row r="3015" spans="6:16" ht="12.75">
      <c r="F3015" s="47"/>
      <c r="P3015" s="43"/>
    </row>
    <row r="3016" spans="6:16" ht="12.75">
      <c r="F3016" s="47"/>
      <c r="P3016" s="43"/>
    </row>
    <row r="3017" spans="6:16" ht="12.75">
      <c r="F3017" s="47"/>
      <c r="P3017" s="43"/>
    </row>
    <row r="3018" spans="6:16" ht="12.75">
      <c r="F3018" s="47"/>
      <c r="P3018" s="43"/>
    </row>
    <row r="3019" spans="6:16" ht="12.75">
      <c r="F3019" s="47"/>
      <c r="P3019" s="43"/>
    </row>
    <row r="3020" spans="6:16" ht="12.75">
      <c r="F3020" s="47"/>
      <c r="P3020" s="43"/>
    </row>
    <row r="3021" spans="6:16" ht="12.75">
      <c r="F3021" s="47"/>
      <c r="P3021" s="43"/>
    </row>
    <row r="3022" spans="6:16" ht="12.75">
      <c r="F3022" s="47"/>
      <c r="P3022" s="43"/>
    </row>
    <row r="3023" spans="6:16" ht="12.75">
      <c r="F3023" s="47"/>
      <c r="P3023" s="43"/>
    </row>
    <row r="3024" spans="6:16" ht="12.75">
      <c r="F3024" s="47"/>
      <c r="P3024" s="43"/>
    </row>
    <row r="3025" spans="6:16" ht="12.75">
      <c r="F3025" s="47"/>
      <c r="P3025" s="43"/>
    </row>
    <row r="3026" spans="6:16" ht="12.75">
      <c r="F3026" s="47"/>
      <c r="P3026" s="43"/>
    </row>
    <row r="3027" spans="6:16" ht="12.75">
      <c r="F3027" s="47"/>
      <c r="P3027" s="43"/>
    </row>
    <row r="3028" spans="6:16" ht="12.75">
      <c r="F3028" s="47"/>
      <c r="P3028" s="43"/>
    </row>
    <row r="3029" spans="6:16" ht="12.75">
      <c r="F3029" s="47"/>
      <c r="P3029" s="43"/>
    </row>
    <row r="3030" spans="6:16" ht="12.75">
      <c r="F3030" s="47"/>
      <c r="P3030" s="43"/>
    </row>
    <row r="3031" spans="6:16" ht="12.75">
      <c r="F3031" s="47"/>
      <c r="P3031" s="43"/>
    </row>
    <row r="3032" spans="6:16" ht="12.75">
      <c r="F3032" s="47"/>
      <c r="P3032" s="43"/>
    </row>
    <row r="3033" spans="6:16" ht="12.75">
      <c r="F3033" s="47"/>
      <c r="P3033" s="43"/>
    </row>
    <row r="3034" spans="6:16" ht="12.75">
      <c r="F3034" s="47"/>
      <c r="P3034" s="43"/>
    </row>
    <row r="3035" spans="6:16" ht="12.75">
      <c r="F3035" s="47"/>
      <c r="P3035" s="43"/>
    </row>
    <row r="3036" spans="6:16" ht="12.75">
      <c r="F3036" s="47"/>
      <c r="P3036" s="43"/>
    </row>
    <row r="3037" spans="6:16" ht="12.75">
      <c r="F3037" s="47"/>
      <c r="P3037" s="43"/>
    </row>
    <row r="3038" spans="6:16" ht="12.75">
      <c r="F3038" s="47"/>
      <c r="P3038" s="43"/>
    </row>
    <row r="3039" spans="6:16" ht="12.75">
      <c r="F3039" s="47"/>
      <c r="P3039" s="43"/>
    </row>
    <row r="3040" spans="6:16" ht="12.75">
      <c r="F3040" s="47"/>
      <c r="P3040" s="43"/>
    </row>
    <row r="3041" spans="6:16" ht="12.75">
      <c r="F3041" s="47"/>
      <c r="P3041" s="43"/>
    </row>
    <row r="3042" spans="6:16" ht="12.75">
      <c r="F3042" s="47"/>
      <c r="P3042" s="43"/>
    </row>
    <row r="3043" spans="6:16" ht="12.75">
      <c r="F3043" s="47"/>
      <c r="P3043" s="43"/>
    </row>
    <row r="3044" spans="6:16" ht="12.75">
      <c r="F3044" s="47"/>
      <c r="P3044" s="43"/>
    </row>
    <row r="3045" spans="6:16" ht="12.75">
      <c r="F3045" s="47"/>
      <c r="P3045" s="43"/>
    </row>
    <row r="3046" spans="6:16" ht="12.75">
      <c r="F3046" s="47"/>
      <c r="P3046" s="43"/>
    </row>
    <row r="3047" spans="6:16" ht="12.75">
      <c r="F3047" s="47"/>
      <c r="P3047" s="43"/>
    </row>
    <row r="3048" spans="6:16" ht="12.75">
      <c r="F3048" s="47"/>
      <c r="P3048" s="43"/>
    </row>
    <row r="3049" spans="6:16" ht="12.75">
      <c r="F3049" s="47"/>
      <c r="P3049" s="43"/>
    </row>
    <row r="3050" spans="6:16" ht="12.75">
      <c r="F3050" s="47"/>
      <c r="P3050" s="43"/>
    </row>
    <row r="3051" spans="6:16" ht="12.75">
      <c r="F3051" s="47"/>
      <c r="P3051" s="43"/>
    </row>
    <row r="3052" spans="6:16" ht="12.75">
      <c r="F3052" s="47"/>
      <c r="P3052" s="43"/>
    </row>
    <row r="3053" spans="6:16" ht="12.75">
      <c r="F3053" s="47"/>
      <c r="P3053" s="43"/>
    </row>
    <row r="3054" spans="6:16" ht="12.75">
      <c r="F3054" s="47"/>
      <c r="P3054" s="43"/>
    </row>
    <row r="3055" spans="6:16" ht="12.75">
      <c r="F3055" s="47"/>
      <c r="P3055" s="43"/>
    </row>
    <row r="3056" spans="6:16" ht="12.75">
      <c r="F3056" s="47"/>
      <c r="P3056" s="43"/>
    </row>
    <row r="3057" spans="6:16" ht="12.75">
      <c r="F3057" s="47"/>
      <c r="P3057" s="43"/>
    </row>
    <row r="3058" spans="6:16" ht="12.75">
      <c r="F3058" s="47"/>
      <c r="P3058" s="43"/>
    </row>
    <row r="3059" spans="6:16" ht="12.75">
      <c r="F3059" s="47"/>
      <c r="P3059" s="43"/>
    </row>
    <row r="3060" spans="6:16" ht="12.75">
      <c r="F3060" s="47"/>
      <c r="P3060" s="43"/>
    </row>
    <row r="3061" spans="6:16" ht="12.75">
      <c r="F3061" s="47"/>
      <c r="P3061" s="43"/>
    </row>
    <row r="3062" spans="6:16" ht="12.75">
      <c r="F3062" s="47"/>
      <c r="P3062" s="43"/>
    </row>
    <row r="3063" spans="6:16" ht="12.75">
      <c r="F3063" s="47"/>
      <c r="P3063" s="43"/>
    </row>
    <row r="3064" spans="6:16" ht="12.75">
      <c r="F3064" s="47"/>
      <c r="P3064" s="43"/>
    </row>
    <row r="3065" spans="6:16" ht="12.75">
      <c r="F3065" s="47"/>
      <c r="P3065" s="43"/>
    </row>
    <row r="3066" spans="6:16" ht="12.75">
      <c r="F3066" s="47"/>
      <c r="P3066" s="43"/>
    </row>
    <row r="3067" spans="6:16" ht="12.75">
      <c r="F3067" s="47"/>
      <c r="P3067" s="43"/>
    </row>
    <row r="3068" spans="6:16" ht="12.75">
      <c r="F3068" s="47"/>
      <c r="P3068" s="43"/>
    </row>
    <row r="3069" spans="6:16" ht="12.75">
      <c r="F3069" s="47"/>
      <c r="P3069" s="43"/>
    </row>
    <row r="3070" spans="6:16" ht="12.75">
      <c r="F3070" s="47"/>
      <c r="P3070" s="43"/>
    </row>
    <row r="3071" spans="6:16" ht="12.75">
      <c r="F3071" s="47"/>
      <c r="P3071" s="43"/>
    </row>
    <row r="3072" spans="6:16" ht="12.75">
      <c r="F3072" s="47"/>
      <c r="P3072" s="43"/>
    </row>
    <row r="3073" spans="6:16" ht="12.75">
      <c r="F3073" s="47"/>
      <c r="P3073" s="43"/>
    </row>
    <row r="3074" spans="6:16" ht="12.75">
      <c r="F3074" s="47"/>
      <c r="P3074" s="43"/>
    </row>
    <row r="3075" spans="6:16" ht="12.75">
      <c r="F3075" s="47"/>
      <c r="P3075" s="43"/>
    </row>
    <row r="3076" spans="6:16" ht="12.75">
      <c r="F3076" s="47"/>
      <c r="P3076" s="43"/>
    </row>
    <row r="3077" spans="6:16" ht="12.75">
      <c r="F3077" s="47"/>
      <c r="P3077" s="43"/>
    </row>
    <row r="3078" spans="6:16" ht="12.75">
      <c r="F3078" s="47"/>
      <c r="P3078" s="43"/>
    </row>
    <row r="3079" spans="6:16" ht="12.75">
      <c r="F3079" s="47"/>
      <c r="P3079" s="43"/>
    </row>
    <row r="3080" spans="6:16" ht="12.75">
      <c r="F3080" s="47"/>
      <c r="P3080" s="43"/>
    </row>
    <row r="3081" spans="6:16" ht="12.75">
      <c r="F3081" s="47"/>
      <c r="P3081" s="43"/>
    </row>
    <row r="3082" spans="6:16" ht="12.75">
      <c r="F3082" s="47"/>
      <c r="P3082" s="43"/>
    </row>
    <row r="3083" spans="6:16" ht="12.75">
      <c r="F3083" s="47"/>
      <c r="P3083" s="43"/>
    </row>
    <row r="3084" spans="6:16" ht="12.75">
      <c r="F3084" s="47"/>
      <c r="P3084" s="43"/>
    </row>
    <row r="3085" spans="6:16" ht="12.75">
      <c r="F3085" s="47"/>
      <c r="P3085" s="43"/>
    </row>
    <row r="3086" spans="6:16" ht="12.75">
      <c r="F3086" s="47"/>
      <c r="P3086" s="43"/>
    </row>
    <row r="3087" spans="6:16" ht="12.75">
      <c r="F3087" s="47"/>
      <c r="P3087" s="43"/>
    </row>
    <row r="3088" spans="6:16" ht="12.75">
      <c r="F3088" s="47"/>
      <c r="P3088" s="43"/>
    </row>
    <row r="3089" spans="6:16" ht="12.75">
      <c r="F3089" s="47"/>
      <c r="P3089" s="43"/>
    </row>
    <row r="3090" spans="6:16" ht="12.75">
      <c r="F3090" s="47"/>
      <c r="P3090" s="43"/>
    </row>
    <row r="3091" spans="6:16" ht="12.75">
      <c r="F3091" s="47"/>
      <c r="P3091" s="43"/>
    </row>
    <row r="3092" spans="6:16" ht="12.75">
      <c r="F3092" s="47"/>
      <c r="P3092" s="43"/>
    </row>
    <row r="3093" spans="6:16" ht="12.75">
      <c r="F3093" s="47"/>
      <c r="P3093" s="43"/>
    </row>
    <row r="3094" spans="6:16" ht="12.75">
      <c r="F3094" s="47"/>
      <c r="P3094" s="43"/>
    </row>
    <row r="3095" spans="6:16" ht="12.75">
      <c r="F3095" s="47"/>
      <c r="P3095" s="43"/>
    </row>
    <row r="3096" spans="6:16" ht="12.75">
      <c r="F3096" s="47"/>
      <c r="P3096" s="43"/>
    </row>
    <row r="3097" spans="6:16" ht="12.75">
      <c r="F3097" s="47"/>
      <c r="P3097" s="43"/>
    </row>
    <row r="3098" spans="6:16" ht="12.75">
      <c r="F3098" s="47"/>
      <c r="P3098" s="43"/>
    </row>
    <row r="3099" spans="6:16" ht="12.75">
      <c r="F3099" s="47"/>
      <c r="P3099" s="43"/>
    </row>
    <row r="3100" spans="6:16" ht="12.75">
      <c r="F3100" s="47"/>
      <c r="P3100" s="43"/>
    </row>
    <row r="3101" spans="6:16" ht="12.75">
      <c r="F3101" s="47"/>
      <c r="P3101" s="43"/>
    </row>
    <row r="3102" spans="6:16" ht="12.75">
      <c r="F3102" s="47"/>
      <c r="P3102" s="43"/>
    </row>
    <row r="3103" spans="6:16" ht="12.75">
      <c r="F3103" s="47"/>
      <c r="P3103" s="43"/>
    </row>
    <row r="3104" spans="6:16" ht="12.75">
      <c r="F3104" s="47"/>
      <c r="P3104" s="43"/>
    </row>
    <row r="3105" spans="6:16" ht="12.75">
      <c r="F3105" s="47"/>
      <c r="P3105" s="43"/>
    </row>
    <row r="3106" spans="6:16" ht="12.75">
      <c r="F3106" s="47"/>
      <c r="P3106" s="43"/>
    </row>
    <row r="3107" spans="6:16" ht="12.75">
      <c r="F3107" s="47"/>
      <c r="P3107" s="43"/>
    </row>
    <row r="3108" spans="6:16" ht="12.75">
      <c r="F3108" s="47"/>
      <c r="P3108" s="43"/>
    </row>
    <row r="3109" spans="6:16" ht="12.75">
      <c r="F3109" s="47"/>
      <c r="P3109" s="43"/>
    </row>
    <row r="3110" spans="6:16" ht="12.75">
      <c r="F3110" s="47"/>
      <c r="P3110" s="43"/>
    </row>
    <row r="3111" spans="6:16" ht="12.75">
      <c r="F3111" s="47"/>
      <c r="P3111" s="43"/>
    </row>
    <row r="3112" spans="6:16" ht="12.75">
      <c r="F3112" s="47"/>
      <c r="P3112" s="43"/>
    </row>
    <row r="3113" spans="6:16" ht="12.75">
      <c r="F3113" s="47"/>
      <c r="P3113" s="43"/>
    </row>
    <row r="3114" spans="6:16" ht="12.75">
      <c r="F3114" s="47"/>
      <c r="P3114" s="43"/>
    </row>
    <row r="3115" spans="6:16" ht="12.75">
      <c r="F3115" s="47"/>
      <c r="P3115" s="43"/>
    </row>
    <row r="3116" spans="6:16" ht="12.75">
      <c r="F3116" s="47"/>
      <c r="P3116" s="43"/>
    </row>
    <row r="3117" spans="6:16" ht="12.75">
      <c r="F3117" s="47"/>
      <c r="P3117" s="43"/>
    </row>
    <row r="3118" spans="6:16" ht="12.75">
      <c r="F3118" s="47"/>
      <c r="P3118" s="43"/>
    </row>
    <row r="3119" spans="6:16" ht="12.75">
      <c r="F3119" s="47"/>
      <c r="P3119" s="43"/>
    </row>
    <row r="3120" spans="6:16" ht="12.75">
      <c r="F3120" s="47"/>
      <c r="P3120" s="43"/>
    </row>
    <row r="3121" spans="6:16" ht="12.75">
      <c r="F3121" s="47"/>
      <c r="P3121" s="43"/>
    </row>
    <row r="3122" spans="6:16" ht="12.75">
      <c r="F3122" s="47"/>
      <c r="P3122" s="43"/>
    </row>
    <row r="3123" spans="6:16" ht="12.75">
      <c r="F3123" s="47"/>
      <c r="P3123" s="43"/>
    </row>
    <row r="3124" spans="6:16" ht="12.75">
      <c r="F3124" s="47"/>
      <c r="P3124" s="43"/>
    </row>
    <row r="3125" spans="6:16" ht="12.75">
      <c r="F3125" s="47"/>
      <c r="P3125" s="43"/>
    </row>
    <row r="3126" spans="6:16" ht="12.75">
      <c r="F3126" s="47"/>
      <c r="P3126" s="43"/>
    </row>
    <row r="3127" spans="6:16" ht="12.75">
      <c r="F3127" s="47"/>
      <c r="P3127" s="43"/>
    </row>
    <row r="3128" spans="6:16" ht="12.75">
      <c r="F3128" s="47"/>
      <c r="P3128" s="43"/>
    </row>
    <row r="3129" spans="6:16" ht="12.75">
      <c r="F3129" s="47"/>
      <c r="P3129" s="43"/>
    </row>
    <row r="3130" spans="6:16" ht="12.75">
      <c r="F3130" s="47"/>
      <c r="P3130" s="43"/>
    </row>
    <row r="3131" spans="6:16" ht="12.75">
      <c r="F3131" s="47"/>
      <c r="P3131" s="43"/>
    </row>
    <row r="3132" spans="6:16" ht="12.75">
      <c r="F3132" s="47"/>
      <c r="P3132" s="43"/>
    </row>
    <row r="3133" spans="6:16" ht="12.75">
      <c r="F3133" s="47"/>
      <c r="P3133" s="43"/>
    </row>
    <row r="3134" spans="6:16" ht="12.75">
      <c r="F3134" s="47"/>
      <c r="P3134" s="43"/>
    </row>
    <row r="3135" spans="6:16" ht="12.75">
      <c r="F3135" s="47"/>
      <c r="P3135" s="43"/>
    </row>
    <row r="3136" spans="6:16" ht="12.75">
      <c r="F3136" s="47"/>
      <c r="P3136" s="43"/>
    </row>
    <row r="3137" spans="6:16" ht="12.75">
      <c r="F3137" s="47"/>
      <c r="P3137" s="43"/>
    </row>
    <row r="3138" spans="6:16" ht="12.75">
      <c r="F3138" s="47"/>
      <c r="P3138" s="43"/>
    </row>
    <row r="3139" spans="6:16" ht="12.75">
      <c r="F3139" s="47"/>
      <c r="P3139" s="43"/>
    </row>
    <row r="3140" spans="6:16" ht="12.75">
      <c r="F3140" s="47"/>
      <c r="P3140" s="43"/>
    </row>
    <row r="3141" spans="6:16" ht="12.75">
      <c r="F3141" s="47"/>
      <c r="P3141" s="43"/>
    </row>
    <row r="3142" spans="6:16" ht="12.75">
      <c r="F3142" s="47"/>
      <c r="P3142" s="43"/>
    </row>
    <row r="3143" spans="6:16" ht="12.75">
      <c r="F3143" s="47"/>
      <c r="P3143" s="43"/>
    </row>
    <row r="3144" spans="6:16" ht="12.75">
      <c r="F3144" s="47"/>
      <c r="P3144" s="43"/>
    </row>
    <row r="3145" spans="6:16" ht="12.75">
      <c r="F3145" s="47"/>
      <c r="P3145" s="43"/>
    </row>
    <row r="3146" spans="6:16" ht="12.75">
      <c r="F3146" s="47"/>
      <c r="P3146" s="43"/>
    </row>
    <row r="3147" spans="6:16" ht="12.75">
      <c r="F3147" s="47"/>
      <c r="P3147" s="43"/>
    </row>
    <row r="3148" spans="6:16" ht="12.75">
      <c r="F3148" s="47"/>
      <c r="P3148" s="43"/>
    </row>
    <row r="3149" spans="6:16" ht="12.75">
      <c r="F3149" s="47"/>
      <c r="P3149" s="43"/>
    </row>
    <row r="3150" spans="6:16" ht="12.75">
      <c r="F3150" s="47"/>
      <c r="P3150" s="43"/>
    </row>
    <row r="3151" spans="6:16" ht="12.75">
      <c r="F3151" s="47"/>
      <c r="P3151" s="43"/>
    </row>
    <row r="3152" spans="6:16" ht="12.75">
      <c r="F3152" s="47"/>
      <c r="P3152" s="43"/>
    </row>
    <row r="3153" spans="6:16" ht="12.75">
      <c r="F3153" s="47"/>
      <c r="P3153" s="43"/>
    </row>
    <row r="3154" spans="6:16" ht="12.75">
      <c r="F3154" s="47"/>
      <c r="P3154" s="43"/>
    </row>
    <row r="3155" spans="6:16" ht="12.75">
      <c r="F3155" s="47"/>
      <c r="P3155" s="43"/>
    </row>
    <row r="3156" spans="6:16" ht="12.75">
      <c r="F3156" s="47"/>
      <c r="P3156" s="43"/>
    </row>
    <row r="3157" spans="6:16" ht="12.75">
      <c r="F3157" s="47"/>
      <c r="P3157" s="43"/>
    </row>
    <row r="3158" spans="6:16" ht="12.75">
      <c r="F3158" s="47"/>
      <c r="P3158" s="43"/>
    </row>
    <row r="3159" spans="6:16" ht="12.75">
      <c r="F3159" s="47"/>
      <c r="P3159" s="43"/>
    </row>
    <row r="3160" spans="6:16" ht="12.75">
      <c r="F3160" s="47"/>
      <c r="P3160" s="43"/>
    </row>
    <row r="3161" spans="6:16" ht="12.75">
      <c r="F3161" s="47"/>
      <c r="P3161" s="43"/>
    </row>
    <row r="3162" spans="6:16" ht="12.75">
      <c r="F3162" s="47"/>
      <c r="P3162" s="43"/>
    </row>
    <row r="3163" spans="6:16" ht="12.75">
      <c r="F3163" s="47"/>
      <c r="P3163" s="43"/>
    </row>
    <row r="3164" spans="6:16" ht="12.75">
      <c r="F3164" s="47"/>
      <c r="P3164" s="43"/>
    </row>
    <row r="3165" spans="6:16" ht="12.75">
      <c r="F3165" s="47"/>
      <c r="P3165" s="43"/>
    </row>
    <row r="3166" spans="6:16" ht="12.75">
      <c r="F3166" s="47"/>
      <c r="P3166" s="43"/>
    </row>
    <row r="3167" spans="6:16" ht="12.75">
      <c r="F3167" s="47"/>
      <c r="P3167" s="43"/>
    </row>
    <row r="3168" spans="6:16" ht="12.75">
      <c r="F3168" s="47"/>
      <c r="P3168" s="43"/>
    </row>
    <row r="3169" spans="6:16" ht="12.75">
      <c r="F3169" s="47"/>
      <c r="P3169" s="43"/>
    </row>
    <row r="3170" spans="6:16" ht="12.75">
      <c r="F3170" s="47"/>
      <c r="P3170" s="43"/>
    </row>
    <row r="3171" spans="6:16" ht="12.75">
      <c r="F3171" s="47"/>
      <c r="P3171" s="43"/>
    </row>
    <row r="3172" spans="6:16" ht="12.75">
      <c r="F3172" s="47"/>
      <c r="P3172" s="43"/>
    </row>
    <row r="3173" spans="6:16" ht="12.75">
      <c r="F3173" s="47"/>
      <c r="P3173" s="43"/>
    </row>
    <row r="3174" spans="6:16" ht="12.75">
      <c r="F3174" s="47"/>
      <c r="P3174" s="43"/>
    </row>
    <row r="3175" spans="6:16" ht="12.75">
      <c r="F3175" s="47"/>
      <c r="P3175" s="43"/>
    </row>
    <row r="3176" spans="6:16" ht="12.75">
      <c r="F3176" s="47"/>
      <c r="P3176" s="43"/>
    </row>
    <row r="3177" spans="6:16" ht="12.75">
      <c r="F3177" s="47"/>
      <c r="P3177" s="43"/>
    </row>
    <row r="3178" spans="6:16" ht="12.75">
      <c r="F3178" s="47"/>
      <c r="P3178" s="43"/>
    </row>
    <row r="3179" spans="6:16" ht="12.75">
      <c r="F3179" s="47"/>
      <c r="P3179" s="43"/>
    </row>
    <row r="3180" spans="6:16" ht="12.75">
      <c r="F3180" s="47"/>
      <c r="P3180" s="43"/>
    </row>
    <row r="3181" spans="6:16" ht="12.75">
      <c r="F3181" s="47"/>
      <c r="P3181" s="43"/>
    </row>
    <row r="3182" spans="6:16" ht="12.75">
      <c r="F3182" s="47"/>
      <c r="P3182" s="43"/>
    </row>
    <row r="3183" spans="6:16" ht="12.75">
      <c r="F3183" s="47"/>
      <c r="P3183" s="43"/>
    </row>
    <row r="3184" spans="6:16" ht="12.75">
      <c r="F3184" s="47"/>
      <c r="P3184" s="43"/>
    </row>
    <row r="3185" spans="6:16" ht="12.75">
      <c r="F3185" s="47"/>
      <c r="P3185" s="43"/>
    </row>
    <row r="3186" spans="6:16" ht="12.75">
      <c r="F3186" s="47"/>
      <c r="P3186" s="43"/>
    </row>
    <row r="3187" spans="6:16" ht="12.75">
      <c r="F3187" s="47"/>
      <c r="P3187" s="43"/>
    </row>
    <row r="3188" spans="6:16" ht="12.75">
      <c r="F3188" s="47"/>
      <c r="P3188" s="43"/>
    </row>
    <row r="3189" spans="6:16" ht="12.75">
      <c r="F3189" s="47"/>
      <c r="P3189" s="43"/>
    </row>
    <row r="3190" spans="6:16" ht="12.75">
      <c r="F3190" s="47"/>
      <c r="P3190" s="43"/>
    </row>
    <row r="3191" spans="6:16" ht="12.75">
      <c r="F3191" s="47"/>
      <c r="P3191" s="43"/>
    </row>
    <row r="3192" spans="6:16" ht="12.75">
      <c r="F3192" s="47"/>
      <c r="P3192" s="43"/>
    </row>
    <row r="3193" spans="6:16" ht="12.75">
      <c r="F3193" s="47"/>
      <c r="P3193" s="43"/>
    </row>
    <row r="3194" spans="6:16" ht="12.75">
      <c r="F3194" s="47"/>
      <c r="P3194" s="43"/>
    </row>
    <row r="3195" spans="6:16" ht="12.75">
      <c r="F3195" s="47"/>
      <c r="P3195" s="43"/>
    </row>
    <row r="3196" spans="6:16" ht="12.75">
      <c r="F3196" s="47"/>
      <c r="P3196" s="43"/>
    </row>
    <row r="3197" spans="6:16" ht="12.75">
      <c r="F3197" s="47"/>
      <c r="P3197" s="43"/>
    </row>
    <row r="3198" spans="6:16" ht="12.75">
      <c r="F3198" s="47"/>
      <c r="P3198" s="43"/>
    </row>
    <row r="3199" spans="6:16" ht="12.75">
      <c r="F3199" s="47"/>
      <c r="P3199" s="43"/>
    </row>
    <row r="3200" spans="6:16" ht="12.75">
      <c r="F3200" s="47"/>
      <c r="P3200" s="43"/>
    </row>
    <row r="3201" spans="6:16" ht="12.75">
      <c r="F3201" s="47"/>
      <c r="P3201" s="43"/>
    </row>
    <row r="3202" spans="6:16" ht="12.75">
      <c r="F3202" s="47"/>
      <c r="P3202" s="43"/>
    </row>
    <row r="3203" spans="6:16" ht="12.75">
      <c r="F3203" s="47"/>
      <c r="P3203" s="43"/>
    </row>
    <row r="3204" spans="6:16" ht="12.75">
      <c r="F3204" s="47"/>
      <c r="P3204" s="43"/>
    </row>
    <row r="3205" spans="6:16" ht="12.75">
      <c r="F3205" s="47"/>
      <c r="P3205" s="43"/>
    </row>
    <row r="3206" spans="6:16" ht="12.75">
      <c r="F3206" s="47"/>
      <c r="P3206" s="43"/>
    </row>
    <row r="3207" spans="6:16" ht="12.75">
      <c r="F3207" s="47"/>
      <c r="P3207" s="43"/>
    </row>
    <row r="3208" spans="6:16" ht="12.75">
      <c r="F3208" s="47"/>
      <c r="P3208" s="43"/>
    </row>
    <row r="3209" spans="6:16" ht="12.75">
      <c r="F3209" s="47"/>
      <c r="P3209" s="43"/>
    </row>
    <row r="3210" spans="6:16" ht="12.75">
      <c r="F3210" s="47"/>
      <c r="P3210" s="43"/>
    </row>
    <row r="3211" spans="6:16" ht="12.75">
      <c r="F3211" s="47"/>
      <c r="P3211" s="43"/>
    </row>
    <row r="3212" spans="6:16" ht="12.75">
      <c r="F3212" s="47"/>
      <c r="P3212" s="43"/>
    </row>
    <row r="3213" spans="6:16" ht="12.75">
      <c r="F3213" s="47"/>
      <c r="P3213" s="43"/>
    </row>
    <row r="3214" spans="6:16" ht="12.75">
      <c r="F3214" s="47"/>
      <c r="P3214" s="43"/>
    </row>
    <row r="3215" spans="6:16" ht="12.75">
      <c r="F3215" s="47"/>
      <c r="P3215" s="43"/>
    </row>
    <row r="3216" spans="6:16" ht="12.75">
      <c r="F3216" s="47"/>
      <c r="P3216" s="43"/>
    </row>
    <row r="3217" spans="6:16" ht="12.75">
      <c r="F3217" s="47"/>
      <c r="P3217" s="43"/>
    </row>
    <row r="3218" spans="6:16" ht="12.75">
      <c r="F3218" s="47"/>
      <c r="P3218" s="43"/>
    </row>
    <row r="3219" spans="6:16" ht="12.75">
      <c r="F3219" s="47"/>
      <c r="P3219" s="43"/>
    </row>
    <row r="3220" spans="6:16" ht="12.75">
      <c r="F3220" s="47"/>
      <c r="P3220" s="43"/>
    </row>
    <row r="3221" spans="6:16" ht="12.75">
      <c r="F3221" s="47"/>
      <c r="P3221" s="43"/>
    </row>
    <row r="3222" spans="6:16" ht="12.75">
      <c r="F3222" s="47"/>
      <c r="P3222" s="43"/>
    </row>
    <row r="3223" spans="6:16" ht="12.75">
      <c r="F3223" s="47"/>
      <c r="P3223" s="43"/>
    </row>
    <row r="3224" spans="6:16" ht="12.75">
      <c r="F3224" s="47"/>
      <c r="P3224" s="43"/>
    </row>
    <row r="3225" spans="6:16" ht="12.75">
      <c r="F3225" s="47"/>
      <c r="P3225" s="43"/>
    </row>
    <row r="3226" spans="6:16" ht="12.75">
      <c r="F3226" s="47"/>
      <c r="P3226" s="43"/>
    </row>
    <row r="3227" spans="6:16" ht="12.75">
      <c r="F3227" s="47"/>
      <c r="P3227" s="43"/>
    </row>
    <row r="3228" spans="6:16" ht="12.75">
      <c r="F3228" s="47"/>
      <c r="P3228" s="43"/>
    </row>
    <row r="3229" spans="6:16" ht="12.75">
      <c r="F3229" s="47"/>
      <c r="P3229" s="43"/>
    </row>
    <row r="3230" spans="6:16" ht="12.75">
      <c r="F3230" s="47"/>
      <c r="P3230" s="43"/>
    </row>
    <row r="3231" spans="6:16" ht="12.75">
      <c r="F3231" s="47"/>
      <c r="P3231" s="43"/>
    </row>
    <row r="3232" spans="6:16" ht="12.75">
      <c r="F3232" s="47"/>
      <c r="P3232" s="43"/>
    </row>
    <row r="3233" spans="6:16" ht="12.75">
      <c r="F3233" s="47"/>
      <c r="P3233" s="43"/>
    </row>
    <row r="3234" spans="6:16" ht="12.75">
      <c r="F3234" s="47"/>
      <c r="P3234" s="43"/>
    </row>
    <row r="3235" spans="6:16" ht="12.75">
      <c r="F3235" s="47"/>
      <c r="P3235" s="43"/>
    </row>
    <row r="3236" spans="6:16" ht="12.75">
      <c r="F3236" s="47"/>
      <c r="P3236" s="43"/>
    </row>
    <row r="3237" spans="6:16" ht="12.75">
      <c r="F3237" s="47"/>
      <c r="P3237" s="43"/>
    </row>
    <row r="3238" spans="6:16" ht="12.75">
      <c r="F3238" s="47"/>
      <c r="P3238" s="43"/>
    </row>
    <row r="3239" spans="6:16" ht="12.75">
      <c r="F3239" s="47"/>
      <c r="P3239" s="43"/>
    </row>
    <row r="3240" spans="6:16" ht="12.75">
      <c r="F3240" s="47"/>
      <c r="P3240" s="43"/>
    </row>
    <row r="3241" spans="6:16" ht="12.75">
      <c r="F3241" s="47"/>
      <c r="P3241" s="43"/>
    </row>
    <row r="3242" spans="6:16" ht="12.75">
      <c r="F3242" s="47"/>
      <c r="P3242" s="43"/>
    </row>
    <row r="3243" spans="6:16" ht="12.75">
      <c r="F3243" s="47"/>
      <c r="P3243" s="43"/>
    </row>
    <row r="3244" spans="6:16" ht="12.75">
      <c r="F3244" s="47"/>
      <c r="P3244" s="43"/>
    </row>
    <row r="3245" spans="6:16" ht="12.75">
      <c r="F3245" s="47"/>
      <c r="P3245" s="43"/>
    </row>
    <row r="3246" spans="6:16" ht="12.75">
      <c r="F3246" s="47"/>
      <c r="P3246" s="43"/>
    </row>
    <row r="3247" spans="6:16" ht="12.75">
      <c r="F3247" s="47"/>
      <c r="P3247" s="43"/>
    </row>
    <row r="3248" spans="6:16" ht="12.75">
      <c r="F3248" s="47"/>
      <c r="P3248" s="43"/>
    </row>
    <row r="3249" spans="6:16" ht="12.75">
      <c r="F3249" s="47"/>
      <c r="P3249" s="43"/>
    </row>
    <row r="3250" spans="6:16" ht="12.75">
      <c r="F3250" s="47"/>
      <c r="P3250" s="43"/>
    </row>
    <row r="3251" spans="6:16" ht="12.75">
      <c r="F3251" s="47"/>
      <c r="P3251" s="43"/>
    </row>
    <row r="3252" spans="6:16" ht="12.75">
      <c r="F3252" s="47"/>
      <c r="P3252" s="43"/>
    </row>
    <row r="3253" spans="6:16" ht="12.75">
      <c r="F3253" s="47"/>
      <c r="P3253" s="43"/>
    </row>
    <row r="3254" spans="6:16" ht="12.75">
      <c r="F3254" s="47"/>
      <c r="P3254" s="43"/>
    </row>
    <row r="3255" spans="6:16" ht="12.75">
      <c r="F3255" s="47"/>
      <c r="P3255" s="43"/>
    </row>
    <row r="3256" spans="6:16" ht="12.75">
      <c r="F3256" s="47"/>
      <c r="P3256" s="43"/>
    </row>
    <row r="3257" spans="6:16" ht="12.75">
      <c r="F3257" s="47"/>
      <c r="P3257" s="43"/>
    </row>
    <row r="3258" spans="6:16" ht="12.75">
      <c r="F3258" s="47"/>
      <c r="P3258" s="43"/>
    </row>
    <row r="3259" spans="6:16" ht="12.75">
      <c r="F3259" s="47"/>
      <c r="P3259" s="43"/>
    </row>
    <row r="3260" spans="6:16" ht="12.75">
      <c r="F3260" s="47"/>
      <c r="P3260" s="43"/>
    </row>
    <row r="3261" spans="6:16" ht="12.75">
      <c r="F3261" s="47"/>
      <c r="P3261" s="43"/>
    </row>
    <row r="3262" spans="6:16" ht="12.75">
      <c r="F3262" s="47"/>
      <c r="P3262" s="43"/>
    </row>
    <row r="3263" spans="6:16" ht="12.75">
      <c r="F3263" s="47"/>
      <c r="P3263" s="43"/>
    </row>
    <row r="3264" spans="6:16" ht="12.75">
      <c r="F3264" s="47"/>
      <c r="P3264" s="43"/>
    </row>
    <row r="3265" spans="6:16" ht="12.75">
      <c r="F3265" s="47"/>
      <c r="P3265" s="43"/>
    </row>
    <row r="3266" spans="6:16" ht="12.75">
      <c r="F3266" s="47"/>
      <c r="P3266" s="43"/>
    </row>
    <row r="3267" spans="6:16" ht="12.75">
      <c r="F3267" s="47"/>
      <c r="P3267" s="43"/>
    </row>
    <row r="3268" spans="6:16" ht="12.75">
      <c r="F3268" s="47"/>
      <c r="P3268" s="43"/>
    </row>
    <row r="3269" spans="6:16" ht="12.75">
      <c r="F3269" s="47"/>
      <c r="P3269" s="43"/>
    </row>
    <row r="3270" spans="6:16" ht="12.75">
      <c r="F3270" s="47"/>
      <c r="P3270" s="43"/>
    </row>
    <row r="3271" spans="6:16" ht="12.75">
      <c r="F3271" s="47"/>
      <c r="P3271" s="43"/>
    </row>
    <row r="3272" spans="6:16" ht="12.75">
      <c r="F3272" s="47"/>
      <c r="P3272" s="43"/>
    </row>
    <row r="3273" spans="6:16" ht="12.75">
      <c r="F3273" s="47"/>
      <c r="P3273" s="43"/>
    </row>
    <row r="3274" spans="6:16" ht="12.75">
      <c r="F3274" s="47"/>
      <c r="P3274" s="43"/>
    </row>
    <row r="3275" spans="6:16" ht="12.75">
      <c r="F3275" s="47"/>
      <c r="P3275" s="43"/>
    </row>
    <row r="3276" spans="6:16" ht="12.75">
      <c r="F3276" s="47"/>
      <c r="P3276" s="43"/>
    </row>
    <row r="3277" spans="6:16" ht="12.75">
      <c r="F3277" s="47"/>
      <c r="P3277" s="43"/>
    </row>
    <row r="3278" spans="6:16" ht="12.75">
      <c r="F3278" s="47"/>
      <c r="P3278" s="43"/>
    </row>
    <row r="3279" spans="6:16" ht="12.75">
      <c r="F3279" s="47"/>
      <c r="P3279" s="43"/>
    </row>
    <row r="3280" spans="6:16" ht="12.75">
      <c r="F3280" s="47"/>
      <c r="P3280" s="43"/>
    </row>
    <row r="3281" spans="6:16" ht="12.75">
      <c r="F3281" s="47"/>
      <c r="P3281" s="43"/>
    </row>
    <row r="3282" spans="6:16" ht="12.75">
      <c r="F3282" s="47"/>
      <c r="P3282" s="43"/>
    </row>
    <row r="3283" spans="6:16" ht="12.75">
      <c r="F3283" s="47"/>
      <c r="P3283" s="43"/>
    </row>
    <row r="3284" spans="6:16" ht="12.75">
      <c r="F3284" s="47"/>
      <c r="P3284" s="43"/>
    </row>
    <row r="3285" spans="6:16" ht="12.75">
      <c r="F3285" s="47"/>
      <c r="P3285" s="43"/>
    </row>
    <row r="3286" spans="6:16" ht="12.75">
      <c r="F3286" s="47"/>
      <c r="P3286" s="43"/>
    </row>
    <row r="3287" spans="6:16" ht="12.75">
      <c r="F3287" s="47"/>
      <c r="P3287" s="43"/>
    </row>
    <row r="3288" spans="6:16" ht="12.75">
      <c r="F3288" s="47"/>
      <c r="P3288" s="43"/>
    </row>
    <row r="3289" spans="6:16" ht="12.75">
      <c r="F3289" s="47"/>
      <c r="P3289" s="43"/>
    </row>
    <row r="3290" spans="6:16" ht="12.75">
      <c r="F3290" s="47"/>
      <c r="P3290" s="43"/>
    </row>
    <row r="3291" spans="6:16" ht="12.75">
      <c r="F3291" s="47"/>
      <c r="P3291" s="43"/>
    </row>
    <row r="3292" spans="6:16" ht="12.75">
      <c r="F3292" s="47"/>
      <c r="P3292" s="43"/>
    </row>
    <row r="3293" spans="6:16" ht="12.75">
      <c r="F3293" s="47"/>
      <c r="P3293" s="43"/>
    </row>
    <row r="3294" spans="6:16" ht="12.75">
      <c r="F3294" s="47"/>
      <c r="P3294" s="43"/>
    </row>
    <row r="3295" spans="6:16" ht="12.75">
      <c r="F3295" s="47"/>
      <c r="P3295" s="43"/>
    </row>
    <row r="3296" spans="6:16" ht="12.75">
      <c r="F3296" s="47"/>
      <c r="P3296" s="43"/>
    </row>
    <row r="3297" spans="6:16" ht="12.75">
      <c r="F3297" s="47"/>
      <c r="P3297" s="43"/>
    </row>
    <row r="3298" spans="6:16" ht="12.75">
      <c r="F3298" s="47"/>
      <c r="P3298" s="43"/>
    </row>
    <row r="3299" spans="6:16" ht="12.75">
      <c r="F3299" s="47"/>
      <c r="P3299" s="43"/>
    </row>
    <row r="3300" spans="6:16" ht="12.75">
      <c r="F3300" s="47"/>
      <c r="P3300" s="43"/>
    </row>
    <row r="3301" spans="6:16" ht="12.75">
      <c r="F3301" s="47"/>
      <c r="P3301" s="43"/>
    </row>
    <row r="3302" spans="6:16" ht="12.75">
      <c r="F3302" s="47"/>
      <c r="P3302" s="43"/>
    </row>
    <row r="3303" spans="6:16" ht="12.75">
      <c r="F3303" s="47"/>
      <c r="P3303" s="43"/>
    </row>
    <row r="3304" spans="6:16" ht="12.75">
      <c r="F3304" s="47"/>
      <c r="P3304" s="43"/>
    </row>
    <row r="3305" spans="6:16" ht="12.75">
      <c r="F3305" s="47"/>
      <c r="P3305" s="43"/>
    </row>
    <row r="3306" spans="6:16" ht="12.75">
      <c r="F3306" s="47"/>
      <c r="P3306" s="43"/>
    </row>
    <row r="3307" spans="6:16" ht="12.75">
      <c r="F3307" s="47"/>
      <c r="P3307" s="43"/>
    </row>
    <row r="3308" spans="6:16" ht="12.75">
      <c r="F3308" s="47"/>
      <c r="P3308" s="43"/>
    </row>
    <row r="3309" spans="6:16" ht="12.75">
      <c r="F3309" s="47"/>
      <c r="P3309" s="43"/>
    </row>
    <row r="3310" spans="6:16" ht="12.75">
      <c r="F3310" s="47"/>
      <c r="P3310" s="43"/>
    </row>
    <row r="3311" spans="6:16" ht="12.75">
      <c r="F3311" s="47"/>
      <c r="P3311" s="43"/>
    </row>
    <row r="3312" spans="6:16" ht="12.75">
      <c r="F3312" s="47"/>
      <c r="P3312" s="43"/>
    </row>
    <row r="3313" spans="6:16" ht="12.75">
      <c r="F3313" s="47"/>
      <c r="P3313" s="43"/>
    </row>
    <row r="3314" spans="6:16" ht="12.75">
      <c r="F3314" s="47"/>
      <c r="P3314" s="43"/>
    </row>
    <row r="3315" spans="6:16" ht="12.75">
      <c r="F3315" s="47"/>
      <c r="P3315" s="43"/>
    </row>
    <row r="3316" spans="6:16" ht="12.75">
      <c r="F3316" s="47"/>
      <c r="P3316" s="43"/>
    </row>
    <row r="3317" spans="6:16" ht="12.75">
      <c r="F3317" s="47"/>
      <c r="P3317" s="43"/>
    </row>
    <row r="3318" spans="6:16" ht="12.75">
      <c r="F3318" s="47"/>
      <c r="P3318" s="43"/>
    </row>
    <row r="3319" spans="6:16" ht="12.75">
      <c r="F3319" s="47"/>
      <c r="P3319" s="43"/>
    </row>
    <row r="3320" spans="6:16" ht="12.75">
      <c r="F3320" s="47"/>
      <c r="P3320" s="43"/>
    </row>
    <row r="3321" spans="6:16" ht="12.75">
      <c r="F3321" s="47"/>
      <c r="P3321" s="43"/>
    </row>
    <row r="3322" spans="6:16" ht="12.75">
      <c r="F3322" s="47"/>
      <c r="P3322" s="43"/>
    </row>
    <row r="3323" spans="6:16" ht="12.75">
      <c r="F3323" s="47"/>
      <c r="P3323" s="43"/>
    </row>
    <row r="3324" spans="6:16" ht="12.75">
      <c r="F3324" s="47"/>
      <c r="P3324" s="43"/>
    </row>
    <row r="3325" spans="6:16" ht="12.75">
      <c r="F3325" s="47"/>
      <c r="P3325" s="43"/>
    </row>
    <row r="3326" spans="6:16" ht="12.75">
      <c r="F3326" s="47"/>
      <c r="P3326" s="43"/>
    </row>
    <row r="3327" spans="6:16" ht="12.75">
      <c r="F3327" s="47"/>
      <c r="P3327" s="43"/>
    </row>
    <row r="3328" spans="6:16" ht="12.75">
      <c r="F3328" s="47"/>
      <c r="P3328" s="43"/>
    </row>
    <row r="3329" spans="6:16" ht="12.75">
      <c r="F3329" s="47"/>
      <c r="P3329" s="43"/>
    </row>
    <row r="3330" spans="6:16" ht="12.75">
      <c r="F3330" s="47"/>
      <c r="P3330" s="43"/>
    </row>
    <row r="3331" spans="6:16" ht="12.75">
      <c r="F3331" s="47"/>
      <c r="P3331" s="43"/>
    </row>
    <row r="3332" spans="6:16" ht="12.75">
      <c r="F3332" s="47"/>
      <c r="P3332" s="43"/>
    </row>
    <row r="3333" spans="6:16" ht="12.75">
      <c r="F3333" s="47"/>
      <c r="P3333" s="43"/>
    </row>
    <row r="3334" spans="6:16" ht="12.75">
      <c r="F3334" s="47"/>
      <c r="P3334" s="43"/>
    </row>
    <row r="3335" spans="6:16" ht="12.75">
      <c r="F3335" s="47"/>
      <c r="P3335" s="43"/>
    </row>
    <row r="3336" spans="6:16" ht="12.75">
      <c r="F3336" s="47"/>
      <c r="P3336" s="43"/>
    </row>
    <row r="3337" spans="6:16" ht="12.75">
      <c r="F3337" s="47"/>
      <c r="P3337" s="43"/>
    </row>
    <row r="3338" spans="6:16" ht="12.75">
      <c r="F3338" s="47"/>
      <c r="P3338" s="43"/>
    </row>
    <row r="3339" spans="6:16" ht="12.75">
      <c r="F3339" s="47"/>
      <c r="P3339" s="43"/>
    </row>
    <row r="3340" spans="6:16" ht="12.75">
      <c r="F3340" s="47"/>
      <c r="P3340" s="43"/>
    </row>
    <row r="3341" spans="6:16" ht="12.75">
      <c r="F3341" s="47"/>
      <c r="P3341" s="43"/>
    </row>
    <row r="3342" spans="6:16" ht="12.75">
      <c r="F3342" s="47"/>
      <c r="P3342" s="43"/>
    </row>
    <row r="3343" spans="6:16" ht="12.75">
      <c r="F3343" s="47"/>
      <c r="P3343" s="43"/>
    </row>
    <row r="3344" spans="6:16" ht="12.75">
      <c r="F3344" s="47"/>
      <c r="P3344" s="43"/>
    </row>
    <row r="3345" spans="6:16" ht="12.75">
      <c r="F3345" s="47"/>
      <c r="P3345" s="43"/>
    </row>
    <row r="3346" spans="6:16" ht="12.75">
      <c r="F3346" s="47"/>
      <c r="P3346" s="43"/>
    </row>
    <row r="3347" spans="6:16" ht="12.75">
      <c r="F3347" s="47"/>
      <c r="P3347" s="43"/>
    </row>
    <row r="3348" spans="6:16" ht="12.75">
      <c r="F3348" s="47"/>
      <c r="P3348" s="43"/>
    </row>
    <row r="3349" spans="6:16" ht="12.75">
      <c r="F3349" s="47"/>
      <c r="P3349" s="43"/>
    </row>
    <row r="3350" spans="6:16" ht="12.75">
      <c r="F3350" s="47"/>
      <c r="P3350" s="43"/>
    </row>
    <row r="3351" spans="6:16" ht="12.75">
      <c r="F3351" s="47"/>
      <c r="P3351" s="43"/>
    </row>
    <row r="3352" spans="6:16" ht="12.75">
      <c r="F3352" s="47"/>
      <c r="P3352" s="43"/>
    </row>
    <row r="3353" spans="6:16" ht="12.75">
      <c r="F3353" s="47"/>
      <c r="P3353" s="43"/>
    </row>
    <row r="3354" spans="6:16" ht="12.75">
      <c r="F3354" s="47"/>
      <c r="P3354" s="43"/>
    </row>
    <row r="3355" spans="6:16" ht="12.75">
      <c r="F3355" s="47"/>
      <c r="P3355" s="43"/>
    </row>
    <row r="3356" spans="6:16" ht="12.75">
      <c r="F3356" s="47"/>
      <c r="P3356" s="43"/>
    </row>
    <row r="3357" spans="6:16" ht="12.75">
      <c r="F3357" s="47"/>
      <c r="P3357" s="43"/>
    </row>
    <row r="3358" spans="6:16" ht="12.75">
      <c r="F3358" s="47"/>
      <c r="P3358" s="43"/>
    </row>
    <row r="3359" spans="6:16" ht="12.75">
      <c r="F3359" s="47"/>
      <c r="P3359" s="43"/>
    </row>
    <row r="3360" spans="6:16" ht="12.75">
      <c r="F3360" s="47"/>
      <c r="P3360" s="43"/>
    </row>
    <row r="3361" spans="6:16" ht="12.75">
      <c r="F3361" s="47"/>
      <c r="P3361" s="43"/>
    </row>
    <row r="3362" spans="6:16" ht="12.75">
      <c r="F3362" s="47"/>
      <c r="P3362" s="43"/>
    </row>
    <row r="3363" spans="6:16" ht="12.75">
      <c r="F3363" s="47"/>
      <c r="P3363" s="43"/>
    </row>
    <row r="3364" spans="6:16" ht="12.75">
      <c r="F3364" s="47"/>
      <c r="P3364" s="43"/>
    </row>
    <row r="3365" spans="6:16" ht="12.75">
      <c r="F3365" s="47"/>
      <c r="P3365" s="43"/>
    </row>
    <row r="3366" spans="6:16" ht="12.75">
      <c r="F3366" s="47"/>
      <c r="P3366" s="43"/>
    </row>
    <row r="3367" spans="6:16" ht="12.75">
      <c r="F3367" s="47"/>
      <c r="P3367" s="43"/>
    </row>
    <row r="3368" spans="6:16" ht="12.75">
      <c r="F3368" s="47"/>
      <c r="P3368" s="43"/>
    </row>
    <row r="3369" spans="6:16" ht="12.75">
      <c r="F3369" s="47"/>
      <c r="P3369" s="43"/>
    </row>
    <row r="3370" spans="6:16" ht="12.75">
      <c r="F3370" s="47"/>
      <c r="P3370" s="43"/>
    </row>
    <row r="3371" spans="6:16" ht="12.75">
      <c r="F3371" s="47"/>
      <c r="P3371" s="43"/>
    </row>
    <row r="3372" spans="6:16" ht="12.75">
      <c r="F3372" s="47"/>
      <c r="P3372" s="43"/>
    </row>
    <row r="3373" spans="6:16" ht="12.75">
      <c r="F3373" s="47"/>
      <c r="P3373" s="43"/>
    </row>
    <row r="3374" spans="6:16" ht="12.75">
      <c r="F3374" s="47"/>
      <c r="P3374" s="43"/>
    </row>
    <row r="3375" spans="6:16" ht="12.75">
      <c r="F3375" s="47"/>
      <c r="P3375" s="43"/>
    </row>
    <row r="3376" spans="6:16" ht="12.75">
      <c r="F3376" s="47"/>
      <c r="P3376" s="43"/>
    </row>
    <row r="3377" spans="6:16" ht="12.75">
      <c r="F3377" s="47"/>
      <c r="P3377" s="43"/>
    </row>
    <row r="3378" spans="6:16" ht="12.75">
      <c r="F3378" s="47"/>
      <c r="P3378" s="43"/>
    </row>
    <row r="3379" spans="6:16" ht="12.75">
      <c r="F3379" s="47"/>
      <c r="P3379" s="43"/>
    </row>
    <row r="3380" spans="6:16" ht="12.75">
      <c r="F3380" s="47"/>
      <c r="P3380" s="43"/>
    </row>
    <row r="3381" spans="6:16" ht="12.75">
      <c r="F3381" s="47"/>
      <c r="P3381" s="43"/>
    </row>
    <row r="3382" spans="6:16" ht="12.75">
      <c r="F3382" s="47"/>
      <c r="P3382" s="43"/>
    </row>
    <row r="3383" spans="6:16" ht="12.75">
      <c r="F3383" s="47"/>
      <c r="P3383" s="43"/>
    </row>
    <row r="3384" spans="6:16" ht="12.75">
      <c r="F3384" s="47"/>
      <c r="P3384" s="43"/>
    </row>
    <row r="3385" spans="6:16" ht="12.75">
      <c r="F3385" s="47"/>
      <c r="P3385" s="43"/>
    </row>
    <row r="3386" spans="6:16" ht="12.75">
      <c r="F3386" s="47"/>
      <c r="P3386" s="43"/>
    </row>
    <row r="3387" spans="6:16" ht="12.75">
      <c r="F3387" s="47"/>
      <c r="P3387" s="43"/>
    </row>
    <row r="3388" spans="6:16" ht="12.75">
      <c r="F3388" s="47"/>
      <c r="P3388" s="43"/>
    </row>
    <row r="3389" spans="6:16" ht="12.75">
      <c r="F3389" s="47"/>
      <c r="P3389" s="43"/>
    </row>
    <row r="3390" spans="6:16" ht="12.75">
      <c r="F3390" s="47"/>
      <c r="P3390" s="43"/>
    </row>
    <row r="3391" spans="6:16" ht="12.75">
      <c r="F3391" s="47"/>
      <c r="P3391" s="43"/>
    </row>
    <row r="3392" spans="6:16" ht="12.75">
      <c r="F3392" s="47"/>
      <c r="P3392" s="43"/>
    </row>
    <row r="3393" spans="6:16" ht="12.75">
      <c r="F3393" s="47"/>
      <c r="P3393" s="43"/>
    </row>
    <row r="3394" spans="6:16" ht="12.75">
      <c r="F3394" s="47"/>
      <c r="P3394" s="43"/>
    </row>
    <row r="3395" spans="6:16" ht="12.75">
      <c r="F3395" s="47"/>
      <c r="P3395" s="43"/>
    </row>
    <row r="3396" spans="6:16" ht="12.75">
      <c r="F3396" s="47"/>
      <c r="P3396" s="43"/>
    </row>
    <row r="3397" spans="6:16" ht="12.75">
      <c r="F3397" s="47"/>
      <c r="P3397" s="43"/>
    </row>
    <row r="3398" spans="6:16" ht="12.75">
      <c r="F3398" s="47"/>
      <c r="P3398" s="43"/>
    </row>
    <row r="3399" spans="6:16" ht="12.75">
      <c r="F3399" s="47"/>
      <c r="P3399" s="43"/>
    </row>
    <row r="3400" spans="6:16" ht="12.75">
      <c r="F3400" s="47"/>
      <c r="P3400" s="43"/>
    </row>
    <row r="3401" spans="6:16" ht="12.75">
      <c r="F3401" s="47"/>
      <c r="P3401" s="43"/>
    </row>
    <row r="3402" spans="6:16" ht="12.75">
      <c r="F3402" s="47"/>
      <c r="P3402" s="43"/>
    </row>
    <row r="3403" spans="6:16" ht="12.75">
      <c r="F3403" s="47"/>
      <c r="P3403" s="43"/>
    </row>
    <row r="3404" spans="6:16" ht="12.75">
      <c r="F3404" s="47"/>
      <c r="P3404" s="43"/>
    </row>
    <row r="3405" spans="6:16" ht="12.75">
      <c r="F3405" s="47"/>
      <c r="P3405" s="43"/>
    </row>
    <row r="3406" spans="6:16" ht="12.75">
      <c r="F3406" s="47"/>
      <c r="P3406" s="43"/>
    </row>
    <row r="3407" spans="6:16" ht="12.75">
      <c r="F3407" s="47"/>
      <c r="P3407" s="43"/>
    </row>
    <row r="3408" spans="6:16" ht="12.75">
      <c r="F3408" s="47"/>
      <c r="P3408" s="43"/>
    </row>
    <row r="3409" spans="6:16" ht="12.75">
      <c r="F3409" s="47"/>
      <c r="P3409" s="43"/>
    </row>
    <row r="3410" spans="6:16" ht="12.75">
      <c r="F3410" s="47"/>
      <c r="P3410" s="43"/>
    </row>
    <row r="3411" spans="6:16" ht="12.75">
      <c r="F3411" s="47"/>
      <c r="P3411" s="43"/>
    </row>
    <row r="3412" spans="6:16" ht="12.75">
      <c r="F3412" s="47"/>
      <c r="P3412" s="43"/>
    </row>
    <row r="3413" spans="6:16" ht="12.75">
      <c r="F3413" s="47"/>
      <c r="P3413" s="43"/>
    </row>
    <row r="3414" spans="6:16" ht="12.75">
      <c r="F3414" s="47"/>
      <c r="P3414" s="43"/>
    </row>
    <row r="3415" spans="6:16" ht="12.75">
      <c r="F3415" s="47"/>
      <c r="P3415" s="43"/>
    </row>
    <row r="3416" spans="6:16" ht="12.75">
      <c r="F3416" s="47"/>
      <c r="P3416" s="43"/>
    </row>
    <row r="3417" spans="6:16" ht="12.75">
      <c r="F3417" s="47"/>
      <c r="P3417" s="43"/>
    </row>
    <row r="3418" spans="6:16" ht="12.75">
      <c r="F3418" s="47"/>
      <c r="P3418" s="43"/>
    </row>
    <row r="3419" spans="6:16" ht="12.75">
      <c r="F3419" s="47"/>
      <c r="P3419" s="43"/>
    </row>
    <row r="3420" spans="6:16" ht="12.75">
      <c r="F3420" s="47"/>
      <c r="P3420" s="43"/>
    </row>
    <row r="3421" spans="6:16" ht="12.75">
      <c r="F3421" s="47"/>
      <c r="P3421" s="43"/>
    </row>
    <row r="3422" spans="6:16" ht="12.75">
      <c r="F3422" s="47"/>
      <c r="P3422" s="43"/>
    </row>
    <row r="3423" spans="6:16" ht="12.75">
      <c r="F3423" s="47"/>
      <c r="P3423" s="43"/>
    </row>
    <row r="3424" spans="6:16" ht="12.75">
      <c r="F3424" s="47"/>
      <c r="P3424" s="43"/>
    </row>
    <row r="3425" spans="6:16" ht="12.75">
      <c r="F3425" s="47"/>
      <c r="P3425" s="43"/>
    </row>
    <row r="3426" spans="6:16" ht="12.75">
      <c r="F3426" s="47"/>
      <c r="P3426" s="43"/>
    </row>
    <row r="3427" spans="6:16" ht="12.75">
      <c r="F3427" s="47"/>
      <c r="P3427" s="43"/>
    </row>
    <row r="3428" spans="6:16" ht="12.75">
      <c r="F3428" s="47"/>
      <c r="P3428" s="43"/>
    </row>
    <row r="3429" spans="6:16" ht="12.75">
      <c r="F3429" s="47"/>
      <c r="P3429" s="43"/>
    </row>
    <row r="3430" spans="6:16" ht="12.75">
      <c r="F3430" s="47"/>
      <c r="P3430" s="43"/>
    </row>
    <row r="3431" spans="6:16" ht="12.75">
      <c r="F3431" s="47"/>
      <c r="P3431" s="43"/>
    </row>
    <row r="3432" spans="6:16" ht="12.75">
      <c r="F3432" s="47"/>
      <c r="P3432" s="43"/>
    </row>
    <row r="3433" spans="6:16" ht="12.75">
      <c r="F3433" s="47"/>
      <c r="P3433" s="43"/>
    </row>
    <row r="3434" spans="6:16" ht="12.75">
      <c r="F3434" s="47"/>
      <c r="P3434" s="43"/>
    </row>
    <row r="3435" spans="6:16" ht="12.75">
      <c r="F3435" s="47"/>
      <c r="P3435" s="43"/>
    </row>
    <row r="3436" spans="6:16" ht="12.75">
      <c r="F3436" s="47"/>
      <c r="P3436" s="43"/>
    </row>
    <row r="3437" spans="6:16" ht="12.75">
      <c r="F3437" s="47"/>
      <c r="P3437" s="43"/>
    </row>
    <row r="3438" spans="6:16" ht="12.75">
      <c r="F3438" s="47"/>
      <c r="P3438" s="43"/>
    </row>
    <row r="3439" spans="6:16" ht="12.75">
      <c r="F3439" s="47"/>
      <c r="P3439" s="43"/>
    </row>
    <row r="3440" spans="6:16" ht="12.75">
      <c r="F3440" s="47"/>
      <c r="P3440" s="43"/>
    </row>
    <row r="3441" spans="6:16" ht="12.75">
      <c r="F3441" s="47"/>
      <c r="P3441" s="43"/>
    </row>
    <row r="3442" spans="6:16" ht="12.75">
      <c r="F3442" s="47"/>
      <c r="P3442" s="43"/>
    </row>
    <row r="3443" spans="6:16" ht="12.75">
      <c r="F3443" s="47"/>
      <c r="P3443" s="43"/>
    </row>
    <row r="3444" spans="6:16" ht="12.75">
      <c r="F3444" s="47"/>
      <c r="P3444" s="43"/>
    </row>
    <row r="3445" spans="6:16" ht="12.75">
      <c r="F3445" s="47"/>
      <c r="P3445" s="43"/>
    </row>
    <row r="3446" spans="6:16" ht="12.75">
      <c r="F3446" s="47"/>
      <c r="P3446" s="43"/>
    </row>
    <row r="3447" spans="6:16" ht="12.75">
      <c r="F3447" s="47"/>
      <c r="P3447" s="43"/>
    </row>
    <row r="3448" spans="6:16" ht="12.75">
      <c r="F3448" s="47"/>
      <c r="P3448" s="43"/>
    </row>
    <row r="3449" spans="6:16" ht="12.75">
      <c r="F3449" s="47"/>
      <c r="P3449" s="43"/>
    </row>
    <row r="3450" spans="6:16" ht="12.75">
      <c r="F3450" s="47"/>
      <c r="P3450" s="43"/>
    </row>
    <row r="3451" spans="6:16" ht="12.75">
      <c r="F3451" s="47"/>
      <c r="P3451" s="43"/>
    </row>
    <row r="3452" spans="6:16" ht="12.75">
      <c r="F3452" s="47"/>
      <c r="P3452" s="43"/>
    </row>
    <row r="3453" spans="6:16" ht="12.75">
      <c r="F3453" s="47"/>
      <c r="P3453" s="43"/>
    </row>
    <row r="3454" spans="6:16" ht="12.75">
      <c r="F3454" s="47"/>
      <c r="P3454" s="43"/>
    </row>
    <row r="3455" spans="6:16" ht="12.75">
      <c r="F3455" s="47"/>
      <c r="P3455" s="43"/>
    </row>
    <row r="3456" spans="6:16" ht="12.75">
      <c r="F3456" s="47"/>
      <c r="P3456" s="43"/>
    </row>
    <row r="3457" spans="6:16" ht="12.75">
      <c r="F3457" s="47"/>
      <c r="P3457" s="43"/>
    </row>
    <row r="3458" spans="6:16" ht="12.75">
      <c r="F3458" s="47"/>
      <c r="P3458" s="43"/>
    </row>
    <row r="3459" spans="6:16" ht="12.75">
      <c r="F3459" s="47"/>
      <c r="P3459" s="43"/>
    </row>
    <row r="3460" spans="6:16" ht="12.75">
      <c r="F3460" s="47"/>
      <c r="P3460" s="43"/>
    </row>
    <row r="3461" spans="6:16" ht="12.75">
      <c r="F3461" s="47"/>
      <c r="P3461" s="43"/>
    </row>
    <row r="3462" spans="6:16" ht="12.75">
      <c r="F3462" s="47"/>
      <c r="P3462" s="43"/>
    </row>
    <row r="3463" spans="6:16" ht="12.75">
      <c r="F3463" s="47"/>
      <c r="P3463" s="43"/>
    </row>
    <row r="3464" spans="6:16" ht="12.75">
      <c r="F3464" s="47"/>
      <c r="P3464" s="43"/>
    </row>
    <row r="3465" spans="6:16" ht="12.75">
      <c r="F3465" s="47"/>
      <c r="P3465" s="43"/>
    </row>
    <row r="3466" spans="6:16" ht="12.75">
      <c r="F3466" s="47"/>
      <c r="P3466" s="43"/>
    </row>
    <row r="3467" spans="6:16" ht="12.75">
      <c r="F3467" s="47"/>
      <c r="P3467" s="43"/>
    </row>
    <row r="3468" spans="6:16" ht="12.75">
      <c r="F3468" s="47"/>
      <c r="P3468" s="43"/>
    </row>
    <row r="3469" spans="6:16" ht="12.75">
      <c r="F3469" s="47"/>
      <c r="P3469" s="43"/>
    </row>
    <row r="3470" spans="6:16" ht="12.75">
      <c r="F3470" s="47"/>
      <c r="P3470" s="43"/>
    </row>
    <row r="3471" spans="6:16" ht="12.75">
      <c r="F3471" s="47"/>
      <c r="P3471" s="43"/>
    </row>
    <row r="3472" spans="6:16" ht="12.75">
      <c r="F3472" s="47"/>
      <c r="P3472" s="43"/>
    </row>
    <row r="3473" spans="6:16" ht="12.75">
      <c r="F3473" s="47"/>
      <c r="P3473" s="43"/>
    </row>
    <row r="3474" spans="6:16" ht="12.75">
      <c r="F3474" s="47"/>
      <c r="P3474" s="43"/>
    </row>
    <row r="3475" spans="6:16" ht="12.75">
      <c r="F3475" s="47"/>
      <c r="P3475" s="43"/>
    </row>
    <row r="3476" spans="6:16" ht="12.75">
      <c r="F3476" s="47"/>
      <c r="P3476" s="43"/>
    </row>
    <row r="3477" spans="6:16" ht="12.75">
      <c r="F3477" s="47"/>
      <c r="P3477" s="43"/>
    </row>
    <row r="3478" spans="6:16" ht="12.75">
      <c r="F3478" s="47"/>
      <c r="P3478" s="43"/>
    </row>
    <row r="3479" spans="6:16" ht="12.75">
      <c r="F3479" s="47"/>
      <c r="P3479" s="43"/>
    </row>
    <row r="3480" spans="6:16" ht="12.75">
      <c r="F3480" s="47"/>
      <c r="P3480" s="43"/>
    </row>
    <row r="3481" spans="6:16" ht="12.75">
      <c r="F3481" s="47"/>
      <c r="P3481" s="43"/>
    </row>
    <row r="3482" spans="6:16" ht="12.75">
      <c r="F3482" s="47"/>
      <c r="P3482" s="43"/>
    </row>
    <row r="3483" spans="6:16" ht="12.75">
      <c r="F3483" s="47"/>
      <c r="P3483" s="43"/>
    </row>
    <row r="3484" spans="6:16" ht="12.75">
      <c r="F3484" s="47"/>
      <c r="P3484" s="43"/>
    </row>
    <row r="3485" spans="6:16" ht="12.75">
      <c r="F3485" s="47"/>
      <c r="P3485" s="43"/>
    </row>
    <row r="3486" spans="6:16" ht="12.75">
      <c r="F3486" s="47"/>
      <c r="P3486" s="43"/>
    </row>
    <row r="3487" spans="6:16" ht="12.75">
      <c r="F3487" s="47"/>
      <c r="P3487" s="43"/>
    </row>
    <row r="3488" spans="6:16" ht="12.75">
      <c r="F3488" s="47"/>
      <c r="P3488" s="43"/>
    </row>
    <row r="3489" spans="6:16" ht="12.75">
      <c r="F3489" s="47"/>
      <c r="P3489" s="43"/>
    </row>
    <row r="3490" spans="6:16" ht="12.75">
      <c r="F3490" s="47"/>
      <c r="P3490" s="43"/>
    </row>
    <row r="3491" spans="6:16" ht="12.75">
      <c r="F3491" s="47"/>
      <c r="P3491" s="43"/>
    </row>
    <row r="3492" spans="6:16" ht="12.75">
      <c r="F3492" s="47"/>
      <c r="P3492" s="43"/>
    </row>
    <row r="3493" spans="6:16" ht="12.75">
      <c r="F3493" s="47"/>
      <c r="P3493" s="43"/>
    </row>
    <row r="3494" spans="6:16" ht="12.75">
      <c r="F3494" s="47"/>
      <c r="P3494" s="43"/>
    </row>
    <row r="3495" spans="6:16" ht="12.75">
      <c r="F3495" s="47"/>
      <c r="P3495" s="43"/>
    </row>
    <row r="3496" spans="6:16" ht="12.75">
      <c r="F3496" s="47"/>
      <c r="P3496" s="43"/>
    </row>
    <row r="3497" spans="6:16" ht="12.75">
      <c r="F3497" s="47"/>
      <c r="P3497" s="43"/>
    </row>
    <row r="3498" spans="6:16" ht="12.75">
      <c r="F3498" s="47"/>
      <c r="P3498" s="43"/>
    </row>
    <row r="3499" spans="6:16" ht="12.75">
      <c r="F3499" s="47"/>
      <c r="P3499" s="43"/>
    </row>
    <row r="3500" spans="6:16" ht="12.75">
      <c r="F3500" s="47"/>
      <c r="P3500" s="43"/>
    </row>
    <row r="3501" spans="6:16" ht="12.75">
      <c r="F3501" s="47"/>
      <c r="P3501" s="43"/>
    </row>
    <row r="3502" spans="6:16" ht="12.75">
      <c r="F3502" s="47"/>
      <c r="P3502" s="43"/>
    </row>
    <row r="3503" spans="6:16" ht="12.75">
      <c r="F3503" s="47"/>
      <c r="P3503" s="43"/>
    </row>
    <row r="3504" spans="6:16" ht="12.75">
      <c r="F3504" s="47"/>
      <c r="P3504" s="43"/>
    </row>
    <row r="3505" spans="6:16" ht="12.75">
      <c r="F3505" s="47"/>
      <c r="P3505" s="43"/>
    </row>
    <row r="3506" spans="6:16" ht="12.75">
      <c r="F3506" s="47"/>
      <c r="P3506" s="43"/>
    </row>
    <row r="3507" spans="6:16" ht="12.75">
      <c r="F3507" s="47"/>
      <c r="P3507" s="43"/>
    </row>
    <row r="3508" spans="6:16" ht="12.75">
      <c r="F3508" s="47"/>
      <c r="P3508" s="43"/>
    </row>
    <row r="3509" spans="6:16" ht="12.75">
      <c r="F3509" s="47"/>
      <c r="P3509" s="43"/>
    </row>
    <row r="3510" spans="6:16" ht="12.75">
      <c r="F3510" s="47"/>
      <c r="P3510" s="43"/>
    </row>
    <row r="3511" spans="6:16" ht="12.75">
      <c r="F3511" s="47"/>
      <c r="P3511" s="43"/>
    </row>
    <row r="3512" spans="6:16" ht="12.75">
      <c r="F3512" s="47"/>
      <c r="P3512" s="43"/>
    </row>
    <row r="3513" spans="6:16" ht="12.75">
      <c r="F3513" s="47"/>
      <c r="P3513" s="43"/>
    </row>
    <row r="3514" spans="6:16" ht="12.75">
      <c r="F3514" s="47"/>
      <c r="P3514" s="43"/>
    </row>
    <row r="3515" spans="6:16" ht="12.75">
      <c r="F3515" s="47"/>
      <c r="P3515" s="43"/>
    </row>
    <row r="3516" spans="6:16" ht="12.75">
      <c r="F3516" s="47"/>
      <c r="P3516" s="43"/>
    </row>
    <row r="3517" spans="6:16" ht="12.75">
      <c r="F3517" s="47"/>
      <c r="P3517" s="43"/>
    </row>
    <row r="3518" spans="6:16" ht="12.75">
      <c r="F3518" s="47"/>
      <c r="P3518" s="43"/>
    </row>
    <row r="3519" spans="6:16" ht="12.75">
      <c r="F3519" s="47"/>
      <c r="P3519" s="43"/>
    </row>
    <row r="3520" spans="6:16" ht="12.75">
      <c r="F3520" s="47"/>
      <c r="P3520" s="43"/>
    </row>
    <row r="3521" spans="6:16" ht="12.75">
      <c r="F3521" s="47"/>
      <c r="P3521" s="43"/>
    </row>
    <row r="3522" spans="6:16" ht="12.75">
      <c r="F3522" s="47"/>
      <c r="P3522" s="43"/>
    </row>
    <row r="3523" spans="6:16" ht="12.75">
      <c r="F3523" s="47"/>
      <c r="P3523" s="43"/>
    </row>
    <row r="3524" spans="6:16" ht="12.75">
      <c r="F3524" s="47"/>
      <c r="P3524" s="43"/>
    </row>
    <row r="3525" spans="6:16" ht="12.75">
      <c r="F3525" s="47"/>
      <c r="P3525" s="43"/>
    </row>
    <row r="3526" spans="6:16" ht="12.75">
      <c r="F3526" s="47"/>
      <c r="P3526" s="43"/>
    </row>
    <row r="3527" spans="6:16" ht="12.75">
      <c r="F3527" s="47"/>
      <c r="P3527" s="43"/>
    </row>
    <row r="3528" spans="6:16" ht="12.75">
      <c r="F3528" s="47"/>
      <c r="P3528" s="43"/>
    </row>
    <row r="3529" spans="6:16" ht="12.75">
      <c r="F3529" s="47"/>
      <c r="P3529" s="43"/>
    </row>
    <row r="3530" spans="6:16" ht="12.75">
      <c r="F3530" s="47"/>
      <c r="P3530" s="43"/>
    </row>
    <row r="3531" spans="6:16" ht="12.75">
      <c r="F3531" s="47"/>
      <c r="P3531" s="43"/>
    </row>
    <row r="3532" spans="6:16" ht="12.75">
      <c r="F3532" s="47"/>
      <c r="P3532" s="43"/>
    </row>
    <row r="3533" spans="6:16" ht="12.75">
      <c r="F3533" s="47"/>
      <c r="P3533" s="43"/>
    </row>
    <row r="3534" spans="6:16" ht="12.75">
      <c r="F3534" s="47"/>
      <c r="P3534" s="43"/>
    </row>
    <row r="3535" spans="6:16" ht="12.75">
      <c r="F3535" s="47"/>
      <c r="P3535" s="43"/>
    </row>
    <row r="3536" spans="6:16" ht="12.75">
      <c r="F3536" s="47"/>
      <c r="P3536" s="43"/>
    </row>
    <row r="3537" spans="6:16" ht="12.75">
      <c r="F3537" s="47"/>
      <c r="P3537" s="43"/>
    </row>
    <row r="3538" spans="6:16" ht="12.75">
      <c r="F3538" s="47"/>
      <c r="P3538" s="43"/>
    </row>
    <row r="3539" spans="6:16" ht="12.75">
      <c r="F3539" s="47"/>
      <c r="P3539" s="43"/>
    </row>
    <row r="3540" spans="6:16" ht="12.75">
      <c r="F3540" s="47"/>
      <c r="P3540" s="43"/>
    </row>
    <row r="3541" spans="6:16" ht="12.75">
      <c r="F3541" s="47"/>
      <c r="P3541" s="43"/>
    </row>
    <row r="3542" spans="6:16" ht="12.75">
      <c r="F3542" s="47"/>
      <c r="P3542" s="43"/>
    </row>
    <row r="3543" spans="6:16" ht="12.75">
      <c r="F3543" s="47"/>
      <c r="P3543" s="43"/>
    </row>
    <row r="3544" spans="6:16" ht="12.75">
      <c r="F3544" s="47"/>
      <c r="P3544" s="43"/>
    </row>
    <row r="3545" spans="6:16" ht="12.75">
      <c r="F3545" s="47"/>
      <c r="P3545" s="43"/>
    </row>
    <row r="3546" spans="6:16" ht="12.75">
      <c r="F3546" s="47"/>
      <c r="P3546" s="43"/>
    </row>
    <row r="3547" spans="6:16" ht="12.75">
      <c r="F3547" s="47"/>
      <c r="P3547" s="43"/>
    </row>
    <row r="3548" spans="6:16" ht="12.75">
      <c r="F3548" s="47"/>
      <c r="P3548" s="43"/>
    </row>
    <row r="3549" spans="6:16" ht="12.75">
      <c r="F3549" s="47"/>
      <c r="P3549" s="43"/>
    </row>
    <row r="3550" spans="6:16" ht="12.75">
      <c r="F3550" s="47"/>
      <c r="P3550" s="43"/>
    </row>
    <row r="3551" spans="6:16" ht="12.75">
      <c r="F3551" s="47"/>
      <c r="P3551" s="43"/>
    </row>
    <row r="3552" spans="6:16" ht="12.75">
      <c r="F3552" s="47"/>
      <c r="P3552" s="43"/>
    </row>
    <row r="3553" spans="6:16" ht="12.75">
      <c r="F3553" s="47"/>
      <c r="P3553" s="43"/>
    </row>
    <row r="3554" spans="6:16" ht="12.75">
      <c r="F3554" s="47"/>
      <c r="P3554" s="43"/>
    </row>
    <row r="3555" spans="6:16" ht="12.75">
      <c r="F3555" s="47"/>
      <c r="P3555" s="43"/>
    </row>
    <row r="3556" spans="6:16" ht="12.75">
      <c r="F3556" s="47"/>
      <c r="P3556" s="43"/>
    </row>
    <row r="3557" spans="6:16" ht="12.75">
      <c r="F3557" s="47"/>
      <c r="P3557" s="43"/>
    </row>
    <row r="3558" spans="6:16" ht="12.75">
      <c r="F3558" s="47"/>
      <c r="P3558" s="43"/>
    </row>
    <row r="3559" spans="6:16" ht="12.75">
      <c r="F3559" s="47"/>
      <c r="P3559" s="43"/>
    </row>
    <row r="3560" spans="6:16" ht="12.75">
      <c r="F3560" s="47"/>
      <c r="P3560" s="43"/>
    </row>
    <row r="3561" spans="6:16" ht="12.75">
      <c r="F3561" s="47"/>
      <c r="P3561" s="43"/>
    </row>
    <row r="3562" spans="6:16" ht="12.75">
      <c r="F3562" s="47"/>
      <c r="P3562" s="43"/>
    </row>
    <row r="3563" spans="6:16" ht="12.75">
      <c r="F3563" s="47"/>
      <c r="P3563" s="43"/>
    </row>
    <row r="3564" spans="6:16" ht="12.75">
      <c r="F3564" s="47"/>
      <c r="P3564" s="43"/>
    </row>
    <row r="3565" spans="6:16" ht="12.75">
      <c r="F3565" s="47"/>
      <c r="P3565" s="43"/>
    </row>
    <row r="3566" spans="6:16" ht="12.75">
      <c r="F3566" s="47"/>
      <c r="P3566" s="43"/>
    </row>
    <row r="3567" spans="6:16" ht="12.75">
      <c r="F3567" s="47"/>
      <c r="P3567" s="43"/>
    </row>
    <row r="3568" spans="6:16" ht="12.75">
      <c r="F3568" s="47"/>
      <c r="P3568" s="43"/>
    </row>
    <row r="3569" spans="6:16" ht="12.75">
      <c r="F3569" s="47"/>
      <c r="P3569" s="43"/>
    </row>
    <row r="3570" spans="6:16" ht="12.75">
      <c r="F3570" s="47"/>
      <c r="P3570" s="43"/>
    </row>
    <row r="3571" spans="6:16" ht="12.75">
      <c r="F3571" s="47"/>
      <c r="P3571" s="43"/>
    </row>
    <row r="3572" spans="6:16" ht="12.75">
      <c r="F3572" s="47"/>
      <c r="P3572" s="43"/>
    </row>
    <row r="3573" spans="6:16" ht="12.75">
      <c r="F3573" s="47"/>
      <c r="P3573" s="43"/>
    </row>
    <row r="3574" spans="6:16" ht="12.75">
      <c r="F3574" s="47"/>
      <c r="P3574" s="43"/>
    </row>
    <row r="3575" spans="6:16" ht="12.75">
      <c r="F3575" s="47"/>
      <c r="P3575" s="43"/>
    </row>
    <row r="3576" spans="6:16" ht="12.75">
      <c r="F3576" s="47"/>
      <c r="P3576" s="43"/>
    </row>
    <row r="3577" spans="6:16" ht="12.75">
      <c r="F3577" s="47"/>
      <c r="P3577" s="43"/>
    </row>
    <row r="3578" spans="6:16" ht="12.75">
      <c r="F3578" s="47"/>
      <c r="P3578" s="43"/>
    </row>
    <row r="3579" spans="6:16" ht="12.75">
      <c r="F3579" s="47"/>
      <c r="P3579" s="43"/>
    </row>
    <row r="3580" spans="6:16" ht="12.75">
      <c r="F3580" s="47"/>
      <c r="P3580" s="43"/>
    </row>
    <row r="3581" spans="6:16" ht="12.75">
      <c r="F3581" s="47"/>
      <c r="P3581" s="43"/>
    </row>
    <row r="3582" spans="6:16" ht="12.75">
      <c r="F3582" s="47"/>
      <c r="P3582" s="43"/>
    </row>
    <row r="3583" spans="6:16" ht="12.75">
      <c r="F3583" s="47"/>
      <c r="P3583" s="43"/>
    </row>
    <row r="3584" spans="6:16" ht="12.75">
      <c r="F3584" s="47"/>
      <c r="P3584" s="43"/>
    </row>
    <row r="3585" spans="6:16" ht="12.75">
      <c r="F3585" s="47"/>
      <c r="P3585" s="43"/>
    </row>
    <row r="3586" spans="6:16" ht="12.75">
      <c r="F3586" s="47"/>
      <c r="P3586" s="43"/>
    </row>
    <row r="3587" spans="6:16" ht="12.75">
      <c r="F3587" s="47"/>
      <c r="P3587" s="43"/>
    </row>
    <row r="3588" spans="6:16" ht="12.75">
      <c r="F3588" s="47"/>
      <c r="P3588" s="43"/>
    </row>
    <row r="3589" spans="6:16" ht="12.75">
      <c r="F3589" s="47"/>
      <c r="P3589" s="43"/>
    </row>
    <row r="3590" spans="6:16" ht="12.75">
      <c r="F3590" s="47"/>
      <c r="P3590" s="43"/>
    </row>
    <row r="3591" spans="6:16" ht="12.75">
      <c r="F3591" s="47"/>
      <c r="P3591" s="43"/>
    </row>
    <row r="3592" spans="6:16" ht="12.75">
      <c r="F3592" s="47"/>
      <c r="P3592" s="43"/>
    </row>
    <row r="3593" spans="6:16" ht="12.75">
      <c r="F3593" s="47"/>
      <c r="P3593" s="43"/>
    </row>
    <row r="3594" spans="6:16" ht="12.75">
      <c r="F3594" s="47"/>
      <c r="P3594" s="43"/>
    </row>
    <row r="3595" spans="6:16" ht="12.75">
      <c r="F3595" s="47"/>
      <c r="P3595" s="43"/>
    </row>
    <row r="3596" spans="6:16" ht="12.75">
      <c r="F3596" s="47"/>
      <c r="P3596" s="43"/>
    </row>
    <row r="3597" spans="6:16" ht="12.75">
      <c r="F3597" s="47"/>
      <c r="P3597" s="43"/>
    </row>
    <row r="3598" spans="6:16" ht="12.75">
      <c r="F3598" s="47"/>
      <c r="P3598" s="43"/>
    </row>
    <row r="3599" spans="6:16" ht="12.75">
      <c r="F3599" s="47"/>
      <c r="P3599" s="43"/>
    </row>
    <row r="3600" spans="6:16" ht="12.75">
      <c r="F3600" s="47"/>
      <c r="P3600" s="43"/>
    </row>
    <row r="3601" spans="6:16" ht="12.75">
      <c r="F3601" s="47"/>
      <c r="P3601" s="43"/>
    </row>
    <row r="3602" spans="6:16" ht="12.75">
      <c r="F3602" s="47"/>
      <c r="P3602" s="43"/>
    </row>
    <row r="3603" spans="6:16" ht="12.75">
      <c r="F3603" s="47"/>
      <c r="P3603" s="43"/>
    </row>
    <row r="3604" spans="6:16" ht="12.75">
      <c r="F3604" s="47"/>
      <c r="P3604" s="43"/>
    </row>
    <row r="3605" spans="6:16" ht="12.75">
      <c r="F3605" s="47"/>
      <c r="P3605" s="43"/>
    </row>
    <row r="3606" spans="6:16" ht="12.75">
      <c r="F3606" s="47"/>
      <c r="P3606" s="43"/>
    </row>
    <row r="3607" spans="6:16" ht="12.75">
      <c r="F3607" s="47"/>
      <c r="P3607" s="43"/>
    </row>
    <row r="3608" spans="6:16" ht="12.75">
      <c r="F3608" s="47"/>
      <c r="P3608" s="43"/>
    </row>
    <row r="3609" spans="6:16" ht="12.75">
      <c r="F3609" s="47"/>
      <c r="P3609" s="43"/>
    </row>
    <row r="3610" spans="6:16" ht="12.75">
      <c r="F3610" s="47"/>
      <c r="P3610" s="43"/>
    </row>
    <row r="3611" spans="6:16" ht="12.75">
      <c r="F3611" s="47"/>
      <c r="P3611" s="43"/>
    </row>
    <row r="3612" spans="6:16" ht="12.75">
      <c r="F3612" s="47"/>
      <c r="P3612" s="43"/>
    </row>
    <row r="3613" spans="6:16" ht="12.75">
      <c r="F3613" s="47"/>
      <c r="P3613" s="43"/>
    </row>
    <row r="3614" spans="6:16" ht="12.75">
      <c r="F3614" s="47"/>
      <c r="P3614" s="43"/>
    </row>
    <row r="3615" spans="6:16" ht="12.75">
      <c r="F3615" s="47"/>
      <c r="P3615" s="43"/>
    </row>
    <row r="3616" spans="6:16" ht="12.75">
      <c r="F3616" s="47"/>
      <c r="P3616" s="43"/>
    </row>
    <row r="3617" spans="6:16" ht="12.75">
      <c r="F3617" s="47"/>
      <c r="P3617" s="43"/>
    </row>
    <row r="3618" spans="6:16" ht="12.75">
      <c r="F3618" s="47"/>
      <c r="P3618" s="43"/>
    </row>
    <row r="3619" spans="6:16" ht="12.75">
      <c r="F3619" s="47"/>
      <c r="P3619" s="43"/>
    </row>
    <row r="3620" spans="6:16" ht="12.75">
      <c r="F3620" s="47"/>
      <c r="P3620" s="43"/>
    </row>
    <row r="3621" spans="6:16" ht="12.75">
      <c r="F3621" s="47"/>
      <c r="P3621" s="43"/>
    </row>
    <row r="3622" spans="6:16" ht="12.75">
      <c r="F3622" s="47"/>
      <c r="P3622" s="43"/>
    </row>
    <row r="3623" spans="6:16" ht="12.75">
      <c r="F3623" s="47"/>
      <c r="P3623" s="43"/>
    </row>
    <row r="3624" spans="6:16" ht="12.75">
      <c r="F3624" s="47"/>
      <c r="P3624" s="43"/>
    </row>
    <row r="3625" spans="6:16" ht="12.75">
      <c r="F3625" s="47"/>
      <c r="P3625" s="43"/>
    </row>
    <row r="3626" spans="6:16" ht="12.75">
      <c r="F3626" s="47"/>
      <c r="P3626" s="43"/>
    </row>
    <row r="3627" spans="6:16" ht="12.75">
      <c r="F3627" s="47"/>
      <c r="P3627" s="43"/>
    </row>
    <row r="3628" spans="6:16" ht="12.75">
      <c r="F3628" s="47"/>
      <c r="P3628" s="43"/>
    </row>
    <row r="3629" spans="6:16" ht="12.75">
      <c r="F3629" s="47"/>
      <c r="P3629" s="43"/>
    </row>
    <row r="3630" spans="6:16" ht="12.75">
      <c r="F3630" s="47"/>
      <c r="P3630" s="43"/>
    </row>
    <row r="3631" spans="6:16" ht="12.75">
      <c r="F3631" s="47"/>
      <c r="P3631" s="43"/>
    </row>
    <row r="3632" spans="6:16" ht="12.75">
      <c r="F3632" s="47"/>
      <c r="P3632" s="43"/>
    </row>
    <row r="3633" spans="6:16" ht="12.75">
      <c r="F3633" s="47"/>
      <c r="P3633" s="43"/>
    </row>
    <row r="3634" spans="6:16" ht="12.75">
      <c r="F3634" s="47"/>
      <c r="P3634" s="43"/>
    </row>
    <row r="3635" spans="6:16" ht="12.75">
      <c r="F3635" s="47"/>
      <c r="P3635" s="43"/>
    </row>
    <row r="3636" spans="6:16" ht="12.75">
      <c r="F3636" s="47"/>
      <c r="P3636" s="43"/>
    </row>
    <row r="3637" spans="6:16" ht="12.75">
      <c r="F3637" s="47"/>
      <c r="P3637" s="43"/>
    </row>
    <row r="3638" spans="6:16" ht="12.75">
      <c r="F3638" s="47"/>
      <c r="P3638" s="43"/>
    </row>
    <row r="3639" spans="6:16" ht="12.75">
      <c r="F3639" s="47"/>
      <c r="P3639" s="43"/>
    </row>
    <row r="3640" spans="6:16" ht="12.75">
      <c r="F3640" s="47"/>
      <c r="P3640" s="43"/>
    </row>
    <row r="3641" spans="6:16" ht="12.75">
      <c r="F3641" s="47"/>
      <c r="P3641" s="43"/>
    </row>
    <row r="3642" spans="6:16" ht="12.75">
      <c r="F3642" s="47"/>
      <c r="P3642" s="43"/>
    </row>
    <row r="3643" spans="6:16" ht="12.75">
      <c r="F3643" s="47"/>
      <c r="P3643" s="43"/>
    </row>
    <row r="3644" spans="6:16" ht="12.75">
      <c r="F3644" s="47"/>
      <c r="P3644" s="43"/>
    </row>
    <row r="3645" spans="6:16" ht="12.75">
      <c r="F3645" s="47"/>
      <c r="P3645" s="43"/>
    </row>
    <row r="3646" spans="6:16" ht="12.75">
      <c r="F3646" s="47"/>
      <c r="P3646" s="43"/>
    </row>
    <row r="3647" spans="6:16" ht="12.75">
      <c r="F3647" s="47"/>
      <c r="P3647" s="43"/>
    </row>
    <row r="3648" spans="6:16" ht="12.75">
      <c r="F3648" s="47"/>
      <c r="P3648" s="43"/>
    </row>
    <row r="3649" spans="6:16" ht="12.75">
      <c r="F3649" s="47"/>
      <c r="P3649" s="43"/>
    </row>
    <row r="3650" spans="6:16" ht="12.75">
      <c r="F3650" s="47"/>
      <c r="P3650" s="43"/>
    </row>
    <row r="3651" spans="6:16" ht="12.75">
      <c r="F3651" s="47"/>
      <c r="P3651" s="43"/>
    </row>
    <row r="3652" spans="6:16" ht="12.75">
      <c r="F3652" s="47"/>
      <c r="P3652" s="43"/>
    </row>
    <row r="3653" spans="6:16" ht="12.75">
      <c r="F3653" s="47"/>
      <c r="P3653" s="43"/>
    </row>
    <row r="3654" spans="6:16" ht="12.75">
      <c r="F3654" s="47"/>
      <c r="P3654" s="43"/>
    </row>
    <row r="3655" spans="6:16" ht="12.75">
      <c r="F3655" s="47"/>
      <c r="P3655" s="43"/>
    </row>
    <row r="3656" spans="6:16" ht="12.75">
      <c r="F3656" s="47"/>
      <c r="P3656" s="43"/>
    </row>
    <row r="3657" spans="6:16" ht="12.75">
      <c r="F3657" s="47"/>
      <c r="P3657" s="43"/>
    </row>
    <row r="3658" spans="6:16" ht="12.75">
      <c r="F3658" s="47"/>
      <c r="P3658" s="43"/>
    </row>
    <row r="3659" spans="6:16" ht="12.75">
      <c r="F3659" s="47"/>
      <c r="P3659" s="43"/>
    </row>
    <row r="3660" spans="6:16" ht="12.75">
      <c r="F3660" s="47"/>
      <c r="P3660" s="43"/>
    </row>
    <row r="3661" spans="6:16" ht="12.75">
      <c r="F3661" s="47"/>
      <c r="P3661" s="43"/>
    </row>
    <row r="3662" spans="6:16" ht="12.75">
      <c r="F3662" s="47"/>
      <c r="P3662" s="43"/>
    </row>
    <row r="3663" spans="6:16" ht="12.75">
      <c r="F3663" s="47"/>
      <c r="P3663" s="43"/>
    </row>
    <row r="3664" spans="6:16" ht="12.75">
      <c r="F3664" s="47"/>
      <c r="P3664" s="43"/>
    </row>
    <row r="3665" spans="6:16" ht="12.75">
      <c r="F3665" s="47"/>
      <c r="P3665" s="43"/>
    </row>
    <row r="3666" spans="6:16" ht="12.75">
      <c r="F3666" s="47"/>
      <c r="P3666" s="43"/>
    </row>
    <row r="3667" spans="6:16" ht="12.75">
      <c r="F3667" s="47"/>
      <c r="P3667" s="43"/>
    </row>
    <row r="3668" spans="6:16" ht="12.75">
      <c r="F3668" s="47"/>
      <c r="P3668" s="43"/>
    </row>
    <row r="3669" spans="6:16" ht="12.75">
      <c r="F3669" s="47"/>
      <c r="P3669" s="43"/>
    </row>
    <row r="3670" spans="6:16" ht="12.75">
      <c r="F3670" s="47"/>
      <c r="P3670" s="43"/>
    </row>
    <row r="3671" spans="6:16" ht="12.75">
      <c r="F3671" s="47"/>
      <c r="P3671" s="43"/>
    </row>
    <row r="3672" spans="6:16" ht="12.75">
      <c r="F3672" s="47"/>
      <c r="P3672" s="43"/>
    </row>
    <row r="3673" spans="6:16" ht="12.75">
      <c r="F3673" s="47"/>
      <c r="P3673" s="43"/>
    </row>
    <row r="3674" spans="6:16" ht="12.75">
      <c r="F3674" s="47"/>
      <c r="P3674" s="43"/>
    </row>
    <row r="3675" spans="6:16" ht="12.75">
      <c r="F3675" s="47"/>
      <c r="P3675" s="43"/>
    </row>
    <row r="3676" spans="6:16" ht="12.75">
      <c r="F3676" s="47"/>
      <c r="P3676" s="43"/>
    </row>
    <row r="3677" spans="6:16" ht="12.75">
      <c r="F3677" s="47"/>
      <c r="P3677" s="43"/>
    </row>
    <row r="3678" spans="6:16" ht="12.75">
      <c r="F3678" s="47"/>
      <c r="P3678" s="43"/>
    </row>
    <row r="3679" spans="6:16" ht="12.75">
      <c r="F3679" s="47"/>
      <c r="P3679" s="43"/>
    </row>
    <row r="3680" spans="6:16" ht="12.75">
      <c r="F3680" s="47"/>
      <c r="P3680" s="43"/>
    </row>
    <row r="3681" spans="6:16" ht="12.75">
      <c r="F3681" s="47"/>
      <c r="P3681" s="43"/>
    </row>
    <row r="3682" spans="6:16" ht="12.75">
      <c r="F3682" s="47"/>
      <c r="P3682" s="43"/>
    </row>
    <row r="3683" spans="6:16" ht="12.75">
      <c r="F3683" s="47"/>
      <c r="P3683" s="43"/>
    </row>
    <row r="3684" spans="6:16" ht="12.75">
      <c r="F3684" s="47"/>
      <c r="P3684" s="43"/>
    </row>
    <row r="3685" spans="6:16" ht="12.75">
      <c r="F3685" s="47"/>
      <c r="P3685" s="43"/>
    </row>
    <row r="3686" spans="6:16" ht="12.75">
      <c r="F3686" s="47"/>
      <c r="P3686" s="43"/>
    </row>
    <row r="3687" spans="6:16" ht="12.75">
      <c r="F3687" s="47"/>
      <c r="P3687" s="43"/>
    </row>
    <row r="3688" spans="6:16" ht="12.75">
      <c r="F3688" s="47"/>
      <c r="P3688" s="43"/>
    </row>
    <row r="3689" spans="6:16" ht="12.75">
      <c r="F3689" s="47"/>
      <c r="P3689" s="43"/>
    </row>
    <row r="3690" spans="6:16" ht="12.75">
      <c r="F3690" s="47"/>
      <c r="P3690" s="43"/>
    </row>
    <row r="3691" spans="6:16" ht="12.75">
      <c r="F3691" s="47"/>
      <c r="P3691" s="43"/>
    </row>
    <row r="3692" spans="6:16" ht="12.75">
      <c r="F3692" s="47"/>
      <c r="P3692" s="43"/>
    </row>
    <row r="3693" spans="6:16" ht="12.75">
      <c r="F3693" s="47"/>
      <c r="P3693" s="43"/>
    </row>
    <row r="3694" spans="6:16" ht="12.75">
      <c r="F3694" s="47"/>
      <c r="P3694" s="43"/>
    </row>
    <row r="3695" spans="6:16" ht="12.75">
      <c r="F3695" s="47"/>
      <c r="P3695" s="43"/>
    </row>
    <row r="3696" spans="6:16" ht="12.75">
      <c r="F3696" s="47"/>
      <c r="P3696" s="43"/>
    </row>
    <row r="3697" spans="6:16" ht="12.75">
      <c r="F3697" s="47"/>
      <c r="P3697" s="43"/>
    </row>
    <row r="3698" spans="6:16" ht="12.75">
      <c r="F3698" s="47"/>
      <c r="P3698" s="43"/>
    </row>
    <row r="3699" spans="6:16" ht="12.75">
      <c r="F3699" s="47"/>
      <c r="P3699" s="43"/>
    </row>
    <row r="3700" spans="6:16" ht="12.75">
      <c r="F3700" s="47"/>
      <c r="P3700" s="43"/>
    </row>
    <row r="3701" spans="6:16" ht="12.75">
      <c r="F3701" s="47"/>
      <c r="P3701" s="43"/>
    </row>
    <row r="3702" spans="6:16" ht="12.75">
      <c r="F3702" s="47"/>
      <c r="P3702" s="43"/>
    </row>
    <row r="3703" spans="6:16" ht="12.75">
      <c r="F3703" s="47"/>
      <c r="P3703" s="43"/>
    </row>
    <row r="3704" spans="6:16" ht="12.75">
      <c r="F3704" s="47"/>
      <c r="P3704" s="43"/>
    </row>
    <row r="3705" spans="6:16" ht="12.75">
      <c r="F3705" s="47"/>
      <c r="P3705" s="43"/>
    </row>
    <row r="3706" spans="6:16" ht="12.75">
      <c r="F3706" s="47"/>
      <c r="P3706" s="43"/>
    </row>
    <row r="3707" spans="6:16" ht="12.75">
      <c r="F3707" s="47"/>
      <c r="P3707" s="43"/>
    </row>
    <row r="3708" spans="6:16" ht="12.75">
      <c r="F3708" s="47"/>
      <c r="P3708" s="43"/>
    </row>
    <row r="3709" spans="6:16" ht="12.75">
      <c r="F3709" s="47"/>
      <c r="P3709" s="43"/>
    </row>
    <row r="3710" spans="6:16" ht="12.75">
      <c r="F3710" s="47"/>
      <c r="P3710" s="43"/>
    </row>
    <row r="3711" spans="6:16" ht="12.75">
      <c r="F3711" s="47"/>
      <c r="P3711" s="43"/>
    </row>
    <row r="3712" spans="6:16" ht="12.75">
      <c r="F3712" s="47"/>
      <c r="P3712" s="43"/>
    </row>
    <row r="3713" spans="6:16" ht="12.75">
      <c r="F3713" s="47"/>
      <c r="P3713" s="43"/>
    </row>
    <row r="3714" spans="6:16" ht="12.75">
      <c r="F3714" s="47"/>
      <c r="P3714" s="43"/>
    </row>
    <row r="3715" spans="6:16" ht="12.75">
      <c r="F3715" s="47"/>
      <c r="P3715" s="43"/>
    </row>
    <row r="3716" spans="6:16" ht="12.75">
      <c r="F3716" s="47"/>
      <c r="P3716" s="43"/>
    </row>
    <row r="3717" spans="6:16" ht="12.75">
      <c r="F3717" s="47"/>
      <c r="P3717" s="43"/>
    </row>
    <row r="3718" spans="6:16" ht="12.75">
      <c r="F3718" s="47"/>
      <c r="P3718" s="43"/>
    </row>
    <row r="3719" spans="6:16" ht="12.75">
      <c r="F3719" s="47"/>
      <c r="P3719" s="43"/>
    </row>
    <row r="3720" spans="6:16" ht="12.75">
      <c r="F3720" s="47"/>
      <c r="P3720" s="43"/>
    </row>
    <row r="3721" spans="6:16" ht="12.75">
      <c r="F3721" s="47"/>
      <c r="P3721" s="43"/>
    </row>
    <row r="3722" spans="6:16" ht="12.75">
      <c r="F3722" s="47"/>
      <c r="P3722" s="43"/>
    </row>
    <row r="3723" spans="6:16" ht="12.75">
      <c r="F3723" s="47"/>
      <c r="P3723" s="43"/>
    </row>
    <row r="3724" spans="6:16" ht="12.75">
      <c r="F3724" s="47"/>
      <c r="P3724" s="43"/>
    </row>
    <row r="3725" spans="6:16" ht="12.75">
      <c r="F3725" s="47"/>
      <c r="P3725" s="43"/>
    </row>
    <row r="3726" spans="6:16" ht="12.75">
      <c r="F3726" s="47"/>
      <c r="P3726" s="43"/>
    </row>
    <row r="3727" spans="6:16" ht="12.75">
      <c r="F3727" s="47"/>
      <c r="P3727" s="43"/>
    </row>
    <row r="3728" spans="6:16" ht="12.75">
      <c r="F3728" s="47"/>
      <c r="P3728" s="43"/>
    </row>
    <row r="3729" spans="6:16" ht="12.75">
      <c r="F3729" s="47"/>
      <c r="P3729" s="43"/>
    </row>
    <row r="3730" spans="6:16" ht="12.75">
      <c r="F3730" s="47"/>
      <c r="P3730" s="43"/>
    </row>
    <row r="3731" spans="6:16" ht="12.75">
      <c r="F3731" s="47"/>
      <c r="P3731" s="43"/>
    </row>
    <row r="3732" spans="6:16" ht="12.75">
      <c r="F3732" s="47"/>
      <c r="P3732" s="43"/>
    </row>
    <row r="3733" spans="6:16" ht="12.75">
      <c r="F3733" s="47"/>
      <c r="P3733" s="43"/>
    </row>
    <row r="3734" spans="6:16" ht="12.75">
      <c r="F3734" s="47"/>
      <c r="P3734" s="43"/>
    </row>
    <row r="3735" spans="6:16" ht="12.75">
      <c r="F3735" s="47"/>
      <c r="P3735" s="43"/>
    </row>
    <row r="3736" spans="6:16" ht="12.75">
      <c r="F3736" s="47"/>
      <c r="P3736" s="43"/>
    </row>
    <row r="3737" spans="6:16" ht="12.75">
      <c r="F3737" s="47"/>
      <c r="P3737" s="43"/>
    </row>
    <row r="3738" spans="6:16" ht="12.75">
      <c r="F3738" s="47"/>
      <c r="P3738" s="43"/>
    </row>
    <row r="3739" spans="6:16" ht="12.75">
      <c r="F3739" s="47"/>
      <c r="P3739" s="43"/>
    </row>
    <row r="3740" spans="6:16" ht="12.75">
      <c r="F3740" s="47"/>
      <c r="P3740" s="43"/>
    </row>
    <row r="3741" spans="6:16" ht="12.75">
      <c r="F3741" s="47"/>
      <c r="P3741" s="43"/>
    </row>
    <row r="3742" spans="6:16" ht="12.75">
      <c r="F3742" s="47"/>
      <c r="P3742" s="43"/>
    </row>
    <row r="3743" spans="6:16" ht="12.75">
      <c r="F3743" s="47"/>
      <c r="P3743" s="43"/>
    </row>
    <row r="3744" spans="6:16" ht="12.75">
      <c r="F3744" s="47"/>
      <c r="P3744" s="43"/>
    </row>
    <row r="3745" spans="6:16" ht="12.75">
      <c r="F3745" s="47"/>
      <c r="P3745" s="43"/>
    </row>
    <row r="3746" spans="6:16" ht="12.75">
      <c r="F3746" s="47"/>
      <c r="P3746" s="43"/>
    </row>
    <row r="3747" spans="6:16" ht="12.75">
      <c r="F3747" s="47"/>
      <c r="P3747" s="43"/>
    </row>
    <row r="3748" spans="6:16" ht="12.75">
      <c r="F3748" s="47"/>
      <c r="P3748" s="43"/>
    </row>
    <row r="3749" spans="6:16" ht="12.75">
      <c r="F3749" s="47"/>
      <c r="P3749" s="43"/>
    </row>
    <row r="3750" spans="6:16" ht="12.75">
      <c r="F3750" s="47"/>
      <c r="P3750" s="43"/>
    </row>
    <row r="3751" spans="6:16" ht="12.75">
      <c r="F3751" s="47"/>
      <c r="P3751" s="43"/>
    </row>
    <row r="3752" spans="6:16" ht="12.75">
      <c r="F3752" s="47"/>
      <c r="P3752" s="43"/>
    </row>
    <row r="3753" spans="6:16" ht="12.75">
      <c r="F3753" s="47"/>
      <c r="P3753" s="43"/>
    </row>
    <row r="3754" spans="6:16" ht="12.75">
      <c r="F3754" s="47"/>
      <c r="P3754" s="43"/>
    </row>
    <row r="3755" spans="6:16" ht="12.75">
      <c r="F3755" s="47"/>
      <c r="P3755" s="43"/>
    </row>
    <row r="3756" spans="6:16" ht="12.75">
      <c r="F3756" s="47"/>
      <c r="P3756" s="43"/>
    </row>
    <row r="3757" spans="6:16" ht="12.75">
      <c r="F3757" s="47"/>
      <c r="P3757" s="43"/>
    </row>
    <row r="3758" spans="6:16" ht="12.75">
      <c r="F3758" s="47"/>
      <c r="P3758" s="43"/>
    </row>
    <row r="3759" spans="6:16" ht="12.75">
      <c r="F3759" s="47"/>
      <c r="P3759" s="43"/>
    </row>
    <row r="3760" spans="6:16" ht="12.75">
      <c r="F3760" s="47"/>
      <c r="P3760" s="43"/>
    </row>
    <row r="3761" spans="6:16" ht="12.75">
      <c r="F3761" s="47"/>
      <c r="P3761" s="43"/>
    </row>
    <row r="3762" spans="6:16" ht="12.75">
      <c r="F3762" s="47"/>
      <c r="P3762" s="43"/>
    </row>
    <row r="3763" spans="6:16" ht="12.75">
      <c r="F3763" s="47"/>
      <c r="P3763" s="43"/>
    </row>
    <row r="3764" spans="6:16" ht="12.75">
      <c r="F3764" s="47"/>
      <c r="P3764" s="43"/>
    </row>
    <row r="3765" spans="6:16" ht="12.75">
      <c r="F3765" s="47"/>
      <c r="P3765" s="43"/>
    </row>
    <row r="3766" spans="6:16" ht="12.75">
      <c r="F3766" s="47"/>
      <c r="P3766" s="43"/>
    </row>
    <row r="3767" spans="6:16" ht="12.75">
      <c r="F3767" s="47"/>
      <c r="P3767" s="43"/>
    </row>
    <row r="3768" spans="6:16" ht="12.75">
      <c r="F3768" s="47"/>
      <c r="P3768" s="43"/>
    </row>
    <row r="3769" spans="6:16" ht="12.75">
      <c r="F3769" s="47"/>
      <c r="P3769" s="43"/>
    </row>
    <row r="3770" spans="6:16" ht="12.75">
      <c r="F3770" s="47"/>
      <c r="P3770" s="43"/>
    </row>
    <row r="3771" spans="6:16" ht="12.75">
      <c r="F3771" s="47"/>
      <c r="P3771" s="43"/>
    </row>
    <row r="3772" spans="6:16" ht="12.75">
      <c r="F3772" s="47"/>
      <c r="P3772" s="43"/>
    </row>
    <row r="3773" spans="6:16" ht="12.75">
      <c r="F3773" s="47"/>
      <c r="P3773" s="43"/>
    </row>
    <row r="3774" spans="6:16" ht="12.75">
      <c r="F3774" s="47"/>
      <c r="P3774" s="43"/>
    </row>
    <row r="3775" spans="6:16" ht="12.75">
      <c r="F3775" s="47"/>
      <c r="P3775" s="43"/>
    </row>
    <row r="3776" spans="6:16" ht="12.75">
      <c r="F3776" s="47"/>
      <c r="P3776" s="43"/>
    </row>
    <row r="3777" spans="6:16" ht="12.75">
      <c r="F3777" s="47"/>
      <c r="P3777" s="43"/>
    </row>
    <row r="3778" spans="6:16" ht="12.75">
      <c r="F3778" s="47"/>
      <c r="P3778" s="43"/>
    </row>
    <row r="3779" spans="6:16" ht="12.75">
      <c r="F3779" s="47"/>
      <c r="P3779" s="43"/>
    </row>
    <row r="3780" spans="6:16" ht="12.75">
      <c r="F3780" s="47"/>
      <c r="P3780" s="43"/>
    </row>
    <row r="3781" spans="6:16" ht="12.75">
      <c r="F3781" s="47"/>
      <c r="P3781" s="43"/>
    </row>
    <row r="3782" spans="6:16" ht="12.75">
      <c r="F3782" s="47"/>
      <c r="P3782" s="43"/>
    </row>
    <row r="3783" spans="6:16" ht="12.75">
      <c r="F3783" s="47"/>
      <c r="P3783" s="43"/>
    </row>
    <row r="3784" spans="6:16" ht="12.75">
      <c r="F3784" s="47"/>
      <c r="P3784" s="43"/>
    </row>
    <row r="3785" spans="6:16" ht="12.75">
      <c r="F3785" s="47"/>
      <c r="P3785" s="43"/>
    </row>
    <row r="3786" spans="6:16" ht="12.75">
      <c r="F3786" s="47"/>
      <c r="P3786" s="43"/>
    </row>
    <row r="3787" spans="6:16" ht="12.75">
      <c r="F3787" s="47"/>
      <c r="P3787" s="43"/>
    </row>
    <row r="3788" spans="6:16" ht="12.75">
      <c r="F3788" s="47"/>
      <c r="P3788" s="43"/>
    </row>
    <row r="3789" spans="6:16" ht="12.75">
      <c r="F3789" s="47"/>
      <c r="P3789" s="43"/>
    </row>
    <row r="3790" spans="6:16" ht="12.75">
      <c r="F3790" s="47"/>
      <c r="P3790" s="43"/>
    </row>
    <row r="3791" spans="6:16" ht="12.75">
      <c r="F3791" s="47"/>
      <c r="P3791" s="43"/>
    </row>
    <row r="3792" spans="6:16" ht="12.75">
      <c r="F3792" s="47"/>
      <c r="P3792" s="43"/>
    </row>
    <row r="3793" spans="6:16" ht="12.75">
      <c r="F3793" s="47"/>
      <c r="P3793" s="43"/>
    </row>
    <row r="3794" spans="6:16" ht="12.75">
      <c r="F3794" s="47"/>
      <c r="P3794" s="43"/>
    </row>
    <row r="3795" spans="6:16" ht="12.75">
      <c r="F3795" s="47"/>
      <c r="P3795" s="43"/>
    </row>
    <row r="3796" spans="6:16" ht="12.75">
      <c r="F3796" s="47"/>
      <c r="P3796" s="43"/>
    </row>
    <row r="3797" spans="6:16" ht="12.75">
      <c r="F3797" s="47"/>
      <c r="P3797" s="43"/>
    </row>
    <row r="3798" spans="6:16" ht="12.75">
      <c r="F3798" s="47"/>
      <c r="P3798" s="43"/>
    </row>
    <row r="3799" spans="6:16" ht="12.75">
      <c r="F3799" s="47"/>
      <c r="P3799" s="43"/>
    </row>
    <row r="3800" spans="6:16" ht="12.75">
      <c r="F3800" s="47"/>
      <c r="P3800" s="43"/>
    </row>
    <row r="3801" spans="6:16" ht="12.75">
      <c r="F3801" s="47"/>
      <c r="P3801" s="43"/>
    </row>
    <row r="3802" spans="6:16" ht="12.75">
      <c r="F3802" s="47"/>
      <c r="P3802" s="43"/>
    </row>
    <row r="3803" spans="6:16" ht="12.75">
      <c r="F3803" s="47"/>
      <c r="P3803" s="43"/>
    </row>
    <row r="3804" spans="6:16" ht="12.75">
      <c r="F3804" s="47"/>
      <c r="P3804" s="43"/>
    </row>
    <row r="3805" spans="6:16" ht="12.75">
      <c r="F3805" s="47"/>
      <c r="P3805" s="43"/>
    </row>
    <row r="3806" spans="6:16" ht="12.75">
      <c r="F3806" s="47"/>
      <c r="P3806" s="43"/>
    </row>
    <row r="3807" spans="6:16" ht="12.75">
      <c r="F3807" s="47"/>
      <c r="P3807" s="43"/>
    </row>
    <row r="3808" spans="6:16" ht="12.75">
      <c r="F3808" s="47"/>
      <c r="P3808" s="43"/>
    </row>
    <row r="3809" spans="6:16" ht="12.75">
      <c r="F3809" s="47"/>
      <c r="P3809" s="43"/>
    </row>
    <row r="3810" spans="6:16" ht="12.75">
      <c r="F3810" s="47"/>
      <c r="P3810" s="43"/>
    </row>
    <row r="3811" spans="6:16" ht="12.75">
      <c r="F3811" s="47"/>
      <c r="P3811" s="43"/>
    </row>
    <row r="3812" spans="6:16" ht="12.75">
      <c r="F3812" s="47"/>
      <c r="P3812" s="43"/>
    </row>
    <row r="3813" spans="6:16" ht="12.75">
      <c r="F3813" s="47"/>
      <c r="P3813" s="43"/>
    </row>
    <row r="3814" spans="6:16" ht="12.75">
      <c r="F3814" s="47"/>
      <c r="P3814" s="43"/>
    </row>
    <row r="3815" spans="6:16" ht="12.75">
      <c r="F3815" s="47"/>
      <c r="P3815" s="43"/>
    </row>
    <row r="3816" spans="6:16" ht="12.75">
      <c r="F3816" s="47"/>
      <c r="P3816" s="43"/>
    </row>
    <row r="3817" spans="6:16" ht="12.75">
      <c r="F3817" s="47"/>
      <c r="P3817" s="43"/>
    </row>
    <row r="3818" spans="6:16" ht="12.75">
      <c r="F3818" s="47"/>
      <c r="P3818" s="43"/>
    </row>
    <row r="3819" spans="6:16" ht="12.75">
      <c r="F3819" s="47"/>
      <c r="P3819" s="43"/>
    </row>
    <row r="3820" spans="6:16" ht="12.75">
      <c r="F3820" s="47"/>
      <c r="P3820" s="43"/>
    </row>
    <row r="3821" spans="6:16" ht="12.75">
      <c r="F3821" s="47"/>
      <c r="P3821" s="43"/>
    </row>
    <row r="3822" spans="6:16" ht="12.75">
      <c r="F3822" s="47"/>
      <c r="P3822" s="43"/>
    </row>
    <row r="3823" spans="6:16" ht="12.75">
      <c r="F3823" s="47"/>
      <c r="P3823" s="43"/>
    </row>
    <row r="3824" spans="6:16" ht="12.75">
      <c r="F3824" s="47"/>
      <c r="P3824" s="43"/>
    </row>
    <row r="3825" spans="6:16" ht="12.75">
      <c r="F3825" s="47"/>
      <c r="P3825" s="43"/>
    </row>
    <row r="3826" spans="6:16" ht="12.75">
      <c r="F3826" s="47"/>
      <c r="P3826" s="43"/>
    </row>
    <row r="3827" spans="6:16" ht="12.75">
      <c r="F3827" s="47"/>
      <c r="P3827" s="43"/>
    </row>
    <row r="3828" spans="6:16" ht="12.75">
      <c r="F3828" s="47"/>
      <c r="P3828" s="43"/>
    </row>
    <row r="3829" spans="6:16" ht="12.75">
      <c r="F3829" s="47"/>
      <c r="P3829" s="43"/>
    </row>
    <row r="3830" spans="6:16" ht="12.75">
      <c r="F3830" s="47"/>
      <c r="P3830" s="43"/>
    </row>
    <row r="3831" spans="6:16" ht="12.75">
      <c r="F3831" s="47"/>
      <c r="P3831" s="43"/>
    </row>
    <row r="3832" spans="6:16" ht="12.75">
      <c r="F3832" s="47"/>
      <c r="P3832" s="43"/>
    </row>
    <row r="3833" spans="6:16" ht="12.75">
      <c r="F3833" s="47"/>
      <c r="P3833" s="43"/>
    </row>
    <row r="3834" spans="6:16" ht="12.75">
      <c r="F3834" s="47"/>
      <c r="P3834" s="43"/>
    </row>
    <row r="3835" spans="6:16" ht="12.75">
      <c r="F3835" s="47"/>
      <c r="P3835" s="43"/>
    </row>
    <row r="3836" spans="6:16" ht="12.75">
      <c r="F3836" s="47"/>
      <c r="P3836" s="43"/>
    </row>
    <row r="3837" spans="6:16" ht="12.75">
      <c r="F3837" s="47"/>
      <c r="P3837" s="43"/>
    </row>
    <row r="3838" spans="6:16" ht="12.75">
      <c r="F3838" s="47"/>
      <c r="P3838" s="43"/>
    </row>
    <row r="3839" spans="6:16" ht="12.75">
      <c r="F3839" s="47"/>
      <c r="P3839" s="43"/>
    </row>
    <row r="3840" spans="6:16" ht="12.75">
      <c r="F3840" s="47"/>
      <c r="P3840" s="43"/>
    </row>
    <row r="3841" spans="6:16" ht="12.75">
      <c r="F3841" s="47"/>
      <c r="P3841" s="43"/>
    </row>
    <row r="3842" spans="6:16" ht="12.75">
      <c r="F3842" s="47"/>
      <c r="P3842" s="43"/>
    </row>
    <row r="3843" spans="6:16" ht="12.75">
      <c r="F3843" s="47"/>
      <c r="P3843" s="43"/>
    </row>
    <row r="3844" spans="6:16" ht="12.75">
      <c r="F3844" s="47"/>
      <c r="P3844" s="43"/>
    </row>
    <row r="3845" spans="6:16" ht="12.75">
      <c r="F3845" s="47"/>
      <c r="P3845" s="43"/>
    </row>
    <row r="3846" spans="6:16" ht="12.75">
      <c r="F3846" s="47"/>
      <c r="P3846" s="43"/>
    </row>
    <row r="3847" spans="6:16" ht="12.75">
      <c r="F3847" s="47"/>
      <c r="P3847" s="43"/>
    </row>
    <row r="3848" spans="6:16" ht="12.75">
      <c r="F3848" s="47"/>
      <c r="P3848" s="43"/>
    </row>
    <row r="3849" spans="6:16" ht="12.75">
      <c r="F3849" s="47"/>
      <c r="P3849" s="43"/>
    </row>
    <row r="3850" spans="6:16" ht="12.75">
      <c r="F3850" s="47"/>
      <c r="P3850" s="43"/>
    </row>
    <row r="3851" spans="6:16" ht="12.75">
      <c r="F3851" s="47"/>
      <c r="P3851" s="43"/>
    </row>
    <row r="3852" spans="6:16" ht="12.75">
      <c r="F3852" s="47"/>
      <c r="P3852" s="43"/>
    </row>
    <row r="3853" spans="6:16" ht="12.75">
      <c r="F3853" s="47"/>
      <c r="P3853" s="43"/>
    </row>
    <row r="3854" spans="6:16" ht="12.75">
      <c r="F3854" s="47"/>
      <c r="P3854" s="43"/>
    </row>
    <row r="3855" spans="6:16" ht="12.75">
      <c r="F3855" s="47"/>
      <c r="P3855" s="43"/>
    </row>
    <row r="3856" spans="6:16" ht="12.75">
      <c r="F3856" s="47"/>
      <c r="P3856" s="43"/>
    </row>
    <row r="3857" spans="6:16" ht="12.75">
      <c r="F3857" s="47"/>
      <c r="P3857" s="43"/>
    </row>
    <row r="3858" spans="6:16" ht="12.75">
      <c r="F3858" s="47"/>
      <c r="P3858" s="43"/>
    </row>
    <row r="3859" spans="6:16" ht="12.75">
      <c r="F3859" s="47"/>
      <c r="P3859" s="43"/>
    </row>
    <row r="3860" spans="6:16" ht="12.75">
      <c r="F3860" s="47"/>
      <c r="P3860" s="43"/>
    </row>
    <row r="3861" spans="6:16" ht="12.75">
      <c r="F3861" s="47"/>
      <c r="P3861" s="43"/>
    </row>
    <row r="3862" spans="6:16" ht="12.75">
      <c r="F3862" s="47"/>
      <c r="P3862" s="43"/>
    </row>
    <row r="3863" spans="6:16" ht="12.75">
      <c r="F3863" s="47"/>
      <c r="P3863" s="43"/>
    </row>
    <row r="3864" spans="6:16" ht="12.75">
      <c r="F3864" s="47"/>
      <c r="P3864" s="43"/>
    </row>
    <row r="3865" spans="6:16" ht="12.75">
      <c r="F3865" s="47"/>
      <c r="P3865" s="43"/>
    </row>
    <row r="3866" spans="6:16" ht="12.75">
      <c r="F3866" s="47"/>
      <c r="P3866" s="43"/>
    </row>
    <row r="3867" spans="6:16" ht="12.75">
      <c r="F3867" s="47"/>
      <c r="P3867" s="43"/>
    </row>
    <row r="3868" spans="6:16" ht="12.75">
      <c r="F3868" s="47"/>
      <c r="P3868" s="43"/>
    </row>
    <row r="3869" spans="6:16" ht="12.75">
      <c r="F3869" s="47"/>
      <c r="P3869" s="43"/>
    </row>
    <row r="3870" spans="6:16" ht="12.75">
      <c r="F3870" s="47"/>
      <c r="P3870" s="43"/>
    </row>
    <row r="3871" spans="6:16" ht="12.75">
      <c r="F3871" s="47"/>
      <c r="P3871" s="43"/>
    </row>
    <row r="3872" spans="6:16" ht="12.75">
      <c r="F3872" s="47"/>
      <c r="P3872" s="43"/>
    </row>
    <row r="3873" spans="6:16" ht="12.75">
      <c r="F3873" s="47"/>
      <c r="P3873" s="43"/>
    </row>
    <row r="3874" spans="6:16" ht="12.75">
      <c r="F3874" s="47"/>
      <c r="P3874" s="43"/>
    </row>
    <row r="3875" spans="6:16" ht="12.75">
      <c r="F3875" s="47"/>
      <c r="P3875" s="43"/>
    </row>
    <row r="3876" spans="6:16" ht="12.75">
      <c r="F3876" s="47"/>
      <c r="P3876" s="43"/>
    </row>
    <row r="3877" spans="6:16" ht="12.75">
      <c r="F3877" s="47"/>
      <c r="P3877" s="43"/>
    </row>
    <row r="3878" spans="6:16" ht="12.75">
      <c r="F3878" s="47"/>
      <c r="P3878" s="43"/>
    </row>
    <row r="3879" spans="6:16" ht="12.75">
      <c r="F3879" s="47"/>
      <c r="P3879" s="43"/>
    </row>
    <row r="3880" spans="6:16" ht="12.75">
      <c r="F3880" s="47"/>
      <c r="P3880" s="43"/>
    </row>
    <row r="3881" spans="6:16" ht="12.75">
      <c r="F3881" s="47"/>
      <c r="P3881" s="43"/>
    </row>
    <row r="3882" spans="6:16" ht="12.75">
      <c r="F3882" s="47"/>
      <c r="P3882" s="43"/>
    </row>
    <row r="3883" spans="6:16" ht="12.75">
      <c r="F3883" s="47"/>
      <c r="P3883" s="43"/>
    </row>
    <row r="3884" spans="6:16" ht="12.75">
      <c r="F3884" s="47"/>
      <c r="P3884" s="43"/>
    </row>
    <row r="3885" spans="6:16" ht="12.75">
      <c r="F3885" s="47"/>
      <c r="P3885" s="43"/>
    </row>
    <row r="3886" spans="6:16" ht="12.75">
      <c r="F3886" s="47"/>
      <c r="P3886" s="43"/>
    </row>
    <row r="3887" spans="6:16" ht="12.75">
      <c r="F3887" s="47"/>
      <c r="P3887" s="43"/>
    </row>
    <row r="3888" spans="6:16" ht="12.75">
      <c r="F3888" s="47"/>
      <c r="P3888" s="43"/>
    </row>
    <row r="3889" spans="6:16" ht="12.75">
      <c r="F3889" s="47"/>
      <c r="P3889" s="43"/>
    </row>
    <row r="3890" spans="6:16" ht="12.75">
      <c r="F3890" s="47"/>
      <c r="P3890" s="43"/>
    </row>
    <row r="3891" spans="6:16" ht="12.75">
      <c r="F3891" s="47"/>
      <c r="P3891" s="43"/>
    </row>
    <row r="3892" spans="6:16" ht="12.75">
      <c r="F3892" s="47"/>
      <c r="P3892" s="43"/>
    </row>
    <row r="3893" spans="6:16" ht="12.75">
      <c r="F3893" s="47"/>
      <c r="P3893" s="43"/>
    </row>
    <row r="3894" spans="6:16" ht="12.75">
      <c r="F3894" s="47"/>
      <c r="P3894" s="43"/>
    </row>
    <row r="3895" spans="6:16" ht="12.75">
      <c r="F3895" s="47"/>
      <c r="P3895" s="43"/>
    </row>
    <row r="3896" spans="6:16" ht="12.75">
      <c r="F3896" s="47"/>
      <c r="P3896" s="43"/>
    </row>
    <row r="3897" spans="6:16" ht="12.75">
      <c r="F3897" s="47"/>
      <c r="P3897" s="43"/>
    </row>
    <row r="3898" spans="6:16" ht="12.75">
      <c r="F3898" s="47"/>
      <c r="P3898" s="43"/>
    </row>
    <row r="3899" spans="6:16" ht="12.75">
      <c r="F3899" s="47"/>
      <c r="P3899" s="43"/>
    </row>
    <row r="3900" spans="6:16" ht="12.75">
      <c r="F3900" s="47"/>
      <c r="P3900" s="43"/>
    </row>
    <row r="3901" spans="6:16" ht="12.75">
      <c r="F3901" s="47"/>
      <c r="P3901" s="43"/>
    </row>
    <row r="3902" spans="6:16" ht="12.75">
      <c r="F3902" s="47"/>
      <c r="P3902" s="43"/>
    </row>
    <row r="3903" spans="6:16" ht="12.75">
      <c r="F3903" s="47"/>
      <c r="P3903" s="43"/>
    </row>
    <row r="3904" spans="6:16" ht="12.75">
      <c r="F3904" s="47"/>
      <c r="P3904" s="43"/>
    </row>
    <row r="3905" spans="6:16" ht="12.75">
      <c r="F3905" s="47"/>
      <c r="P3905" s="43"/>
    </row>
    <row r="3906" spans="6:16" ht="12.75">
      <c r="F3906" s="47"/>
      <c r="P3906" s="43"/>
    </row>
    <row r="3907" spans="6:16" ht="12.75">
      <c r="F3907" s="47"/>
      <c r="P3907" s="43"/>
    </row>
    <row r="3908" spans="6:16" ht="12.75">
      <c r="F3908" s="47"/>
      <c r="P3908" s="43"/>
    </row>
    <row r="3909" spans="6:16" ht="12.75">
      <c r="F3909" s="47"/>
      <c r="P3909" s="43"/>
    </row>
    <row r="3910" spans="6:16" ht="12.75">
      <c r="F3910" s="47"/>
      <c r="P3910" s="43"/>
    </row>
    <row r="3911" spans="6:16" ht="12.75">
      <c r="F3911" s="47"/>
      <c r="P3911" s="43"/>
    </row>
    <row r="3912" spans="6:16" ht="12.75">
      <c r="F3912" s="47"/>
      <c r="P3912" s="43"/>
    </row>
    <row r="3913" spans="6:16" ht="12.75">
      <c r="F3913" s="47"/>
      <c r="P3913" s="43"/>
    </row>
    <row r="3914" spans="6:16" ht="12.75">
      <c r="F3914" s="47"/>
      <c r="P3914" s="43"/>
    </row>
    <row r="3915" spans="6:16" ht="12.75">
      <c r="F3915" s="47"/>
      <c r="P3915" s="43"/>
    </row>
    <row r="3916" spans="6:16" ht="12.75">
      <c r="F3916" s="47"/>
      <c r="P3916" s="43"/>
    </row>
    <row r="3917" spans="6:16" ht="12.75">
      <c r="F3917" s="47"/>
      <c r="P3917" s="43"/>
    </row>
    <row r="3918" spans="6:16" ht="12.75">
      <c r="F3918" s="47"/>
      <c r="P3918" s="43"/>
    </row>
    <row r="3919" spans="6:16" ht="12.75">
      <c r="F3919" s="47"/>
      <c r="P3919" s="43"/>
    </row>
    <row r="3920" spans="6:16" ht="12.75">
      <c r="F3920" s="47"/>
      <c r="P3920" s="43"/>
    </row>
    <row r="3921" spans="6:16" ht="12.75">
      <c r="F3921" s="47"/>
      <c r="P3921" s="43"/>
    </row>
    <row r="3922" spans="6:16" ht="12.75">
      <c r="F3922" s="47"/>
      <c r="P3922" s="43"/>
    </row>
    <row r="3923" spans="6:16" ht="12.75">
      <c r="F3923" s="47"/>
      <c r="P3923" s="43"/>
    </row>
    <row r="3924" spans="6:16" ht="12.75">
      <c r="F3924" s="47"/>
      <c r="P3924" s="43"/>
    </row>
    <row r="3925" spans="6:16" ht="12.75">
      <c r="F3925" s="47"/>
      <c r="P3925" s="43"/>
    </row>
    <row r="3926" spans="6:16" ht="12.75">
      <c r="F3926" s="47"/>
      <c r="P3926" s="43"/>
    </row>
    <row r="3927" spans="6:16" ht="12.75">
      <c r="F3927" s="47"/>
      <c r="P3927" s="43"/>
    </row>
    <row r="3928" spans="6:16" ht="12.75">
      <c r="F3928" s="47"/>
      <c r="P3928" s="43"/>
    </row>
    <row r="3929" spans="6:16" ht="12.75">
      <c r="F3929" s="47"/>
      <c r="P3929" s="43"/>
    </row>
    <row r="3930" spans="6:16" ht="12.75">
      <c r="F3930" s="47"/>
      <c r="P3930" s="43"/>
    </row>
    <row r="3931" spans="6:16" ht="12.75">
      <c r="F3931" s="47"/>
      <c r="P3931" s="43"/>
    </row>
    <row r="3932" spans="6:16" ht="12.75">
      <c r="F3932" s="47"/>
      <c r="P3932" s="43"/>
    </row>
    <row r="3933" spans="6:16" ht="12.75">
      <c r="F3933" s="47"/>
      <c r="P3933" s="43"/>
    </row>
    <row r="3934" spans="6:16" ht="12.75">
      <c r="F3934" s="47"/>
      <c r="P3934" s="43"/>
    </row>
    <row r="3935" spans="6:16" ht="12.75">
      <c r="F3935" s="47"/>
      <c r="P3935" s="43"/>
    </row>
    <row r="3936" spans="6:16" ht="12.75">
      <c r="F3936" s="47"/>
      <c r="P3936" s="43"/>
    </row>
    <row r="3937" spans="6:16" ht="12.75">
      <c r="F3937" s="47"/>
      <c r="P3937" s="43"/>
    </row>
    <row r="3938" spans="6:16" ht="12.75">
      <c r="F3938" s="47"/>
      <c r="P3938" s="43"/>
    </row>
    <row r="3939" spans="6:16" ht="12.75">
      <c r="F3939" s="47"/>
      <c r="P3939" s="43"/>
    </row>
    <row r="3940" spans="6:16" ht="12.75">
      <c r="F3940" s="47"/>
      <c r="P3940" s="43"/>
    </row>
    <row r="3941" spans="6:16" ht="12.75">
      <c r="F3941" s="47"/>
      <c r="P3941" s="43"/>
    </row>
    <row r="3942" spans="6:16" ht="12.75">
      <c r="F3942" s="47"/>
      <c r="P3942" s="43"/>
    </row>
    <row r="3943" spans="6:16" ht="12.75">
      <c r="F3943" s="47"/>
      <c r="P3943" s="43"/>
    </row>
    <row r="3944" spans="6:16" ht="12.75">
      <c r="F3944" s="47"/>
      <c r="P3944" s="43"/>
    </row>
    <row r="3945" spans="6:16" ht="12.75">
      <c r="F3945" s="47"/>
      <c r="P3945" s="43"/>
    </row>
    <row r="3946" spans="6:16" ht="12.75">
      <c r="F3946" s="47"/>
      <c r="P3946" s="43"/>
    </row>
    <row r="3947" spans="6:16" ht="12.75">
      <c r="F3947" s="47"/>
      <c r="P3947" s="43"/>
    </row>
    <row r="3948" spans="6:16" ht="12.75">
      <c r="F3948" s="47"/>
      <c r="P3948" s="43"/>
    </row>
    <row r="3949" spans="6:16" ht="12.75">
      <c r="F3949" s="47"/>
      <c r="P3949" s="43"/>
    </row>
    <row r="3950" spans="6:16" ht="12.75">
      <c r="F3950" s="47"/>
      <c r="P3950" s="43"/>
    </row>
    <row r="3951" spans="6:16" ht="12.75">
      <c r="F3951" s="47"/>
      <c r="P3951" s="43"/>
    </row>
    <row r="3952" spans="6:16" ht="12.75">
      <c r="F3952" s="47"/>
      <c r="P3952" s="43"/>
    </row>
    <row r="3953" spans="6:16" ht="12.75">
      <c r="F3953" s="47"/>
      <c r="P3953" s="43"/>
    </row>
    <row r="3954" spans="6:16" ht="12.75">
      <c r="F3954" s="47"/>
      <c r="P3954" s="43"/>
    </row>
    <row r="3955" spans="6:16" ht="12.75">
      <c r="F3955" s="47"/>
      <c r="P3955" s="43"/>
    </row>
    <row r="3956" spans="6:16" ht="12.75">
      <c r="F3956" s="47"/>
      <c r="P3956" s="43"/>
    </row>
    <row r="3957" spans="6:16" ht="12.75">
      <c r="F3957" s="47"/>
      <c r="P3957" s="43"/>
    </row>
    <row r="3958" spans="6:16" ht="12.75">
      <c r="F3958" s="47"/>
      <c r="P3958" s="43"/>
    </row>
    <row r="3959" spans="6:16" ht="12.75">
      <c r="F3959" s="47"/>
      <c r="P3959" s="43"/>
    </row>
    <row r="3960" spans="6:16" ht="12.75">
      <c r="F3960" s="47"/>
      <c r="P3960" s="43"/>
    </row>
    <row r="3961" spans="6:16" ht="12.75">
      <c r="F3961" s="47"/>
      <c r="P3961" s="43"/>
    </row>
    <row r="3962" spans="6:16" ht="12.75">
      <c r="F3962" s="47"/>
      <c r="P3962" s="43"/>
    </row>
    <row r="3963" spans="6:16" ht="12.75">
      <c r="F3963" s="47"/>
      <c r="P3963" s="43"/>
    </row>
    <row r="3964" spans="6:16" ht="12.75">
      <c r="F3964" s="47"/>
      <c r="P3964" s="43"/>
    </row>
    <row r="3965" spans="6:16" ht="12.75">
      <c r="F3965" s="47"/>
      <c r="P3965" s="43"/>
    </row>
    <row r="3966" spans="6:16" ht="12.75">
      <c r="F3966" s="47"/>
      <c r="P3966" s="43"/>
    </row>
    <row r="3967" spans="6:16" ht="12.75">
      <c r="F3967" s="47"/>
      <c r="P3967" s="43"/>
    </row>
    <row r="3968" spans="6:16" ht="12.75">
      <c r="F3968" s="47"/>
      <c r="P3968" s="43"/>
    </row>
    <row r="3969" spans="6:16" ht="12.75">
      <c r="F3969" s="47"/>
      <c r="P3969" s="43"/>
    </row>
    <row r="3970" spans="6:16" ht="12.75">
      <c r="F3970" s="47"/>
      <c r="P3970" s="43"/>
    </row>
    <row r="3971" spans="6:16" ht="12.75">
      <c r="F3971" s="47"/>
      <c r="P3971" s="43"/>
    </row>
    <row r="3972" spans="6:16" ht="12.75">
      <c r="F3972" s="47"/>
      <c r="P3972" s="43"/>
    </row>
    <row r="3973" spans="6:16" ht="12.75">
      <c r="F3973" s="47"/>
      <c r="P3973" s="43"/>
    </row>
    <row r="3974" spans="6:16" ht="12.75">
      <c r="F3974" s="47"/>
      <c r="P3974" s="43"/>
    </row>
    <row r="3975" spans="6:16" ht="12.75">
      <c r="F3975" s="47"/>
      <c r="P3975" s="43"/>
    </row>
    <row r="3976" spans="6:16" ht="12.75">
      <c r="F3976" s="47"/>
      <c r="P3976" s="43"/>
    </row>
    <row r="3977" spans="6:16" ht="12.75">
      <c r="F3977" s="47"/>
      <c r="P3977" s="43"/>
    </row>
    <row r="3978" spans="6:16" ht="12.75">
      <c r="F3978" s="47"/>
      <c r="P3978" s="43"/>
    </row>
    <row r="3979" spans="6:16" ht="12.75">
      <c r="F3979" s="47"/>
      <c r="P3979" s="43"/>
    </row>
    <row r="3980" spans="6:16" ht="12.75">
      <c r="F3980" s="47"/>
      <c r="P3980" s="43"/>
    </row>
    <row r="3981" spans="6:16" ht="12.75">
      <c r="F3981" s="47"/>
      <c r="P3981" s="43"/>
    </row>
    <row r="3982" spans="6:16" ht="12.75">
      <c r="F3982" s="47"/>
      <c r="P3982" s="43"/>
    </row>
    <row r="3983" spans="6:16" ht="12.75">
      <c r="F3983" s="47"/>
      <c r="P3983" s="43"/>
    </row>
    <row r="3984" spans="6:16" ht="12.75">
      <c r="F3984" s="47"/>
      <c r="P3984" s="43"/>
    </row>
    <row r="3985" spans="6:16" ht="12.75">
      <c r="F3985" s="47"/>
      <c r="P3985" s="43"/>
    </row>
    <row r="3986" spans="6:16" ht="12.75">
      <c r="F3986" s="47"/>
      <c r="P3986" s="43"/>
    </row>
    <row r="3987" spans="6:16" ht="12.75">
      <c r="F3987" s="47"/>
      <c r="P3987" s="43"/>
    </row>
    <row r="3988" spans="6:16" ht="12.75">
      <c r="F3988" s="47"/>
      <c r="P3988" s="43"/>
    </row>
    <row r="3989" spans="6:16" ht="12.75">
      <c r="F3989" s="47"/>
      <c r="P3989" s="43"/>
    </row>
    <row r="3990" spans="6:16" ht="12.75">
      <c r="F3990" s="47"/>
      <c r="P3990" s="43"/>
    </row>
    <row r="3991" spans="6:16" ht="12.75">
      <c r="F3991" s="47"/>
      <c r="P3991" s="43"/>
    </row>
    <row r="3992" spans="6:16" ht="12.75">
      <c r="F3992" s="47"/>
      <c r="P3992" s="43"/>
    </row>
    <row r="3993" spans="6:16" ht="12.75">
      <c r="F3993" s="47"/>
      <c r="P3993" s="43"/>
    </row>
    <row r="3994" spans="6:16" ht="12.75">
      <c r="F3994" s="47"/>
      <c r="P3994" s="43"/>
    </row>
    <row r="3995" spans="6:16" ht="12.75">
      <c r="F3995" s="47"/>
      <c r="P3995" s="43"/>
    </row>
    <row r="3996" spans="6:16" ht="12.75">
      <c r="F3996" s="47"/>
      <c r="P3996" s="43"/>
    </row>
    <row r="3997" spans="6:16" ht="12.75">
      <c r="F3997" s="47"/>
      <c r="P3997" s="43"/>
    </row>
    <row r="3998" spans="6:16" ht="12.75">
      <c r="F3998" s="47"/>
      <c r="P3998" s="43"/>
    </row>
    <row r="3999" spans="6:16" ht="12.75">
      <c r="F3999" s="47"/>
      <c r="P3999" s="43"/>
    </row>
    <row r="4000" spans="6:16" ht="12.75">
      <c r="F4000" s="47"/>
      <c r="P4000" s="43"/>
    </row>
    <row r="4001" spans="6:16" ht="12.75">
      <c r="F4001" s="47"/>
      <c r="P4001" s="43"/>
    </row>
    <row r="4002" spans="6:16" ht="12.75">
      <c r="F4002" s="47"/>
      <c r="P4002" s="43"/>
    </row>
    <row r="4003" spans="6:16" ht="12.75">
      <c r="F4003" s="47"/>
      <c r="P4003" s="43"/>
    </row>
    <row r="4004" spans="6:16" ht="12.75">
      <c r="F4004" s="47"/>
      <c r="P4004" s="43"/>
    </row>
    <row r="4005" spans="6:16" ht="12.75">
      <c r="F4005" s="47"/>
      <c r="P4005" s="43"/>
    </row>
    <row r="4006" spans="6:16" ht="12.75">
      <c r="F4006" s="47"/>
      <c r="P4006" s="43"/>
    </row>
    <row r="4007" spans="6:16" ht="12.75">
      <c r="F4007" s="47"/>
      <c r="P4007" s="43"/>
    </row>
    <row r="4008" spans="6:16" ht="12.75">
      <c r="F4008" s="47"/>
      <c r="P4008" s="43"/>
    </row>
    <row r="4009" spans="6:16" ht="12.75">
      <c r="F4009" s="47"/>
      <c r="P4009" s="43"/>
    </row>
    <row r="4010" spans="6:16" ht="12.75">
      <c r="F4010" s="47"/>
      <c r="P4010" s="43"/>
    </row>
    <row r="4011" spans="6:16" ht="12.75">
      <c r="F4011" s="47"/>
      <c r="P4011" s="43"/>
    </row>
    <row r="4012" spans="6:16" ht="12.75">
      <c r="F4012" s="47"/>
      <c r="P4012" s="43"/>
    </row>
    <row r="4013" spans="6:16" ht="12.75">
      <c r="F4013" s="47"/>
      <c r="P4013" s="43"/>
    </row>
    <row r="4014" spans="6:16" ht="12.75">
      <c r="F4014" s="47"/>
      <c r="P4014" s="43"/>
    </row>
    <row r="4015" spans="6:16" ht="12.75">
      <c r="F4015" s="47"/>
      <c r="P4015" s="43"/>
    </row>
    <row r="4016" spans="6:16" ht="12.75">
      <c r="F4016" s="47"/>
      <c r="P4016" s="43"/>
    </row>
    <row r="4017" spans="6:16" ht="12.75">
      <c r="F4017" s="47"/>
      <c r="P4017" s="43"/>
    </row>
    <row r="4018" spans="6:16" ht="12.75">
      <c r="F4018" s="47"/>
      <c r="P4018" s="43"/>
    </row>
    <row r="4019" spans="6:16" ht="12.75">
      <c r="F4019" s="47"/>
      <c r="P4019" s="43"/>
    </row>
    <row r="4020" spans="6:16" ht="12.75">
      <c r="F4020" s="47"/>
      <c r="P4020" s="43"/>
    </row>
    <row r="4021" spans="6:16" ht="12.75">
      <c r="F4021" s="47"/>
      <c r="P4021" s="43"/>
    </row>
    <row r="4022" spans="6:16" ht="12.75">
      <c r="F4022" s="47"/>
      <c r="P4022" s="43"/>
    </row>
    <row r="4023" spans="6:16" ht="12.75">
      <c r="F4023" s="47"/>
      <c r="P4023" s="43"/>
    </row>
    <row r="4024" spans="6:16" ht="12.75">
      <c r="F4024" s="47"/>
      <c r="P4024" s="43"/>
    </row>
    <row r="4025" spans="6:16" ht="12.75">
      <c r="F4025" s="47"/>
      <c r="P4025" s="43"/>
    </row>
    <row r="4026" spans="6:16" ht="12.75">
      <c r="F4026" s="47"/>
      <c r="P4026" s="43"/>
    </row>
    <row r="4027" spans="6:16" ht="12.75">
      <c r="F4027" s="47"/>
      <c r="P4027" s="43"/>
    </row>
    <row r="4028" spans="6:16" ht="12.75">
      <c r="F4028" s="47"/>
      <c r="P4028" s="43"/>
    </row>
    <row r="4029" spans="6:16" ht="12.75">
      <c r="F4029" s="47"/>
      <c r="P4029" s="43"/>
    </row>
    <row r="4030" spans="6:16" ht="12.75">
      <c r="F4030" s="47"/>
      <c r="P4030" s="43"/>
    </row>
    <row r="4031" spans="6:16" ht="12.75">
      <c r="F4031" s="47"/>
      <c r="P4031" s="43"/>
    </row>
    <row r="4032" spans="6:16" ht="12.75">
      <c r="F4032" s="47"/>
      <c r="P4032" s="43"/>
    </row>
    <row r="4033" spans="6:16" ht="12.75">
      <c r="F4033" s="47"/>
      <c r="P4033" s="43"/>
    </row>
    <row r="4034" spans="6:16" ht="12.75">
      <c r="F4034" s="47"/>
      <c r="P4034" s="43"/>
    </row>
    <row r="4035" spans="6:16" ht="12.75">
      <c r="F4035" s="47"/>
      <c r="P4035" s="43"/>
    </row>
    <row r="4036" spans="6:16" ht="12.75">
      <c r="F4036" s="47"/>
      <c r="P4036" s="43"/>
    </row>
    <row r="4037" spans="6:16" ht="12.75">
      <c r="F4037" s="47"/>
      <c r="P4037" s="43"/>
    </row>
    <row r="4038" spans="6:16" ht="12.75">
      <c r="F4038" s="47"/>
      <c r="P4038" s="43"/>
    </row>
    <row r="4039" spans="6:16" ht="12.75">
      <c r="F4039" s="47"/>
      <c r="P4039" s="43"/>
    </row>
    <row r="4040" spans="6:16" ht="12.75">
      <c r="F4040" s="47"/>
      <c r="P4040" s="43"/>
    </row>
    <row r="4041" spans="6:16" ht="12.75">
      <c r="F4041" s="47"/>
      <c r="P4041" s="43"/>
    </row>
    <row r="4042" spans="6:16" ht="12.75">
      <c r="F4042" s="47"/>
      <c r="P4042" s="43"/>
    </row>
    <row r="4043" spans="6:16" ht="12.75">
      <c r="F4043" s="47"/>
      <c r="P4043" s="43"/>
    </row>
    <row r="4044" spans="6:16" ht="12.75">
      <c r="F4044" s="47"/>
      <c r="P4044" s="43"/>
    </row>
    <row r="4045" spans="6:16" ht="12.75">
      <c r="F4045" s="47"/>
      <c r="P4045" s="43"/>
    </row>
    <row r="4046" spans="6:16" ht="12.75">
      <c r="F4046" s="47"/>
      <c r="P4046" s="43"/>
    </row>
    <row r="4047" spans="6:16" ht="12.75">
      <c r="F4047" s="47"/>
      <c r="P4047" s="43"/>
    </row>
    <row r="4048" spans="6:16" ht="12.75">
      <c r="F4048" s="47"/>
      <c r="P4048" s="43"/>
    </row>
    <row r="4049" spans="6:16" ht="12.75">
      <c r="F4049" s="47"/>
      <c r="P4049" s="43"/>
    </row>
    <row r="4050" spans="6:16" ht="12.75">
      <c r="F4050" s="47"/>
      <c r="P4050" s="43"/>
    </row>
    <row r="4051" spans="6:16" ht="12.75">
      <c r="F4051" s="47"/>
      <c r="P4051" s="43"/>
    </row>
    <row r="4052" spans="6:16" ht="12.75">
      <c r="F4052" s="47"/>
      <c r="P4052" s="43"/>
    </row>
    <row r="4053" spans="6:16" ht="12.75">
      <c r="F4053" s="47"/>
      <c r="P4053" s="43"/>
    </row>
    <row r="4054" spans="6:16" ht="12.75">
      <c r="F4054" s="47"/>
      <c r="P4054" s="43"/>
    </row>
    <row r="4055" spans="6:16" ht="12.75">
      <c r="F4055" s="47"/>
      <c r="P4055" s="43"/>
    </row>
    <row r="4056" spans="6:16" ht="12.75">
      <c r="F4056" s="47"/>
      <c r="P4056" s="43"/>
    </row>
    <row r="4057" spans="6:16" ht="12.75">
      <c r="F4057" s="47"/>
      <c r="P4057" s="43"/>
    </row>
    <row r="4058" spans="6:16" ht="12.75">
      <c r="F4058" s="47"/>
      <c r="P4058" s="43"/>
    </row>
    <row r="4059" spans="6:16" ht="12.75">
      <c r="F4059" s="47"/>
      <c r="P4059" s="43"/>
    </row>
    <row r="4060" spans="6:16" ht="12.75">
      <c r="F4060" s="47"/>
      <c r="P4060" s="43"/>
    </row>
    <row r="4061" spans="6:16" ht="12.75">
      <c r="F4061" s="47"/>
      <c r="P4061" s="43"/>
    </row>
    <row r="4062" spans="6:16" ht="12.75">
      <c r="F4062" s="47"/>
      <c r="P4062" s="43"/>
    </row>
    <row r="4063" spans="6:16" ht="12.75">
      <c r="F4063" s="47"/>
      <c r="P4063" s="43"/>
    </row>
    <row r="4064" spans="6:16" ht="12.75">
      <c r="F4064" s="47"/>
      <c r="P4064" s="43"/>
    </row>
    <row r="4065" spans="6:16" ht="12.75">
      <c r="F4065" s="47"/>
      <c r="P4065" s="43"/>
    </row>
    <row r="4066" spans="6:16" ht="12.75">
      <c r="F4066" s="47"/>
      <c r="P4066" s="43"/>
    </row>
    <row r="4067" spans="6:16" ht="12.75">
      <c r="F4067" s="47"/>
      <c r="P4067" s="43"/>
    </row>
    <row r="4068" spans="6:16" ht="12.75">
      <c r="F4068" s="47"/>
      <c r="P4068" s="43"/>
    </row>
    <row r="4069" spans="6:16" ht="12.75">
      <c r="F4069" s="47"/>
      <c r="P4069" s="43"/>
    </row>
    <row r="4070" spans="6:16" ht="12.75">
      <c r="F4070" s="47"/>
      <c r="P4070" s="43"/>
    </row>
    <row r="4071" spans="6:16" ht="12.75">
      <c r="F4071" s="47"/>
      <c r="P4071" s="43"/>
    </row>
    <row r="4072" spans="6:16" ht="12.75">
      <c r="F4072" s="47"/>
      <c r="P4072" s="43"/>
    </row>
    <row r="4073" spans="6:16" ht="12.75">
      <c r="F4073" s="47"/>
      <c r="P4073" s="43"/>
    </row>
    <row r="4074" spans="6:16" ht="12.75">
      <c r="F4074" s="47"/>
      <c r="P4074" s="43"/>
    </row>
    <row r="4075" spans="6:16" ht="12.75">
      <c r="F4075" s="47"/>
      <c r="P4075" s="43"/>
    </row>
    <row r="4076" spans="6:16" ht="12.75">
      <c r="F4076" s="47"/>
      <c r="P4076" s="43"/>
    </row>
    <row r="4077" spans="6:16" ht="12.75">
      <c r="F4077" s="47"/>
      <c r="P4077" s="43"/>
    </row>
    <row r="4078" spans="6:16" ht="12.75">
      <c r="F4078" s="47"/>
      <c r="P4078" s="43"/>
    </row>
    <row r="4079" spans="6:16" ht="12.75">
      <c r="F4079" s="47"/>
      <c r="P4079" s="43"/>
    </row>
    <row r="4080" spans="6:16" ht="12.75">
      <c r="F4080" s="47"/>
      <c r="P4080" s="43"/>
    </row>
    <row r="4081" spans="6:16" ht="12.75">
      <c r="F4081" s="47"/>
      <c r="P4081" s="43"/>
    </row>
    <row r="4082" spans="6:16" ht="12.75">
      <c r="F4082" s="47"/>
      <c r="P4082" s="43"/>
    </row>
    <row r="4083" spans="6:16" ht="12.75">
      <c r="F4083" s="47"/>
      <c r="P4083" s="43"/>
    </row>
    <row r="4084" spans="6:16" ht="12.75">
      <c r="F4084" s="47"/>
      <c r="P4084" s="43"/>
    </row>
    <row r="4085" spans="6:16" ht="12.75">
      <c r="F4085" s="47"/>
      <c r="P4085" s="43"/>
    </row>
    <row r="4086" spans="6:16" ht="12.75">
      <c r="F4086" s="47"/>
      <c r="P4086" s="43"/>
    </row>
    <row r="4087" spans="6:16" ht="12.75">
      <c r="F4087" s="47"/>
      <c r="P4087" s="43"/>
    </row>
    <row r="4088" spans="6:16" ht="12.75">
      <c r="F4088" s="47"/>
      <c r="P4088" s="43"/>
    </row>
    <row r="4089" spans="6:16" ht="12.75">
      <c r="F4089" s="47"/>
      <c r="P4089" s="43"/>
    </row>
    <row r="4090" spans="6:16" ht="12.75">
      <c r="F4090" s="47"/>
      <c r="P4090" s="43"/>
    </row>
    <row r="4091" spans="6:16" ht="12.75">
      <c r="F4091" s="47"/>
      <c r="P4091" s="43"/>
    </row>
    <row r="4092" spans="6:16" ht="12.75">
      <c r="F4092" s="47"/>
      <c r="P4092" s="43"/>
    </row>
    <row r="4093" spans="6:16" ht="12.75">
      <c r="F4093" s="47"/>
      <c r="P4093" s="43"/>
    </row>
    <row r="4094" spans="6:16" ht="12.75">
      <c r="F4094" s="47"/>
      <c r="P4094" s="43"/>
    </row>
    <row r="4095" spans="6:16" ht="12.75">
      <c r="F4095" s="47"/>
      <c r="P4095" s="43"/>
    </row>
    <row r="4096" spans="6:16" ht="12.75">
      <c r="F4096" s="47"/>
      <c r="P4096" s="43"/>
    </row>
    <row r="4097" spans="6:16" ht="12.75">
      <c r="F4097" s="47"/>
      <c r="P4097" s="43"/>
    </row>
    <row r="4098" spans="6:16" ht="12.75">
      <c r="F4098" s="47"/>
      <c r="P4098" s="43"/>
    </row>
    <row r="4099" spans="6:16" ht="12.75">
      <c r="F4099" s="47"/>
      <c r="P4099" s="43"/>
    </row>
    <row r="4100" spans="6:16" ht="12.75">
      <c r="F4100" s="47"/>
      <c r="P4100" s="43"/>
    </row>
    <row r="4101" spans="6:16" ht="12.75">
      <c r="F4101" s="47"/>
      <c r="P4101" s="43"/>
    </row>
    <row r="4102" spans="6:16" ht="12.75">
      <c r="F4102" s="47"/>
      <c r="P4102" s="43"/>
    </row>
    <row r="4103" spans="6:16" ht="12.75">
      <c r="F4103" s="47"/>
      <c r="P4103" s="43"/>
    </row>
    <row r="4104" spans="6:16" ht="12.75">
      <c r="F4104" s="47"/>
      <c r="P4104" s="43"/>
    </row>
    <row r="4105" spans="6:16" ht="12.75">
      <c r="F4105" s="47"/>
      <c r="P4105" s="43"/>
    </row>
    <row r="4106" spans="6:16" ht="12.75">
      <c r="F4106" s="47"/>
      <c r="P4106" s="43"/>
    </row>
    <row r="4107" spans="6:16" ht="12.75">
      <c r="F4107" s="47"/>
      <c r="P4107" s="43"/>
    </row>
    <row r="4108" spans="6:16" ht="12.75">
      <c r="F4108" s="47"/>
      <c r="P4108" s="43"/>
    </row>
    <row r="4109" spans="6:16" ht="12.75">
      <c r="F4109" s="47"/>
      <c r="P4109" s="43"/>
    </row>
    <row r="4110" spans="6:16" ht="12.75">
      <c r="F4110" s="47"/>
      <c r="P4110" s="43"/>
    </row>
    <row r="4111" spans="6:16" ht="12.75">
      <c r="F4111" s="47"/>
      <c r="P4111" s="43"/>
    </row>
    <row r="4112" spans="6:16" ht="12.75">
      <c r="F4112" s="47"/>
      <c r="P4112" s="43"/>
    </row>
    <row r="4113" spans="6:16" ht="12.75">
      <c r="F4113" s="47"/>
      <c r="P4113" s="43"/>
    </row>
    <row r="4114" spans="6:16" ht="12.75">
      <c r="F4114" s="47"/>
      <c r="P4114" s="43"/>
    </row>
    <row r="4115" spans="6:16" ht="12.75">
      <c r="F4115" s="47"/>
      <c r="P4115" s="43"/>
    </row>
    <row r="4116" spans="6:16" ht="12.75">
      <c r="F4116" s="47"/>
      <c r="P4116" s="43"/>
    </row>
    <row r="4117" spans="6:16" ht="12.75">
      <c r="F4117" s="47"/>
      <c r="P4117" s="43"/>
    </row>
    <row r="4118" spans="6:16" ht="12.75">
      <c r="F4118" s="47"/>
      <c r="P4118" s="43"/>
    </row>
    <row r="4119" spans="6:16" ht="12.75">
      <c r="F4119" s="47"/>
      <c r="P4119" s="43"/>
    </row>
    <row r="4120" spans="6:16" ht="12.75">
      <c r="F4120" s="47"/>
      <c r="P4120" s="43"/>
    </row>
    <row r="4121" spans="6:16" ht="12.75">
      <c r="F4121" s="47"/>
      <c r="P4121" s="43"/>
    </row>
    <row r="4122" spans="6:16" ht="12.75">
      <c r="F4122" s="47"/>
      <c r="P4122" s="43"/>
    </row>
    <row r="4123" spans="6:16" ht="12.75">
      <c r="F4123" s="47"/>
      <c r="P4123" s="43"/>
    </row>
    <row r="4124" spans="6:16" ht="12.75">
      <c r="F4124" s="47"/>
      <c r="P4124" s="43"/>
    </row>
    <row r="4125" spans="6:16" ht="12.75">
      <c r="F4125" s="47"/>
      <c r="P4125" s="43"/>
    </row>
    <row r="4126" spans="6:16" ht="12.75">
      <c r="F4126" s="47"/>
      <c r="P4126" s="43"/>
    </row>
    <row r="4127" spans="6:16" ht="12.75">
      <c r="F4127" s="47"/>
      <c r="P4127" s="43"/>
    </row>
    <row r="4128" spans="6:16" ht="12.75">
      <c r="F4128" s="47"/>
      <c r="P4128" s="43"/>
    </row>
    <row r="4129" spans="6:16" ht="12.75">
      <c r="F4129" s="47"/>
      <c r="P4129" s="43"/>
    </row>
    <row r="4130" spans="6:16" ht="12.75">
      <c r="F4130" s="47"/>
      <c r="P4130" s="43"/>
    </row>
    <row r="4131" spans="6:16" ht="12.75">
      <c r="F4131" s="47"/>
      <c r="P4131" s="43"/>
    </row>
    <row r="4132" spans="6:16" ht="12.75">
      <c r="F4132" s="47"/>
      <c r="P4132" s="43"/>
    </row>
    <row r="4133" spans="6:16" ht="12.75">
      <c r="F4133" s="47"/>
      <c r="P4133" s="43"/>
    </row>
    <row r="4134" spans="6:16" ht="12.75">
      <c r="F4134" s="47"/>
      <c r="P4134" s="43"/>
    </row>
    <row r="4135" spans="6:16" ht="12.75">
      <c r="F4135" s="47"/>
      <c r="P4135" s="43"/>
    </row>
    <row r="4136" spans="6:16" ht="12.75">
      <c r="F4136" s="47"/>
      <c r="P4136" s="43"/>
    </row>
    <row r="4137" spans="6:16" ht="12.75">
      <c r="F4137" s="47"/>
      <c r="P4137" s="43"/>
    </row>
    <row r="4138" spans="6:16" ht="12.75">
      <c r="F4138" s="47"/>
      <c r="P4138" s="43"/>
    </row>
    <row r="4139" spans="6:16" ht="12.75">
      <c r="F4139" s="47"/>
      <c r="P4139" s="43"/>
    </row>
    <row r="4140" spans="6:16" ht="12.75">
      <c r="F4140" s="47"/>
      <c r="P4140" s="43"/>
    </row>
    <row r="4141" spans="6:16" ht="12.75">
      <c r="F4141" s="47"/>
      <c r="P4141" s="43"/>
    </row>
    <row r="4142" spans="6:16" ht="12.75">
      <c r="F4142" s="47"/>
      <c r="P4142" s="43"/>
    </row>
    <row r="4143" spans="6:16" ht="12.75">
      <c r="F4143" s="47"/>
      <c r="P4143" s="43"/>
    </row>
    <row r="4144" spans="6:16" ht="12.75">
      <c r="F4144" s="47"/>
      <c r="P4144" s="43"/>
    </row>
    <row r="4145" spans="6:16" ht="12.75">
      <c r="F4145" s="47"/>
      <c r="P4145" s="43"/>
    </row>
    <row r="4146" spans="6:16" ht="12.75">
      <c r="F4146" s="47"/>
      <c r="P4146" s="43"/>
    </row>
    <row r="4147" spans="6:16" ht="12.75">
      <c r="F4147" s="47"/>
      <c r="P4147" s="43"/>
    </row>
    <row r="4148" spans="6:16" ht="12.75">
      <c r="F4148" s="47"/>
      <c r="P4148" s="43"/>
    </row>
    <row r="4149" spans="6:16" ht="12.75">
      <c r="F4149" s="47"/>
      <c r="P4149" s="43"/>
    </row>
    <row r="4150" spans="6:16" ht="12.75">
      <c r="F4150" s="47"/>
      <c r="P4150" s="43"/>
    </row>
    <row r="4151" spans="6:16" ht="12.75">
      <c r="F4151" s="47"/>
      <c r="P4151" s="43"/>
    </row>
    <row r="4152" spans="6:16" ht="12.75">
      <c r="F4152" s="47"/>
      <c r="P4152" s="43"/>
    </row>
    <row r="4153" spans="6:16" ht="12.75">
      <c r="F4153" s="47"/>
      <c r="P4153" s="43"/>
    </row>
    <row r="4154" spans="6:16" ht="12.75">
      <c r="F4154" s="47"/>
      <c r="P4154" s="43"/>
    </row>
    <row r="4155" spans="6:16" ht="12.75">
      <c r="F4155" s="47"/>
      <c r="P4155" s="43"/>
    </row>
    <row r="4156" spans="6:16" ht="12.75">
      <c r="F4156" s="47"/>
      <c r="P4156" s="43"/>
    </row>
    <row r="4157" spans="6:16" ht="12.75">
      <c r="F4157" s="47"/>
      <c r="P4157" s="43"/>
    </row>
    <row r="4158" spans="6:16" ht="12.75">
      <c r="F4158" s="47"/>
      <c r="P4158" s="43"/>
    </row>
    <row r="4159" spans="6:16" ht="12.75">
      <c r="F4159" s="47"/>
      <c r="P4159" s="43"/>
    </row>
    <row r="4160" spans="6:16" ht="12.75">
      <c r="F4160" s="47"/>
      <c r="P4160" s="43"/>
    </row>
    <row r="4161" spans="6:16" ht="12.75">
      <c r="F4161" s="47"/>
      <c r="P4161" s="43"/>
    </row>
    <row r="4162" spans="6:16" ht="12.75">
      <c r="F4162" s="47"/>
      <c r="P4162" s="43"/>
    </row>
    <row r="4163" spans="6:16" ht="12.75">
      <c r="F4163" s="47"/>
      <c r="P4163" s="43"/>
    </row>
    <row r="4164" spans="6:16" ht="12.75">
      <c r="F4164" s="47"/>
      <c r="P4164" s="43"/>
    </row>
    <row r="4165" spans="6:16" ht="12.75">
      <c r="F4165" s="47"/>
      <c r="P4165" s="43"/>
    </row>
    <row r="4166" spans="6:16" ht="12.75">
      <c r="F4166" s="47"/>
      <c r="P4166" s="43"/>
    </row>
    <row r="4167" spans="6:16" ht="12.75">
      <c r="F4167" s="47"/>
      <c r="P4167" s="43"/>
    </row>
    <row r="4168" spans="6:16" ht="12.75">
      <c r="F4168" s="47"/>
      <c r="P4168" s="43"/>
    </row>
    <row r="4169" spans="6:16" ht="12.75">
      <c r="F4169" s="47"/>
      <c r="P4169" s="43"/>
    </row>
    <row r="4170" spans="6:16" ht="12.75">
      <c r="F4170" s="47"/>
      <c r="P4170" s="43"/>
    </row>
    <row r="4171" spans="6:16" ht="12.75">
      <c r="F4171" s="47"/>
      <c r="P4171" s="43"/>
    </row>
    <row r="4172" spans="6:16" ht="12.75">
      <c r="F4172" s="47"/>
      <c r="P4172" s="43"/>
    </row>
    <row r="4173" spans="6:16" ht="12.75">
      <c r="F4173" s="47"/>
      <c r="P4173" s="43"/>
    </row>
    <row r="4174" spans="6:16" ht="12.75">
      <c r="F4174" s="47"/>
      <c r="P4174" s="43"/>
    </row>
    <row r="4175" spans="6:16" ht="12.75">
      <c r="F4175" s="47"/>
      <c r="P4175" s="43"/>
    </row>
    <row r="4176" spans="6:16" ht="12.75">
      <c r="F4176" s="47"/>
      <c r="P4176" s="43"/>
    </row>
    <row r="4177" spans="6:16" ht="12.75">
      <c r="F4177" s="47"/>
      <c r="P4177" s="43"/>
    </row>
    <row r="4178" spans="6:16" ht="12.75">
      <c r="F4178" s="47"/>
      <c r="P4178" s="43"/>
    </row>
    <row r="4179" spans="6:16" ht="12.75">
      <c r="F4179" s="47"/>
      <c r="P4179" s="43"/>
    </row>
    <row r="4180" spans="6:16" ht="12.75">
      <c r="F4180" s="47"/>
      <c r="P4180" s="43"/>
    </row>
    <row r="4181" spans="6:16" ht="12.75">
      <c r="F4181" s="47"/>
      <c r="P4181" s="43"/>
    </row>
    <row r="4182" spans="6:16" ht="12.75">
      <c r="F4182" s="47"/>
      <c r="P4182" s="43"/>
    </row>
    <row r="4183" spans="6:16" ht="12.75">
      <c r="F4183" s="47"/>
      <c r="P4183" s="43"/>
    </row>
    <row r="4184" spans="6:16" ht="12.75">
      <c r="F4184" s="47"/>
      <c r="P4184" s="43"/>
    </row>
    <row r="4185" spans="6:16" ht="12.75">
      <c r="F4185" s="47"/>
      <c r="P4185" s="43"/>
    </row>
    <row r="4186" spans="6:16" ht="12.75">
      <c r="F4186" s="47"/>
      <c r="P4186" s="43"/>
    </row>
    <row r="4187" spans="6:16" ht="12.75">
      <c r="F4187" s="47"/>
      <c r="P4187" s="43"/>
    </row>
    <row r="4188" spans="6:16" ht="12.75">
      <c r="F4188" s="47"/>
      <c r="P4188" s="43"/>
    </row>
    <row r="4189" spans="6:16" ht="12.75">
      <c r="F4189" s="47"/>
      <c r="P4189" s="43"/>
    </row>
    <row r="4190" spans="6:16" ht="12.75">
      <c r="F4190" s="47"/>
      <c r="P4190" s="43"/>
    </row>
    <row r="4191" spans="6:16" ht="12.75">
      <c r="F4191" s="47"/>
      <c r="P4191" s="43"/>
    </row>
    <row r="4192" spans="6:16" ht="12.75">
      <c r="F4192" s="47"/>
      <c r="P4192" s="43"/>
    </row>
    <row r="4193" spans="6:16" ht="12.75">
      <c r="F4193" s="47"/>
      <c r="P4193" s="43"/>
    </row>
    <row r="4194" spans="6:16" ht="12.75">
      <c r="F4194" s="47"/>
      <c r="P4194" s="43"/>
    </row>
    <row r="4195" spans="6:16" ht="12.75">
      <c r="F4195" s="47"/>
      <c r="P4195" s="43"/>
    </row>
    <row r="4196" spans="6:16" ht="12.75">
      <c r="F4196" s="47"/>
      <c r="P4196" s="43"/>
    </row>
    <row r="4197" spans="6:16" ht="12.75">
      <c r="F4197" s="47"/>
      <c r="P4197" s="43"/>
    </row>
    <row r="4198" spans="6:16" ht="12.75">
      <c r="F4198" s="47"/>
      <c r="P4198" s="43"/>
    </row>
    <row r="4199" spans="6:16" ht="12.75">
      <c r="F4199" s="47"/>
      <c r="P4199" s="43"/>
    </row>
    <row r="4200" spans="6:16" ht="12.75">
      <c r="F4200" s="47"/>
      <c r="P4200" s="43"/>
    </row>
    <row r="4201" spans="6:16" ht="12.75">
      <c r="F4201" s="47"/>
      <c r="P4201" s="43"/>
    </row>
    <row r="4202" spans="6:16" ht="12.75">
      <c r="F4202" s="47"/>
      <c r="P4202" s="43"/>
    </row>
    <row r="4203" spans="6:16" ht="12.75">
      <c r="F4203" s="47"/>
      <c r="P4203" s="43"/>
    </row>
    <row r="4204" spans="6:16" ht="12.75">
      <c r="F4204" s="47"/>
      <c r="P4204" s="43"/>
    </row>
    <row r="4205" spans="6:16" ht="12.75">
      <c r="F4205" s="47"/>
      <c r="P4205" s="43"/>
    </row>
    <row r="4206" spans="6:16" ht="12.75">
      <c r="F4206" s="47"/>
      <c r="P4206" s="43"/>
    </row>
    <row r="4207" spans="6:16" ht="12.75">
      <c r="F4207" s="47"/>
      <c r="P4207" s="43"/>
    </row>
    <row r="4208" spans="6:16" ht="12.75">
      <c r="F4208" s="47"/>
      <c r="P4208" s="43"/>
    </row>
    <row r="4209" spans="6:16" ht="12.75">
      <c r="F4209" s="47"/>
      <c r="P4209" s="43"/>
    </row>
    <row r="4210" spans="6:16" ht="12.75">
      <c r="F4210" s="47"/>
      <c r="P4210" s="43"/>
    </row>
    <row r="4211" spans="6:16" ht="12.75">
      <c r="F4211" s="47"/>
      <c r="P4211" s="43"/>
    </row>
    <row r="4212" spans="6:16" ht="12.75">
      <c r="F4212" s="47"/>
      <c r="P4212" s="43"/>
    </row>
    <row r="4213" spans="6:16" ht="12.75">
      <c r="F4213" s="47"/>
      <c r="P4213" s="43"/>
    </row>
    <row r="4214" spans="6:16" ht="12.75">
      <c r="F4214" s="47"/>
      <c r="P4214" s="43"/>
    </row>
    <row r="4215" spans="6:16" ht="12.75">
      <c r="F4215" s="47"/>
      <c r="P4215" s="43"/>
    </row>
    <row r="4216" spans="6:16" ht="12.75">
      <c r="F4216" s="47"/>
      <c r="P4216" s="43"/>
    </row>
    <row r="4217" spans="6:16" ht="12.75">
      <c r="F4217" s="47"/>
      <c r="P4217" s="43"/>
    </row>
    <row r="4218" spans="6:16" ht="12.75">
      <c r="F4218" s="47"/>
      <c r="P4218" s="43"/>
    </row>
    <row r="4219" spans="6:16" ht="12.75">
      <c r="F4219" s="47"/>
      <c r="P4219" s="43"/>
    </row>
    <row r="4220" spans="6:16" ht="12.75">
      <c r="F4220" s="47"/>
      <c r="P4220" s="43"/>
    </row>
    <row r="4221" spans="6:16" ht="12.75">
      <c r="F4221" s="47"/>
      <c r="P4221" s="43"/>
    </row>
    <row r="4222" spans="6:16" ht="12.75">
      <c r="F4222" s="47"/>
      <c r="P4222" s="43"/>
    </row>
    <row r="4223" spans="6:16" ht="12.75">
      <c r="F4223" s="47"/>
      <c r="P4223" s="43"/>
    </row>
    <row r="4224" spans="6:16" ht="12.75">
      <c r="F4224" s="47"/>
      <c r="P4224" s="43"/>
    </row>
    <row r="4225" spans="6:16" ht="12.75">
      <c r="F4225" s="47"/>
      <c r="P4225" s="43"/>
    </row>
    <row r="4226" spans="6:16" ht="12.75">
      <c r="F4226" s="47"/>
      <c r="P4226" s="43"/>
    </row>
    <row r="4227" spans="6:16" ht="12.75">
      <c r="F4227" s="47"/>
      <c r="P4227" s="43"/>
    </row>
    <row r="4228" spans="6:16" ht="12.75">
      <c r="F4228" s="47"/>
      <c r="P4228" s="43"/>
    </row>
    <row r="4229" spans="6:16" ht="12.75">
      <c r="F4229" s="47"/>
      <c r="P4229" s="43"/>
    </row>
    <row r="4230" spans="6:16" ht="12.75">
      <c r="F4230" s="47"/>
      <c r="P4230" s="43"/>
    </row>
    <row r="4231" spans="6:16" ht="12.75">
      <c r="F4231" s="47"/>
      <c r="P4231" s="43"/>
    </row>
    <row r="4232" spans="6:16" ht="12.75">
      <c r="F4232" s="47"/>
      <c r="P4232" s="43"/>
    </row>
    <row r="4233" spans="6:16" ht="12.75">
      <c r="F4233" s="47"/>
      <c r="P4233" s="43"/>
    </row>
    <row r="4234" spans="6:16" ht="12.75">
      <c r="F4234" s="47"/>
      <c r="P4234" s="43"/>
    </row>
    <row r="4235" spans="6:16" ht="12.75">
      <c r="F4235" s="47"/>
      <c r="P4235" s="43"/>
    </row>
    <row r="4236" spans="6:16" ht="12.75">
      <c r="F4236" s="47"/>
      <c r="P4236" s="43"/>
    </row>
    <row r="4237" spans="6:16" ht="12.75">
      <c r="F4237" s="47"/>
      <c r="P4237" s="43"/>
    </row>
    <row r="4238" spans="6:16" ht="12.75">
      <c r="F4238" s="47"/>
      <c r="P4238" s="43"/>
    </row>
    <row r="4239" spans="6:16" ht="12.75">
      <c r="F4239" s="47"/>
      <c r="P4239" s="43"/>
    </row>
    <row r="4240" spans="6:16" ht="12.75">
      <c r="F4240" s="47"/>
      <c r="P4240" s="43"/>
    </row>
    <row r="4241" spans="6:16" ht="12.75">
      <c r="F4241" s="47"/>
      <c r="P4241" s="43"/>
    </row>
    <row r="4242" spans="6:16" ht="12.75">
      <c r="F4242" s="47"/>
      <c r="P4242" s="43"/>
    </row>
    <row r="4243" spans="6:16" ht="12.75">
      <c r="F4243" s="47"/>
      <c r="P4243" s="43"/>
    </row>
    <row r="4244" spans="6:16" ht="12.75">
      <c r="F4244" s="47"/>
      <c r="P4244" s="43"/>
    </row>
    <row r="4245" spans="6:16" ht="12.75">
      <c r="F4245" s="47"/>
      <c r="P4245" s="43"/>
    </row>
    <row r="4246" spans="6:16" ht="12.75">
      <c r="F4246" s="47"/>
      <c r="P4246" s="43"/>
    </row>
    <row r="4247" spans="6:16" ht="12.75">
      <c r="F4247" s="47"/>
      <c r="P4247" s="43"/>
    </row>
    <row r="4248" spans="6:16" ht="12.75">
      <c r="F4248" s="47"/>
      <c r="P4248" s="43"/>
    </row>
    <row r="4249" spans="6:16" ht="12.75">
      <c r="F4249" s="47"/>
      <c r="P4249" s="43"/>
    </row>
    <row r="4250" spans="6:16" ht="12.75">
      <c r="F4250" s="47"/>
      <c r="P4250" s="43"/>
    </row>
    <row r="4251" spans="6:16" ht="12.75">
      <c r="F4251" s="47"/>
      <c r="P4251" s="43"/>
    </row>
    <row r="4252" spans="6:16" ht="12.75">
      <c r="F4252" s="47"/>
      <c r="P4252" s="43"/>
    </row>
    <row r="4253" spans="6:16" ht="12.75">
      <c r="F4253" s="47"/>
      <c r="P4253" s="43"/>
    </row>
    <row r="4254" spans="6:16" ht="12.75">
      <c r="F4254" s="47"/>
      <c r="P4254" s="43"/>
    </row>
    <row r="4255" spans="6:16" ht="12.75">
      <c r="F4255" s="47"/>
      <c r="P4255" s="43"/>
    </row>
    <row r="4256" spans="6:16" ht="12.75">
      <c r="F4256" s="47"/>
      <c r="P4256" s="43"/>
    </row>
    <row r="4257" spans="6:16" ht="12.75">
      <c r="F4257" s="47"/>
      <c r="P4257" s="43"/>
    </row>
    <row r="4258" spans="6:16" ht="12.75">
      <c r="F4258" s="47"/>
      <c r="P4258" s="43"/>
    </row>
    <row r="4259" spans="6:16" ht="12.75">
      <c r="F4259" s="47"/>
      <c r="P4259" s="43"/>
    </row>
    <row r="4260" spans="6:16" ht="12.75">
      <c r="F4260" s="47"/>
      <c r="P4260" s="43"/>
    </row>
    <row r="4261" spans="6:16" ht="12.75">
      <c r="F4261" s="47"/>
      <c r="P4261" s="43"/>
    </row>
    <row r="4262" spans="6:16" ht="12.75">
      <c r="F4262" s="47"/>
      <c r="P4262" s="43"/>
    </row>
    <row r="4263" spans="6:16" ht="12.75">
      <c r="F4263" s="47"/>
      <c r="P4263" s="43"/>
    </row>
    <row r="4264" spans="6:16" ht="12.75">
      <c r="F4264" s="47"/>
      <c r="P4264" s="43"/>
    </row>
    <row r="4265" spans="6:16" ht="12.75">
      <c r="F4265" s="47"/>
      <c r="P4265" s="43"/>
    </row>
    <row r="4266" spans="6:16" ht="12.75">
      <c r="F4266" s="47"/>
      <c r="P4266" s="43"/>
    </row>
    <row r="4267" spans="6:16" ht="12.75">
      <c r="F4267" s="47"/>
      <c r="P4267" s="43"/>
    </row>
    <row r="4268" spans="6:16" ht="12.75">
      <c r="F4268" s="47"/>
      <c r="P4268" s="43"/>
    </row>
    <row r="4269" spans="6:16" ht="12.75">
      <c r="F4269" s="47"/>
      <c r="P4269" s="43"/>
    </row>
    <row r="4270" spans="6:16" ht="12.75">
      <c r="F4270" s="47"/>
      <c r="P4270" s="43"/>
    </row>
    <row r="4271" spans="6:16" ht="12.75">
      <c r="F4271" s="47"/>
      <c r="P4271" s="43"/>
    </row>
    <row r="4272" spans="6:16" ht="12.75">
      <c r="F4272" s="47"/>
      <c r="P4272" s="43"/>
    </row>
    <row r="4273" spans="6:16" ht="12.75">
      <c r="F4273" s="47"/>
      <c r="P4273" s="43"/>
    </row>
    <row r="4274" spans="6:16" ht="12.75">
      <c r="F4274" s="47"/>
      <c r="P4274" s="43"/>
    </row>
    <row r="4275" spans="6:16" ht="12.75">
      <c r="F4275" s="47"/>
      <c r="P4275" s="43"/>
    </row>
    <row r="4276" spans="6:16" ht="12.75">
      <c r="F4276" s="47"/>
      <c r="P4276" s="43"/>
    </row>
    <row r="4277" spans="6:16" ht="12.75">
      <c r="F4277" s="47"/>
      <c r="P4277" s="43"/>
    </row>
    <row r="4278" spans="6:16" ht="12.75">
      <c r="F4278" s="47"/>
      <c r="P4278" s="43"/>
    </row>
    <row r="4279" spans="6:16" ht="12.75">
      <c r="F4279" s="47"/>
      <c r="P4279" s="43"/>
    </row>
    <row r="4280" spans="6:16" ht="12.75">
      <c r="F4280" s="47"/>
      <c r="P4280" s="43"/>
    </row>
    <row r="4281" spans="6:16" ht="12.75">
      <c r="F4281" s="47"/>
      <c r="P4281" s="43"/>
    </row>
    <row r="4282" spans="6:16" ht="12.75">
      <c r="F4282" s="47"/>
      <c r="P4282" s="43"/>
    </row>
    <row r="4283" spans="6:16" ht="12.75">
      <c r="F4283" s="47"/>
      <c r="P4283" s="43"/>
    </row>
    <row r="4284" spans="6:16" ht="12.75">
      <c r="F4284" s="47"/>
      <c r="P4284" s="43"/>
    </row>
    <row r="4285" spans="6:16" ht="12.75">
      <c r="F4285" s="47"/>
      <c r="P4285" s="43"/>
    </row>
    <row r="4286" spans="6:16" ht="12.75">
      <c r="F4286" s="47"/>
      <c r="P4286" s="43"/>
    </row>
    <row r="4287" spans="6:16" ht="12.75">
      <c r="F4287" s="47"/>
      <c r="P4287" s="43"/>
    </row>
    <row r="4288" spans="6:16" ht="12.75">
      <c r="F4288" s="47"/>
      <c r="P4288" s="43"/>
    </row>
    <row r="4289" spans="6:16" ht="12.75">
      <c r="F4289" s="47"/>
      <c r="P4289" s="43"/>
    </row>
    <row r="4290" spans="6:16" ht="12.75">
      <c r="F4290" s="47"/>
      <c r="P4290" s="43"/>
    </row>
    <row r="4291" spans="6:16" ht="12.75">
      <c r="F4291" s="47"/>
      <c r="P4291" s="43"/>
    </row>
    <row r="4292" spans="6:16" ht="12.75">
      <c r="F4292" s="47"/>
      <c r="P4292" s="43"/>
    </row>
    <row r="4293" spans="6:16" ht="12.75">
      <c r="F4293" s="47"/>
      <c r="P4293" s="43"/>
    </row>
    <row r="4294" spans="6:16" ht="12.75">
      <c r="F4294" s="47"/>
      <c r="P4294" s="43"/>
    </row>
    <row r="4295" spans="6:16" ht="12.75">
      <c r="F4295" s="47"/>
      <c r="P4295" s="43"/>
    </row>
    <row r="4296" spans="6:16" ht="12.75">
      <c r="F4296" s="47"/>
      <c r="P4296" s="43"/>
    </row>
    <row r="4297" spans="6:16" ht="12.75">
      <c r="F4297" s="47"/>
      <c r="P4297" s="43"/>
    </row>
    <row r="4298" spans="6:16" ht="12.75">
      <c r="F4298" s="47"/>
      <c r="P4298" s="43"/>
    </row>
    <row r="4299" spans="6:16" ht="12.75">
      <c r="F4299" s="47"/>
      <c r="P4299" s="43"/>
    </row>
    <row r="4300" spans="6:16" ht="12.75">
      <c r="F4300" s="47"/>
      <c r="P4300" s="43"/>
    </row>
    <row r="4301" spans="6:16" ht="12.75">
      <c r="F4301" s="47"/>
      <c r="P4301" s="43"/>
    </row>
    <row r="4302" spans="6:16" ht="12.75">
      <c r="F4302" s="47"/>
      <c r="P4302" s="43"/>
    </row>
    <row r="4303" spans="6:16" ht="12.75">
      <c r="F4303" s="47"/>
      <c r="P4303" s="43"/>
    </row>
    <row r="4304" spans="6:16" ht="12.75">
      <c r="F4304" s="47"/>
      <c r="P4304" s="43"/>
    </row>
    <row r="4305" spans="6:16" ht="12.75">
      <c r="F4305" s="47"/>
      <c r="P4305" s="43"/>
    </row>
    <row r="4306" spans="6:16" ht="12.75">
      <c r="F4306" s="47"/>
      <c r="P4306" s="43"/>
    </row>
    <row r="4307" spans="6:16" ht="12.75">
      <c r="F4307" s="47"/>
      <c r="P4307" s="43"/>
    </row>
    <row r="4308" spans="6:16" ht="12.75">
      <c r="F4308" s="47"/>
      <c r="P4308" s="43"/>
    </row>
    <row r="4309" spans="6:16" ht="12.75">
      <c r="F4309" s="47"/>
      <c r="P4309" s="43"/>
    </row>
    <row r="4310" spans="6:16" ht="12.75">
      <c r="F4310" s="47"/>
      <c r="P4310" s="43"/>
    </row>
    <row r="4311" spans="6:16" ht="12.75">
      <c r="F4311" s="47"/>
      <c r="P4311" s="43"/>
    </row>
    <row r="4312" spans="6:16" ht="12.75">
      <c r="F4312" s="47"/>
      <c r="P4312" s="43"/>
    </row>
    <row r="4313" spans="6:16" ht="12.75">
      <c r="F4313" s="47"/>
      <c r="P4313" s="43"/>
    </row>
    <row r="4314" spans="6:16" ht="12.75">
      <c r="F4314" s="47"/>
      <c r="P4314" s="43"/>
    </row>
    <row r="4315" spans="6:16" ht="12.75">
      <c r="F4315" s="47"/>
      <c r="P4315" s="43"/>
    </row>
    <row r="4316" spans="6:16" ht="12.75">
      <c r="F4316" s="47"/>
      <c r="P4316" s="43"/>
    </row>
    <row r="4317" spans="6:16" ht="12.75">
      <c r="F4317" s="47"/>
      <c r="P4317" s="43"/>
    </row>
    <row r="4318" spans="6:16" ht="12.75">
      <c r="F4318" s="47"/>
      <c r="P4318" s="43"/>
    </row>
    <row r="4319" spans="6:16" ht="12.75">
      <c r="F4319" s="47"/>
      <c r="P4319" s="43"/>
    </row>
    <row r="4320" spans="6:16" ht="12.75">
      <c r="F4320" s="47"/>
      <c r="P4320" s="43"/>
    </row>
    <row r="4321" spans="6:16" ht="12.75">
      <c r="F4321" s="47"/>
      <c r="P4321" s="43"/>
    </row>
    <row r="4322" spans="6:16" ht="12.75">
      <c r="F4322" s="47"/>
      <c r="P4322" s="43"/>
    </row>
    <row r="4323" spans="6:16" ht="12.75">
      <c r="F4323" s="47"/>
      <c r="P4323" s="43"/>
    </row>
    <row r="4324" spans="6:16" ht="12.75">
      <c r="F4324" s="47"/>
      <c r="P4324" s="43"/>
    </row>
    <row r="4325" spans="6:16" ht="12.75">
      <c r="F4325" s="47"/>
      <c r="P4325" s="43"/>
    </row>
    <row r="4326" spans="6:16" ht="12.75">
      <c r="F4326" s="47"/>
      <c r="P4326" s="43"/>
    </row>
    <row r="4327" spans="6:16" ht="12.75">
      <c r="F4327" s="47"/>
      <c r="P4327" s="43"/>
    </row>
    <row r="4328" spans="6:16" ht="12.75">
      <c r="F4328" s="47"/>
      <c r="P4328" s="43"/>
    </row>
    <row r="4329" spans="6:16" ht="12.75">
      <c r="F4329" s="47"/>
      <c r="P4329" s="43"/>
    </row>
    <row r="4330" spans="6:16" ht="12.75">
      <c r="F4330" s="47"/>
      <c r="P4330" s="43"/>
    </row>
    <row r="4331" spans="6:16" ht="12.75">
      <c r="F4331" s="47"/>
      <c r="P4331" s="43"/>
    </row>
    <row r="4332" spans="6:16" ht="12.75">
      <c r="F4332" s="47"/>
      <c r="P4332" s="43"/>
    </row>
    <row r="4333" spans="6:16" ht="12.75">
      <c r="F4333" s="47"/>
      <c r="P4333" s="43"/>
    </row>
    <row r="4334" spans="6:16" ht="12.75">
      <c r="F4334" s="47"/>
      <c r="P4334" s="43"/>
    </row>
    <row r="4335" spans="6:16" ht="12.75">
      <c r="F4335" s="47"/>
      <c r="P4335" s="43"/>
    </row>
    <row r="4336" spans="6:16" ht="12.75">
      <c r="F4336" s="47"/>
      <c r="P4336" s="43"/>
    </row>
    <row r="4337" spans="6:16" ht="12.75">
      <c r="F4337" s="47"/>
      <c r="P4337" s="43"/>
    </row>
    <row r="4338" spans="6:16" ht="12.75">
      <c r="F4338" s="47"/>
      <c r="P4338" s="43"/>
    </row>
    <row r="4339" spans="6:16" ht="12.75">
      <c r="F4339" s="47"/>
      <c r="P4339" s="43"/>
    </row>
    <row r="4340" spans="6:16" ht="12.75">
      <c r="F4340" s="47"/>
      <c r="P4340" s="43"/>
    </row>
    <row r="4341" spans="6:16" ht="12.75">
      <c r="F4341" s="47"/>
      <c r="P4341" s="43"/>
    </row>
    <row r="4342" spans="6:16" ht="12.75">
      <c r="F4342" s="47"/>
      <c r="P4342" s="43"/>
    </row>
    <row r="4343" spans="6:16" ht="12.75">
      <c r="F4343" s="47"/>
      <c r="P4343" s="43"/>
    </row>
    <row r="4344" spans="6:16" ht="12.75">
      <c r="F4344" s="47"/>
      <c r="P4344" s="43"/>
    </row>
    <row r="4345" spans="6:16" ht="12.75">
      <c r="F4345" s="47"/>
      <c r="P4345" s="43"/>
    </row>
    <row r="4346" spans="6:16" ht="12.75">
      <c r="F4346" s="47"/>
      <c r="P4346" s="43"/>
    </row>
    <row r="4347" spans="6:16" ht="12.75">
      <c r="F4347" s="47"/>
      <c r="P4347" s="43"/>
    </row>
    <row r="4348" spans="6:16" ht="12.75">
      <c r="F4348" s="47"/>
      <c r="P4348" s="43"/>
    </row>
    <row r="4349" spans="6:16" ht="12.75">
      <c r="F4349" s="47"/>
      <c r="P4349" s="43"/>
    </row>
    <row r="4350" spans="6:16" ht="12.75">
      <c r="F4350" s="47"/>
      <c r="P4350" s="43"/>
    </row>
    <row r="4351" spans="6:16" ht="12.75">
      <c r="F4351" s="47"/>
      <c r="P4351" s="43"/>
    </row>
    <row r="4352" spans="6:16" ht="12.75">
      <c r="F4352" s="47"/>
      <c r="P4352" s="43"/>
    </row>
    <row r="4353" spans="6:16" ht="12.75">
      <c r="F4353" s="47"/>
      <c r="P4353" s="43"/>
    </row>
    <row r="4354" spans="6:16" ht="12.75">
      <c r="F4354" s="47"/>
      <c r="P4354" s="43"/>
    </row>
    <row r="4355" spans="6:16" ht="12.75">
      <c r="F4355" s="47"/>
      <c r="P4355" s="43"/>
    </row>
    <row r="4356" spans="6:16" ht="12.75">
      <c r="F4356" s="47"/>
      <c r="P4356" s="43"/>
    </row>
    <row r="4357" spans="6:16" ht="12.75">
      <c r="F4357" s="47"/>
      <c r="P4357" s="43"/>
    </row>
    <row r="4358" spans="6:16" ht="12.75">
      <c r="F4358" s="47"/>
      <c r="P4358" s="43"/>
    </row>
    <row r="4359" spans="6:16" ht="12.75">
      <c r="F4359" s="47"/>
      <c r="P4359" s="43"/>
    </row>
    <row r="4360" spans="6:16" ht="12.75">
      <c r="F4360" s="47"/>
      <c r="P4360" s="43"/>
    </row>
    <row r="4361" spans="6:16" ht="12.75">
      <c r="F4361" s="47"/>
      <c r="P4361" s="43"/>
    </row>
    <row r="4362" spans="6:16" ht="12.75">
      <c r="F4362" s="47"/>
      <c r="P4362" s="43"/>
    </row>
    <row r="4363" spans="6:16" ht="12.75">
      <c r="F4363" s="47"/>
      <c r="P4363" s="43"/>
    </row>
    <row r="4364" spans="6:16" ht="12.75">
      <c r="F4364" s="47"/>
      <c r="P4364" s="43"/>
    </row>
    <row r="4365" spans="6:16" ht="12.75">
      <c r="F4365" s="47"/>
      <c r="P4365" s="43"/>
    </row>
    <row r="4366" spans="6:16" ht="12.75">
      <c r="F4366" s="47"/>
      <c r="P4366" s="43"/>
    </row>
    <row r="4367" spans="6:16" ht="12.75">
      <c r="F4367" s="47"/>
      <c r="P4367" s="43"/>
    </row>
    <row r="4368" spans="6:16" ht="12.75">
      <c r="F4368" s="47"/>
      <c r="P4368" s="43"/>
    </row>
    <row r="4369" spans="6:16" ht="12.75">
      <c r="F4369" s="47"/>
      <c r="P4369" s="43"/>
    </row>
    <row r="4370" spans="6:16" ht="12.75">
      <c r="F4370" s="47"/>
      <c r="P4370" s="43"/>
    </row>
    <row r="4371" spans="6:16" ht="12.75">
      <c r="F4371" s="47"/>
      <c r="P4371" s="43"/>
    </row>
    <row r="4372" spans="6:16" ht="12.75">
      <c r="F4372" s="47"/>
      <c r="P4372" s="43"/>
    </row>
    <row r="4373" spans="6:16" ht="12.75">
      <c r="F4373" s="47"/>
      <c r="P4373" s="43"/>
    </row>
    <row r="4374" spans="6:16" ht="12.75">
      <c r="F4374" s="47"/>
      <c r="P4374" s="43"/>
    </row>
    <row r="4375" spans="6:16" ht="12.75">
      <c r="F4375" s="47"/>
      <c r="P4375" s="43"/>
    </row>
    <row r="4376" spans="6:16" ht="12.75">
      <c r="F4376" s="47"/>
      <c r="P4376" s="43"/>
    </row>
    <row r="4377" spans="6:16" ht="12.75">
      <c r="F4377" s="47"/>
      <c r="P4377" s="43"/>
    </row>
    <row r="4378" spans="6:16" ht="12.75">
      <c r="F4378" s="47"/>
      <c r="P4378" s="43"/>
    </row>
    <row r="4379" spans="6:16" ht="12.75">
      <c r="F4379" s="47"/>
      <c r="P4379" s="43"/>
    </row>
    <row r="4380" spans="6:16" ht="12.75">
      <c r="F4380" s="47"/>
      <c r="P4380" s="43"/>
    </row>
    <row r="4381" spans="6:16" ht="12.75">
      <c r="F4381" s="47"/>
      <c r="P4381" s="43"/>
    </row>
    <row r="4382" spans="6:16" ht="12.75">
      <c r="F4382" s="47"/>
      <c r="P4382" s="43"/>
    </row>
    <row r="4383" spans="6:16" ht="12.75">
      <c r="F4383" s="47"/>
      <c r="P4383" s="43"/>
    </row>
    <row r="4384" spans="6:16" ht="12.75">
      <c r="F4384" s="47"/>
      <c r="P4384" s="43"/>
    </row>
    <row r="4385" spans="6:16" ht="12.75">
      <c r="F4385" s="47"/>
      <c r="P4385" s="43"/>
    </row>
    <row r="4386" spans="6:16" ht="12.75">
      <c r="F4386" s="47"/>
      <c r="P4386" s="43"/>
    </row>
    <row r="4387" spans="6:16" ht="12.75">
      <c r="F4387" s="47"/>
      <c r="P4387" s="43"/>
    </row>
    <row r="4388" spans="6:16" ht="12.75">
      <c r="F4388" s="47"/>
      <c r="P4388" s="43"/>
    </row>
    <row r="4389" spans="6:16" ht="12.75">
      <c r="F4389" s="47"/>
      <c r="P4389" s="43"/>
    </row>
    <row r="4390" spans="6:16" ht="12.75">
      <c r="F4390" s="47"/>
      <c r="P4390" s="43"/>
    </row>
    <row r="4391" spans="6:16" ht="12.75">
      <c r="F4391" s="47"/>
      <c r="P4391" s="43"/>
    </row>
    <row r="4392" spans="6:16" ht="12.75">
      <c r="F4392" s="47"/>
      <c r="P4392" s="43"/>
    </row>
    <row r="4393" spans="6:16" ht="12.75">
      <c r="F4393" s="47"/>
      <c r="P4393" s="43"/>
    </row>
    <row r="4394" spans="6:16" ht="12.75">
      <c r="F4394" s="47"/>
      <c r="P4394" s="43"/>
    </row>
    <row r="4395" spans="6:16" ht="12.75">
      <c r="F4395" s="47"/>
      <c r="P4395" s="43"/>
    </row>
    <row r="4396" spans="6:16" ht="12.75">
      <c r="F4396" s="47"/>
      <c r="P4396" s="43"/>
    </row>
    <row r="4397" spans="6:16" ht="12.75">
      <c r="F4397" s="47"/>
      <c r="P4397" s="43"/>
    </row>
    <row r="4398" spans="6:16" ht="12.75">
      <c r="F4398" s="47"/>
      <c r="P4398" s="43"/>
    </row>
    <row r="4399" spans="6:16" ht="12.75">
      <c r="F4399" s="47"/>
      <c r="P4399" s="43"/>
    </row>
    <row r="4400" spans="6:16" ht="12.75">
      <c r="F4400" s="47"/>
      <c r="P4400" s="43"/>
    </row>
    <row r="4401" spans="6:16" ht="12.75">
      <c r="F4401" s="47"/>
      <c r="P4401" s="43"/>
    </row>
    <row r="4402" spans="6:16" ht="12.75">
      <c r="F4402" s="47"/>
      <c r="P4402" s="43"/>
    </row>
    <row r="4403" spans="6:16" ht="12.75">
      <c r="F4403" s="47"/>
      <c r="P4403" s="43"/>
    </row>
    <row r="4404" spans="6:16" ht="12.75">
      <c r="F4404" s="47"/>
      <c r="P4404" s="43"/>
    </row>
    <row r="4405" spans="6:16" ht="12.75">
      <c r="F4405" s="47"/>
      <c r="P4405" s="43"/>
    </row>
    <row r="4406" spans="6:16" ht="12.75">
      <c r="F4406" s="47"/>
      <c r="P4406" s="43"/>
    </row>
    <row r="4407" spans="6:16" ht="12.75">
      <c r="F4407" s="47"/>
      <c r="P4407" s="43"/>
    </row>
    <row r="4408" spans="6:16" ht="12.75">
      <c r="F4408" s="47"/>
      <c r="P4408" s="43"/>
    </row>
    <row r="4409" spans="6:16" ht="12.75">
      <c r="F4409" s="47"/>
      <c r="P4409" s="43"/>
    </row>
    <row r="4410" spans="6:16" ht="12.75">
      <c r="F4410" s="47"/>
      <c r="P4410" s="43"/>
    </row>
    <row r="4411" spans="6:16" ht="12.75">
      <c r="F4411" s="47"/>
      <c r="P4411" s="43"/>
    </row>
    <row r="4412" spans="6:16" ht="12.75">
      <c r="F4412" s="47"/>
      <c r="P4412" s="43"/>
    </row>
    <row r="4413" spans="6:16" ht="12.75">
      <c r="F4413" s="47"/>
      <c r="P4413" s="43"/>
    </row>
    <row r="4414" spans="6:16" ht="12.75">
      <c r="F4414" s="47"/>
      <c r="P4414" s="43"/>
    </row>
    <row r="4415" spans="6:16" ht="12.75">
      <c r="F4415" s="47"/>
      <c r="P4415" s="43"/>
    </row>
    <row r="4416" spans="6:16" ht="12.75">
      <c r="F4416" s="47"/>
      <c r="P4416" s="43"/>
    </row>
    <row r="4417" spans="6:16" ht="12.75">
      <c r="F4417" s="47"/>
      <c r="P4417" s="43"/>
    </row>
    <row r="4418" spans="6:16" ht="12.75">
      <c r="F4418" s="47"/>
      <c r="P4418" s="43"/>
    </row>
    <row r="4419" spans="6:16" ht="12.75">
      <c r="F4419" s="47"/>
      <c r="P4419" s="43"/>
    </row>
    <row r="4420" spans="6:16" ht="12.75">
      <c r="F4420" s="47"/>
      <c r="P4420" s="43"/>
    </row>
    <row r="4421" spans="6:16" ht="12.75">
      <c r="F4421" s="47"/>
      <c r="P4421" s="43"/>
    </row>
    <row r="4422" spans="6:16" ht="12.75">
      <c r="F4422" s="47"/>
      <c r="P4422" s="43"/>
    </row>
    <row r="4423" spans="6:16" ht="12.75">
      <c r="F4423" s="47"/>
      <c r="P4423" s="43"/>
    </row>
    <row r="4424" spans="6:16" ht="12.75">
      <c r="F4424" s="47"/>
      <c r="P4424" s="43"/>
    </row>
    <row r="4425" spans="6:16" ht="12.75">
      <c r="F4425" s="47"/>
      <c r="P4425" s="43"/>
    </row>
    <row r="4426" spans="6:16" ht="12.75">
      <c r="F4426" s="47"/>
      <c r="P4426" s="43"/>
    </row>
    <row r="4427" spans="6:16" ht="12.75">
      <c r="F4427" s="47"/>
      <c r="P4427" s="43"/>
    </row>
    <row r="4428" spans="6:16" ht="12.75">
      <c r="F4428" s="47"/>
      <c r="P4428" s="43"/>
    </row>
    <row r="4429" spans="6:16" ht="12.75">
      <c r="F4429" s="47"/>
      <c r="P4429" s="43"/>
    </row>
    <row r="4430" spans="6:16" ht="12.75">
      <c r="F4430" s="47"/>
      <c r="P4430" s="43"/>
    </row>
    <row r="4431" spans="6:16" ht="12.75">
      <c r="F4431" s="47"/>
      <c r="P4431" s="43"/>
    </row>
    <row r="4432" spans="6:16" ht="12.75">
      <c r="F4432" s="47"/>
      <c r="P4432" s="43"/>
    </row>
    <row r="4433" spans="6:16" ht="12.75">
      <c r="F4433" s="47"/>
      <c r="P4433" s="43"/>
    </row>
    <row r="4434" spans="6:16" ht="12.75">
      <c r="F4434" s="47"/>
      <c r="P4434" s="43"/>
    </row>
    <row r="4435" spans="6:16" ht="12.75">
      <c r="F4435" s="47"/>
      <c r="P4435" s="43"/>
    </row>
    <row r="4436" spans="6:16" ht="12.75">
      <c r="F4436" s="47"/>
      <c r="P4436" s="43"/>
    </row>
    <row r="4437" spans="6:16" ht="12.75">
      <c r="F4437" s="47"/>
      <c r="P4437" s="43"/>
    </row>
    <row r="4438" spans="6:16" ht="12.75">
      <c r="F4438" s="47"/>
      <c r="P4438" s="43"/>
    </row>
    <row r="4439" spans="6:16" ht="12.75">
      <c r="F4439" s="47"/>
      <c r="P4439" s="43"/>
    </row>
    <row r="4440" spans="6:16" ht="12.75">
      <c r="F4440" s="47"/>
      <c r="P4440" s="43"/>
    </row>
    <row r="4441" spans="6:16" ht="12.75">
      <c r="F4441" s="47"/>
      <c r="P4441" s="43"/>
    </row>
    <row r="4442" spans="6:16" ht="12.75">
      <c r="F4442" s="47"/>
      <c r="P4442" s="43"/>
    </row>
    <row r="4443" spans="6:16" ht="12.75">
      <c r="F4443" s="47"/>
      <c r="P4443" s="43"/>
    </row>
    <row r="4444" spans="6:16" ht="12.75">
      <c r="F4444" s="47"/>
      <c r="P4444" s="43"/>
    </row>
    <row r="4445" spans="6:16" ht="12.75">
      <c r="F4445" s="47"/>
      <c r="P4445" s="43"/>
    </row>
    <row r="4446" spans="6:16" ht="12.75">
      <c r="F4446" s="47"/>
      <c r="P4446" s="43"/>
    </row>
    <row r="4447" spans="6:16" ht="12.75">
      <c r="F4447" s="47"/>
      <c r="P4447" s="43"/>
    </row>
    <row r="4448" spans="6:16" ht="12.75">
      <c r="F4448" s="47"/>
      <c r="P4448" s="43"/>
    </row>
    <row r="4449" spans="6:16" ht="12.75">
      <c r="F4449" s="47"/>
      <c r="P4449" s="43"/>
    </row>
    <row r="4450" spans="6:16" ht="12.75">
      <c r="F4450" s="47"/>
      <c r="P4450" s="43"/>
    </row>
    <row r="4451" spans="6:16" ht="12.75">
      <c r="F4451" s="47"/>
      <c r="P4451" s="43"/>
    </row>
    <row r="4452" spans="6:16" ht="12.75">
      <c r="F4452" s="47"/>
      <c r="P4452" s="43"/>
    </row>
    <row r="4453" spans="6:16" ht="12.75">
      <c r="F4453" s="47"/>
      <c r="P4453" s="43"/>
    </row>
    <row r="4454" spans="6:16" ht="12.75">
      <c r="F4454" s="47"/>
      <c r="P4454" s="43"/>
    </row>
    <row r="4455" spans="6:16" ht="12.75">
      <c r="F4455" s="47"/>
      <c r="P4455" s="43"/>
    </row>
    <row r="4456" spans="6:16" ht="12.75">
      <c r="F4456" s="47"/>
      <c r="P4456" s="43"/>
    </row>
    <row r="4457" spans="6:16" ht="12.75">
      <c r="F4457" s="47"/>
      <c r="P4457" s="43"/>
    </row>
    <row r="4458" spans="6:16" ht="12.75">
      <c r="F4458" s="47"/>
      <c r="P4458" s="43"/>
    </row>
    <row r="4459" spans="6:16" ht="12.75">
      <c r="F4459" s="47"/>
      <c r="P4459" s="43"/>
    </row>
    <row r="4460" spans="6:16" ht="12.75">
      <c r="F4460" s="47"/>
      <c r="P4460" s="43"/>
    </row>
    <row r="4461" spans="6:16" ht="12.75">
      <c r="F4461" s="47"/>
      <c r="P4461" s="43"/>
    </row>
    <row r="4462" spans="6:16" ht="12.75">
      <c r="F4462" s="47"/>
      <c r="P4462" s="43"/>
    </row>
    <row r="4463" spans="6:16" ht="12.75">
      <c r="F4463" s="47"/>
      <c r="P4463" s="43"/>
    </row>
    <row r="4464" spans="6:16" ht="12.75">
      <c r="F4464" s="47"/>
      <c r="P4464" s="43"/>
    </row>
    <row r="4465" spans="6:16" ht="12.75">
      <c r="F4465" s="47"/>
      <c r="P4465" s="43"/>
    </row>
    <row r="4466" spans="6:16" ht="12.75">
      <c r="F4466" s="47"/>
      <c r="P4466" s="43"/>
    </row>
    <row r="4467" spans="6:16" ht="12.75">
      <c r="F4467" s="47"/>
      <c r="P4467" s="43"/>
    </row>
    <row r="4468" spans="6:16" ht="12.75">
      <c r="F4468" s="47"/>
      <c r="P4468" s="43"/>
    </row>
    <row r="4469" spans="6:16" ht="12.75">
      <c r="F4469" s="47"/>
      <c r="P4469" s="43"/>
    </row>
    <row r="4470" spans="6:16" ht="12.75">
      <c r="F4470" s="47"/>
      <c r="P4470" s="43"/>
    </row>
    <row r="4471" spans="6:16" ht="12.75">
      <c r="F4471" s="47"/>
      <c r="P4471" s="43"/>
    </row>
    <row r="4472" spans="6:16" ht="12.75">
      <c r="F4472" s="47"/>
      <c r="P4472" s="43"/>
    </row>
    <row r="4473" spans="6:16" ht="12.75">
      <c r="F4473" s="47"/>
      <c r="P4473" s="43"/>
    </row>
    <row r="4474" spans="6:16" ht="12.75">
      <c r="F4474" s="47"/>
      <c r="P4474" s="43"/>
    </row>
    <row r="4475" spans="6:16" ht="12.75">
      <c r="F4475" s="47"/>
      <c r="P4475" s="43"/>
    </row>
    <row r="4476" spans="6:16" ht="12.75">
      <c r="F4476" s="47"/>
      <c r="P4476" s="43"/>
    </row>
    <row r="4477" spans="6:16" ht="12.75">
      <c r="F4477" s="47"/>
      <c r="P4477" s="43"/>
    </row>
    <row r="4478" spans="6:16" ht="12.75">
      <c r="F4478" s="47"/>
      <c r="P4478" s="43"/>
    </row>
    <row r="4479" spans="6:16" ht="12.75">
      <c r="F4479" s="47"/>
      <c r="P4479" s="43"/>
    </row>
    <row r="4480" spans="6:16" ht="12.75">
      <c r="F4480" s="47"/>
      <c r="P4480" s="43"/>
    </row>
    <row r="4481" spans="6:16" ht="12.75">
      <c r="F4481" s="47"/>
      <c r="P4481" s="43"/>
    </row>
    <row r="4482" spans="6:16" ht="12.75">
      <c r="F4482" s="47"/>
      <c r="P4482" s="43"/>
    </row>
    <row r="4483" spans="6:16" ht="12.75">
      <c r="F4483" s="47"/>
      <c r="P4483" s="43"/>
    </row>
    <row r="4484" spans="6:16" ht="12.75">
      <c r="F4484" s="47"/>
      <c r="P4484" s="43"/>
    </row>
    <row r="4485" spans="6:16" ht="12.75">
      <c r="F4485" s="47"/>
      <c r="P4485" s="43"/>
    </row>
    <row r="4486" spans="6:16" ht="12.75">
      <c r="F4486" s="47"/>
      <c r="P4486" s="43"/>
    </row>
    <row r="4487" spans="6:16" ht="12.75">
      <c r="F4487" s="47"/>
      <c r="P4487" s="43"/>
    </row>
    <row r="4488" spans="6:16" ht="12.75">
      <c r="F4488" s="47"/>
      <c r="P4488" s="43"/>
    </row>
    <row r="4489" spans="6:16" ht="12.75">
      <c r="F4489" s="47"/>
      <c r="P4489" s="43"/>
    </row>
    <row r="4490" spans="6:16" ht="12.75">
      <c r="F4490" s="47"/>
      <c r="P4490" s="43"/>
    </row>
    <row r="4491" spans="6:16" ht="12.75">
      <c r="F4491" s="47"/>
      <c r="P4491" s="43"/>
    </row>
    <row r="4492" spans="6:16" ht="12.75">
      <c r="F4492" s="47"/>
      <c r="P4492" s="43"/>
    </row>
    <row r="4493" spans="6:16" ht="12.75">
      <c r="F4493" s="47"/>
      <c r="P4493" s="43"/>
    </row>
    <row r="4494" spans="6:16" ht="12.75">
      <c r="F4494" s="47"/>
      <c r="P4494" s="43"/>
    </row>
    <row r="4495" spans="6:16" ht="12.75">
      <c r="F4495" s="47"/>
      <c r="P4495" s="43"/>
    </row>
    <row r="4496" spans="6:16" ht="12.75">
      <c r="F4496" s="47"/>
      <c r="P4496" s="43"/>
    </row>
    <row r="4497" spans="6:16" ht="12.75">
      <c r="F4497" s="47"/>
      <c r="P4497" s="43"/>
    </row>
    <row r="4498" spans="6:16" ht="12.75">
      <c r="F4498" s="47"/>
      <c r="P4498" s="43"/>
    </row>
    <row r="4499" spans="6:16" ht="12.75">
      <c r="F4499" s="47"/>
      <c r="P4499" s="43"/>
    </row>
    <row r="4500" spans="6:16" ht="12.75">
      <c r="F4500" s="47"/>
      <c r="P4500" s="43"/>
    </row>
    <row r="4501" spans="6:16" ht="12.75">
      <c r="F4501" s="47"/>
      <c r="P4501" s="43"/>
    </row>
    <row r="4502" spans="6:16" ht="12.75">
      <c r="F4502" s="47"/>
      <c r="P4502" s="43"/>
    </row>
    <row r="4503" spans="6:16" ht="12.75">
      <c r="F4503" s="47"/>
      <c r="P4503" s="43"/>
    </row>
    <row r="4504" spans="6:16" ht="12.75">
      <c r="F4504" s="47"/>
      <c r="P4504" s="43"/>
    </row>
    <row r="4505" spans="6:16" ht="12.75">
      <c r="F4505" s="47"/>
      <c r="P4505" s="43"/>
    </row>
    <row r="4506" spans="6:16" ht="12.75">
      <c r="F4506" s="47"/>
      <c r="P4506" s="43"/>
    </row>
    <row r="4507" spans="6:16" ht="12.75">
      <c r="F4507" s="47"/>
      <c r="P4507" s="43"/>
    </row>
    <row r="4508" spans="6:16" ht="12.75">
      <c r="F4508" s="47"/>
      <c r="P4508" s="43"/>
    </row>
    <row r="4509" spans="6:16" ht="12.75">
      <c r="F4509" s="47"/>
      <c r="P4509" s="43"/>
    </row>
    <row r="4510" spans="6:16" ht="12.75">
      <c r="F4510" s="47"/>
      <c r="P4510" s="43"/>
    </row>
    <row r="4511" spans="6:16" ht="12.75">
      <c r="F4511" s="47"/>
      <c r="P4511" s="43"/>
    </row>
    <row r="4512" spans="6:16" ht="12.75">
      <c r="F4512" s="47"/>
      <c r="P4512" s="43"/>
    </row>
    <row r="4513" spans="6:16" ht="12.75">
      <c r="F4513" s="47"/>
      <c r="P4513" s="43"/>
    </row>
    <row r="4514" spans="6:16" ht="12.75">
      <c r="F4514" s="47"/>
      <c r="P4514" s="43"/>
    </row>
    <row r="4515" spans="6:16" ht="12.75">
      <c r="F4515" s="47"/>
      <c r="P4515" s="43"/>
    </row>
    <row r="4516" spans="6:16" ht="12.75">
      <c r="F4516" s="47"/>
      <c r="P4516" s="43"/>
    </row>
    <row r="4517" spans="6:16" ht="12.75">
      <c r="F4517" s="47"/>
      <c r="P4517" s="43"/>
    </row>
    <row r="4518" spans="6:16" ht="12.75">
      <c r="F4518" s="47"/>
      <c r="P4518" s="43"/>
    </row>
    <row r="4519" spans="6:16" ht="12.75">
      <c r="F4519" s="47"/>
      <c r="P4519" s="43"/>
    </row>
    <row r="4520" spans="6:16" ht="12.75">
      <c r="F4520" s="47"/>
      <c r="P4520" s="43"/>
    </row>
    <row r="4521" spans="6:16" ht="12.75">
      <c r="F4521" s="47"/>
      <c r="P4521" s="43"/>
    </row>
    <row r="4522" spans="6:16" ht="12.75">
      <c r="F4522" s="47"/>
      <c r="P4522" s="43"/>
    </row>
    <row r="4523" spans="6:16" ht="12.75">
      <c r="F4523" s="47"/>
      <c r="P4523" s="43"/>
    </row>
    <row r="4524" spans="6:16" ht="12.75">
      <c r="F4524" s="47"/>
      <c r="P4524" s="43"/>
    </row>
    <row r="4525" spans="6:16" ht="12.75">
      <c r="F4525" s="47"/>
      <c r="P4525" s="43"/>
    </row>
    <row r="4526" spans="6:16" ht="12.75">
      <c r="F4526" s="47"/>
      <c r="P4526" s="43"/>
    </row>
    <row r="4527" spans="6:16" ht="12.75">
      <c r="F4527" s="47"/>
      <c r="P4527" s="43"/>
    </row>
    <row r="4528" spans="6:16" ht="12.75">
      <c r="F4528" s="47"/>
      <c r="P4528" s="43"/>
    </row>
    <row r="4529" spans="6:16" ht="12.75">
      <c r="F4529" s="47"/>
      <c r="P4529" s="43"/>
    </row>
    <row r="4530" spans="6:16" ht="12.75">
      <c r="F4530" s="47"/>
      <c r="P4530" s="43"/>
    </row>
    <row r="4531" spans="6:16" ht="12.75">
      <c r="F4531" s="47"/>
      <c r="P4531" s="43"/>
    </row>
    <row r="4532" spans="6:16" ht="12.75">
      <c r="F4532" s="47"/>
      <c r="P4532" s="43"/>
    </row>
    <row r="4533" spans="6:16" ht="12.75">
      <c r="F4533" s="47"/>
      <c r="P4533" s="43"/>
    </row>
    <row r="4534" spans="6:16" ht="12.75">
      <c r="F4534" s="47"/>
      <c r="P4534" s="43"/>
    </row>
    <row r="4535" spans="6:16" ht="12.75">
      <c r="F4535" s="47"/>
      <c r="P4535" s="43"/>
    </row>
    <row r="4536" spans="6:16" ht="12.75">
      <c r="F4536" s="47"/>
      <c r="P4536" s="43"/>
    </row>
    <row r="4537" spans="6:16" ht="12.75">
      <c r="F4537" s="47"/>
      <c r="P4537" s="43"/>
    </row>
    <row r="4538" spans="6:16" ht="12.75">
      <c r="F4538" s="47"/>
      <c r="P4538" s="43"/>
    </row>
    <row r="4539" spans="6:16" ht="12.75">
      <c r="F4539" s="47"/>
      <c r="P4539" s="43"/>
    </row>
    <row r="4540" spans="6:16" ht="12.75">
      <c r="F4540" s="47"/>
      <c r="P4540" s="43"/>
    </row>
    <row r="4541" spans="6:16" ht="12.75">
      <c r="F4541" s="47"/>
      <c r="P4541" s="43"/>
    </row>
    <row r="4542" spans="6:16" ht="12.75">
      <c r="F4542" s="47"/>
      <c r="P4542" s="43"/>
    </row>
    <row r="4543" spans="6:16" ht="12.75">
      <c r="F4543" s="47"/>
      <c r="P4543" s="43"/>
    </row>
    <row r="4544" spans="6:16" ht="12.75">
      <c r="F4544" s="47"/>
      <c r="P4544" s="43"/>
    </row>
    <row r="4545" spans="6:16" ht="12.75">
      <c r="F4545" s="47"/>
      <c r="P4545" s="43"/>
    </row>
    <row r="4546" spans="6:16" ht="12.75">
      <c r="F4546" s="47"/>
      <c r="P4546" s="43"/>
    </row>
    <row r="4547" spans="6:16" ht="12.75">
      <c r="F4547" s="47"/>
      <c r="P4547" s="43"/>
    </row>
    <row r="4548" spans="6:16" ht="12.75">
      <c r="F4548" s="47"/>
      <c r="P4548" s="43"/>
    </row>
    <row r="4549" spans="6:16" ht="12.75">
      <c r="F4549" s="47"/>
      <c r="P4549" s="43"/>
    </row>
    <row r="4550" spans="6:16" ht="12.75">
      <c r="F4550" s="47"/>
      <c r="P4550" s="43"/>
    </row>
    <row r="4551" spans="6:16" ht="12.75">
      <c r="F4551" s="47"/>
      <c r="P4551" s="43"/>
    </row>
    <row r="4552" spans="6:16" ht="12.75">
      <c r="F4552" s="47"/>
      <c r="P4552" s="43"/>
    </row>
    <row r="4553" spans="6:16" ht="12.75">
      <c r="F4553" s="47"/>
      <c r="P4553" s="43"/>
    </row>
    <row r="4554" spans="6:16" ht="12.75">
      <c r="F4554" s="47"/>
      <c r="P4554" s="43"/>
    </row>
    <row r="4555" spans="6:16" ht="12.75">
      <c r="F4555" s="47"/>
      <c r="P4555" s="43"/>
    </row>
    <row r="4556" spans="6:16" ht="12.75">
      <c r="F4556" s="47"/>
      <c r="P4556" s="43"/>
    </row>
    <row r="4557" spans="6:16" ht="12.75">
      <c r="F4557" s="47"/>
      <c r="P4557" s="43"/>
    </row>
    <row r="4558" spans="6:16" ht="12.75">
      <c r="F4558" s="47"/>
      <c r="P4558" s="43"/>
    </row>
    <row r="4559" spans="6:16" ht="12.75">
      <c r="F4559" s="47"/>
      <c r="P4559" s="43"/>
    </row>
    <row r="4560" spans="6:16" ht="12.75">
      <c r="F4560" s="47"/>
      <c r="P4560" s="43"/>
    </row>
    <row r="4561" spans="6:16" ht="12.75">
      <c r="F4561" s="47"/>
      <c r="P4561" s="43"/>
    </row>
    <row r="4562" spans="6:16" ht="12.75">
      <c r="F4562" s="47"/>
      <c r="P4562" s="43"/>
    </row>
    <row r="4563" spans="6:16" ht="12.75">
      <c r="F4563" s="47"/>
      <c r="P4563" s="43"/>
    </row>
    <row r="4564" spans="6:16" ht="12.75">
      <c r="F4564" s="47"/>
      <c r="P4564" s="43"/>
    </row>
    <row r="4565" spans="6:16" ht="12.75">
      <c r="F4565" s="47"/>
      <c r="P4565" s="43"/>
    </row>
    <row r="4566" spans="6:16" ht="12.75">
      <c r="F4566" s="47"/>
      <c r="P4566" s="43"/>
    </row>
    <row r="4567" spans="6:16" ht="12.75">
      <c r="F4567" s="47"/>
      <c r="P4567" s="43"/>
    </row>
    <row r="4568" spans="6:16" ht="12.75">
      <c r="F4568" s="47"/>
      <c r="P4568" s="43"/>
    </row>
    <row r="4569" spans="6:16" ht="12.75">
      <c r="F4569" s="47"/>
      <c r="P4569" s="43"/>
    </row>
    <row r="4570" spans="6:16" ht="12.75">
      <c r="F4570" s="47"/>
      <c r="P4570" s="43"/>
    </row>
    <row r="4571" spans="6:16" ht="12.75">
      <c r="F4571" s="47"/>
      <c r="P4571" s="43"/>
    </row>
    <row r="4572" spans="6:16" ht="12.75">
      <c r="F4572" s="47"/>
      <c r="P4572" s="43"/>
    </row>
    <row r="4573" spans="6:16" ht="12.75">
      <c r="F4573" s="47"/>
      <c r="P4573" s="43"/>
    </row>
    <row r="4574" spans="6:16" ht="12.75">
      <c r="F4574" s="47"/>
      <c r="P4574" s="43"/>
    </row>
    <row r="4575" spans="6:16" ht="12.75">
      <c r="F4575" s="47"/>
      <c r="P4575" s="43"/>
    </row>
    <row r="4576" spans="6:16" ht="12.75">
      <c r="F4576" s="47"/>
      <c r="P4576" s="43"/>
    </row>
    <row r="4577" spans="6:16" ht="12.75">
      <c r="F4577" s="47"/>
      <c r="P4577" s="43"/>
    </row>
    <row r="4578" spans="6:16" ht="12.75">
      <c r="F4578" s="47"/>
      <c r="P4578" s="43"/>
    </row>
    <row r="4579" spans="6:16" ht="12.75">
      <c r="F4579" s="47"/>
      <c r="P4579" s="43"/>
    </row>
    <row r="4580" spans="6:16" ht="12.75">
      <c r="F4580" s="47"/>
      <c r="P4580" s="43"/>
    </row>
    <row r="4581" spans="6:16" ht="12.75">
      <c r="F4581" s="47"/>
      <c r="P4581" s="43"/>
    </row>
    <row r="4582" spans="6:16" ht="12.75">
      <c r="F4582" s="47"/>
      <c r="P4582" s="43"/>
    </row>
    <row r="4583" spans="6:16" ht="12.75">
      <c r="F4583" s="47"/>
      <c r="P4583" s="43"/>
    </row>
    <row r="4584" spans="6:16" ht="12.75">
      <c r="F4584" s="47"/>
      <c r="P4584" s="43"/>
    </row>
    <row r="4585" spans="6:16" ht="12.75">
      <c r="F4585" s="47"/>
      <c r="P4585" s="43"/>
    </row>
    <row r="4586" spans="6:16" ht="12.75">
      <c r="F4586" s="47"/>
      <c r="P4586" s="43"/>
    </row>
    <row r="4587" spans="6:16" ht="12.75">
      <c r="F4587" s="47"/>
      <c r="P4587" s="43"/>
    </row>
    <row r="4588" spans="6:16" ht="12.75">
      <c r="F4588" s="47"/>
      <c r="P4588" s="43"/>
    </row>
    <row r="4589" spans="6:16" ht="12.75">
      <c r="F4589" s="47"/>
      <c r="P4589" s="43"/>
    </row>
    <row r="4590" spans="6:16" ht="12.75">
      <c r="F4590" s="47"/>
      <c r="P4590" s="43"/>
    </row>
    <row r="4591" spans="6:16" ht="12.75">
      <c r="F4591" s="47"/>
      <c r="P4591" s="43"/>
    </row>
    <row r="4592" spans="6:16" ht="12.75">
      <c r="F4592" s="47"/>
      <c r="P4592" s="43"/>
    </row>
    <row r="4593" spans="6:16" ht="12.75">
      <c r="F4593" s="47"/>
      <c r="P4593" s="43"/>
    </row>
    <row r="4594" spans="6:16" ht="12.75">
      <c r="F4594" s="47"/>
      <c r="P4594" s="43"/>
    </row>
    <row r="4595" spans="6:16" ht="12.75">
      <c r="F4595" s="47"/>
      <c r="P4595" s="43"/>
    </row>
    <row r="4596" spans="6:16" ht="12.75">
      <c r="F4596" s="47"/>
      <c r="P4596" s="43"/>
    </row>
    <row r="4597" spans="6:16" ht="12.75">
      <c r="F4597" s="47"/>
      <c r="P4597" s="43"/>
    </row>
    <row r="4598" spans="6:16" ht="12.75">
      <c r="F4598" s="47"/>
      <c r="P4598" s="43"/>
    </row>
    <row r="4599" spans="6:16" ht="12.75">
      <c r="F4599" s="47"/>
      <c r="P4599" s="43"/>
    </row>
    <row r="4600" spans="6:16" ht="12.75">
      <c r="F4600" s="47"/>
      <c r="P4600" s="43"/>
    </row>
    <row r="4601" spans="6:16" ht="12.75">
      <c r="F4601" s="47"/>
      <c r="P4601" s="43"/>
    </row>
    <row r="4602" spans="6:16" ht="12.75">
      <c r="F4602" s="47"/>
      <c r="P4602" s="43"/>
    </row>
    <row r="4603" spans="6:16" ht="12.75">
      <c r="F4603" s="47"/>
      <c r="P4603" s="43"/>
    </row>
    <row r="4604" spans="6:16" ht="12.75">
      <c r="F4604" s="47"/>
      <c r="P4604" s="43"/>
    </row>
    <row r="4605" spans="6:16" ht="12.75">
      <c r="F4605" s="47"/>
      <c r="P4605" s="43"/>
    </row>
    <row r="4606" spans="6:16" ht="12.75">
      <c r="F4606" s="47"/>
      <c r="P4606" s="43"/>
    </row>
    <row r="4607" spans="6:16" ht="12.75">
      <c r="F4607" s="47"/>
      <c r="P4607" s="43"/>
    </row>
    <row r="4608" spans="6:16" ht="12.75">
      <c r="F4608" s="47"/>
      <c r="P4608" s="43"/>
    </row>
    <row r="4609" spans="6:16" ht="12.75">
      <c r="F4609" s="47"/>
      <c r="P4609" s="43"/>
    </row>
    <row r="4610" spans="6:16" ht="12.75">
      <c r="F4610" s="47"/>
      <c r="P4610" s="43"/>
    </row>
    <row r="4611" spans="6:16" ht="12.75">
      <c r="F4611" s="47"/>
      <c r="P4611" s="43"/>
    </row>
    <row r="4612" spans="6:16" ht="12.75">
      <c r="F4612" s="47"/>
      <c r="P4612" s="43"/>
    </row>
    <row r="4613" spans="6:16" ht="12.75">
      <c r="F4613" s="47"/>
      <c r="P4613" s="43"/>
    </row>
    <row r="4614" spans="6:16" ht="12.75">
      <c r="F4614" s="47"/>
      <c r="P4614" s="43"/>
    </row>
    <row r="4615" spans="6:16" ht="12.75">
      <c r="F4615" s="47"/>
      <c r="P4615" s="43"/>
    </row>
    <row r="4616" spans="6:16" ht="12.75">
      <c r="F4616" s="47"/>
      <c r="P4616" s="43"/>
    </row>
    <row r="4617" spans="6:16" ht="12.75">
      <c r="F4617" s="47"/>
      <c r="P4617" s="43"/>
    </row>
    <row r="4618" spans="6:16" ht="12.75">
      <c r="F4618" s="47"/>
      <c r="P4618" s="43"/>
    </row>
    <row r="4619" spans="6:16" ht="12.75">
      <c r="F4619" s="47"/>
      <c r="P4619" s="43"/>
    </row>
    <row r="4620" spans="6:16" ht="12.75">
      <c r="F4620" s="47"/>
      <c r="P4620" s="43"/>
    </row>
    <row r="4621" spans="6:16" ht="12.75">
      <c r="F4621" s="47"/>
      <c r="P4621" s="43"/>
    </row>
    <row r="4622" spans="6:16" ht="12.75">
      <c r="F4622" s="47"/>
      <c r="P4622" s="43"/>
    </row>
    <row r="4623" spans="6:16" ht="12.75">
      <c r="F4623" s="47"/>
      <c r="P4623" s="43"/>
    </row>
    <row r="4624" spans="6:16" ht="12.75">
      <c r="F4624" s="47"/>
      <c r="P4624" s="43"/>
    </row>
    <row r="4625" spans="6:16" ht="12.75">
      <c r="F4625" s="47"/>
      <c r="P4625" s="43"/>
    </row>
    <row r="4626" spans="6:16" ht="12.75">
      <c r="F4626" s="47"/>
      <c r="P4626" s="43"/>
    </row>
    <row r="4627" spans="6:16" ht="12.75">
      <c r="F4627" s="47"/>
      <c r="P4627" s="43"/>
    </row>
    <row r="4628" spans="6:16" ht="12.75">
      <c r="F4628" s="47"/>
      <c r="P4628" s="43"/>
    </row>
    <row r="4629" spans="6:16" ht="12.75">
      <c r="F4629" s="47"/>
      <c r="P4629" s="43"/>
    </row>
    <row r="4630" spans="6:16" ht="12.75">
      <c r="F4630" s="47"/>
      <c r="P4630" s="43"/>
    </row>
    <row r="4631" spans="6:16" ht="12.75">
      <c r="F4631" s="47"/>
      <c r="P4631" s="43"/>
    </row>
    <row r="4632" spans="6:16" ht="12.75">
      <c r="F4632" s="47"/>
      <c r="P4632" s="43"/>
    </row>
    <row r="4633" spans="6:16" ht="12.75">
      <c r="F4633" s="47"/>
      <c r="P4633" s="43"/>
    </row>
    <row r="4634" spans="6:16" ht="12.75">
      <c r="F4634" s="47"/>
      <c r="P4634" s="43"/>
    </row>
    <row r="4635" spans="6:16" ht="12.75">
      <c r="F4635" s="47"/>
      <c r="P4635" s="43"/>
    </row>
    <row r="4636" spans="6:16" ht="12.75">
      <c r="F4636" s="47"/>
      <c r="P4636" s="43"/>
    </row>
    <row r="4637" spans="6:16" ht="12.75">
      <c r="F4637" s="47"/>
      <c r="P4637" s="43"/>
    </row>
    <row r="4638" spans="6:16" ht="12.75">
      <c r="F4638" s="47"/>
      <c r="P4638" s="43"/>
    </row>
    <row r="4639" spans="6:16" ht="12.75">
      <c r="F4639" s="47"/>
      <c r="P4639" s="43"/>
    </row>
    <row r="4640" spans="6:16" ht="12.75">
      <c r="F4640" s="47"/>
      <c r="P4640" s="43"/>
    </row>
    <row r="4641" spans="6:16" ht="12.75">
      <c r="F4641" s="47"/>
      <c r="P4641" s="43"/>
    </row>
    <row r="4642" spans="6:16" ht="12.75">
      <c r="F4642" s="47"/>
      <c r="P4642" s="43"/>
    </row>
    <row r="4643" spans="6:16" ht="12.75">
      <c r="F4643" s="47"/>
      <c r="P4643" s="43"/>
    </row>
    <row r="4644" spans="6:16" ht="12.75">
      <c r="F4644" s="47"/>
      <c r="P4644" s="43"/>
    </row>
    <row r="4645" spans="6:16" ht="12.75">
      <c r="F4645" s="47"/>
      <c r="P4645" s="43"/>
    </row>
    <row r="4646" spans="6:16" ht="12.75">
      <c r="F4646" s="47"/>
      <c r="P4646" s="43"/>
    </row>
    <row r="4647" spans="6:16" ht="12.75">
      <c r="F4647" s="47"/>
      <c r="P4647" s="43"/>
    </row>
    <row r="4648" spans="6:16" ht="12.75">
      <c r="F4648" s="47"/>
      <c r="P4648" s="43"/>
    </row>
    <row r="4649" spans="6:16" ht="12.75">
      <c r="F4649" s="47"/>
      <c r="P4649" s="43"/>
    </row>
    <row r="4650" spans="6:16" ht="12.75">
      <c r="F4650" s="47"/>
      <c r="P4650" s="43"/>
    </row>
    <row r="4651" spans="6:16" ht="12.75">
      <c r="F4651" s="47"/>
      <c r="P4651" s="43"/>
    </row>
    <row r="4652" spans="6:16" ht="12.75">
      <c r="F4652" s="47"/>
      <c r="P4652" s="43"/>
    </row>
    <row r="4653" spans="6:16" ht="12.75">
      <c r="F4653" s="47"/>
      <c r="P4653" s="43"/>
    </row>
    <row r="4654" spans="6:16" ht="12.75">
      <c r="F4654" s="47"/>
      <c r="P4654" s="43"/>
    </row>
    <row r="4655" spans="6:16" ht="12.75">
      <c r="F4655" s="47"/>
      <c r="P4655" s="43"/>
    </row>
    <row r="4656" spans="6:16" ht="12.75">
      <c r="F4656" s="47"/>
      <c r="P4656" s="43"/>
    </row>
    <row r="4657" spans="6:16" ht="12.75">
      <c r="F4657" s="47"/>
      <c r="P4657" s="43"/>
    </row>
    <row r="4658" spans="6:16" ht="12.75">
      <c r="F4658" s="47"/>
      <c r="P4658" s="43"/>
    </row>
    <row r="4659" spans="6:16" ht="12.75">
      <c r="F4659" s="47"/>
      <c r="P4659" s="43"/>
    </row>
    <row r="4660" spans="6:16" ht="12.75">
      <c r="F4660" s="47"/>
      <c r="P4660" s="43"/>
    </row>
    <row r="4661" spans="6:16" ht="12.75">
      <c r="F4661" s="47"/>
      <c r="P4661" s="43"/>
    </row>
    <row r="4662" spans="6:16" ht="12.75">
      <c r="F4662" s="47"/>
      <c r="P4662" s="43"/>
    </row>
    <row r="4663" spans="6:16" ht="12.75">
      <c r="F4663" s="47"/>
      <c r="P4663" s="43"/>
    </row>
    <row r="4664" spans="6:16" ht="12.75">
      <c r="F4664" s="47"/>
      <c r="P4664" s="43"/>
    </row>
    <row r="4665" spans="6:16" ht="12.75">
      <c r="F4665" s="47"/>
      <c r="P4665" s="43"/>
    </row>
    <row r="4666" spans="6:16" ht="12.75">
      <c r="F4666" s="47"/>
      <c r="P4666" s="43"/>
    </row>
    <row r="4667" spans="6:16" ht="12.75">
      <c r="F4667" s="47"/>
      <c r="P4667" s="43"/>
    </row>
    <row r="4668" spans="6:16" ht="12.75">
      <c r="F4668" s="47"/>
      <c r="P4668" s="43"/>
    </row>
    <row r="4669" spans="6:16" ht="12.75">
      <c r="F4669" s="47"/>
      <c r="P4669" s="43"/>
    </row>
    <row r="4670" spans="6:16" ht="12.75">
      <c r="F4670" s="47"/>
      <c r="P4670" s="43"/>
    </row>
    <row r="4671" spans="6:16" ht="12.75">
      <c r="F4671" s="47"/>
      <c r="P4671" s="43"/>
    </row>
    <row r="4672" spans="6:16" ht="12.75">
      <c r="F4672" s="47"/>
      <c r="P4672" s="43"/>
    </row>
    <row r="4673" spans="6:16" ht="12.75">
      <c r="F4673" s="47"/>
      <c r="P4673" s="43"/>
    </row>
    <row r="4674" spans="6:16" ht="12.75">
      <c r="F4674" s="47"/>
      <c r="P4674" s="43"/>
    </row>
    <row r="4675" spans="6:16" ht="12.75">
      <c r="F4675" s="47"/>
      <c r="P4675" s="43"/>
    </row>
    <row r="4676" spans="6:16" ht="12.75">
      <c r="F4676" s="47"/>
      <c r="P4676" s="43"/>
    </row>
    <row r="4677" spans="6:16" ht="12.75">
      <c r="F4677" s="47"/>
      <c r="P4677" s="43"/>
    </row>
    <row r="4678" spans="6:16" ht="12.75">
      <c r="F4678" s="47"/>
      <c r="P4678" s="43"/>
    </row>
    <row r="4679" spans="6:16" ht="12.75">
      <c r="F4679" s="47"/>
      <c r="P4679" s="43"/>
    </row>
    <row r="4680" spans="6:16" ht="12.75">
      <c r="F4680" s="47"/>
      <c r="P4680" s="43"/>
    </row>
    <row r="4681" spans="6:16" ht="12.75">
      <c r="F4681" s="47"/>
      <c r="P4681" s="43"/>
    </row>
    <row r="4682" spans="6:16" ht="12.75">
      <c r="F4682" s="47"/>
      <c r="P4682" s="43"/>
    </row>
    <row r="4683" spans="6:16" ht="12.75">
      <c r="F4683" s="47"/>
      <c r="P4683" s="43"/>
    </row>
    <row r="4684" spans="6:16" ht="12.75">
      <c r="F4684" s="47"/>
      <c r="P4684" s="43"/>
    </row>
    <row r="4685" spans="6:16" ht="12.75">
      <c r="F4685" s="47"/>
      <c r="P4685" s="43"/>
    </row>
    <row r="4686" spans="6:16" ht="12.75">
      <c r="F4686" s="47"/>
      <c r="P4686" s="43"/>
    </row>
    <row r="4687" spans="6:16" ht="12.75">
      <c r="F4687" s="47"/>
      <c r="P4687" s="43"/>
    </row>
    <row r="4688" spans="6:16" ht="12.75">
      <c r="F4688" s="47"/>
      <c r="P4688" s="43"/>
    </row>
    <row r="4689" spans="6:16" ht="12.75">
      <c r="F4689" s="47"/>
      <c r="P4689" s="43"/>
    </row>
    <row r="4690" spans="6:16" ht="12.75">
      <c r="F4690" s="47"/>
      <c r="P4690" s="43"/>
    </row>
    <row r="4691" spans="6:16" ht="12.75">
      <c r="F4691" s="47"/>
      <c r="P4691" s="43"/>
    </row>
    <row r="4692" spans="6:16" ht="12.75">
      <c r="F4692" s="47"/>
      <c r="P4692" s="43"/>
    </row>
    <row r="4693" spans="6:16" ht="12.75">
      <c r="F4693" s="47"/>
      <c r="P4693" s="43"/>
    </row>
    <row r="4694" spans="6:16" ht="12.75">
      <c r="F4694" s="47"/>
      <c r="P4694" s="43"/>
    </row>
    <row r="4695" spans="6:16" ht="12.75">
      <c r="F4695" s="47"/>
      <c r="P4695" s="43"/>
    </row>
    <row r="4696" spans="6:16" ht="12.75">
      <c r="F4696" s="47"/>
      <c r="P4696" s="43"/>
    </row>
    <row r="4697" spans="6:16" ht="12.75">
      <c r="F4697" s="47"/>
      <c r="P4697" s="43"/>
    </row>
    <row r="4698" spans="6:16" ht="12.75">
      <c r="F4698" s="47"/>
      <c r="P4698" s="43"/>
    </row>
    <row r="4699" spans="6:16" ht="12.75">
      <c r="F4699" s="47"/>
      <c r="P4699" s="43"/>
    </row>
    <row r="4700" spans="6:16" ht="12.75">
      <c r="F4700" s="47"/>
      <c r="P4700" s="43"/>
    </row>
    <row r="4701" spans="6:16" ht="12.75">
      <c r="F4701" s="47"/>
      <c r="P4701" s="43"/>
    </row>
    <row r="4702" spans="6:16" ht="12.75">
      <c r="F4702" s="47"/>
      <c r="P4702" s="43"/>
    </row>
    <row r="4703" spans="6:16" ht="12.75">
      <c r="F4703" s="47"/>
      <c r="P4703" s="43"/>
    </row>
    <row r="4704" spans="6:16" ht="12.75">
      <c r="F4704" s="47"/>
      <c r="P4704" s="43"/>
    </row>
    <row r="4705" spans="6:16" ht="12.75">
      <c r="F4705" s="47"/>
      <c r="P4705" s="43"/>
    </row>
    <row r="4706" spans="6:16" ht="12.75">
      <c r="F4706" s="47"/>
      <c r="P4706" s="43"/>
    </row>
    <row r="4707" spans="6:16" ht="12.75">
      <c r="F4707" s="47"/>
      <c r="P4707" s="43"/>
    </row>
    <row r="4708" spans="6:16" ht="12.75">
      <c r="F4708" s="47"/>
      <c r="P4708" s="43"/>
    </row>
    <row r="4709" spans="6:16" ht="12.75">
      <c r="F4709" s="47"/>
      <c r="P4709" s="43"/>
    </row>
    <row r="4710" spans="6:16" ht="12.75">
      <c r="F4710" s="47"/>
      <c r="P4710" s="43"/>
    </row>
    <row r="4711" spans="6:16" ht="12.75">
      <c r="F4711" s="47"/>
      <c r="P4711" s="43"/>
    </row>
    <row r="4712" spans="6:16" ht="12.75">
      <c r="F4712" s="47"/>
      <c r="P4712" s="43"/>
    </row>
    <row r="4713" spans="6:16" ht="12.75">
      <c r="F4713" s="47"/>
      <c r="P4713" s="43"/>
    </row>
    <row r="4714" spans="6:16" ht="12.75">
      <c r="F4714" s="47"/>
      <c r="P4714" s="43"/>
    </row>
    <row r="4715" spans="6:16" ht="12.75">
      <c r="F4715" s="47"/>
      <c r="P4715" s="43"/>
    </row>
    <row r="4716" spans="6:16" ht="12.75">
      <c r="F4716" s="47"/>
      <c r="P4716" s="43"/>
    </row>
    <row r="4717" spans="6:16" ht="12.75">
      <c r="F4717" s="47"/>
      <c r="P4717" s="43"/>
    </row>
    <row r="4718" spans="6:16" ht="12.75">
      <c r="F4718" s="47"/>
      <c r="P4718" s="43"/>
    </row>
    <row r="4719" spans="6:16" ht="12.75">
      <c r="F4719" s="47"/>
      <c r="P4719" s="43"/>
    </row>
    <row r="4720" spans="6:16" ht="12.75">
      <c r="F4720" s="47"/>
      <c r="P4720" s="43"/>
    </row>
    <row r="4721" spans="6:16" ht="12.75">
      <c r="F4721" s="47"/>
      <c r="P4721" s="43"/>
    </row>
    <row r="4722" spans="6:16" ht="12.75">
      <c r="F4722" s="47"/>
      <c r="P4722" s="43"/>
    </row>
    <row r="4723" spans="6:16" ht="12.75">
      <c r="F4723" s="47"/>
      <c r="P4723" s="43"/>
    </row>
    <row r="4724" spans="6:16" ht="12.75">
      <c r="F4724" s="47"/>
      <c r="P4724" s="43"/>
    </row>
    <row r="4725" spans="6:16" ht="12.75">
      <c r="F4725" s="47"/>
      <c r="P4725" s="43"/>
    </row>
    <row r="4726" spans="6:16" ht="12.75">
      <c r="F4726" s="47"/>
      <c r="P4726" s="43"/>
    </row>
    <row r="4727" spans="6:16" ht="12.75">
      <c r="F4727" s="47"/>
      <c r="P4727" s="43"/>
    </row>
    <row r="4728" spans="6:16" ht="12.75">
      <c r="F4728" s="47"/>
      <c r="P4728" s="43"/>
    </row>
    <row r="4729" spans="6:16" ht="12.75">
      <c r="F4729" s="47"/>
      <c r="P4729" s="43"/>
    </row>
    <row r="4730" spans="6:16" ht="12.75">
      <c r="F4730" s="47"/>
      <c r="P4730" s="43"/>
    </row>
    <row r="4731" spans="6:16" ht="12.75">
      <c r="F4731" s="47"/>
      <c r="P4731" s="43"/>
    </row>
    <row r="4732" spans="6:16" ht="12.75">
      <c r="F4732" s="47"/>
      <c r="P4732" s="43"/>
    </row>
    <row r="4733" spans="6:16" ht="12.75">
      <c r="F4733" s="47"/>
      <c r="P4733" s="43"/>
    </row>
    <row r="4734" spans="6:16" ht="12.75">
      <c r="F4734" s="47"/>
      <c r="P4734" s="43"/>
    </row>
    <row r="4735" spans="6:16" ht="12.75">
      <c r="F4735" s="47"/>
      <c r="P4735" s="43"/>
    </row>
    <row r="4736" spans="6:16" ht="12.75">
      <c r="F4736" s="47"/>
      <c r="P4736" s="43"/>
    </row>
    <row r="4737" spans="6:16" ht="12.75">
      <c r="F4737" s="47"/>
      <c r="P4737" s="43"/>
    </row>
    <row r="4738" spans="6:16" ht="12.75">
      <c r="F4738" s="47"/>
      <c r="P4738" s="43"/>
    </row>
    <row r="4739" spans="6:16" ht="12.75">
      <c r="F4739" s="47"/>
      <c r="P4739" s="43"/>
    </row>
    <row r="4740" spans="6:16" ht="12.75">
      <c r="F4740" s="47"/>
      <c r="P4740" s="43"/>
    </row>
    <row r="4741" spans="6:16" ht="12.75">
      <c r="F4741" s="47"/>
      <c r="P4741" s="43"/>
    </row>
    <row r="4742" spans="6:16" ht="12.75">
      <c r="F4742" s="47"/>
      <c r="P4742" s="43"/>
    </row>
    <row r="4743" spans="6:16" ht="12.75">
      <c r="F4743" s="47"/>
      <c r="P4743" s="43"/>
    </row>
    <row r="4744" spans="6:16" ht="12.75">
      <c r="F4744" s="47"/>
      <c r="P4744" s="43"/>
    </row>
    <row r="4745" spans="6:16" ht="12.75">
      <c r="F4745" s="47"/>
      <c r="P4745" s="43"/>
    </row>
    <row r="4746" spans="6:16" ht="12.75">
      <c r="F4746" s="47"/>
      <c r="P4746" s="43"/>
    </row>
    <row r="4747" spans="6:16" ht="12.75">
      <c r="F4747" s="47"/>
      <c r="P4747" s="43"/>
    </row>
    <row r="4748" spans="6:16" ht="12.75">
      <c r="F4748" s="47"/>
      <c r="P4748" s="43"/>
    </row>
    <row r="4749" spans="6:16" ht="12.75">
      <c r="F4749" s="47"/>
      <c r="P4749" s="43"/>
    </row>
    <row r="4750" spans="6:16" ht="12.75">
      <c r="F4750" s="47"/>
      <c r="P4750" s="43"/>
    </row>
    <row r="4751" spans="6:16" ht="12.75">
      <c r="F4751" s="47"/>
      <c r="P4751" s="43"/>
    </row>
    <row r="4752" spans="6:16" ht="12.75">
      <c r="F4752" s="47"/>
      <c r="P4752" s="43"/>
    </row>
    <row r="4753" spans="6:16" ht="12.75">
      <c r="F4753" s="47"/>
      <c r="P4753" s="43"/>
    </row>
    <row r="4754" spans="6:16" ht="12.75">
      <c r="F4754" s="47"/>
      <c r="P4754" s="43"/>
    </row>
    <row r="4755" spans="6:16" ht="12.75">
      <c r="F4755" s="47"/>
      <c r="P4755" s="43"/>
    </row>
    <row r="4756" spans="6:16" ht="12.75">
      <c r="F4756" s="47"/>
      <c r="P4756" s="43"/>
    </row>
    <row r="4757" spans="6:16" ht="12.75">
      <c r="F4757" s="47"/>
      <c r="P4757" s="43"/>
    </row>
    <row r="4758" spans="6:16" ht="12.75">
      <c r="F4758" s="47"/>
      <c r="P4758" s="43"/>
    </row>
    <row r="4759" spans="6:16" ht="12.75">
      <c r="F4759" s="47"/>
      <c r="P4759" s="43"/>
    </row>
    <row r="4760" spans="6:16" ht="12.75">
      <c r="F4760" s="47"/>
      <c r="P4760" s="43"/>
    </row>
    <row r="4761" spans="6:16" ht="12.75">
      <c r="F4761" s="47"/>
      <c r="P4761" s="43"/>
    </row>
    <row r="4762" spans="6:16" ht="12.75">
      <c r="F4762" s="47"/>
      <c r="P4762" s="43"/>
    </row>
    <row r="4763" spans="6:16" ht="12.75">
      <c r="F4763" s="47"/>
      <c r="P4763" s="43"/>
    </row>
    <row r="4764" spans="6:16" ht="12.75">
      <c r="F4764" s="47"/>
      <c r="P4764" s="43"/>
    </row>
    <row r="4765" spans="6:16" ht="12.75">
      <c r="F4765" s="47"/>
      <c r="P4765" s="43"/>
    </row>
    <row r="4766" spans="6:16" ht="12.75">
      <c r="F4766" s="47"/>
      <c r="P4766" s="43"/>
    </row>
    <row r="4767" spans="6:16" ht="12.75">
      <c r="F4767" s="47"/>
      <c r="P4767" s="43"/>
    </row>
    <row r="4768" spans="6:16" ht="12.75">
      <c r="F4768" s="47"/>
      <c r="P4768" s="43"/>
    </row>
    <row r="4769" spans="6:16" ht="12.75">
      <c r="F4769" s="47"/>
      <c r="P4769" s="43"/>
    </row>
    <row r="4770" spans="6:16" ht="12.75">
      <c r="F4770" s="47"/>
      <c r="P4770" s="43"/>
    </row>
    <row r="4771" spans="6:16" ht="12.75">
      <c r="F4771" s="47"/>
      <c r="P4771" s="43"/>
    </row>
    <row r="4772" spans="6:16" ht="12.75">
      <c r="F4772" s="47"/>
      <c r="P4772" s="43"/>
    </row>
    <row r="4773" spans="6:16" ht="12.75">
      <c r="F4773" s="47"/>
      <c r="P4773" s="43"/>
    </row>
    <row r="4774" spans="6:16" ht="12.75">
      <c r="F4774" s="47"/>
      <c r="P4774" s="43"/>
    </row>
    <row r="4775" spans="6:16" ht="12.75">
      <c r="F4775" s="47"/>
      <c r="P4775" s="43"/>
    </row>
    <row r="4776" spans="6:16" ht="12.75">
      <c r="F4776" s="47"/>
      <c r="P4776" s="43"/>
    </row>
    <row r="4777" spans="6:16" ht="12.75">
      <c r="F4777" s="47"/>
      <c r="P4777" s="43"/>
    </row>
    <row r="4778" spans="6:16" ht="12.75">
      <c r="F4778" s="47"/>
      <c r="P4778" s="43"/>
    </row>
    <row r="4779" spans="6:16" ht="12.75">
      <c r="F4779" s="47"/>
      <c r="P4779" s="43"/>
    </row>
    <row r="4780" spans="6:16" ht="12.75">
      <c r="F4780" s="47"/>
      <c r="P4780" s="43"/>
    </row>
    <row r="4781" spans="6:16" ht="12.75">
      <c r="F4781" s="47"/>
      <c r="P4781" s="43"/>
    </row>
    <row r="4782" spans="6:16" ht="12.75">
      <c r="F4782" s="47"/>
      <c r="P4782" s="43"/>
    </row>
    <row r="4783" spans="6:16" ht="12.75">
      <c r="F4783" s="47"/>
      <c r="P4783" s="43"/>
    </row>
    <row r="4784" spans="6:16" ht="12.75">
      <c r="F4784" s="47"/>
      <c r="P4784" s="43"/>
    </row>
    <row r="4785" spans="6:16" ht="12.75">
      <c r="F4785" s="47"/>
      <c r="P4785" s="43"/>
    </row>
    <row r="4786" spans="6:16" ht="12.75">
      <c r="F4786" s="47"/>
      <c r="P4786" s="43"/>
    </row>
    <row r="4787" spans="6:16" ht="12.75">
      <c r="F4787" s="47"/>
      <c r="P4787" s="43"/>
    </row>
    <row r="4788" spans="6:16" ht="12.75">
      <c r="F4788" s="47"/>
      <c r="P4788" s="43"/>
    </row>
    <row r="4789" spans="6:16" ht="12.75">
      <c r="F4789" s="47"/>
      <c r="P4789" s="43"/>
    </row>
    <row r="4790" spans="6:16" ht="12.75">
      <c r="F4790" s="47"/>
      <c r="P4790" s="43"/>
    </row>
    <row r="4791" spans="6:16" ht="12.75">
      <c r="F4791" s="47"/>
      <c r="P4791" s="43"/>
    </row>
    <row r="4792" spans="6:16" ht="12.75">
      <c r="F4792" s="47"/>
      <c r="P4792" s="43"/>
    </row>
    <row r="4793" spans="6:16" ht="12.75">
      <c r="F4793" s="47"/>
      <c r="P4793" s="43"/>
    </row>
    <row r="4794" spans="6:16" ht="12.75">
      <c r="F4794" s="47"/>
      <c r="P4794" s="43"/>
    </row>
    <row r="4795" spans="6:16" ht="12.75">
      <c r="F4795" s="47"/>
      <c r="P4795" s="43"/>
    </row>
    <row r="4796" spans="6:16" ht="12.75">
      <c r="F4796" s="47"/>
      <c r="P4796" s="43"/>
    </row>
    <row r="4797" spans="6:16" ht="12.75">
      <c r="F4797" s="47"/>
      <c r="P4797" s="43"/>
    </row>
    <row r="4798" spans="6:16" ht="12.75">
      <c r="F4798" s="47"/>
      <c r="P4798" s="43"/>
    </row>
    <row r="4799" spans="6:16" ht="12.75">
      <c r="F4799" s="47"/>
      <c r="P4799" s="43"/>
    </row>
    <row r="4800" spans="6:16" ht="12.75">
      <c r="F4800" s="47"/>
      <c r="P4800" s="43"/>
    </row>
    <row r="4801" spans="6:16" ht="12.75">
      <c r="F4801" s="47"/>
      <c r="P4801" s="43"/>
    </row>
    <row r="4802" spans="6:16" ht="12.75">
      <c r="F4802" s="47"/>
      <c r="P4802" s="43"/>
    </row>
    <row r="4803" spans="6:16" ht="12.75">
      <c r="F4803" s="47"/>
      <c r="P4803" s="43"/>
    </row>
    <row r="4804" spans="6:16" ht="12.75">
      <c r="F4804" s="47"/>
      <c r="P4804" s="43"/>
    </row>
    <row r="4805" spans="6:16" ht="12.75">
      <c r="F4805" s="47"/>
      <c r="P4805" s="43"/>
    </row>
    <row r="4806" spans="6:16" ht="12.75">
      <c r="F4806" s="47"/>
      <c r="P4806" s="43"/>
    </row>
    <row r="4807" spans="6:16" ht="12.75">
      <c r="F4807" s="47"/>
      <c r="P4807" s="43"/>
    </row>
    <row r="4808" spans="6:16" ht="12.75">
      <c r="F4808" s="47"/>
      <c r="P4808" s="43"/>
    </row>
    <row r="4809" spans="6:16" ht="12.75">
      <c r="F4809" s="47"/>
      <c r="P4809" s="43"/>
    </row>
    <row r="4810" spans="6:16" ht="12.75">
      <c r="F4810" s="47"/>
      <c r="P4810" s="43"/>
    </row>
    <row r="4811" spans="6:16" ht="12.75">
      <c r="F4811" s="47"/>
      <c r="P4811" s="43"/>
    </row>
    <row r="4812" spans="6:16" ht="12.75">
      <c r="F4812" s="47"/>
      <c r="P4812" s="43"/>
    </row>
    <row r="4813" spans="6:16" ht="12.75">
      <c r="F4813" s="47"/>
      <c r="P4813" s="43"/>
    </row>
    <row r="4814" spans="6:16" ht="12.75">
      <c r="F4814" s="47"/>
      <c r="P4814" s="43"/>
    </row>
    <row r="4815" spans="6:16" ht="12.75">
      <c r="F4815" s="47"/>
      <c r="P4815" s="43"/>
    </row>
    <row r="4816" spans="6:16" ht="12.75">
      <c r="F4816" s="47"/>
      <c r="P4816" s="43"/>
    </row>
    <row r="4817" spans="6:16" ht="12.75">
      <c r="F4817" s="47"/>
      <c r="P4817" s="43"/>
    </row>
    <row r="4818" spans="6:16" ht="12.75">
      <c r="F4818" s="47"/>
      <c r="P4818" s="43"/>
    </row>
    <row r="4819" spans="6:16" ht="12.75">
      <c r="F4819" s="47"/>
      <c r="P4819" s="43"/>
    </row>
    <row r="4820" spans="6:16" ht="12.75">
      <c r="F4820" s="47"/>
      <c r="P4820" s="43"/>
    </row>
    <row r="4821" spans="6:16" ht="12.75">
      <c r="F4821" s="47"/>
      <c r="P4821" s="43"/>
    </row>
    <row r="4822" spans="6:16" ht="12.75">
      <c r="F4822" s="47"/>
      <c r="P4822" s="43"/>
    </row>
    <row r="4823" spans="6:16" ht="12.75">
      <c r="F4823" s="47"/>
      <c r="P4823" s="43"/>
    </row>
    <row r="4824" spans="6:16" ht="12.75">
      <c r="F4824" s="47"/>
      <c r="P4824" s="43"/>
    </row>
    <row r="4825" spans="6:16" ht="12.75">
      <c r="F4825" s="47"/>
      <c r="P4825" s="43"/>
    </row>
    <row r="4826" spans="6:16" ht="12.75">
      <c r="F4826" s="47"/>
      <c r="P4826" s="43"/>
    </row>
    <row r="4827" spans="6:16" ht="12.75">
      <c r="F4827" s="47"/>
      <c r="P4827" s="43"/>
    </row>
    <row r="4828" spans="6:16" ht="12.75">
      <c r="F4828" s="47"/>
      <c r="P4828" s="43"/>
    </row>
    <row r="4829" spans="6:16" ht="12.75">
      <c r="F4829" s="47"/>
      <c r="P4829" s="43"/>
    </row>
    <row r="4830" spans="6:16" ht="12.75">
      <c r="F4830" s="47"/>
      <c r="P4830" s="43"/>
    </row>
    <row r="4831" spans="6:16" ht="12.75">
      <c r="F4831" s="47"/>
      <c r="P4831" s="43"/>
    </row>
    <row r="4832" spans="6:16" ht="12.75">
      <c r="F4832" s="47"/>
      <c r="P4832" s="43"/>
    </row>
    <row r="4833" spans="6:16" ht="12.75">
      <c r="F4833" s="47"/>
      <c r="P4833" s="43"/>
    </row>
    <row r="4834" spans="6:16" ht="12.75">
      <c r="F4834" s="47"/>
      <c r="P4834" s="43"/>
    </row>
    <row r="4835" spans="6:16" ht="12.75">
      <c r="F4835" s="47"/>
      <c r="P4835" s="43"/>
    </row>
    <row r="4836" spans="6:16" ht="12.75">
      <c r="F4836" s="47"/>
      <c r="P4836" s="43"/>
    </row>
    <row r="4837" spans="6:16" ht="12.75">
      <c r="F4837" s="47"/>
      <c r="P4837" s="43"/>
    </row>
    <row r="4838" spans="6:16" ht="12.75">
      <c r="F4838" s="47"/>
      <c r="P4838" s="43"/>
    </row>
    <row r="4839" spans="6:16" ht="12.75">
      <c r="F4839" s="47"/>
      <c r="P4839" s="43"/>
    </row>
    <row r="4840" spans="6:16" ht="12.75">
      <c r="F4840" s="47"/>
      <c r="P4840" s="43"/>
    </row>
    <row r="4841" spans="6:16" ht="12.75">
      <c r="F4841" s="47"/>
      <c r="P4841" s="43"/>
    </row>
    <row r="4842" spans="6:16" ht="12.75">
      <c r="F4842" s="47"/>
      <c r="P4842" s="43"/>
    </row>
    <row r="4843" spans="6:16" ht="12.75">
      <c r="F4843" s="47"/>
      <c r="P4843" s="43"/>
    </row>
    <row r="4844" spans="6:16" ht="12.75">
      <c r="F4844" s="47"/>
      <c r="P4844" s="43"/>
    </row>
    <row r="4845" spans="6:16" ht="12.75">
      <c r="F4845" s="47"/>
      <c r="P4845" s="43"/>
    </row>
    <row r="4846" spans="6:16" ht="12.75">
      <c r="F4846" s="47"/>
      <c r="P4846" s="43"/>
    </row>
    <row r="4847" spans="6:16" ht="12.75">
      <c r="F4847" s="47"/>
      <c r="P4847" s="43"/>
    </row>
    <row r="4848" spans="6:16" ht="12.75">
      <c r="F4848" s="47"/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  <row r="5679" ht="12.75">
      <c r="P5679" s="43"/>
    </row>
    <row r="5680" ht="12.75">
      <c r="P5680" s="43"/>
    </row>
    <row r="5681" ht="12.75">
      <c r="P5681" s="43"/>
    </row>
    <row r="5682" ht="12.75">
      <c r="P5682" s="43"/>
    </row>
    <row r="5683" ht="12.75">
      <c r="P5683" s="43"/>
    </row>
    <row r="5684" ht="12.75">
      <c r="P5684" s="43"/>
    </row>
    <row r="5685" ht="12.75">
      <c r="P5685" s="43"/>
    </row>
    <row r="5686" ht="12.75">
      <c r="P5686" s="43"/>
    </row>
    <row r="5687" ht="12.75">
      <c r="P5687" s="43"/>
    </row>
    <row r="5688" ht="12.75">
      <c r="P5688" s="43"/>
    </row>
    <row r="5689" ht="12.75">
      <c r="P5689" s="43"/>
    </row>
    <row r="5690" ht="12.75">
      <c r="P5690" s="43"/>
    </row>
    <row r="5691" ht="12.75">
      <c r="P5691" s="43"/>
    </row>
    <row r="5692" ht="12.75">
      <c r="P5692" s="43"/>
    </row>
    <row r="5693" ht="12.75">
      <c r="P5693" s="43"/>
    </row>
    <row r="5694" ht="12.75">
      <c r="P5694" s="43"/>
    </row>
    <row r="5695" ht="12.75">
      <c r="P5695" s="43"/>
    </row>
    <row r="5696" ht="12.75">
      <c r="P5696" s="43"/>
    </row>
    <row r="5697" ht="12.75">
      <c r="P5697" s="43"/>
    </row>
    <row r="5698" ht="12.75">
      <c r="P5698" s="43"/>
    </row>
    <row r="5699" ht="12.75">
      <c r="P5699" s="43"/>
    </row>
    <row r="5700" ht="12.75">
      <c r="P5700" s="43"/>
    </row>
    <row r="5701" ht="12.75">
      <c r="P5701" s="43"/>
    </row>
    <row r="5702" ht="12.75">
      <c r="P5702" s="43"/>
    </row>
    <row r="5703" ht="12.75">
      <c r="P5703" s="43"/>
    </row>
    <row r="5704" ht="12.75">
      <c r="P5704" s="43"/>
    </row>
    <row r="5705" ht="12.75">
      <c r="P5705" s="43"/>
    </row>
    <row r="5706" ht="12.75">
      <c r="P5706" s="43"/>
    </row>
    <row r="5707" ht="12.75">
      <c r="P5707" s="43"/>
    </row>
    <row r="5708" ht="12.75">
      <c r="P5708" s="43"/>
    </row>
    <row r="5709" ht="12.75">
      <c r="P5709" s="43"/>
    </row>
    <row r="5710" ht="12.75">
      <c r="P5710" s="43"/>
    </row>
    <row r="5711" ht="12.75">
      <c r="P5711" s="43"/>
    </row>
    <row r="5712" ht="12.75">
      <c r="P5712" s="43"/>
    </row>
    <row r="5713" ht="12.75">
      <c r="P5713" s="43"/>
    </row>
    <row r="5714" ht="12.75">
      <c r="P5714" s="43"/>
    </row>
    <row r="5715" ht="12.75">
      <c r="P5715" s="43"/>
    </row>
    <row r="5716" ht="12.75">
      <c r="P5716" s="43"/>
    </row>
    <row r="5717" ht="12.75">
      <c r="P5717" s="43"/>
    </row>
    <row r="5718" ht="12.75">
      <c r="P5718" s="43"/>
    </row>
    <row r="5719" ht="12.75">
      <c r="P5719" s="43"/>
    </row>
    <row r="5720" ht="12.75">
      <c r="P5720" s="43"/>
    </row>
    <row r="5721" ht="12.75">
      <c r="P5721" s="43"/>
    </row>
    <row r="5722" ht="12.75">
      <c r="P5722" s="43"/>
    </row>
    <row r="5723" ht="12.75">
      <c r="P5723" s="43"/>
    </row>
    <row r="5724" ht="12.75">
      <c r="P5724" s="43"/>
    </row>
    <row r="5725" ht="12.75">
      <c r="P5725" s="43"/>
    </row>
    <row r="5726" ht="12.75">
      <c r="P5726" s="43"/>
    </row>
    <row r="5727" ht="12.75">
      <c r="P5727" s="43"/>
    </row>
    <row r="5728" ht="12.75">
      <c r="P5728" s="43"/>
    </row>
    <row r="5729" ht="12.75">
      <c r="P5729" s="43"/>
    </row>
    <row r="5730" ht="12.75">
      <c r="P5730" s="43"/>
    </row>
    <row r="5731" ht="12.75">
      <c r="P5731" s="43"/>
    </row>
    <row r="5732" ht="12.75">
      <c r="P5732" s="43"/>
    </row>
    <row r="5733" ht="12.75">
      <c r="P5733" s="43"/>
    </row>
    <row r="5734" ht="12.75">
      <c r="P5734" s="43"/>
    </row>
    <row r="5735" ht="12.75">
      <c r="P5735" s="43"/>
    </row>
    <row r="5736" ht="12.75">
      <c r="P5736" s="43"/>
    </row>
    <row r="5737" ht="12.75">
      <c r="P5737" s="43"/>
    </row>
    <row r="5738" ht="12.75">
      <c r="P5738" s="43"/>
    </row>
    <row r="5739" ht="12.75">
      <c r="P5739" s="43"/>
    </row>
    <row r="5740" ht="12.75">
      <c r="P5740" s="43"/>
    </row>
    <row r="5741" ht="12.75">
      <c r="P5741" s="43"/>
    </row>
    <row r="5742" ht="12.75">
      <c r="P5742" s="43"/>
    </row>
    <row r="5743" ht="12.75">
      <c r="P5743" s="43"/>
    </row>
    <row r="5744" ht="12.75">
      <c r="P5744" s="43"/>
    </row>
    <row r="5745" ht="12.75">
      <c r="P5745" s="43"/>
    </row>
    <row r="5746" ht="12.75">
      <c r="P5746" s="43"/>
    </row>
    <row r="5747" ht="12.75">
      <c r="P5747" s="43"/>
    </row>
    <row r="5748" ht="12.75">
      <c r="P5748" s="43"/>
    </row>
    <row r="5749" ht="12.75">
      <c r="P5749" s="43"/>
    </row>
    <row r="5750" ht="12.75">
      <c r="P5750" s="43"/>
    </row>
    <row r="5751" ht="12.75">
      <c r="P5751" s="43"/>
    </row>
    <row r="5752" ht="12.75">
      <c r="P5752" s="43"/>
    </row>
    <row r="5753" ht="12.75">
      <c r="P5753" s="43"/>
    </row>
    <row r="5754" ht="12.75">
      <c r="P5754" s="43"/>
    </row>
    <row r="5755" ht="12.75">
      <c r="P5755" s="43"/>
    </row>
    <row r="5756" ht="12.75">
      <c r="P5756" s="43"/>
    </row>
    <row r="5757" ht="12.75">
      <c r="P5757" s="43"/>
    </row>
    <row r="5758" ht="12.75">
      <c r="P5758" s="43"/>
    </row>
    <row r="5759" ht="12.75">
      <c r="P5759" s="43"/>
    </row>
    <row r="5760" ht="12.75">
      <c r="P5760" s="43"/>
    </row>
    <row r="5761" ht="12.75">
      <c r="P5761" s="43"/>
    </row>
    <row r="5762" ht="12.75">
      <c r="P5762" s="43"/>
    </row>
    <row r="5763" ht="12.75">
      <c r="P5763" s="43"/>
    </row>
    <row r="5764" ht="12.75">
      <c r="P5764" s="43"/>
    </row>
    <row r="5765" ht="12.75">
      <c r="P5765" s="43"/>
    </row>
    <row r="5766" ht="12.75">
      <c r="P5766" s="43"/>
    </row>
    <row r="5767" ht="12.75">
      <c r="P5767" s="43"/>
    </row>
    <row r="5768" ht="12.75">
      <c r="P5768" s="43"/>
    </row>
    <row r="5769" ht="12.75">
      <c r="P5769" s="43"/>
    </row>
    <row r="5770" ht="12.75">
      <c r="P5770" s="43"/>
    </row>
    <row r="5771" ht="12.75">
      <c r="P5771" s="43"/>
    </row>
    <row r="5772" ht="12.75">
      <c r="P5772" s="43"/>
    </row>
    <row r="5773" ht="12.75">
      <c r="P5773" s="43"/>
    </row>
    <row r="5774" ht="12.75">
      <c r="P5774" s="43"/>
    </row>
    <row r="5775" ht="12.75">
      <c r="P5775" s="43"/>
    </row>
    <row r="5776" ht="12.75">
      <c r="P5776" s="43"/>
    </row>
    <row r="5777" ht="12.75">
      <c r="P5777" s="43"/>
    </row>
    <row r="5778" ht="12.75">
      <c r="P5778" s="43"/>
    </row>
    <row r="5779" ht="12.75">
      <c r="P5779" s="43"/>
    </row>
    <row r="5780" ht="12.75">
      <c r="P5780" s="43"/>
    </row>
    <row r="5781" ht="12.75">
      <c r="P5781" s="43"/>
    </row>
    <row r="5782" ht="12.75">
      <c r="P5782" s="43"/>
    </row>
    <row r="5783" ht="12.75">
      <c r="P5783" s="43"/>
    </row>
    <row r="5784" ht="12.75">
      <c r="P5784" s="43"/>
    </row>
    <row r="5785" ht="12.75">
      <c r="P5785" s="43"/>
    </row>
    <row r="5786" ht="12.75">
      <c r="P5786" s="43"/>
    </row>
    <row r="5787" ht="12.75">
      <c r="P5787" s="43"/>
    </row>
    <row r="5788" ht="12.75">
      <c r="P5788" s="43"/>
    </row>
    <row r="5789" ht="12.75">
      <c r="P5789" s="43"/>
    </row>
    <row r="5790" ht="12.75">
      <c r="P5790" s="43"/>
    </row>
    <row r="5791" ht="12.75">
      <c r="P5791" s="43"/>
    </row>
    <row r="5792" ht="12.75">
      <c r="P5792" s="43"/>
    </row>
    <row r="5793" ht="12.75">
      <c r="P5793" s="43"/>
    </row>
    <row r="5794" ht="12.75">
      <c r="P5794" s="43"/>
    </row>
    <row r="5795" ht="12.75">
      <c r="P5795" s="43"/>
    </row>
    <row r="5796" ht="12.75">
      <c r="P5796" s="43"/>
    </row>
    <row r="5797" ht="12.75">
      <c r="P5797" s="43"/>
    </row>
    <row r="5798" ht="12.75">
      <c r="P5798" s="43"/>
    </row>
    <row r="5799" ht="12.75">
      <c r="P5799" s="43"/>
    </row>
    <row r="5800" ht="12.75">
      <c r="P5800" s="43"/>
    </row>
    <row r="5801" ht="12.75">
      <c r="P5801" s="43"/>
    </row>
    <row r="5802" ht="12.75">
      <c r="P5802" s="43"/>
    </row>
    <row r="5803" ht="12.75">
      <c r="P5803" s="43"/>
    </row>
    <row r="5804" ht="12.75">
      <c r="P5804" s="43"/>
    </row>
    <row r="5805" ht="12.75">
      <c r="P5805" s="43"/>
    </row>
    <row r="5806" ht="12.75">
      <c r="P5806" s="43"/>
    </row>
    <row r="5807" ht="12.75">
      <c r="P5807" s="43"/>
    </row>
    <row r="5808" ht="12.75">
      <c r="P5808" s="43"/>
    </row>
    <row r="5809" ht="12.75">
      <c r="P5809" s="43"/>
    </row>
    <row r="5810" ht="12.75">
      <c r="P5810" s="43"/>
    </row>
    <row r="5811" ht="12.75">
      <c r="P5811" s="43"/>
    </row>
    <row r="5812" ht="12.75">
      <c r="P5812" s="43"/>
    </row>
    <row r="5813" ht="12.75">
      <c r="P5813" s="43"/>
    </row>
    <row r="5814" ht="12.75">
      <c r="P5814" s="43"/>
    </row>
    <row r="5815" ht="12.75">
      <c r="P5815" s="43"/>
    </row>
    <row r="5816" ht="12.75">
      <c r="P5816" s="43"/>
    </row>
    <row r="5817" ht="12.75">
      <c r="P5817" s="43"/>
    </row>
    <row r="5818" ht="12.75">
      <c r="P5818" s="43"/>
    </row>
    <row r="5819" ht="12.75">
      <c r="P5819" s="43"/>
    </row>
    <row r="5820" ht="12.75">
      <c r="P5820" s="43"/>
    </row>
    <row r="5821" ht="12.75">
      <c r="P5821" s="43"/>
    </row>
    <row r="5822" ht="12.75">
      <c r="P5822" s="43"/>
    </row>
    <row r="5823" ht="12.75">
      <c r="P5823" s="43"/>
    </row>
    <row r="5824" ht="12.75">
      <c r="P5824" s="43"/>
    </row>
    <row r="5825" ht="12.75">
      <c r="P5825" s="43"/>
    </row>
    <row r="5826" ht="12.75">
      <c r="P5826" s="43"/>
    </row>
    <row r="5827" ht="12.75">
      <c r="P5827" s="43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2004-09-07T17:41:30Z</cp:lastPrinted>
  <dcterms:created xsi:type="dcterms:W3CDTF">2004-07-01T21:42:51Z</dcterms:created>
  <dcterms:modified xsi:type="dcterms:W3CDTF">2004-09-14T12:36:15Z</dcterms:modified>
  <cp:category/>
  <cp:version/>
  <cp:contentType/>
  <cp:contentStatus/>
</cp:coreProperties>
</file>