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46" windowWidth="15735" windowHeight="10230" tabRatio="923" activeTab="0"/>
  </bookViews>
  <sheets>
    <sheet name="Honeydew" sheetId="1" r:id="rId1"/>
  </sheets>
  <definedNames>
    <definedName name="_xlnm.Print_Area" localSheetId="0">'Honeydew'!$A$1:$P$22</definedName>
    <definedName name="_xlnm.Print_Titles" localSheetId="0">'Honeydew'!$1:$15</definedName>
  </definedNames>
  <calcPr fullCalcOnLoad="1" iterate="1" iterateCount="1" iterateDelta="0.001"/>
</workbook>
</file>

<file path=xl/sharedStrings.xml><?xml version="1.0" encoding="utf-8"?>
<sst xmlns="http://schemas.openxmlformats.org/spreadsheetml/2006/main" count="19" uniqueCount="18">
  <si>
    <t>Honeydew</t>
  </si>
  <si>
    <r>
      <t>Dollars spent</t>
    </r>
    <r>
      <rPr>
        <vertAlign val="superscript"/>
        <sz val="8"/>
        <rFont val="Arial"/>
        <family val="2"/>
      </rPr>
      <t>4</t>
    </r>
  </si>
  <si>
    <r>
      <t>Servings</t>
    </r>
    <r>
      <rPr>
        <vertAlign val="superscript"/>
        <sz val="8"/>
        <rFont val="Arial"/>
        <family val="2"/>
      </rPr>
      <t>5</t>
    </r>
  </si>
  <si>
    <t>Honeydew:  Quantity purchased, dollars spent, average retail price per pound or pint, and average price per serving, 1999</t>
  </si>
  <si>
    <r>
      <t>Fresh, whole</t>
    </r>
    <r>
      <rPr>
        <vertAlign val="superscript"/>
        <sz val="8"/>
        <rFont val="Arial"/>
        <family val="2"/>
      </rPr>
      <t>6</t>
    </r>
  </si>
  <si>
    <r>
      <t>Item</t>
    </r>
    <r>
      <rPr>
        <vertAlign val="superscript"/>
        <sz val="8"/>
        <rFont val="Arial"/>
        <family val="2"/>
      </rPr>
      <t>3</t>
    </r>
  </si>
  <si>
    <r>
      <t>Quantity purchased</t>
    </r>
    <r>
      <rPr>
        <vertAlign val="superscript"/>
        <sz val="8"/>
        <rFont val="Arial"/>
        <family val="2"/>
      </rPr>
      <t>4</t>
    </r>
  </si>
  <si>
    <t>Dollars</t>
  </si>
  <si>
    <t>% of total</t>
  </si>
  <si>
    <t>Average retail price per pound or pint</t>
  </si>
  <si>
    <t>Dollars per serving</t>
  </si>
  <si>
    <r>
      <t>Alexandre Dumas loved melons so much, he offered the city council of Cavaillon all of his published works and future publications in exchange for "a life annuity of twelve melons per year."</t>
    </r>
    <r>
      <rPr>
        <i/>
        <vertAlign val="superscript"/>
        <sz val="10"/>
        <rFont val="Arial"/>
        <family val="2"/>
      </rPr>
      <t>1</t>
    </r>
  </si>
  <si>
    <r>
      <t>Two USDA scientists have found that cooling melons in a water bath containing a special calcium-amino acid solution right after harvest slows the natural aging process. Calcium, found in the green tissue under the rind, moves to the seeds as the melon ages, which softens the rind and eventually leads to spoilage. The calcium bath puts more of the mineral into the rind, keeping it firmer longer. This not only increases shelf life, but also fortifies the fruit's calcium content. Honeydew melon is rich in vitamin C and potassium and already provides a fair amount of calcium. It also provides fiber and smaller amounts of other important vitamins and minerals.</t>
    </r>
    <r>
      <rPr>
        <i/>
        <vertAlign val="superscript"/>
        <sz val="10"/>
        <rFont val="Arial"/>
        <family val="2"/>
      </rPr>
      <t>2</t>
    </r>
  </si>
  <si>
    <t>Serving size</t>
  </si>
  <si>
    <t xml:space="preserve"> pounds</t>
  </si>
  <si>
    <t xml:space="preserve"> per pound</t>
  </si>
  <si>
    <t>1/2 cup</t>
  </si>
  <si>
    <r>
      <t xml:space="preserve">  </t>
    </r>
    <r>
      <rPr>
        <vertAlign val="superscript"/>
        <sz val="8"/>
        <rFont val="Arial"/>
        <family val="2"/>
      </rPr>
      <t>1</t>
    </r>
    <r>
      <rPr>
        <sz val="8"/>
        <rFont val="Arial"/>
        <family val="2"/>
      </rPr>
      <t xml:space="preserve">Food Reference website, www.foodreference.com.  </t>
    </r>
    <r>
      <rPr>
        <vertAlign val="superscript"/>
        <sz val="8"/>
        <rFont val="Arial"/>
        <family val="2"/>
      </rPr>
      <t>2</t>
    </r>
    <r>
      <rPr>
        <sz val="8"/>
        <rFont val="Arial"/>
        <family val="2"/>
      </rPr>
      <t xml:space="preserve">USDA/ARS Nutrition Research Center at Baylor University website, www.public.bcm.tmc.edu.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6</t>
    </r>
    <r>
      <rPr>
        <sz val="8"/>
        <rFont val="Arial"/>
        <family val="2"/>
      </rPr>
      <t>Some whole honeydew in the database were priced by the piece of fruit rather than the pound.  For those honeydew, we used the USDA National Nutrient Database's weight of 1000 grams or 35 ounces for each melon.</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</si>
</sst>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10">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
      <b/>
      <i/>
      <sz val="12"/>
      <color indexed="9"/>
      <name val="Arial"/>
      <family val="2"/>
    </font>
  </fonts>
  <fills count="2">
    <fill>
      <patternFill/>
    </fill>
    <fill>
      <patternFill patternType="gray125"/>
    </fill>
  </fills>
  <borders count="17">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6" xfId="0" applyFont="1" applyFill="1" applyBorder="1" applyAlignment="1">
      <alignment/>
    </xf>
    <xf numFmtId="2" fontId="4" fillId="0" borderId="5" xfId="0" applyNumberFormat="1" applyFont="1" applyFill="1" applyBorder="1" applyAlignment="1">
      <alignment horizontal="center"/>
    </xf>
    <xf numFmtId="0" fontId="4" fillId="0" borderId="7" xfId="0" applyFont="1" applyFill="1" applyBorder="1" applyAlignment="1">
      <alignment/>
    </xf>
    <xf numFmtId="3" fontId="4" fillId="0" borderId="8" xfId="0" applyNumberFormat="1" applyFont="1" applyFill="1" applyBorder="1" applyAlignment="1">
      <alignment/>
    </xf>
    <xf numFmtId="0" fontId="4" fillId="0" borderId="8" xfId="0" applyFont="1" applyFill="1" applyBorder="1" applyAlignment="1">
      <alignment/>
    </xf>
    <xf numFmtId="2" fontId="4" fillId="0" borderId="8" xfId="0" applyNumberFormat="1" applyFont="1" applyFill="1" applyBorder="1" applyAlignment="1">
      <alignment/>
    </xf>
    <xf numFmtId="2" fontId="4" fillId="0" borderId="8" xfId="0" applyNumberFormat="1" applyFont="1" applyFill="1" applyBorder="1" applyAlignment="1">
      <alignment horizontal="center"/>
    </xf>
    <xf numFmtId="0" fontId="4" fillId="0" borderId="9"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9" fillId="0" borderId="0" xfId="0" applyFont="1" applyAlignment="1">
      <alignment/>
    </xf>
    <xf numFmtId="0" fontId="3" fillId="0" borderId="0" xfId="0" applyFont="1" applyBorder="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0" fontId="0" fillId="0" borderId="13"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3" fontId="4" fillId="0" borderId="14"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0" xfId="0" applyFont="1" applyAlignment="1">
      <alignment wrapText="1"/>
    </xf>
    <xf numFmtId="0" fontId="0" fillId="0" borderId="0" xfId="0" applyAlignment="1">
      <alignment wrapText="1"/>
    </xf>
    <xf numFmtId="0" fontId="7" fillId="0" borderId="0" xfId="0" applyFon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P24"/>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5" customWidth="1"/>
    <col min="5" max="5" width="7.8515625" style="14" customWidth="1"/>
    <col min="6" max="6" width="11.7109375" style="15" customWidth="1"/>
    <col min="7" max="7" width="4.7109375" style="15" customWidth="1"/>
    <col min="8" max="8" width="9.140625" style="15" customWidth="1"/>
    <col min="9" max="9" width="3.7109375" style="15" customWidth="1"/>
    <col min="10" max="10" width="5.8515625" style="17" customWidth="1"/>
    <col min="11" max="11" width="9.28125" style="17" customWidth="1"/>
    <col min="12" max="12" width="10.421875" style="20" customWidth="1"/>
    <col min="13" max="13" width="6.28125" style="17" customWidth="1"/>
    <col min="14" max="14" width="10.00390625" style="17" customWidth="1"/>
    <col min="15" max="15" width="7.28125" style="17" customWidth="1"/>
    <col min="16" max="16" width="4.421875" style="14" customWidth="1"/>
    <col min="17" max="16384" width="8.8515625" style="14" customWidth="1"/>
  </cols>
  <sheetData>
    <row r="1" spans="1:16" s="4" customFormat="1" ht="15" customHeight="1">
      <c r="A1" s="34" t="s">
        <v>3</v>
      </c>
      <c r="B1" s="35"/>
      <c r="C1" s="35"/>
      <c r="D1" s="35"/>
      <c r="E1" s="35"/>
      <c r="F1" s="35"/>
      <c r="G1" s="35"/>
      <c r="H1" s="35"/>
      <c r="I1" s="35"/>
      <c r="J1" s="35"/>
      <c r="K1" s="35"/>
      <c r="L1" s="35"/>
      <c r="M1" s="35"/>
      <c r="N1" s="35"/>
      <c r="O1" s="35"/>
      <c r="P1" s="35"/>
    </row>
    <row r="2" spans="1:16" s="4" customFormat="1" ht="15" customHeight="1">
      <c r="A2" s="35"/>
      <c r="B2" s="35"/>
      <c r="C2" s="35"/>
      <c r="D2" s="35"/>
      <c r="E2" s="35"/>
      <c r="F2" s="35"/>
      <c r="G2" s="35"/>
      <c r="H2" s="35"/>
      <c r="I2" s="35"/>
      <c r="J2" s="35"/>
      <c r="K2" s="35"/>
      <c r="L2" s="35"/>
      <c r="M2" s="35"/>
      <c r="N2" s="35"/>
      <c r="O2" s="35"/>
      <c r="P2" s="35"/>
    </row>
    <row r="3" spans="1:16" s="4" customFormat="1" ht="15" customHeight="1">
      <c r="A3" s="32"/>
      <c r="B3" s="32"/>
      <c r="C3" s="32"/>
      <c r="D3" s="32"/>
      <c r="E3" s="32"/>
      <c r="F3" s="32"/>
      <c r="G3" s="32"/>
      <c r="H3" s="32"/>
      <c r="I3" s="32"/>
      <c r="J3" s="32"/>
      <c r="K3" s="32"/>
      <c r="L3" s="32"/>
      <c r="M3" s="32"/>
      <c r="N3" s="32"/>
      <c r="O3" s="32"/>
      <c r="P3" s="32"/>
    </row>
    <row r="4" spans="1:16" s="4" customFormat="1" ht="15" customHeight="1">
      <c r="A4" s="32"/>
      <c r="B4" s="32"/>
      <c r="C4" s="54" t="s">
        <v>11</v>
      </c>
      <c r="D4" s="55"/>
      <c r="E4" s="55"/>
      <c r="F4" s="55"/>
      <c r="G4" s="55"/>
      <c r="H4" s="55"/>
      <c r="I4" s="55"/>
      <c r="J4" s="55"/>
      <c r="K4" s="55"/>
      <c r="L4" s="55"/>
      <c r="M4" s="55"/>
      <c r="N4" s="55"/>
      <c r="O4" s="55"/>
      <c r="P4" s="55"/>
    </row>
    <row r="5" spans="1:16" s="4" customFormat="1" ht="15" customHeight="1">
      <c r="A5" s="32"/>
      <c r="B5" s="32"/>
      <c r="C5" s="55"/>
      <c r="D5" s="55"/>
      <c r="E5" s="55"/>
      <c r="F5" s="55"/>
      <c r="G5" s="55"/>
      <c r="H5" s="55"/>
      <c r="I5" s="55"/>
      <c r="J5" s="55"/>
      <c r="K5" s="55"/>
      <c r="L5" s="55"/>
      <c r="M5" s="55"/>
      <c r="N5" s="55"/>
      <c r="O5" s="55"/>
      <c r="P5" s="55"/>
    </row>
    <row r="6" spans="1:16" s="4" customFormat="1" ht="15" customHeight="1">
      <c r="A6" s="32"/>
      <c r="B6" s="32"/>
      <c r="D6" s="32"/>
      <c r="E6" s="32"/>
      <c r="F6" s="32"/>
      <c r="G6" s="32"/>
      <c r="H6" s="32"/>
      <c r="I6" s="32"/>
      <c r="J6" s="32"/>
      <c r="K6" s="32"/>
      <c r="L6" s="32"/>
      <c r="M6" s="32"/>
      <c r="N6" s="32"/>
      <c r="O6" s="32"/>
      <c r="P6" s="32"/>
    </row>
    <row r="7" spans="1:16" s="4" customFormat="1" ht="15" customHeight="1">
      <c r="A7" s="32"/>
      <c r="B7" s="32"/>
      <c r="C7" s="56" t="s">
        <v>12</v>
      </c>
      <c r="D7" s="56"/>
      <c r="E7" s="56"/>
      <c r="F7" s="56"/>
      <c r="G7" s="56"/>
      <c r="H7" s="56"/>
      <c r="I7" s="56"/>
      <c r="J7" s="56"/>
      <c r="K7" s="56"/>
      <c r="L7" s="56"/>
      <c r="M7" s="56"/>
      <c r="N7" s="56"/>
      <c r="O7" s="56"/>
      <c r="P7" s="56"/>
    </row>
    <row r="8" spans="1:16" s="4" customFormat="1" ht="15" customHeight="1">
      <c r="A8" s="32"/>
      <c r="B8" s="32"/>
      <c r="C8" s="56"/>
      <c r="D8" s="56"/>
      <c r="E8" s="56"/>
      <c r="F8" s="56"/>
      <c r="G8" s="56"/>
      <c r="H8" s="56"/>
      <c r="I8" s="56"/>
      <c r="J8" s="56"/>
      <c r="K8" s="56"/>
      <c r="L8" s="56"/>
      <c r="M8" s="56"/>
      <c r="N8" s="56"/>
      <c r="O8" s="56"/>
      <c r="P8" s="56"/>
    </row>
    <row r="9" spans="1:16" s="4" customFormat="1" ht="15" customHeight="1">
      <c r="A9" s="32"/>
      <c r="B9" s="32"/>
      <c r="C9" s="56"/>
      <c r="D9" s="56"/>
      <c r="E9" s="56"/>
      <c r="F9" s="56"/>
      <c r="G9" s="56"/>
      <c r="H9" s="56"/>
      <c r="I9" s="56"/>
      <c r="J9" s="56"/>
      <c r="K9" s="56"/>
      <c r="L9" s="56"/>
      <c r="M9" s="56"/>
      <c r="N9" s="56"/>
      <c r="O9" s="56"/>
      <c r="P9" s="56"/>
    </row>
    <row r="10" spans="1:16" s="4" customFormat="1" ht="15" customHeight="1">
      <c r="A10" s="32"/>
      <c r="B10" s="32"/>
      <c r="C10" s="56"/>
      <c r="D10" s="56"/>
      <c r="E10" s="56"/>
      <c r="F10" s="56"/>
      <c r="G10" s="56"/>
      <c r="H10" s="56"/>
      <c r="I10" s="56"/>
      <c r="J10" s="56"/>
      <c r="K10" s="56"/>
      <c r="L10" s="56"/>
      <c r="M10" s="56"/>
      <c r="N10" s="56"/>
      <c r="O10" s="56"/>
      <c r="P10" s="56"/>
    </row>
    <row r="11" spans="1:16" s="4" customFormat="1" ht="15" customHeight="1">
      <c r="A11" s="32"/>
      <c r="B11" s="32"/>
      <c r="C11" s="56"/>
      <c r="D11" s="56"/>
      <c r="E11" s="56"/>
      <c r="F11" s="56"/>
      <c r="G11" s="56"/>
      <c r="H11" s="56"/>
      <c r="I11" s="56"/>
      <c r="J11" s="56"/>
      <c r="K11" s="56"/>
      <c r="L11" s="56"/>
      <c r="M11" s="56"/>
      <c r="N11" s="56"/>
      <c r="O11" s="56"/>
      <c r="P11" s="56"/>
    </row>
    <row r="12" spans="2:16" s="4" customFormat="1" ht="15" customHeight="1">
      <c r="B12" s="5"/>
      <c r="C12" s="5"/>
      <c r="D12" s="6"/>
      <c r="E12" s="6"/>
      <c r="F12" s="6"/>
      <c r="G12" s="6"/>
      <c r="H12" s="6"/>
      <c r="I12" s="6"/>
      <c r="J12" s="7"/>
      <c r="K12" s="7"/>
      <c r="L12" s="8"/>
      <c r="M12" s="7"/>
      <c r="N12" s="7"/>
      <c r="O12" s="7"/>
      <c r="P12" s="5"/>
    </row>
    <row r="13" spans="1:16" s="4" customFormat="1" ht="15" customHeight="1">
      <c r="A13" s="45" t="s">
        <v>5</v>
      </c>
      <c r="B13" s="46"/>
      <c r="C13" s="47"/>
      <c r="D13" s="42" t="s">
        <v>6</v>
      </c>
      <c r="E13" s="39"/>
      <c r="F13" s="51" t="s">
        <v>1</v>
      </c>
      <c r="G13" s="52"/>
      <c r="H13" s="52"/>
      <c r="I13" s="53"/>
      <c r="J13" s="38" t="s">
        <v>9</v>
      </c>
      <c r="K13" s="39"/>
      <c r="L13" s="43" t="s">
        <v>13</v>
      </c>
      <c r="M13" s="38" t="s">
        <v>2</v>
      </c>
      <c r="N13" s="39"/>
      <c r="O13" s="38" t="s">
        <v>10</v>
      </c>
      <c r="P13" s="39"/>
    </row>
    <row r="14" spans="1:16" s="4" customFormat="1" ht="15" customHeight="1">
      <c r="A14" s="48"/>
      <c r="B14" s="49"/>
      <c r="C14" s="50"/>
      <c r="D14" s="40"/>
      <c r="E14" s="41"/>
      <c r="F14" s="42" t="s">
        <v>7</v>
      </c>
      <c r="G14" s="39"/>
      <c r="H14" s="42" t="s">
        <v>8</v>
      </c>
      <c r="I14" s="39"/>
      <c r="J14" s="40"/>
      <c r="K14" s="41"/>
      <c r="L14" s="44"/>
      <c r="M14" s="40"/>
      <c r="N14" s="41"/>
      <c r="O14" s="40"/>
      <c r="P14" s="41"/>
    </row>
    <row r="15" spans="1:16" s="4" customFormat="1" ht="15" customHeight="1">
      <c r="A15" s="9"/>
      <c r="B15" s="29"/>
      <c r="C15" s="29"/>
      <c r="D15" s="10"/>
      <c r="E15" s="10"/>
      <c r="F15" s="10"/>
      <c r="G15" s="10"/>
      <c r="H15" s="10"/>
      <c r="I15" s="10"/>
      <c r="J15" s="11"/>
      <c r="K15" s="11"/>
      <c r="L15" s="12"/>
      <c r="M15" s="11"/>
      <c r="N15" s="11"/>
      <c r="O15" s="11"/>
      <c r="P15" s="13"/>
    </row>
    <row r="16" spans="1:16" s="4" customFormat="1" ht="15" customHeight="1">
      <c r="A16" s="26" t="s">
        <v>0</v>
      </c>
      <c r="D16" s="1"/>
      <c r="E16" s="1"/>
      <c r="F16" s="1">
        <f>F17</f>
        <v>79723992</v>
      </c>
      <c r="G16" s="1"/>
      <c r="H16" s="30">
        <f>H17</f>
        <v>100</v>
      </c>
      <c r="I16" s="1"/>
      <c r="J16" s="2"/>
      <c r="K16" s="2"/>
      <c r="L16" s="3"/>
      <c r="M16" s="2"/>
      <c r="N16" s="2"/>
      <c r="O16" s="2"/>
      <c r="P16" s="21"/>
    </row>
    <row r="17" spans="1:16" ht="15" customHeight="1">
      <c r="A17" s="26"/>
      <c r="B17" s="14" t="s">
        <v>4</v>
      </c>
      <c r="D17" s="15">
        <v>118339974</v>
      </c>
      <c r="E17" s="14" t="s">
        <v>14</v>
      </c>
      <c r="F17" s="15">
        <v>79723992</v>
      </c>
      <c r="H17" s="31">
        <f>F17/F$16*100</f>
        <v>100</v>
      </c>
      <c r="I17" s="16"/>
      <c r="J17" s="17">
        <f>F17/D17</f>
        <v>0.6736860699327177</v>
      </c>
      <c r="K17" s="17" t="s">
        <v>15</v>
      </c>
      <c r="L17" s="18" t="s">
        <v>16</v>
      </c>
      <c r="M17" s="17">
        <v>2.45</v>
      </c>
      <c r="N17" s="17" t="s">
        <v>15</v>
      </c>
      <c r="O17" s="17">
        <f>J17/M17</f>
        <v>0.2749739060949868</v>
      </c>
      <c r="P17" s="19"/>
    </row>
    <row r="18" spans="1:16" ht="15" customHeight="1">
      <c r="A18" s="27"/>
      <c r="B18" s="5"/>
      <c r="C18" s="5"/>
      <c r="D18" s="6"/>
      <c r="E18" s="6"/>
      <c r="F18" s="6"/>
      <c r="G18" s="6"/>
      <c r="H18" s="6"/>
      <c r="I18" s="6"/>
      <c r="J18" s="7"/>
      <c r="K18" s="7"/>
      <c r="L18" s="8"/>
      <c r="M18" s="7"/>
      <c r="N18" s="7"/>
      <c r="O18" s="7"/>
      <c r="P18" s="28"/>
    </row>
    <row r="19" spans="1:16" ht="15" customHeight="1">
      <c r="A19" s="36" t="s">
        <v>17</v>
      </c>
      <c r="B19" s="36"/>
      <c r="C19" s="36"/>
      <c r="D19" s="37"/>
      <c r="E19" s="37"/>
      <c r="F19" s="37"/>
      <c r="G19" s="37"/>
      <c r="H19" s="37"/>
      <c r="I19" s="37"/>
      <c r="J19" s="37"/>
      <c r="K19" s="37"/>
      <c r="L19" s="37"/>
      <c r="M19" s="37"/>
      <c r="N19" s="37"/>
      <c r="O19" s="37"/>
      <c r="P19" s="37"/>
    </row>
    <row r="20" spans="1:16" ht="15" customHeight="1">
      <c r="A20" s="36"/>
      <c r="B20" s="36"/>
      <c r="C20" s="36"/>
      <c r="D20" s="37"/>
      <c r="E20" s="37"/>
      <c r="F20" s="37"/>
      <c r="G20" s="37"/>
      <c r="H20" s="37"/>
      <c r="I20" s="37"/>
      <c r="J20" s="37"/>
      <c r="K20" s="37"/>
      <c r="L20" s="37"/>
      <c r="M20" s="37"/>
      <c r="N20" s="37"/>
      <c r="O20" s="37"/>
      <c r="P20" s="37"/>
    </row>
    <row r="21" spans="1:16" ht="15" customHeight="1">
      <c r="A21" s="36"/>
      <c r="B21" s="36"/>
      <c r="C21" s="36"/>
      <c r="D21" s="37"/>
      <c r="E21" s="37"/>
      <c r="F21" s="37"/>
      <c r="G21" s="37"/>
      <c r="H21" s="37"/>
      <c r="I21" s="37"/>
      <c r="J21" s="37"/>
      <c r="K21" s="37"/>
      <c r="L21" s="37"/>
      <c r="M21" s="37"/>
      <c r="N21" s="37"/>
      <c r="O21" s="37"/>
      <c r="P21" s="37"/>
    </row>
    <row r="22" spans="1:16" ht="15" customHeight="1">
      <c r="A22" s="37"/>
      <c r="B22" s="37"/>
      <c r="C22" s="37"/>
      <c r="D22" s="37"/>
      <c r="E22" s="37"/>
      <c r="F22" s="37"/>
      <c r="G22" s="37"/>
      <c r="H22" s="37"/>
      <c r="I22" s="37"/>
      <c r="J22" s="37"/>
      <c r="K22" s="37"/>
      <c r="L22" s="37"/>
      <c r="M22" s="37"/>
      <c r="N22" s="37"/>
      <c r="O22" s="37"/>
      <c r="P22" s="37"/>
    </row>
    <row r="23" spans="2:16" ht="15" customHeight="1">
      <c r="B23" s="23"/>
      <c r="C23" s="23"/>
      <c r="D23" s="22"/>
      <c r="E23" s="23"/>
      <c r="F23" s="22"/>
      <c r="G23" s="22"/>
      <c r="H23" s="22"/>
      <c r="I23" s="22"/>
      <c r="J23" s="24"/>
      <c r="K23" s="24"/>
      <c r="L23" s="25"/>
      <c r="M23" s="24"/>
      <c r="N23" s="24"/>
      <c r="O23" s="24"/>
      <c r="P23" s="23"/>
    </row>
    <row r="24" ht="15" customHeight="1">
      <c r="A24" s="33"/>
    </row>
  </sheetData>
  <mergeCells count="13">
    <mergeCell ref="F14:G14"/>
    <mergeCell ref="C4:P5"/>
    <mergeCell ref="C7:P11"/>
    <mergeCell ref="A1:P2"/>
    <mergeCell ref="A19:P22"/>
    <mergeCell ref="O13:P14"/>
    <mergeCell ref="D13:E14"/>
    <mergeCell ref="J13:K14"/>
    <mergeCell ref="L13:L14"/>
    <mergeCell ref="M13:N14"/>
    <mergeCell ref="A13:C14"/>
    <mergeCell ref="F13:I13"/>
    <mergeCell ref="H14:I14"/>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Honeydew: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