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0" windowWidth="11700" windowHeight="6540" activeTab="0"/>
  </bookViews>
  <sheets>
    <sheet name="EST" sheetId="1" r:id="rId1"/>
  </sheets>
  <definedNames>
    <definedName name="_xlnm.Print_Area" localSheetId="0">'EST'!$A$1:$S$60</definedName>
  </definedNames>
  <calcPr fullCalcOnLoad="1"/>
</workbook>
</file>

<file path=xl/sharedStrings.xml><?xml version="1.0" encoding="utf-8"?>
<sst xmlns="http://schemas.openxmlformats.org/spreadsheetml/2006/main" count="128" uniqueCount="106">
  <si>
    <t>NASA SCA  ESTIMATE</t>
  </si>
  <si>
    <t xml:space="preserve"> </t>
  </si>
  <si>
    <t>NASA ESTIMATE</t>
  </si>
  <si>
    <t xml:space="preserve"> FB/MFR LABOR</t>
  </si>
  <si>
    <t xml:space="preserve">   INSP LABOR</t>
  </si>
  <si>
    <t>ENGR</t>
  </si>
  <si>
    <t xml:space="preserve">ITEM </t>
  </si>
  <si>
    <t>S/B- AD</t>
  </si>
  <si>
    <t>TASK DESCRIPTION (WBS)</t>
  </si>
  <si>
    <t>A&amp;P</t>
  </si>
  <si>
    <t>S/M</t>
  </si>
  <si>
    <t>AVL</t>
  </si>
  <si>
    <t>FB/FG</t>
  </si>
  <si>
    <t>PT</t>
  </si>
  <si>
    <t>INSP</t>
  </si>
  <si>
    <t>NDT</t>
  </si>
  <si>
    <t>TOTAL</t>
  </si>
  <si>
    <t>Non-Maintenance Support</t>
  </si>
  <si>
    <t>C/W NASA SCA Pre-flight Inspection (A/P)</t>
  </si>
  <si>
    <t>C/W NASA SCA Pre-flight Inspection (Avionics)</t>
  </si>
  <si>
    <t>Short Term Storage</t>
  </si>
  <si>
    <t>C/W NASA SCA Postflight Inspection</t>
  </si>
  <si>
    <t>LABOR</t>
  </si>
  <si>
    <t xml:space="preserve"> MATERIAL</t>
  </si>
  <si>
    <t>Perform and record engine runs every 21 days</t>
  </si>
  <si>
    <t xml:space="preserve">   FLOOR LABOR</t>
  </si>
  <si>
    <t>TOTAL LABOR, MATERIAL &amp; FUEL</t>
  </si>
  <si>
    <t>TOTAL NON-ROUTINE  (L + M)</t>
  </si>
  <si>
    <t>TOTAL ROUTINE (L + M)</t>
  </si>
  <si>
    <t>A/C  N905NA</t>
  </si>
  <si>
    <t>TOTAL ROUTINE</t>
  </si>
  <si>
    <t>TOTAL NON-ROUTINE</t>
  </si>
  <si>
    <t>After wash lube</t>
  </si>
  <si>
    <t>Tow A/C and C/W Flaps Down wash</t>
  </si>
  <si>
    <t xml:space="preserve">  </t>
  </si>
  <si>
    <t>20-0048   TASK ORDER #XX</t>
  </si>
  <si>
    <t>91-18-04</t>
  </si>
  <si>
    <t>53-2302-1</t>
  </si>
  <si>
    <t>STA 2300 &amp;2220 LOWER FRAME INSPECTION AT OUTFLOW VALVE CUTOUT</t>
  </si>
  <si>
    <t>90-26-10</t>
  </si>
  <si>
    <t>UPPER BODY SKIN INSP ALONG FLAT SIDED SKIN IN SECTION 41</t>
  </si>
  <si>
    <t>53A2321-6</t>
  </si>
  <si>
    <t>53-2352</t>
  </si>
  <si>
    <t>STA 1350 BULKHEAD UPPER CHORD INSPECTION</t>
  </si>
  <si>
    <t>52-2218</t>
  </si>
  <si>
    <t>FWD AND AFT CARGO DOOR LINER ATTACH NUTPLATE INSPECTION</t>
  </si>
  <si>
    <t>51-2022-1</t>
  </si>
  <si>
    <t>SEAT TRACK CORROSION INSPECTION AT GALLEYS, LAV, AND BAR TIEDWN</t>
  </si>
  <si>
    <t>83-11-02</t>
  </si>
  <si>
    <t>BS1265 TO1480 LONGITUDINAL FLOOR BEAM INSPECTION</t>
  </si>
  <si>
    <t>53-2224-9</t>
  </si>
  <si>
    <t>92-02-01</t>
  </si>
  <si>
    <t>MAIN ENTRY DOOR #5 FORWARD EDGE STOP SUPPORT FTG INSPECTION</t>
  </si>
  <si>
    <t>53A2326-1</t>
  </si>
  <si>
    <t>53-2240-6</t>
  </si>
  <si>
    <t>BODY STATION 1241 TO 1350 OVERWING LONGERON CHORD INSPECTION</t>
  </si>
  <si>
    <t>98-26-23</t>
  </si>
  <si>
    <t>DVI OF REAR SPAR WEB OF WING CENTER SECTION AT BS 1241</t>
  </si>
  <si>
    <t>57-2263-2</t>
  </si>
  <si>
    <t>32-2466</t>
  </si>
  <si>
    <t>BODY GEAR SHOCK STRUT OUTBD DOOR INSPECTION</t>
  </si>
  <si>
    <t>51A2057</t>
  </si>
  <si>
    <t>CANTED PRESS DECK DRAIN SYSTEM TEST</t>
  </si>
  <si>
    <t>01-11-06</t>
  </si>
  <si>
    <t>DETECT FATIGUE CRACKING OF THE SKIN, SPLICE FITTING, OF BS 1480</t>
  </si>
  <si>
    <t>53A2390-1</t>
  </si>
  <si>
    <t>00-02-10</t>
  </si>
  <si>
    <t>BS 1265 FRAME INSPECTION</t>
  </si>
  <si>
    <t>53A2416-3</t>
  </si>
  <si>
    <t>87-24-02</t>
  </si>
  <si>
    <t>BS 2598 LONGERON SKIN SPLICE FTG AND TENSION BOLT INSPECTION</t>
  </si>
  <si>
    <t>53A2280-3</t>
  </si>
  <si>
    <t>53-2282-1</t>
  </si>
  <si>
    <t>BS 1480 BULKHEAD UPPER TEE CHORD INSPECTION</t>
  </si>
  <si>
    <t>54A2182-1</t>
  </si>
  <si>
    <t>INSPECTION OF STRUT TO WING ATTACH JOINTS</t>
  </si>
  <si>
    <t>03-25-11</t>
  </si>
  <si>
    <t>INSPECTION OF CARGO LATCH FITTING H11 BOLTS</t>
  </si>
  <si>
    <t>53A2464-1</t>
  </si>
  <si>
    <t>D6-36022-009</t>
  </si>
  <si>
    <t>C53-100-01 1/10  LWR FUSELAGE-EXT SURFACE-NOSE LANDING GEAR</t>
  </si>
  <si>
    <t>D6-36022-010</t>
  </si>
  <si>
    <t>C53-100-01 2/10  LWR FUSELAGE-EXT SURFACE-BS 134.75--520.0</t>
  </si>
  <si>
    <t>D6-36022-014</t>
  </si>
  <si>
    <t>C53-100-01 6/10  LWR FUSELAGE-EXT SURFACE-BS 1961--2360</t>
  </si>
  <si>
    <t>D6-36022-015</t>
  </si>
  <si>
    <t>D6-36022-016</t>
  </si>
  <si>
    <t>C53-100-01 8/10  LWR FUSELAGE-EXT SURFACE--RT WG LANDING GEAR BAY</t>
  </si>
  <si>
    <t>C53-100-01 7/10  LWR FUSELAGE-EXT SURFACE-LH WG LANDING GEAR BAY</t>
  </si>
  <si>
    <t>D6-36022-017</t>
  </si>
  <si>
    <t>C53-100-01 9/10  LWR FUSELAGE-EXT SURFACE-LH BDY LANDING GEAR WELL</t>
  </si>
  <si>
    <t>D6-36022-018</t>
  </si>
  <si>
    <t>D6-36022-101</t>
  </si>
  <si>
    <t>C57-500-01 1/2  LEFT WING-OUTBOARD- EXTERIOR SURFACES</t>
  </si>
  <si>
    <t>D6-36022-102</t>
  </si>
  <si>
    <t>C57-500-01 2/2  RIGHT WING-OUTBOARD- EXTERIOR SURFACES</t>
  </si>
  <si>
    <t>D6-36022-103</t>
  </si>
  <si>
    <t>C57-500-02 1/2 LEFT WING OUTBOARD EXTERIOR-UPPER SKIN</t>
  </si>
  <si>
    <t>D6-36022-104</t>
  </si>
  <si>
    <t>C57-500-02 1/2 RIGHT WING OUTBOARD EXTERIOR-UPPER SKIN</t>
  </si>
  <si>
    <t>D6-36022-119</t>
  </si>
  <si>
    <t>C57-560-01 1/2  LEFT WING- TRAILING EDGE CAVITY-INTERIOR- INCL FLAPS &amp; TKS</t>
  </si>
  <si>
    <t>D6-36022-120</t>
  </si>
  <si>
    <t>C57-560-01 2/2  RIGHT WING- TRAILING EDGE CAVITY-INTERIOR- INCL FLAPS &amp; TKS</t>
  </si>
  <si>
    <t>C53-100-01 10/10  LWR FUSELAGE-EXT SURFACE-RH BDY LANDING GEAR WELL</t>
  </si>
  <si>
    <t xml:space="preserve">FUEL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</si>
</sst>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\ ;\(&quot;$&quot;#,##0.00\)"/>
    <numFmt numFmtId="166" formatCode="00"/>
    <numFmt numFmtId="167" formatCode="0000"/>
    <numFmt numFmtId="168" formatCode="m/d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sz val="11"/>
      <name val="Geneva"/>
      <family val="2"/>
    </font>
    <font>
      <sz val="9"/>
      <name val="Geneva"/>
      <family val="2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7" fontId="0" fillId="0" borderId="0" xfId="0" applyNumberFormat="1" applyAlignment="1">
      <alignment/>
    </xf>
    <xf numFmtId="1" fontId="4" fillId="0" borderId="1" xfId="0" applyNumberFormat="1" applyFont="1" applyBorder="1" applyAlignment="1">
      <alignment horizontal="center"/>
    </xf>
    <xf numFmtId="7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7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1" fontId="7" fillId="0" borderId="1" xfId="0" applyNumberFormat="1" applyFont="1" applyBorder="1" applyAlignment="1">
      <alignment/>
    </xf>
    <xf numFmtId="7" fontId="7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7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7" fontId="5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7" fontId="0" fillId="0" borderId="1" xfId="0" applyNumberForma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" fontId="7" fillId="0" borderId="2" xfId="0" applyNumberFormat="1" applyFont="1" applyBorder="1" applyAlignment="1">
      <alignment/>
    </xf>
    <xf numFmtId="7" fontId="5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7" fontId="5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1" fontId="5" fillId="0" borderId="3" xfId="0" applyNumberFormat="1" applyFont="1" applyBorder="1" applyAlignment="1">
      <alignment/>
    </xf>
    <xf numFmtId="7" fontId="5" fillId="0" borderId="3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7" fillId="0" borderId="4" xfId="0" applyNumberFormat="1" applyFont="1" applyBorder="1" applyAlignment="1">
      <alignment/>
    </xf>
    <xf numFmtId="7" fontId="0" fillId="0" borderId="3" xfId="0" applyNumberFormat="1" applyFont="1" applyBorder="1" applyAlignment="1">
      <alignment/>
    </xf>
    <xf numFmtId="1" fontId="4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7" fontId="5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7" fontId="7" fillId="0" borderId="1" xfId="0" applyNumberFormat="1" applyFont="1" applyBorder="1" applyAlignment="1">
      <alignment horizontal="right"/>
    </xf>
    <xf numFmtId="7" fontId="7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3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7" fontId="9" fillId="0" borderId="3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view="pageBreakPreview" zoomScale="60" zoomScaleNormal="65" workbookViewId="0" topLeftCell="A1">
      <selection activeCell="L90" sqref="L90"/>
      <selection activeCell="D4" sqref="D4:K51"/>
    </sheetView>
  </sheetViews>
  <sheetFormatPr defaultColWidth="9.00390625" defaultRowHeight="12.75"/>
  <cols>
    <col min="1" max="1" width="6.625" style="18" customWidth="1"/>
    <col min="2" max="2" width="16.375" style="94" customWidth="1"/>
    <col min="3" max="3" width="77.00390625" style="0" customWidth="1"/>
    <col min="4" max="4" width="7.625" style="22" customWidth="1"/>
    <col min="5" max="5" width="6.75390625" style="4" customWidth="1"/>
    <col min="6" max="7" width="6.75390625" style="6" customWidth="1"/>
    <col min="8" max="8" width="9.25390625" style="6" customWidth="1"/>
    <col min="9" max="9" width="6.75390625" style="6" customWidth="1"/>
    <col min="10" max="10" width="6.75390625" style="12" customWidth="1"/>
    <col min="11" max="11" width="6.75390625" style="6" customWidth="1"/>
    <col min="12" max="12" width="8.00390625" style="18" customWidth="1"/>
    <col min="13" max="13" width="15.75390625" style="0" customWidth="1"/>
    <col min="14" max="14" width="76.875" style="0" customWidth="1"/>
    <col min="15" max="15" width="12.125" style="0" customWidth="1"/>
    <col min="16" max="16" width="8.75390625" style="0" customWidth="1"/>
    <col min="17" max="17" width="8.375" style="4" customWidth="1"/>
    <col min="18" max="18" width="19.375" style="0" customWidth="1"/>
    <col min="19" max="19" width="21.75390625" style="9" customWidth="1"/>
    <col min="20" max="20" width="13.375" style="0" customWidth="1"/>
    <col min="21" max="16384" width="11.375" style="0" customWidth="1"/>
  </cols>
  <sheetData>
    <row r="1" spans="1:25" ht="18">
      <c r="A1" s="3"/>
      <c r="B1" s="85"/>
      <c r="C1" s="3" t="s">
        <v>0</v>
      </c>
      <c r="D1" s="95" t="s">
        <v>1</v>
      </c>
      <c r="E1" s="13" t="s">
        <v>29</v>
      </c>
      <c r="F1" s="11"/>
      <c r="G1" s="11"/>
      <c r="H1" s="11"/>
      <c r="K1" s="80"/>
      <c r="L1" s="79"/>
      <c r="M1" s="1"/>
      <c r="N1" s="3" t="s">
        <v>2</v>
      </c>
      <c r="O1" s="4"/>
      <c r="P1" s="4"/>
      <c r="R1" s="4"/>
      <c r="S1" s="8"/>
      <c r="W1" s="4"/>
      <c r="X1" s="4"/>
      <c r="Y1" s="4"/>
    </row>
    <row r="2" spans="1:19" ht="18">
      <c r="A2" s="75"/>
      <c r="B2" s="86"/>
      <c r="C2" s="55" t="s">
        <v>35</v>
      </c>
      <c r="D2" s="96" t="s">
        <v>25</v>
      </c>
      <c r="E2" s="56"/>
      <c r="F2" s="57"/>
      <c r="G2" s="58" t="s">
        <v>3</v>
      </c>
      <c r="H2" s="57"/>
      <c r="I2" s="59" t="s">
        <v>4</v>
      </c>
      <c r="J2" s="60"/>
      <c r="K2" s="76"/>
      <c r="L2" s="75"/>
      <c r="M2" s="55"/>
      <c r="N2" s="81" t="str">
        <f>C2</f>
        <v>20-0048   TASK ORDER #XX</v>
      </c>
      <c r="O2" s="61"/>
      <c r="P2" s="97"/>
      <c r="Q2" s="62"/>
      <c r="R2" s="63"/>
      <c r="S2" s="77"/>
    </row>
    <row r="3" spans="1:19" ht="15.75">
      <c r="A3" s="30" t="s">
        <v>6</v>
      </c>
      <c r="B3" s="87" t="s">
        <v>7</v>
      </c>
      <c r="C3" s="32" t="s">
        <v>8</v>
      </c>
      <c r="D3" s="15" t="s">
        <v>9</v>
      </c>
      <c r="E3" s="15" t="s">
        <v>10</v>
      </c>
      <c r="F3" s="7" t="s">
        <v>11</v>
      </c>
      <c r="G3" s="7" t="s">
        <v>12</v>
      </c>
      <c r="H3" s="15" t="s">
        <v>13</v>
      </c>
      <c r="I3" s="7" t="s">
        <v>14</v>
      </c>
      <c r="J3" s="7" t="s">
        <v>15</v>
      </c>
      <c r="K3" s="7" t="s">
        <v>16</v>
      </c>
      <c r="L3" s="30" t="s">
        <v>6</v>
      </c>
      <c r="M3" s="32" t="str">
        <f>B3</f>
        <v>S/B- AD</v>
      </c>
      <c r="N3" s="31" t="s">
        <v>8</v>
      </c>
      <c r="O3" s="30" t="s">
        <v>22</v>
      </c>
      <c r="P3" s="30" t="s">
        <v>5</v>
      </c>
      <c r="Q3" s="30" t="s">
        <v>16</v>
      </c>
      <c r="R3" s="30" t="s">
        <v>22</v>
      </c>
      <c r="S3" s="33" t="s">
        <v>23</v>
      </c>
    </row>
    <row r="4" spans="1:19" s="72" customFormat="1" ht="15.75" customHeight="1">
      <c r="A4" s="65">
        <v>0</v>
      </c>
      <c r="B4" s="88"/>
      <c r="C4" s="74" t="s">
        <v>17</v>
      </c>
      <c r="D4" s="65"/>
      <c r="E4" s="67"/>
      <c r="F4" s="67"/>
      <c r="G4" s="67"/>
      <c r="H4" s="67"/>
      <c r="I4" s="67"/>
      <c r="J4" s="67"/>
      <c r="K4" s="68"/>
      <c r="L4" s="65">
        <f aca="true" t="shared" si="0" ref="L4:L33">A4</f>
        <v>0</v>
      </c>
      <c r="M4" s="67"/>
      <c r="N4" s="66" t="str">
        <f aca="true" t="shared" si="1" ref="N4:N9">C4</f>
        <v>Non-Maintenance Support</v>
      </c>
      <c r="O4" s="69"/>
      <c r="P4" s="69"/>
      <c r="Q4" s="69"/>
      <c r="R4" s="70"/>
      <c r="S4" s="71"/>
    </row>
    <row r="5" spans="1:22" s="73" customFormat="1" ht="15">
      <c r="A5" s="65">
        <v>1</v>
      </c>
      <c r="B5" s="89"/>
      <c r="C5" s="74" t="s">
        <v>18</v>
      </c>
      <c r="D5" s="65"/>
      <c r="E5" s="67"/>
      <c r="F5" s="67"/>
      <c r="G5" s="67"/>
      <c r="H5" s="67"/>
      <c r="I5" s="67"/>
      <c r="J5" s="67"/>
      <c r="K5" s="68"/>
      <c r="L5" s="65">
        <f t="shared" si="0"/>
        <v>1</v>
      </c>
      <c r="M5" s="67"/>
      <c r="N5" s="66" t="str">
        <f t="shared" si="1"/>
        <v>C/W NASA SCA Pre-flight Inspection (A/P)</v>
      </c>
      <c r="O5" s="69"/>
      <c r="P5" s="69"/>
      <c r="Q5" s="69"/>
      <c r="R5" s="70"/>
      <c r="S5" s="71"/>
      <c r="T5" s="72"/>
      <c r="U5" s="72"/>
      <c r="V5" s="72"/>
    </row>
    <row r="6" spans="1:22" s="73" customFormat="1" ht="15">
      <c r="A6" s="65">
        <v>2</v>
      </c>
      <c r="B6" s="89"/>
      <c r="C6" s="74" t="s">
        <v>19</v>
      </c>
      <c r="D6" s="65"/>
      <c r="E6" s="67"/>
      <c r="F6" s="67"/>
      <c r="G6" s="67"/>
      <c r="H6" s="67"/>
      <c r="I6" s="67"/>
      <c r="J6" s="67"/>
      <c r="K6" s="68"/>
      <c r="L6" s="65">
        <f t="shared" si="0"/>
        <v>2</v>
      </c>
      <c r="M6" s="67"/>
      <c r="N6" s="66" t="str">
        <f t="shared" si="1"/>
        <v>C/W NASA SCA Pre-flight Inspection (Avionics)</v>
      </c>
      <c r="O6" s="69"/>
      <c r="P6" s="69"/>
      <c r="Q6" s="69"/>
      <c r="R6" s="70"/>
      <c r="S6" s="71"/>
      <c r="T6" s="72"/>
      <c r="U6" s="72"/>
      <c r="V6" s="72"/>
    </row>
    <row r="7" spans="1:22" s="73" customFormat="1" ht="15">
      <c r="A7" s="65">
        <v>3</v>
      </c>
      <c r="B7" s="89"/>
      <c r="C7" s="74" t="s">
        <v>24</v>
      </c>
      <c r="D7" s="65"/>
      <c r="E7" s="67"/>
      <c r="F7" s="67"/>
      <c r="G7" s="67"/>
      <c r="H7" s="67"/>
      <c r="I7" s="67"/>
      <c r="J7" s="67"/>
      <c r="K7" s="68"/>
      <c r="L7" s="65">
        <f t="shared" si="0"/>
        <v>3</v>
      </c>
      <c r="M7" s="67"/>
      <c r="N7" s="66" t="str">
        <f t="shared" si="1"/>
        <v>Perform and record engine runs every 21 days</v>
      </c>
      <c r="O7" s="69"/>
      <c r="P7" s="69"/>
      <c r="Q7" s="69"/>
      <c r="R7" s="70"/>
      <c r="S7" s="71"/>
      <c r="T7" s="72" t="s">
        <v>1</v>
      </c>
      <c r="U7" s="72"/>
      <c r="V7" s="72"/>
    </row>
    <row r="8" spans="1:22" s="73" customFormat="1" ht="15">
      <c r="A8" s="65">
        <f>A7+1</f>
        <v>4</v>
      </c>
      <c r="B8" s="89"/>
      <c r="C8" s="74" t="s">
        <v>20</v>
      </c>
      <c r="D8" s="65"/>
      <c r="E8" s="67"/>
      <c r="F8" s="67"/>
      <c r="G8" s="67"/>
      <c r="H8" s="67"/>
      <c r="I8" s="67"/>
      <c r="J8" s="67"/>
      <c r="K8" s="68"/>
      <c r="L8" s="65">
        <f t="shared" si="0"/>
        <v>4</v>
      </c>
      <c r="M8" s="67"/>
      <c r="N8" s="66" t="str">
        <f t="shared" si="1"/>
        <v>Short Term Storage</v>
      </c>
      <c r="O8" s="69"/>
      <c r="P8" s="69"/>
      <c r="Q8" s="69"/>
      <c r="R8" s="70"/>
      <c r="S8" s="71"/>
      <c r="T8" s="72"/>
      <c r="U8" s="72"/>
      <c r="V8" s="72"/>
    </row>
    <row r="9" spans="1:22" s="73" customFormat="1" ht="15">
      <c r="A9" s="65">
        <f>A8+1</f>
        <v>5</v>
      </c>
      <c r="B9" s="89"/>
      <c r="C9" s="74" t="s">
        <v>21</v>
      </c>
      <c r="D9" s="65"/>
      <c r="E9" s="67"/>
      <c r="F9" s="67"/>
      <c r="G9" s="67"/>
      <c r="H9" s="67"/>
      <c r="I9" s="67"/>
      <c r="J9" s="67"/>
      <c r="K9" s="68"/>
      <c r="L9" s="65">
        <f t="shared" si="0"/>
        <v>5</v>
      </c>
      <c r="M9" s="67"/>
      <c r="N9" s="66" t="str">
        <f t="shared" si="1"/>
        <v>C/W NASA SCA Postflight Inspection</v>
      </c>
      <c r="O9" s="69"/>
      <c r="P9" s="69"/>
      <c r="Q9" s="69"/>
      <c r="R9" s="70"/>
      <c r="S9" s="71"/>
      <c r="T9" s="72"/>
      <c r="U9" s="72"/>
      <c r="V9" s="72"/>
    </row>
    <row r="10" spans="1:22" s="73" customFormat="1" ht="15">
      <c r="A10" s="65">
        <v>6</v>
      </c>
      <c r="B10" s="89"/>
      <c r="C10" s="74" t="s">
        <v>33</v>
      </c>
      <c r="D10" s="65"/>
      <c r="E10" s="67"/>
      <c r="F10" s="67"/>
      <c r="G10" s="67"/>
      <c r="H10" s="67"/>
      <c r="I10" s="67"/>
      <c r="J10" s="67"/>
      <c r="K10" s="68"/>
      <c r="L10" s="65">
        <f>A10</f>
        <v>6</v>
      </c>
      <c r="M10" s="67"/>
      <c r="N10" s="66" t="str">
        <f aca="true" t="shared" si="2" ref="N10:N18">C10</f>
        <v>Tow A/C and C/W Flaps Down wash</v>
      </c>
      <c r="O10" s="69"/>
      <c r="P10" s="69"/>
      <c r="Q10" s="69"/>
      <c r="R10" s="70"/>
      <c r="S10" s="71"/>
      <c r="T10" s="72"/>
      <c r="U10" s="72"/>
      <c r="V10" s="72"/>
    </row>
    <row r="11" spans="1:22" s="73" customFormat="1" ht="15">
      <c r="A11" s="65">
        <v>7</v>
      </c>
      <c r="B11" s="89"/>
      <c r="C11" s="74" t="s">
        <v>32</v>
      </c>
      <c r="D11" s="65"/>
      <c r="E11" s="67"/>
      <c r="F11" s="67"/>
      <c r="G11" s="67"/>
      <c r="H11" s="67"/>
      <c r="I11" s="67"/>
      <c r="J11" s="67"/>
      <c r="K11" s="68"/>
      <c r="L11" s="65">
        <f>A11</f>
        <v>7</v>
      </c>
      <c r="M11" s="67"/>
      <c r="N11" s="66" t="str">
        <f t="shared" si="2"/>
        <v>After wash lube</v>
      </c>
      <c r="O11" s="69"/>
      <c r="P11" s="69"/>
      <c r="Q11" s="69"/>
      <c r="R11" s="70"/>
      <c r="S11" s="71"/>
      <c r="T11" s="72"/>
      <c r="U11" s="72"/>
      <c r="V11" s="72"/>
    </row>
    <row r="12" spans="1:22" s="73" customFormat="1" ht="15">
      <c r="A12" s="65">
        <v>8</v>
      </c>
      <c r="B12" s="89" t="s">
        <v>36</v>
      </c>
      <c r="C12" s="78" t="s">
        <v>38</v>
      </c>
      <c r="D12" s="65"/>
      <c r="E12" s="67"/>
      <c r="F12" s="67"/>
      <c r="G12" s="67"/>
      <c r="H12" s="67"/>
      <c r="I12" s="67"/>
      <c r="J12" s="67"/>
      <c r="K12" s="68"/>
      <c r="L12" s="65">
        <f t="shared" si="0"/>
        <v>8</v>
      </c>
      <c r="M12" s="67" t="str">
        <f aca="true" t="shared" si="3" ref="M12:M50">B12</f>
        <v>91-18-04</v>
      </c>
      <c r="N12" s="67" t="str">
        <f t="shared" si="2"/>
        <v>STA 2300 &amp;2220 LOWER FRAME INSPECTION AT OUTFLOW VALVE CUTOUT</v>
      </c>
      <c r="O12" s="69"/>
      <c r="P12" s="69"/>
      <c r="Q12" s="69"/>
      <c r="R12" s="70"/>
      <c r="S12" s="71"/>
      <c r="T12" s="72"/>
      <c r="U12" s="72"/>
      <c r="V12" s="72"/>
    </row>
    <row r="13" spans="1:22" s="73" customFormat="1" ht="15">
      <c r="A13" s="65">
        <v>9</v>
      </c>
      <c r="B13" s="90" t="s">
        <v>37</v>
      </c>
      <c r="C13" s="78" t="s">
        <v>38</v>
      </c>
      <c r="D13" s="65"/>
      <c r="E13" s="67"/>
      <c r="F13" s="67"/>
      <c r="G13" s="67"/>
      <c r="H13" s="67"/>
      <c r="I13" s="67"/>
      <c r="J13" s="67"/>
      <c r="K13" s="68"/>
      <c r="L13" s="65">
        <f t="shared" si="0"/>
        <v>9</v>
      </c>
      <c r="M13" s="67" t="str">
        <f t="shared" si="3"/>
        <v>53-2302-1</v>
      </c>
      <c r="N13" s="67" t="str">
        <f t="shared" si="2"/>
        <v>STA 2300 &amp;2220 LOWER FRAME INSPECTION AT OUTFLOW VALVE CUTOUT</v>
      </c>
      <c r="O13" s="69"/>
      <c r="P13" s="69"/>
      <c r="Q13" s="69"/>
      <c r="R13" s="70"/>
      <c r="S13" s="71"/>
      <c r="T13" s="72"/>
      <c r="U13" s="72"/>
      <c r="V13" s="72"/>
    </row>
    <row r="14" spans="1:22" s="73" customFormat="1" ht="15">
      <c r="A14" s="65">
        <v>10</v>
      </c>
      <c r="B14" s="90" t="s">
        <v>39</v>
      </c>
      <c r="C14" s="78" t="s">
        <v>40</v>
      </c>
      <c r="D14" s="65"/>
      <c r="E14" s="67"/>
      <c r="F14" s="67"/>
      <c r="G14" s="67"/>
      <c r="H14" s="67"/>
      <c r="I14" s="67"/>
      <c r="J14" s="67"/>
      <c r="K14" s="68"/>
      <c r="L14" s="65">
        <f t="shared" si="0"/>
        <v>10</v>
      </c>
      <c r="M14" s="67" t="str">
        <f t="shared" si="3"/>
        <v>90-26-10</v>
      </c>
      <c r="N14" s="67" t="str">
        <f t="shared" si="2"/>
        <v>UPPER BODY SKIN INSP ALONG FLAT SIDED SKIN IN SECTION 41</v>
      </c>
      <c r="O14" s="69"/>
      <c r="P14" s="69"/>
      <c r="Q14" s="69"/>
      <c r="R14" s="70"/>
      <c r="S14" s="71"/>
      <c r="T14" s="72"/>
      <c r="U14" s="72"/>
      <c r="V14" s="72"/>
    </row>
    <row r="15" spans="1:22" s="73" customFormat="1" ht="15">
      <c r="A15" s="65">
        <v>11</v>
      </c>
      <c r="B15" s="90" t="s">
        <v>41</v>
      </c>
      <c r="C15" s="78" t="s">
        <v>40</v>
      </c>
      <c r="D15" s="65"/>
      <c r="E15" s="67"/>
      <c r="F15" s="67"/>
      <c r="G15" s="67"/>
      <c r="H15" s="67"/>
      <c r="I15" s="67"/>
      <c r="J15" s="67"/>
      <c r="K15" s="68"/>
      <c r="L15" s="65">
        <f t="shared" si="0"/>
        <v>11</v>
      </c>
      <c r="M15" s="67" t="str">
        <f t="shared" si="3"/>
        <v>53A2321-6</v>
      </c>
      <c r="N15" s="67" t="str">
        <f t="shared" si="2"/>
        <v>UPPER BODY SKIN INSP ALONG FLAT SIDED SKIN IN SECTION 41</v>
      </c>
      <c r="O15" s="69"/>
      <c r="P15" s="69"/>
      <c r="Q15" s="69"/>
      <c r="R15" s="70"/>
      <c r="S15" s="71"/>
      <c r="T15" s="72"/>
      <c r="U15" s="72"/>
      <c r="V15" s="72"/>
    </row>
    <row r="16" spans="1:22" s="73" customFormat="1" ht="15">
      <c r="A16" s="65">
        <v>12</v>
      </c>
      <c r="B16" s="91" t="s">
        <v>42</v>
      </c>
      <c r="C16" s="78" t="s">
        <v>43</v>
      </c>
      <c r="D16" s="65"/>
      <c r="E16" s="67"/>
      <c r="F16" s="67"/>
      <c r="G16" s="67"/>
      <c r="H16" s="67"/>
      <c r="I16" s="67"/>
      <c r="J16" s="67"/>
      <c r="K16" s="68"/>
      <c r="L16" s="65">
        <f t="shared" si="0"/>
        <v>12</v>
      </c>
      <c r="M16" s="67" t="str">
        <f t="shared" si="3"/>
        <v>53-2352</v>
      </c>
      <c r="N16" s="67" t="str">
        <f t="shared" si="2"/>
        <v>STA 1350 BULKHEAD UPPER CHORD INSPECTION</v>
      </c>
      <c r="O16" s="69"/>
      <c r="P16" s="69"/>
      <c r="Q16" s="69"/>
      <c r="R16" s="70"/>
      <c r="S16" s="71"/>
      <c r="T16" s="72"/>
      <c r="U16" s="72"/>
      <c r="V16" s="72"/>
    </row>
    <row r="17" spans="1:22" s="73" customFormat="1" ht="15">
      <c r="A17" s="65">
        <v>13</v>
      </c>
      <c r="B17" s="91" t="s">
        <v>44</v>
      </c>
      <c r="C17" s="78" t="s">
        <v>45</v>
      </c>
      <c r="D17" s="65"/>
      <c r="E17" s="67"/>
      <c r="F17" s="67"/>
      <c r="G17" s="67"/>
      <c r="H17" s="67"/>
      <c r="I17" s="67"/>
      <c r="J17" s="67"/>
      <c r="K17" s="68"/>
      <c r="L17" s="65">
        <f t="shared" si="0"/>
        <v>13</v>
      </c>
      <c r="M17" s="67" t="str">
        <f t="shared" si="3"/>
        <v>52-2218</v>
      </c>
      <c r="N17" s="67" t="str">
        <f t="shared" si="2"/>
        <v>FWD AND AFT CARGO DOOR LINER ATTACH NUTPLATE INSPECTION</v>
      </c>
      <c r="O17" s="69"/>
      <c r="P17" s="69"/>
      <c r="Q17" s="69"/>
      <c r="R17" s="70"/>
      <c r="S17" s="71"/>
      <c r="T17" s="72"/>
      <c r="U17" s="72"/>
      <c r="V17" s="72"/>
    </row>
    <row r="18" spans="1:22" s="73" customFormat="1" ht="15">
      <c r="A18" s="65">
        <v>14</v>
      </c>
      <c r="B18" s="89" t="s">
        <v>46</v>
      </c>
      <c r="C18" s="78" t="s">
        <v>47</v>
      </c>
      <c r="D18" s="65"/>
      <c r="E18" s="67"/>
      <c r="F18" s="67"/>
      <c r="G18" s="67"/>
      <c r="H18" s="67"/>
      <c r="I18" s="67"/>
      <c r="J18" s="67"/>
      <c r="K18" s="68"/>
      <c r="L18" s="65">
        <f t="shared" si="0"/>
        <v>14</v>
      </c>
      <c r="M18" s="67" t="str">
        <f t="shared" si="3"/>
        <v>51-2022-1</v>
      </c>
      <c r="N18" s="67" t="str">
        <f t="shared" si="2"/>
        <v>SEAT TRACK CORROSION INSPECTION AT GALLEYS, LAV, AND BAR TIEDWN</v>
      </c>
      <c r="O18" s="69"/>
      <c r="P18" s="69"/>
      <c r="Q18" s="69"/>
      <c r="R18" s="70"/>
      <c r="S18" s="71"/>
      <c r="T18" s="72"/>
      <c r="U18" s="72"/>
      <c r="V18" s="72"/>
    </row>
    <row r="19" spans="1:22" s="73" customFormat="1" ht="15">
      <c r="A19" s="65">
        <v>15</v>
      </c>
      <c r="B19" s="89" t="s">
        <v>48</v>
      </c>
      <c r="C19" s="78" t="s">
        <v>49</v>
      </c>
      <c r="D19" s="65"/>
      <c r="E19" s="67"/>
      <c r="F19" s="67"/>
      <c r="G19" s="67"/>
      <c r="H19" s="67"/>
      <c r="I19" s="67"/>
      <c r="J19" s="67"/>
      <c r="K19" s="68"/>
      <c r="L19" s="65">
        <f t="shared" si="0"/>
        <v>15</v>
      </c>
      <c r="M19" s="67" t="str">
        <f t="shared" si="3"/>
        <v>83-11-02</v>
      </c>
      <c r="N19" s="67" t="str">
        <f aca="true" t="shared" si="4" ref="N19:N25">C19</f>
        <v>BS1265 TO1480 LONGITUDINAL FLOOR BEAM INSPECTION</v>
      </c>
      <c r="O19" s="69"/>
      <c r="P19" s="69"/>
      <c r="Q19" s="69"/>
      <c r="R19" s="70"/>
      <c r="S19" s="71"/>
      <c r="T19" s="72"/>
      <c r="U19" s="72"/>
      <c r="V19" s="72"/>
    </row>
    <row r="20" spans="1:22" s="73" customFormat="1" ht="15">
      <c r="A20" s="65">
        <v>16</v>
      </c>
      <c r="B20" s="91" t="s">
        <v>50</v>
      </c>
      <c r="C20" s="78" t="s">
        <v>49</v>
      </c>
      <c r="D20" s="65"/>
      <c r="E20" s="67"/>
      <c r="F20" s="67"/>
      <c r="G20" s="67"/>
      <c r="H20" s="67"/>
      <c r="I20" s="67"/>
      <c r="J20" s="67"/>
      <c r="K20" s="68"/>
      <c r="L20" s="65">
        <f t="shared" si="0"/>
        <v>16</v>
      </c>
      <c r="M20" s="67" t="str">
        <f t="shared" si="3"/>
        <v>53-2224-9</v>
      </c>
      <c r="N20" s="67" t="str">
        <f t="shared" si="4"/>
        <v>BS1265 TO1480 LONGITUDINAL FLOOR BEAM INSPECTION</v>
      </c>
      <c r="O20" s="69"/>
      <c r="P20" s="69"/>
      <c r="Q20" s="69"/>
      <c r="R20" s="70"/>
      <c r="S20" s="71"/>
      <c r="T20" s="72"/>
      <c r="U20" s="72"/>
      <c r="V20" s="72"/>
    </row>
    <row r="21" spans="1:22" s="73" customFormat="1" ht="15">
      <c r="A21" s="65">
        <v>17</v>
      </c>
      <c r="B21" s="91" t="s">
        <v>51</v>
      </c>
      <c r="C21" s="78" t="s">
        <v>52</v>
      </c>
      <c r="D21" s="65"/>
      <c r="E21" s="67"/>
      <c r="F21" s="67"/>
      <c r="G21" s="67"/>
      <c r="H21" s="67"/>
      <c r="I21" s="67"/>
      <c r="J21" s="67"/>
      <c r="K21" s="68"/>
      <c r="L21" s="65">
        <f t="shared" si="0"/>
        <v>17</v>
      </c>
      <c r="M21" s="67" t="str">
        <f t="shared" si="3"/>
        <v>92-02-01</v>
      </c>
      <c r="N21" s="67" t="str">
        <f t="shared" si="4"/>
        <v>MAIN ENTRY DOOR #5 FORWARD EDGE STOP SUPPORT FTG INSPECTION</v>
      </c>
      <c r="O21" s="69"/>
      <c r="P21" s="69"/>
      <c r="Q21" s="69"/>
      <c r="R21" s="70"/>
      <c r="S21" s="71"/>
      <c r="T21" s="72"/>
      <c r="U21" s="72"/>
      <c r="V21" s="72"/>
    </row>
    <row r="22" spans="1:22" s="73" customFormat="1" ht="15">
      <c r="A22" s="65">
        <v>18</v>
      </c>
      <c r="B22" s="91" t="s">
        <v>53</v>
      </c>
      <c r="C22" s="78" t="s">
        <v>52</v>
      </c>
      <c r="D22" s="65"/>
      <c r="E22" s="67"/>
      <c r="F22" s="67"/>
      <c r="G22" s="67"/>
      <c r="H22" s="67"/>
      <c r="I22" s="67"/>
      <c r="J22" s="67"/>
      <c r="K22" s="68"/>
      <c r="L22" s="65">
        <f t="shared" si="0"/>
        <v>18</v>
      </c>
      <c r="M22" s="67" t="str">
        <f t="shared" si="3"/>
        <v>53A2326-1</v>
      </c>
      <c r="N22" s="67" t="str">
        <f t="shared" si="4"/>
        <v>MAIN ENTRY DOOR #5 FORWARD EDGE STOP SUPPORT FTG INSPECTION</v>
      </c>
      <c r="O22" s="69"/>
      <c r="P22" s="69"/>
      <c r="Q22" s="69"/>
      <c r="R22" s="70"/>
      <c r="S22" s="71"/>
      <c r="T22" s="72"/>
      <c r="U22" s="72"/>
      <c r="V22" s="72"/>
    </row>
    <row r="23" spans="1:22" s="73" customFormat="1" ht="15">
      <c r="A23" s="65">
        <v>19</v>
      </c>
      <c r="B23" s="91" t="s">
        <v>54</v>
      </c>
      <c r="C23" s="78" t="s">
        <v>55</v>
      </c>
      <c r="D23" s="65"/>
      <c r="E23" s="67"/>
      <c r="F23" s="67"/>
      <c r="G23" s="67"/>
      <c r="H23" s="67"/>
      <c r="I23" s="67"/>
      <c r="J23" s="67"/>
      <c r="K23" s="68"/>
      <c r="L23" s="65">
        <f t="shared" si="0"/>
        <v>19</v>
      </c>
      <c r="M23" s="67" t="str">
        <f t="shared" si="3"/>
        <v>53-2240-6</v>
      </c>
      <c r="N23" s="67" t="str">
        <f t="shared" si="4"/>
        <v>BODY STATION 1241 TO 1350 OVERWING LONGERON CHORD INSPECTION</v>
      </c>
      <c r="O23" s="69"/>
      <c r="P23" s="69"/>
      <c r="Q23" s="69"/>
      <c r="R23" s="70"/>
      <c r="S23" s="71"/>
      <c r="T23" s="72"/>
      <c r="U23" s="72"/>
      <c r="V23" s="72"/>
    </row>
    <row r="24" spans="1:22" s="73" customFormat="1" ht="15">
      <c r="A24" s="65">
        <v>20</v>
      </c>
      <c r="B24" s="91" t="s">
        <v>56</v>
      </c>
      <c r="C24" s="78" t="s">
        <v>57</v>
      </c>
      <c r="D24" s="65"/>
      <c r="E24" s="67"/>
      <c r="F24" s="67"/>
      <c r="G24" s="67"/>
      <c r="H24" s="67"/>
      <c r="I24" s="67"/>
      <c r="J24" s="67"/>
      <c r="K24" s="68"/>
      <c r="L24" s="65">
        <f t="shared" si="0"/>
        <v>20</v>
      </c>
      <c r="M24" s="67" t="str">
        <f t="shared" si="3"/>
        <v>98-26-23</v>
      </c>
      <c r="N24" s="67" t="str">
        <f t="shared" si="4"/>
        <v>DVI OF REAR SPAR WEB OF WING CENTER SECTION AT BS 1241</v>
      </c>
      <c r="O24" s="69"/>
      <c r="P24" s="69"/>
      <c r="Q24" s="69"/>
      <c r="R24" s="70"/>
      <c r="S24" s="71"/>
      <c r="T24" s="72"/>
      <c r="U24" s="72"/>
      <c r="V24" s="72"/>
    </row>
    <row r="25" spans="1:22" s="73" customFormat="1" ht="15">
      <c r="A25" s="65">
        <v>21</v>
      </c>
      <c r="B25" s="91" t="s">
        <v>58</v>
      </c>
      <c r="C25" s="78" t="s">
        <v>57</v>
      </c>
      <c r="D25" s="65"/>
      <c r="E25" s="67"/>
      <c r="F25" s="67"/>
      <c r="G25" s="67"/>
      <c r="H25" s="67"/>
      <c r="I25" s="67"/>
      <c r="J25" s="67"/>
      <c r="K25" s="68"/>
      <c r="L25" s="65">
        <f t="shared" si="0"/>
        <v>21</v>
      </c>
      <c r="M25" s="67" t="str">
        <f t="shared" si="3"/>
        <v>57-2263-2</v>
      </c>
      <c r="N25" s="67" t="str">
        <f t="shared" si="4"/>
        <v>DVI OF REAR SPAR WEB OF WING CENTER SECTION AT BS 1241</v>
      </c>
      <c r="O25" s="69"/>
      <c r="P25" s="69"/>
      <c r="Q25" s="69"/>
      <c r="R25" s="70"/>
      <c r="S25" s="71"/>
      <c r="T25" s="72"/>
      <c r="U25" s="72"/>
      <c r="V25" s="72"/>
    </row>
    <row r="26" spans="1:22" s="73" customFormat="1" ht="15">
      <c r="A26" s="65">
        <v>22</v>
      </c>
      <c r="B26" s="91" t="s">
        <v>59</v>
      </c>
      <c r="C26" s="78" t="s">
        <v>60</v>
      </c>
      <c r="D26" s="65"/>
      <c r="E26" s="67"/>
      <c r="F26" s="67"/>
      <c r="G26" s="67"/>
      <c r="H26" s="67"/>
      <c r="I26" s="67"/>
      <c r="J26" s="67"/>
      <c r="K26" s="68"/>
      <c r="L26" s="65">
        <f aca="true" t="shared" si="5" ref="L26:L31">A26</f>
        <v>22</v>
      </c>
      <c r="M26" s="67" t="str">
        <f t="shared" si="3"/>
        <v>32-2466</v>
      </c>
      <c r="N26" s="67" t="str">
        <f aca="true" t="shared" si="6" ref="N26:N31">C26</f>
        <v>BODY GEAR SHOCK STRUT OUTBD DOOR INSPECTION</v>
      </c>
      <c r="O26" s="69"/>
      <c r="P26" s="69"/>
      <c r="Q26" s="69"/>
      <c r="R26" s="70"/>
      <c r="S26" s="71"/>
      <c r="T26" s="72"/>
      <c r="U26" s="72"/>
      <c r="V26" s="72"/>
    </row>
    <row r="27" spans="1:22" s="73" customFormat="1" ht="15">
      <c r="A27" s="65">
        <v>23</v>
      </c>
      <c r="B27" s="91" t="s">
        <v>61</v>
      </c>
      <c r="C27" s="78" t="s">
        <v>62</v>
      </c>
      <c r="D27" s="65"/>
      <c r="E27" s="67"/>
      <c r="F27" s="67"/>
      <c r="G27" s="67"/>
      <c r="H27" s="67"/>
      <c r="I27" s="67"/>
      <c r="J27" s="67"/>
      <c r="K27" s="68"/>
      <c r="L27" s="65">
        <f t="shared" si="5"/>
        <v>23</v>
      </c>
      <c r="M27" s="67" t="str">
        <f t="shared" si="3"/>
        <v>51A2057</v>
      </c>
      <c r="N27" s="67" t="str">
        <f t="shared" si="6"/>
        <v>CANTED PRESS DECK DRAIN SYSTEM TEST</v>
      </c>
      <c r="O27" s="69"/>
      <c r="P27" s="69"/>
      <c r="Q27" s="69"/>
      <c r="R27" s="70"/>
      <c r="S27" s="71"/>
      <c r="T27" s="72"/>
      <c r="U27" s="72"/>
      <c r="V27" s="72"/>
    </row>
    <row r="28" spans="1:22" s="73" customFormat="1" ht="15">
      <c r="A28" s="65">
        <v>24</v>
      </c>
      <c r="B28" s="91" t="s">
        <v>63</v>
      </c>
      <c r="C28" s="78" t="s">
        <v>64</v>
      </c>
      <c r="D28" s="65"/>
      <c r="E28" s="67"/>
      <c r="F28" s="67"/>
      <c r="G28" s="67"/>
      <c r="H28" s="67"/>
      <c r="I28" s="67"/>
      <c r="J28" s="67"/>
      <c r="K28" s="68"/>
      <c r="L28" s="65">
        <f t="shared" si="5"/>
        <v>24</v>
      </c>
      <c r="M28" s="67" t="str">
        <f t="shared" si="3"/>
        <v>01-11-06</v>
      </c>
      <c r="N28" s="67" t="str">
        <f t="shared" si="6"/>
        <v>DETECT FATIGUE CRACKING OF THE SKIN, SPLICE FITTING, OF BS 1480</v>
      </c>
      <c r="O28" s="69"/>
      <c r="P28" s="69"/>
      <c r="Q28" s="69"/>
      <c r="R28" s="70"/>
      <c r="S28" s="71"/>
      <c r="T28" s="72"/>
      <c r="U28" s="72"/>
      <c r="V28" s="72"/>
    </row>
    <row r="29" spans="1:22" s="73" customFormat="1" ht="15">
      <c r="A29" s="65">
        <v>25</v>
      </c>
      <c r="B29" s="91" t="s">
        <v>65</v>
      </c>
      <c r="C29" s="78" t="s">
        <v>64</v>
      </c>
      <c r="D29" s="65"/>
      <c r="E29" s="67"/>
      <c r="F29" s="67"/>
      <c r="G29" s="67"/>
      <c r="H29" s="67"/>
      <c r="I29" s="67"/>
      <c r="J29" s="67"/>
      <c r="K29" s="68"/>
      <c r="L29" s="65">
        <f t="shared" si="5"/>
        <v>25</v>
      </c>
      <c r="M29" s="67" t="str">
        <f t="shared" si="3"/>
        <v>53A2390-1</v>
      </c>
      <c r="N29" s="67" t="str">
        <f t="shared" si="6"/>
        <v>DETECT FATIGUE CRACKING OF THE SKIN, SPLICE FITTING, OF BS 1480</v>
      </c>
      <c r="O29" s="69"/>
      <c r="P29" s="69"/>
      <c r="Q29" s="69"/>
      <c r="R29" s="70"/>
      <c r="S29" s="71"/>
      <c r="T29" s="72"/>
      <c r="U29" s="72"/>
      <c r="V29" s="72"/>
    </row>
    <row r="30" spans="1:22" s="73" customFormat="1" ht="15">
      <c r="A30" s="65">
        <v>26</v>
      </c>
      <c r="B30" s="91" t="s">
        <v>66</v>
      </c>
      <c r="C30" s="78" t="s">
        <v>67</v>
      </c>
      <c r="D30" s="65"/>
      <c r="E30" s="67"/>
      <c r="F30" s="67"/>
      <c r="G30" s="67"/>
      <c r="H30" s="67"/>
      <c r="I30" s="67"/>
      <c r="J30" s="67"/>
      <c r="K30" s="68"/>
      <c r="L30" s="65">
        <f t="shared" si="5"/>
        <v>26</v>
      </c>
      <c r="M30" s="67" t="str">
        <f>B30</f>
        <v>00-02-10</v>
      </c>
      <c r="N30" s="67" t="str">
        <f t="shared" si="6"/>
        <v>BS 1265 FRAME INSPECTION</v>
      </c>
      <c r="O30" s="69"/>
      <c r="P30" s="69"/>
      <c r="Q30" s="69"/>
      <c r="R30" s="70"/>
      <c r="S30" s="71"/>
      <c r="T30" s="72"/>
      <c r="U30" s="72"/>
      <c r="V30" s="72"/>
    </row>
    <row r="31" spans="1:22" s="73" customFormat="1" ht="15">
      <c r="A31" s="65">
        <v>27</v>
      </c>
      <c r="B31" s="91" t="s">
        <v>68</v>
      </c>
      <c r="C31" s="78" t="s">
        <v>67</v>
      </c>
      <c r="D31" s="65"/>
      <c r="E31" s="67"/>
      <c r="F31" s="67"/>
      <c r="G31" s="67"/>
      <c r="H31" s="67"/>
      <c r="I31" s="67"/>
      <c r="J31" s="67"/>
      <c r="K31" s="68"/>
      <c r="L31" s="65">
        <f t="shared" si="5"/>
        <v>27</v>
      </c>
      <c r="M31" s="67" t="str">
        <f>B31</f>
        <v>53A2416-3</v>
      </c>
      <c r="N31" s="67" t="str">
        <f t="shared" si="6"/>
        <v>BS 1265 FRAME INSPECTION</v>
      </c>
      <c r="O31" s="69"/>
      <c r="P31" s="69"/>
      <c r="Q31" s="69"/>
      <c r="R31" s="70"/>
      <c r="S31" s="71"/>
      <c r="T31" s="72"/>
      <c r="U31" s="72"/>
      <c r="V31" s="72"/>
    </row>
    <row r="32" spans="1:22" s="73" customFormat="1" ht="15">
      <c r="A32" s="65">
        <v>28</v>
      </c>
      <c r="B32" s="91" t="s">
        <v>69</v>
      </c>
      <c r="C32" s="78" t="s">
        <v>70</v>
      </c>
      <c r="D32" s="65"/>
      <c r="E32" s="67"/>
      <c r="F32" s="67"/>
      <c r="G32" s="67"/>
      <c r="H32" s="67"/>
      <c r="I32" s="67"/>
      <c r="J32" s="67"/>
      <c r="K32" s="68"/>
      <c r="L32" s="65">
        <f t="shared" si="0"/>
        <v>28</v>
      </c>
      <c r="M32" s="67" t="str">
        <f t="shared" si="3"/>
        <v>87-24-02</v>
      </c>
      <c r="N32" s="67" t="str">
        <f aca="true" t="shared" si="7" ref="N32:N50">C32</f>
        <v>BS 2598 LONGERON SKIN SPLICE FTG AND TENSION BOLT INSPECTION</v>
      </c>
      <c r="O32" s="69"/>
      <c r="P32" s="69"/>
      <c r="Q32" s="69"/>
      <c r="R32" s="70"/>
      <c r="S32" s="71"/>
      <c r="T32" s="72"/>
      <c r="U32" s="72"/>
      <c r="V32" s="72"/>
    </row>
    <row r="33" spans="1:22" s="73" customFormat="1" ht="15">
      <c r="A33" s="65">
        <v>29</v>
      </c>
      <c r="B33" s="91" t="s">
        <v>71</v>
      </c>
      <c r="C33" s="78" t="s">
        <v>70</v>
      </c>
      <c r="D33" s="65"/>
      <c r="E33" s="67"/>
      <c r="F33" s="67"/>
      <c r="G33" s="67"/>
      <c r="H33" s="67"/>
      <c r="I33" s="67"/>
      <c r="J33" s="67"/>
      <c r="K33" s="68"/>
      <c r="L33" s="65">
        <f t="shared" si="0"/>
        <v>29</v>
      </c>
      <c r="M33" s="67" t="str">
        <f t="shared" si="3"/>
        <v>53A2280-3</v>
      </c>
      <c r="N33" s="67" t="str">
        <f t="shared" si="7"/>
        <v>BS 2598 LONGERON SKIN SPLICE FTG AND TENSION BOLT INSPECTION</v>
      </c>
      <c r="O33" s="69"/>
      <c r="P33" s="69"/>
      <c r="Q33" s="69"/>
      <c r="R33" s="70"/>
      <c r="S33" s="71"/>
      <c r="T33" s="72"/>
      <c r="U33" s="72"/>
      <c r="V33" s="72"/>
    </row>
    <row r="34" spans="1:22" s="73" customFormat="1" ht="15">
      <c r="A34" s="65">
        <v>30</v>
      </c>
      <c r="B34" s="91" t="s">
        <v>72</v>
      </c>
      <c r="C34" s="78" t="s">
        <v>73</v>
      </c>
      <c r="D34" s="65"/>
      <c r="E34" s="67"/>
      <c r="F34" s="67"/>
      <c r="G34" s="67"/>
      <c r="H34" s="67"/>
      <c r="I34" s="67"/>
      <c r="J34" s="67"/>
      <c r="K34" s="68"/>
      <c r="L34" s="65">
        <f aca="true" t="shared" si="8" ref="L34:L50">A34</f>
        <v>30</v>
      </c>
      <c r="M34" s="67" t="str">
        <f t="shared" si="3"/>
        <v>53-2282-1</v>
      </c>
      <c r="N34" s="67" t="str">
        <f t="shared" si="7"/>
        <v>BS 1480 BULKHEAD UPPER TEE CHORD INSPECTION</v>
      </c>
      <c r="O34" s="69"/>
      <c r="P34" s="69"/>
      <c r="Q34" s="69"/>
      <c r="R34" s="70"/>
      <c r="S34" s="71"/>
      <c r="T34" s="72"/>
      <c r="U34" s="72"/>
      <c r="V34" s="72"/>
    </row>
    <row r="35" spans="1:22" s="73" customFormat="1" ht="15">
      <c r="A35" s="65">
        <v>31</v>
      </c>
      <c r="B35" s="91" t="s">
        <v>74</v>
      </c>
      <c r="C35" s="78" t="s">
        <v>75</v>
      </c>
      <c r="D35" s="65"/>
      <c r="E35" s="67"/>
      <c r="F35" s="67"/>
      <c r="G35" s="67"/>
      <c r="H35" s="67"/>
      <c r="I35" s="67"/>
      <c r="J35" s="67"/>
      <c r="K35" s="68"/>
      <c r="L35" s="65">
        <f t="shared" si="8"/>
        <v>31</v>
      </c>
      <c r="M35" s="67" t="str">
        <f t="shared" si="3"/>
        <v>54A2182-1</v>
      </c>
      <c r="N35" s="67" t="str">
        <f t="shared" si="7"/>
        <v>INSPECTION OF STRUT TO WING ATTACH JOINTS</v>
      </c>
      <c r="O35" s="69"/>
      <c r="P35" s="69"/>
      <c r="Q35" s="69"/>
      <c r="R35" s="70"/>
      <c r="S35" s="71"/>
      <c r="T35" s="72"/>
      <c r="U35" s="72"/>
      <c r="V35" s="72"/>
    </row>
    <row r="36" spans="1:22" s="73" customFormat="1" ht="15">
      <c r="A36" s="65">
        <v>32</v>
      </c>
      <c r="B36" s="91" t="s">
        <v>76</v>
      </c>
      <c r="C36" s="78" t="s">
        <v>77</v>
      </c>
      <c r="D36" s="65"/>
      <c r="E36" s="67"/>
      <c r="F36" s="67"/>
      <c r="G36" s="67"/>
      <c r="H36" s="67"/>
      <c r="I36" s="67"/>
      <c r="J36" s="67"/>
      <c r="K36" s="68"/>
      <c r="L36" s="65">
        <f t="shared" si="8"/>
        <v>32</v>
      </c>
      <c r="M36" s="67" t="str">
        <f t="shared" si="3"/>
        <v>03-25-11</v>
      </c>
      <c r="N36" s="67" t="str">
        <f t="shared" si="7"/>
        <v>INSPECTION OF CARGO LATCH FITTING H11 BOLTS</v>
      </c>
      <c r="O36" s="69"/>
      <c r="P36" s="69"/>
      <c r="Q36" s="69"/>
      <c r="R36" s="70"/>
      <c r="S36" s="71"/>
      <c r="T36" s="72"/>
      <c r="U36" s="72"/>
      <c r="V36" s="72"/>
    </row>
    <row r="37" spans="1:22" s="73" customFormat="1" ht="15">
      <c r="A37" s="65">
        <v>33</v>
      </c>
      <c r="B37" s="91" t="s">
        <v>78</v>
      </c>
      <c r="C37" s="78" t="s">
        <v>77</v>
      </c>
      <c r="D37" s="65"/>
      <c r="E37" s="67"/>
      <c r="F37" s="67"/>
      <c r="G37" s="67"/>
      <c r="H37" s="67"/>
      <c r="I37" s="67"/>
      <c r="J37" s="67"/>
      <c r="K37" s="68"/>
      <c r="L37" s="65">
        <f t="shared" si="8"/>
        <v>33</v>
      </c>
      <c r="M37" s="67" t="str">
        <f t="shared" si="3"/>
        <v>53A2464-1</v>
      </c>
      <c r="N37" s="67" t="str">
        <f t="shared" si="7"/>
        <v>INSPECTION OF CARGO LATCH FITTING H11 BOLTS</v>
      </c>
      <c r="O37" s="69"/>
      <c r="P37" s="69"/>
      <c r="Q37" s="69"/>
      <c r="R37" s="70"/>
      <c r="S37" s="71"/>
      <c r="T37" s="72"/>
      <c r="U37" s="72"/>
      <c r="V37" s="72"/>
    </row>
    <row r="38" spans="1:22" s="73" customFormat="1" ht="15">
      <c r="A38" s="65">
        <v>34</v>
      </c>
      <c r="B38" s="91" t="s">
        <v>79</v>
      </c>
      <c r="C38" s="78" t="s">
        <v>80</v>
      </c>
      <c r="D38" s="65"/>
      <c r="E38" s="67"/>
      <c r="F38" s="67"/>
      <c r="G38" s="67"/>
      <c r="H38" s="67"/>
      <c r="I38" s="67"/>
      <c r="J38" s="67"/>
      <c r="K38" s="68"/>
      <c r="L38" s="65">
        <f aca="true" t="shared" si="9" ref="L38:M43">A38</f>
        <v>34</v>
      </c>
      <c r="M38" s="67" t="str">
        <f t="shared" si="9"/>
        <v>D6-36022-009</v>
      </c>
      <c r="N38" s="67" t="str">
        <f t="shared" si="7"/>
        <v>C53-100-01 1/10  LWR FUSELAGE-EXT SURFACE-NOSE LANDING GEAR</v>
      </c>
      <c r="O38" s="69"/>
      <c r="P38" s="69"/>
      <c r="Q38" s="69"/>
      <c r="R38" s="70"/>
      <c r="S38" s="71"/>
      <c r="T38" s="72"/>
      <c r="U38" s="72"/>
      <c r="V38" s="72"/>
    </row>
    <row r="39" spans="1:22" s="73" customFormat="1" ht="15">
      <c r="A39" s="65">
        <v>35</v>
      </c>
      <c r="B39" s="91" t="s">
        <v>81</v>
      </c>
      <c r="C39" s="78" t="s">
        <v>82</v>
      </c>
      <c r="D39" s="65"/>
      <c r="E39" s="67"/>
      <c r="F39" s="67"/>
      <c r="G39" s="67"/>
      <c r="H39" s="67"/>
      <c r="I39" s="67"/>
      <c r="J39" s="67"/>
      <c r="K39" s="68"/>
      <c r="L39" s="65">
        <f t="shared" si="9"/>
        <v>35</v>
      </c>
      <c r="M39" s="67" t="str">
        <f t="shared" si="9"/>
        <v>D6-36022-010</v>
      </c>
      <c r="N39" s="67" t="str">
        <f t="shared" si="7"/>
        <v>C53-100-01 2/10  LWR FUSELAGE-EXT SURFACE-BS 134.75--520.0</v>
      </c>
      <c r="O39" s="69"/>
      <c r="P39" s="69"/>
      <c r="Q39" s="69"/>
      <c r="R39" s="70"/>
      <c r="S39" s="71"/>
      <c r="T39" s="72"/>
      <c r="U39" s="72"/>
      <c r="V39" s="72"/>
    </row>
    <row r="40" spans="1:22" s="73" customFormat="1" ht="15">
      <c r="A40" s="65">
        <v>36</v>
      </c>
      <c r="B40" s="91" t="s">
        <v>83</v>
      </c>
      <c r="C40" s="78" t="s">
        <v>84</v>
      </c>
      <c r="D40" s="65"/>
      <c r="E40" s="67"/>
      <c r="F40" s="67"/>
      <c r="G40" s="67"/>
      <c r="H40" s="67"/>
      <c r="I40" s="67"/>
      <c r="J40" s="67"/>
      <c r="K40" s="68"/>
      <c r="L40" s="65">
        <f t="shared" si="9"/>
        <v>36</v>
      </c>
      <c r="M40" s="67" t="str">
        <f t="shared" si="9"/>
        <v>D6-36022-014</v>
      </c>
      <c r="N40" s="67" t="str">
        <f t="shared" si="7"/>
        <v>C53-100-01 6/10  LWR FUSELAGE-EXT SURFACE-BS 1961--2360</v>
      </c>
      <c r="O40" s="69"/>
      <c r="P40" s="69"/>
      <c r="Q40" s="69"/>
      <c r="R40" s="70"/>
      <c r="S40" s="71"/>
      <c r="T40" s="72"/>
      <c r="U40" s="72"/>
      <c r="V40" s="72"/>
    </row>
    <row r="41" spans="1:22" s="73" customFormat="1" ht="15">
      <c r="A41" s="65">
        <v>37</v>
      </c>
      <c r="B41" s="91" t="s">
        <v>85</v>
      </c>
      <c r="C41" s="78" t="s">
        <v>88</v>
      </c>
      <c r="D41" s="65"/>
      <c r="E41" s="67"/>
      <c r="F41" s="67"/>
      <c r="G41" s="67"/>
      <c r="H41" s="67"/>
      <c r="I41" s="67"/>
      <c r="J41" s="67"/>
      <c r="K41" s="68"/>
      <c r="L41" s="65">
        <f t="shared" si="9"/>
        <v>37</v>
      </c>
      <c r="M41" s="67" t="str">
        <f t="shared" si="9"/>
        <v>D6-36022-015</v>
      </c>
      <c r="N41" s="67" t="str">
        <f t="shared" si="7"/>
        <v>C53-100-01 7/10  LWR FUSELAGE-EXT SURFACE-LH WG LANDING GEAR BAY</v>
      </c>
      <c r="O41" s="69"/>
      <c r="P41" s="69"/>
      <c r="Q41" s="69"/>
      <c r="R41" s="70"/>
      <c r="S41" s="71"/>
      <c r="T41" s="72"/>
      <c r="U41" s="72"/>
      <c r="V41" s="72"/>
    </row>
    <row r="42" spans="1:22" s="73" customFormat="1" ht="15" customHeight="1">
      <c r="A42" s="65">
        <v>38</v>
      </c>
      <c r="B42" s="91" t="s">
        <v>86</v>
      </c>
      <c r="C42" s="78" t="s">
        <v>87</v>
      </c>
      <c r="D42" s="65"/>
      <c r="E42" s="67"/>
      <c r="F42" s="67"/>
      <c r="G42" s="67"/>
      <c r="H42" s="67"/>
      <c r="I42" s="67"/>
      <c r="J42" s="67"/>
      <c r="K42" s="68"/>
      <c r="L42" s="65">
        <f t="shared" si="9"/>
        <v>38</v>
      </c>
      <c r="M42" s="67" t="str">
        <f t="shared" si="9"/>
        <v>D6-36022-016</v>
      </c>
      <c r="N42" s="67" t="str">
        <f t="shared" si="7"/>
        <v>C53-100-01 8/10  LWR FUSELAGE-EXT SURFACE--RT WG LANDING GEAR BAY</v>
      </c>
      <c r="O42" s="69"/>
      <c r="P42" s="69"/>
      <c r="Q42" s="69"/>
      <c r="R42" s="70"/>
      <c r="S42" s="71"/>
      <c r="T42" s="72"/>
      <c r="U42" s="72"/>
      <c r="V42" s="72"/>
    </row>
    <row r="43" spans="1:22" s="73" customFormat="1" ht="15">
      <c r="A43" s="65">
        <v>39</v>
      </c>
      <c r="B43" s="91" t="s">
        <v>89</v>
      </c>
      <c r="C43" s="78" t="s">
        <v>90</v>
      </c>
      <c r="D43" s="65"/>
      <c r="E43" s="67"/>
      <c r="F43" s="67"/>
      <c r="G43" s="67"/>
      <c r="H43" s="67"/>
      <c r="I43" s="67"/>
      <c r="J43" s="67"/>
      <c r="K43" s="68"/>
      <c r="L43" s="65">
        <f t="shared" si="9"/>
        <v>39</v>
      </c>
      <c r="M43" s="67" t="str">
        <f t="shared" si="9"/>
        <v>D6-36022-017</v>
      </c>
      <c r="N43" s="67" t="str">
        <f t="shared" si="7"/>
        <v>C53-100-01 9/10  LWR FUSELAGE-EXT SURFACE-LH BDY LANDING GEAR WELL</v>
      </c>
      <c r="O43" s="69"/>
      <c r="P43" s="69"/>
      <c r="Q43" s="69"/>
      <c r="R43" s="70"/>
      <c r="S43" s="71"/>
      <c r="T43" s="72"/>
      <c r="U43" s="72"/>
      <c r="V43" s="72"/>
    </row>
    <row r="44" spans="1:22" s="73" customFormat="1" ht="15">
      <c r="A44" s="65">
        <v>40</v>
      </c>
      <c r="B44" s="91" t="s">
        <v>91</v>
      </c>
      <c r="C44" s="78" t="s">
        <v>104</v>
      </c>
      <c r="D44" s="65"/>
      <c r="E44" s="67"/>
      <c r="F44" s="67"/>
      <c r="G44" s="67"/>
      <c r="H44" s="67"/>
      <c r="I44" s="67"/>
      <c r="J44" s="67"/>
      <c r="K44" s="68"/>
      <c r="L44" s="65">
        <f t="shared" si="8"/>
        <v>40</v>
      </c>
      <c r="M44" s="67" t="str">
        <f t="shared" si="3"/>
        <v>D6-36022-018</v>
      </c>
      <c r="N44" s="67" t="str">
        <f t="shared" si="7"/>
        <v>C53-100-01 10/10  LWR FUSELAGE-EXT SURFACE-RH BDY LANDING GEAR WELL</v>
      </c>
      <c r="O44" s="69"/>
      <c r="P44" s="69"/>
      <c r="Q44" s="69"/>
      <c r="R44" s="70"/>
      <c r="S44" s="71"/>
      <c r="T44" s="72"/>
      <c r="U44" s="72"/>
      <c r="V44" s="72"/>
    </row>
    <row r="45" spans="1:22" s="73" customFormat="1" ht="15">
      <c r="A45" s="65">
        <v>41</v>
      </c>
      <c r="B45" s="91" t="s">
        <v>92</v>
      </c>
      <c r="C45" s="78" t="s">
        <v>93</v>
      </c>
      <c r="D45" s="65"/>
      <c r="E45" s="67"/>
      <c r="F45" s="67"/>
      <c r="G45" s="67"/>
      <c r="H45" s="67"/>
      <c r="I45" s="67"/>
      <c r="J45" s="67"/>
      <c r="K45" s="68"/>
      <c r="L45" s="65">
        <f t="shared" si="8"/>
        <v>41</v>
      </c>
      <c r="M45" s="67" t="str">
        <f>B45</f>
        <v>D6-36022-101</v>
      </c>
      <c r="N45" s="67" t="str">
        <f t="shared" si="7"/>
        <v>C57-500-01 1/2  LEFT WING-OUTBOARD- EXTERIOR SURFACES</v>
      </c>
      <c r="O45" s="69"/>
      <c r="P45" s="69"/>
      <c r="Q45" s="69"/>
      <c r="R45" s="70"/>
      <c r="S45" s="71"/>
      <c r="T45" s="72"/>
      <c r="U45" s="72"/>
      <c r="V45" s="72"/>
    </row>
    <row r="46" spans="1:22" s="73" customFormat="1" ht="15">
      <c r="A46" s="65">
        <v>42</v>
      </c>
      <c r="B46" s="91" t="s">
        <v>94</v>
      </c>
      <c r="C46" s="78" t="s">
        <v>95</v>
      </c>
      <c r="D46" s="65"/>
      <c r="E46" s="67"/>
      <c r="F46" s="67"/>
      <c r="G46" s="67"/>
      <c r="H46" s="67"/>
      <c r="I46" s="67"/>
      <c r="J46" s="67"/>
      <c r="K46" s="68"/>
      <c r="L46" s="65">
        <f>A46</f>
        <v>42</v>
      </c>
      <c r="M46" s="67" t="str">
        <f>B46</f>
        <v>D6-36022-102</v>
      </c>
      <c r="N46" s="67" t="str">
        <f t="shared" si="7"/>
        <v>C57-500-01 2/2  RIGHT WING-OUTBOARD- EXTERIOR SURFACES</v>
      </c>
      <c r="O46" s="69"/>
      <c r="P46" s="69"/>
      <c r="Q46" s="69"/>
      <c r="R46" s="70"/>
      <c r="S46" s="71"/>
      <c r="T46" s="72"/>
      <c r="U46" s="72"/>
      <c r="V46" s="72"/>
    </row>
    <row r="47" spans="1:22" s="73" customFormat="1" ht="15">
      <c r="A47" s="65">
        <v>43</v>
      </c>
      <c r="B47" s="91" t="s">
        <v>96</v>
      </c>
      <c r="C47" s="78" t="s">
        <v>97</v>
      </c>
      <c r="D47" s="65"/>
      <c r="E47" s="67"/>
      <c r="F47" s="67"/>
      <c r="G47" s="67"/>
      <c r="H47" s="67"/>
      <c r="I47" s="67"/>
      <c r="J47" s="67"/>
      <c r="K47" s="68"/>
      <c r="L47" s="65">
        <f>A47</f>
        <v>43</v>
      </c>
      <c r="M47" s="67" t="str">
        <f>B47</f>
        <v>D6-36022-103</v>
      </c>
      <c r="N47" s="67" t="str">
        <f t="shared" si="7"/>
        <v>C57-500-02 1/2 LEFT WING OUTBOARD EXTERIOR-UPPER SKIN</v>
      </c>
      <c r="O47" s="69"/>
      <c r="P47" s="69"/>
      <c r="Q47" s="69"/>
      <c r="R47" s="70"/>
      <c r="S47" s="71"/>
      <c r="T47" s="72"/>
      <c r="U47" s="72"/>
      <c r="V47" s="72"/>
    </row>
    <row r="48" spans="1:22" s="73" customFormat="1" ht="17.25" customHeight="1">
      <c r="A48" s="65">
        <v>44</v>
      </c>
      <c r="B48" s="91" t="s">
        <v>98</v>
      </c>
      <c r="C48" s="78" t="s">
        <v>99</v>
      </c>
      <c r="D48" s="65"/>
      <c r="E48" s="67"/>
      <c r="F48" s="67"/>
      <c r="G48" s="67"/>
      <c r="H48" s="67"/>
      <c r="I48" s="67"/>
      <c r="J48" s="67"/>
      <c r="K48" s="68"/>
      <c r="L48" s="65">
        <f t="shared" si="8"/>
        <v>44</v>
      </c>
      <c r="M48" s="67" t="str">
        <f>B48</f>
        <v>D6-36022-104</v>
      </c>
      <c r="N48" s="67" t="str">
        <f t="shared" si="7"/>
        <v>C57-500-02 1/2 RIGHT WING OUTBOARD EXTERIOR-UPPER SKIN</v>
      </c>
      <c r="O48" s="69"/>
      <c r="P48" s="69"/>
      <c r="Q48" s="69"/>
      <c r="R48" s="70"/>
      <c r="S48" s="71"/>
      <c r="T48" s="72"/>
      <c r="U48" s="72"/>
      <c r="V48" s="72"/>
    </row>
    <row r="49" spans="1:22" s="73" customFormat="1" ht="15">
      <c r="A49" s="65">
        <v>45</v>
      </c>
      <c r="B49" s="91" t="s">
        <v>100</v>
      </c>
      <c r="C49" s="78" t="s">
        <v>101</v>
      </c>
      <c r="D49" s="65"/>
      <c r="E49" s="67"/>
      <c r="F49" s="67"/>
      <c r="G49" s="67"/>
      <c r="H49" s="67"/>
      <c r="I49" s="67"/>
      <c r="J49" s="67"/>
      <c r="K49" s="68"/>
      <c r="L49" s="65">
        <f>A49</f>
        <v>45</v>
      </c>
      <c r="M49" s="67" t="str">
        <f>B49</f>
        <v>D6-36022-119</v>
      </c>
      <c r="N49" s="67" t="str">
        <f t="shared" si="7"/>
        <v>C57-560-01 1/2  LEFT WING- TRAILING EDGE CAVITY-INTERIOR- INCL FLAPS &amp; TKS</v>
      </c>
      <c r="O49" s="69"/>
      <c r="P49" s="69"/>
      <c r="Q49" s="69"/>
      <c r="R49" s="70"/>
      <c r="S49" s="71"/>
      <c r="T49" s="72"/>
      <c r="U49" s="72"/>
      <c r="V49" s="72"/>
    </row>
    <row r="50" spans="1:22" s="73" customFormat="1" ht="15">
      <c r="A50" s="65">
        <v>46</v>
      </c>
      <c r="B50" s="91" t="s">
        <v>102</v>
      </c>
      <c r="C50" s="78" t="s">
        <v>103</v>
      </c>
      <c r="D50" s="65"/>
      <c r="E50" s="67"/>
      <c r="F50" s="67"/>
      <c r="G50" s="67"/>
      <c r="H50" s="67"/>
      <c r="I50" s="67"/>
      <c r="J50" s="67"/>
      <c r="K50" s="68"/>
      <c r="L50" s="65">
        <f t="shared" si="8"/>
        <v>46</v>
      </c>
      <c r="M50" s="67" t="str">
        <f t="shared" si="3"/>
        <v>D6-36022-120</v>
      </c>
      <c r="N50" s="67" t="str">
        <f t="shared" si="7"/>
        <v>C57-560-01 2/2  RIGHT WING- TRAILING EDGE CAVITY-INTERIOR- INCL FLAPS &amp; TKS</v>
      </c>
      <c r="O50" s="69"/>
      <c r="P50" s="69"/>
      <c r="Q50" s="69"/>
      <c r="R50" s="70"/>
      <c r="S50" s="71"/>
      <c r="T50" s="72"/>
      <c r="U50" s="72"/>
      <c r="V50" s="72"/>
    </row>
    <row r="51" spans="1:20" ht="15.75">
      <c r="A51" s="82"/>
      <c r="B51" s="92"/>
      <c r="C51" s="37" t="s">
        <v>16</v>
      </c>
      <c r="D51" s="83"/>
      <c r="E51" s="83"/>
      <c r="F51" s="83"/>
      <c r="G51" s="83"/>
      <c r="H51" s="83"/>
      <c r="I51" s="83"/>
      <c r="J51" s="83"/>
      <c r="K51" s="83"/>
      <c r="L51" s="84"/>
      <c r="M51" s="35"/>
      <c r="N51" s="54" t="s">
        <v>16</v>
      </c>
      <c r="O51" s="37"/>
      <c r="P51" s="37"/>
      <c r="Q51" s="37"/>
      <c r="R51" s="70"/>
      <c r="S51" s="40"/>
      <c r="T51" s="5"/>
    </row>
    <row r="52" spans="1:20" ht="15.75">
      <c r="A52" s="17"/>
      <c r="B52" s="93"/>
      <c r="C52" s="10"/>
      <c r="D52" s="27"/>
      <c r="E52" s="27"/>
      <c r="F52" s="27"/>
      <c r="G52" s="27"/>
      <c r="H52" s="27"/>
      <c r="I52" s="27"/>
      <c r="J52" s="27"/>
      <c r="K52" s="27"/>
      <c r="L52" s="19"/>
      <c r="M52" s="26"/>
      <c r="N52" s="28"/>
      <c r="O52" s="26"/>
      <c r="P52" s="26"/>
      <c r="Q52" s="26"/>
      <c r="R52" s="25"/>
      <c r="S52" s="25"/>
      <c r="T52" s="5"/>
    </row>
    <row r="53" spans="1:20" ht="15.75">
      <c r="A53" s="17"/>
      <c r="B53" s="93"/>
      <c r="C53" s="10"/>
      <c r="D53" s="27"/>
      <c r="E53" s="27"/>
      <c r="F53" s="27"/>
      <c r="G53" s="27"/>
      <c r="H53" s="27"/>
      <c r="I53" s="27"/>
      <c r="J53" s="27"/>
      <c r="K53" s="27"/>
      <c r="L53" s="19"/>
      <c r="M53" s="26"/>
      <c r="N53" s="28"/>
      <c r="O53" s="26"/>
      <c r="P53" s="26"/>
      <c r="Q53" s="26"/>
      <c r="R53" s="64"/>
      <c r="S53" s="64"/>
      <c r="T53" s="5"/>
    </row>
    <row r="54" spans="1:20" ht="15.75">
      <c r="A54" s="17"/>
      <c r="B54" s="93"/>
      <c r="C54" s="10"/>
      <c r="D54" s="27"/>
      <c r="E54" s="27"/>
      <c r="F54" s="27"/>
      <c r="G54" s="27"/>
      <c r="H54" s="27"/>
      <c r="I54" s="27"/>
      <c r="J54" s="27"/>
      <c r="K54" s="27"/>
      <c r="L54" s="19"/>
      <c r="M54" s="26"/>
      <c r="N54" s="45" t="s">
        <v>30</v>
      </c>
      <c r="O54" s="35"/>
      <c r="P54" s="35"/>
      <c r="Q54" s="35"/>
      <c r="R54" s="38"/>
      <c r="S54" s="38"/>
      <c r="T54" s="5"/>
    </row>
    <row r="55" spans="1:20" ht="15.75">
      <c r="A55" s="17"/>
      <c r="B55" s="93"/>
      <c r="C55" s="10"/>
      <c r="D55" s="27"/>
      <c r="E55" s="27"/>
      <c r="F55" s="27"/>
      <c r="G55" s="27"/>
      <c r="H55" s="27"/>
      <c r="I55" s="27"/>
      <c r="J55" s="27"/>
      <c r="K55" s="27"/>
      <c r="L55" s="19"/>
      <c r="M55" s="26"/>
      <c r="N55" s="45" t="s">
        <v>31</v>
      </c>
      <c r="O55" s="35"/>
      <c r="P55" s="35"/>
      <c r="Q55" s="35"/>
      <c r="R55" s="38"/>
      <c r="S55" s="38"/>
      <c r="T55" s="5"/>
    </row>
    <row r="56" spans="3:24" ht="15.75">
      <c r="C56" s="4"/>
      <c r="E56" s="22"/>
      <c r="F56" s="23"/>
      <c r="G56" s="23"/>
      <c r="H56" s="23"/>
      <c r="I56" s="23"/>
      <c r="J56" s="21"/>
      <c r="K56" s="24"/>
      <c r="N56" s="29" t="s">
        <v>105</v>
      </c>
      <c r="O56" s="39"/>
      <c r="P56" s="35"/>
      <c r="Q56" s="35"/>
      <c r="R56" s="36"/>
      <c r="S56" s="38"/>
      <c r="U56" t="s">
        <v>34</v>
      </c>
      <c r="V56" t="s">
        <v>1</v>
      </c>
      <c r="X56" t="s">
        <v>1</v>
      </c>
    </row>
    <row r="57" spans="5:24" ht="15.75">
      <c r="E57" s="22"/>
      <c r="F57" s="23"/>
      <c r="G57" s="23"/>
      <c r="H57" s="23"/>
      <c r="I57" s="23"/>
      <c r="J57" s="18"/>
      <c r="K57" s="20"/>
      <c r="N57" s="29"/>
      <c r="O57" s="51"/>
      <c r="P57" s="52"/>
      <c r="Q57" s="52"/>
      <c r="R57" s="53"/>
      <c r="S57" s="53"/>
      <c r="U57" s="14" t="s">
        <v>1</v>
      </c>
      <c r="V57" s="14" t="s">
        <v>1</v>
      </c>
      <c r="X57" s="14" t="s">
        <v>1</v>
      </c>
    </row>
    <row r="58" spans="5:19" ht="15.75">
      <c r="E58" s="22"/>
      <c r="F58" s="23"/>
      <c r="G58" s="23"/>
      <c r="H58" s="23"/>
      <c r="I58" s="23"/>
      <c r="J58" s="21"/>
      <c r="K58" s="23"/>
      <c r="N58" s="45" t="s">
        <v>28</v>
      </c>
      <c r="O58" s="48"/>
      <c r="P58" s="49"/>
      <c r="Q58" s="46"/>
      <c r="R58" s="50"/>
      <c r="S58" s="47"/>
    </row>
    <row r="59" spans="5:20" ht="15.75">
      <c r="E59" s="22"/>
      <c r="F59" s="23"/>
      <c r="G59" s="23"/>
      <c r="H59" s="23"/>
      <c r="I59" s="23"/>
      <c r="J59" s="21"/>
      <c r="K59" s="23"/>
      <c r="N59" s="44" t="s">
        <v>27</v>
      </c>
      <c r="O59" s="39"/>
      <c r="P59" s="39"/>
      <c r="Q59" s="41"/>
      <c r="R59" s="40"/>
      <c r="S59" s="42"/>
      <c r="T59" s="14"/>
    </row>
    <row r="60" spans="1:26" s="2" customFormat="1" ht="15.75">
      <c r="A60" s="18"/>
      <c r="B60" s="94"/>
      <c r="C60"/>
      <c r="D60" s="22"/>
      <c r="E60" s="22"/>
      <c r="F60" s="23"/>
      <c r="G60" s="23"/>
      <c r="H60" s="23"/>
      <c r="I60" s="23"/>
      <c r="J60" s="21"/>
      <c r="K60" s="23"/>
      <c r="L60" s="18"/>
      <c r="M60"/>
      <c r="N60" s="45" t="s">
        <v>26</v>
      </c>
      <c r="O60" s="39"/>
      <c r="P60" s="34"/>
      <c r="Q60" s="35"/>
      <c r="R60" s="40"/>
      <c r="S60" s="43"/>
      <c r="T60" s="14"/>
      <c r="U60"/>
      <c r="V60"/>
      <c r="W60"/>
      <c r="X60"/>
      <c r="Y60"/>
      <c r="Z60"/>
    </row>
    <row r="61" spans="1:19" ht="15">
      <c r="A61"/>
      <c r="D61" s="18"/>
      <c r="E61"/>
      <c r="F61"/>
      <c r="G61"/>
      <c r="H61"/>
      <c r="I61"/>
      <c r="J61"/>
      <c r="K61"/>
      <c r="L61"/>
      <c r="Q61"/>
      <c r="S61"/>
    </row>
    <row r="62" spans="1:19" ht="15">
      <c r="A62"/>
      <c r="D62" s="18"/>
      <c r="E62"/>
      <c r="F62"/>
      <c r="G62"/>
      <c r="H62"/>
      <c r="I62"/>
      <c r="J62"/>
      <c r="K62"/>
      <c r="L62"/>
      <c r="Q62"/>
      <c r="S62"/>
    </row>
    <row r="63" spans="1:19" ht="15">
      <c r="A63"/>
      <c r="D63" s="18"/>
      <c r="E63"/>
      <c r="F63"/>
      <c r="G63"/>
      <c r="H63"/>
      <c r="I63"/>
      <c r="J63"/>
      <c r="K63"/>
      <c r="L63"/>
      <c r="Q63"/>
      <c r="S63"/>
    </row>
    <row r="64" spans="1:19" ht="15">
      <c r="A64"/>
      <c r="D64" s="18"/>
      <c r="E64"/>
      <c r="F64"/>
      <c r="G64"/>
      <c r="H64"/>
      <c r="I64"/>
      <c r="J64"/>
      <c r="K64"/>
      <c r="L64"/>
      <c r="Q64"/>
      <c r="S64"/>
    </row>
    <row r="65" spans="1:19" ht="15">
      <c r="A65"/>
      <c r="D65" s="18"/>
      <c r="E65"/>
      <c r="F65"/>
      <c r="G65"/>
      <c r="H65"/>
      <c r="I65"/>
      <c r="J65"/>
      <c r="K65"/>
      <c r="L65"/>
      <c r="Q65"/>
      <c r="S65"/>
    </row>
    <row r="66" spans="1:19" ht="15">
      <c r="A66"/>
      <c r="D66" s="18"/>
      <c r="E66"/>
      <c r="F66"/>
      <c r="G66"/>
      <c r="H66"/>
      <c r="I66"/>
      <c r="J66"/>
      <c r="K66"/>
      <c r="L66"/>
      <c r="Q66"/>
      <c r="S66"/>
    </row>
    <row r="67" spans="1:19" ht="15">
      <c r="A67"/>
      <c r="D67" s="18"/>
      <c r="E67"/>
      <c r="F67"/>
      <c r="G67"/>
      <c r="H67"/>
      <c r="I67"/>
      <c r="J67"/>
      <c r="K67"/>
      <c r="L67"/>
      <c r="Q67"/>
      <c r="S67"/>
    </row>
    <row r="68" spans="1:19" ht="15">
      <c r="A68"/>
      <c r="D68" s="18"/>
      <c r="E68"/>
      <c r="F68"/>
      <c r="G68"/>
      <c r="H68"/>
      <c r="I68"/>
      <c r="J68"/>
      <c r="K68"/>
      <c r="L68"/>
      <c r="Q68"/>
      <c r="S68"/>
    </row>
    <row r="69" spans="1:19" ht="15">
      <c r="A69"/>
      <c r="D69" s="18"/>
      <c r="E69"/>
      <c r="F69"/>
      <c r="G69"/>
      <c r="H69"/>
      <c r="I69"/>
      <c r="J69"/>
      <c r="K69"/>
      <c r="L69"/>
      <c r="Q69"/>
      <c r="S69"/>
    </row>
    <row r="70" spans="1:19" ht="15">
      <c r="A70"/>
      <c r="D70" s="18"/>
      <c r="E70"/>
      <c r="F70"/>
      <c r="G70"/>
      <c r="H70"/>
      <c r="I70"/>
      <c r="J70"/>
      <c r="K70"/>
      <c r="L70"/>
      <c r="Q70"/>
      <c r="S70"/>
    </row>
    <row r="71" spans="1:19" ht="15">
      <c r="A71"/>
      <c r="D71" s="18"/>
      <c r="E71"/>
      <c r="F71"/>
      <c r="G71"/>
      <c r="H71"/>
      <c r="I71"/>
      <c r="J71"/>
      <c r="K71"/>
      <c r="L71"/>
      <c r="Q71"/>
      <c r="S71"/>
    </row>
    <row r="72" spans="1:19" ht="15">
      <c r="A72"/>
      <c r="D72" s="18"/>
      <c r="E72"/>
      <c r="F72"/>
      <c r="G72"/>
      <c r="H72"/>
      <c r="I72"/>
      <c r="J72"/>
      <c r="K72"/>
      <c r="L72"/>
      <c r="Q72"/>
      <c r="S72"/>
    </row>
    <row r="73" spans="1:19" ht="15">
      <c r="A73"/>
      <c r="D73" s="18"/>
      <c r="E73"/>
      <c r="F73"/>
      <c r="G73"/>
      <c r="H73"/>
      <c r="I73"/>
      <c r="J73"/>
      <c r="K73"/>
      <c r="L73"/>
      <c r="Q73"/>
      <c r="S73"/>
    </row>
    <row r="74" spans="1:19" ht="15">
      <c r="A74"/>
      <c r="D74" s="18"/>
      <c r="E74"/>
      <c r="F74"/>
      <c r="G74"/>
      <c r="H74"/>
      <c r="I74"/>
      <c r="J74"/>
      <c r="K74"/>
      <c r="L74"/>
      <c r="Q74"/>
      <c r="S74"/>
    </row>
    <row r="75" spans="1:19" ht="15">
      <c r="A75"/>
      <c r="D75" s="18"/>
      <c r="E75"/>
      <c r="F75"/>
      <c r="G75"/>
      <c r="H75"/>
      <c r="I75"/>
      <c r="J75"/>
      <c r="K75"/>
      <c r="L75"/>
      <c r="Q75"/>
      <c r="S75"/>
    </row>
    <row r="76" spans="1:19" ht="15">
      <c r="A76"/>
      <c r="D76" s="18"/>
      <c r="E76"/>
      <c r="F76"/>
      <c r="G76"/>
      <c r="H76"/>
      <c r="I76"/>
      <c r="J76"/>
      <c r="K76"/>
      <c r="L76"/>
      <c r="Q76"/>
      <c r="S76"/>
    </row>
    <row r="77" spans="1:19" ht="15">
      <c r="A77"/>
      <c r="D77" s="18"/>
      <c r="E77"/>
      <c r="F77"/>
      <c r="G77"/>
      <c r="H77"/>
      <c r="I77"/>
      <c r="J77"/>
      <c r="K77"/>
      <c r="L77"/>
      <c r="Q77"/>
      <c r="S77"/>
    </row>
    <row r="78" spans="1:19" ht="15">
      <c r="A78"/>
      <c r="D78" s="18"/>
      <c r="E78"/>
      <c r="F78"/>
      <c r="G78"/>
      <c r="H78"/>
      <c r="I78"/>
      <c r="J78"/>
      <c r="K78"/>
      <c r="L78"/>
      <c r="Q78"/>
      <c r="S78"/>
    </row>
    <row r="79" spans="1:19" ht="15">
      <c r="A79"/>
      <c r="D79" s="18"/>
      <c r="E79"/>
      <c r="F79"/>
      <c r="G79"/>
      <c r="H79"/>
      <c r="I79"/>
      <c r="J79"/>
      <c r="K79"/>
      <c r="L79"/>
      <c r="Q79"/>
      <c r="S79"/>
    </row>
    <row r="80" spans="1:19" ht="15">
      <c r="A80"/>
      <c r="D80" s="18"/>
      <c r="E80"/>
      <c r="F80"/>
      <c r="G80"/>
      <c r="H80"/>
      <c r="I80"/>
      <c r="J80"/>
      <c r="K80"/>
      <c r="L80"/>
      <c r="Q80"/>
      <c r="S80"/>
    </row>
    <row r="81" spans="1:19" ht="15">
      <c r="A81"/>
      <c r="D81" s="18"/>
      <c r="E81"/>
      <c r="F81"/>
      <c r="G81"/>
      <c r="H81"/>
      <c r="I81"/>
      <c r="J81"/>
      <c r="K81"/>
      <c r="L81"/>
      <c r="Q81"/>
      <c r="S81"/>
    </row>
    <row r="82" spans="1:19" ht="15">
      <c r="A82"/>
      <c r="D82" s="18"/>
      <c r="E82"/>
      <c r="F82"/>
      <c r="G82"/>
      <c r="H82"/>
      <c r="I82"/>
      <c r="J82"/>
      <c r="K82"/>
      <c r="L82"/>
      <c r="Q82"/>
      <c r="S82"/>
    </row>
    <row r="83" spans="1:19" ht="15">
      <c r="A83"/>
      <c r="D83" s="18"/>
      <c r="E83"/>
      <c r="F83"/>
      <c r="G83"/>
      <c r="H83"/>
      <c r="I83"/>
      <c r="J83"/>
      <c r="K83"/>
      <c r="L83"/>
      <c r="Q83"/>
      <c r="S83"/>
    </row>
    <row r="84" spans="5:19" ht="15">
      <c r="E84" s="22"/>
      <c r="F84" s="23"/>
      <c r="G84" s="23"/>
      <c r="H84" s="23"/>
      <c r="I84" s="23"/>
      <c r="J84" s="21"/>
      <c r="K84" s="23"/>
      <c r="S84" s="16"/>
    </row>
    <row r="85" spans="5:19" ht="15">
      <c r="E85" s="22"/>
      <c r="F85" s="23"/>
      <c r="G85" s="23"/>
      <c r="H85" s="23"/>
      <c r="I85" s="23"/>
      <c r="J85" s="21"/>
      <c r="K85" s="23"/>
      <c r="O85" s="4"/>
      <c r="R85" s="14" t="s">
        <v>1</v>
      </c>
      <c r="S85" s="16"/>
    </row>
    <row r="86" spans="5:19" ht="15">
      <c r="E86" s="22"/>
      <c r="F86" s="23"/>
      <c r="G86" s="23"/>
      <c r="H86" s="23"/>
      <c r="I86" s="23"/>
      <c r="J86" s="21"/>
      <c r="K86" s="23"/>
      <c r="S86" s="16"/>
    </row>
    <row r="87" spans="5:11" ht="15">
      <c r="E87" s="22"/>
      <c r="F87" s="23"/>
      <c r="G87" s="23"/>
      <c r="H87" s="23"/>
      <c r="I87" s="23"/>
      <c r="J87" s="21"/>
      <c r="K87" s="23"/>
    </row>
    <row r="88" spans="5:11" ht="15">
      <c r="E88" s="22"/>
      <c r="F88" s="23"/>
      <c r="G88" s="23"/>
      <c r="H88" s="23"/>
      <c r="I88" s="23"/>
      <c r="J88" s="21"/>
      <c r="K88" s="23"/>
    </row>
    <row r="89" spans="5:11" ht="15">
      <c r="E89" s="22"/>
      <c r="F89" s="23"/>
      <c r="G89" s="23"/>
      <c r="H89" s="23"/>
      <c r="I89" s="23"/>
      <c r="J89" s="21"/>
      <c r="K89" s="23"/>
    </row>
    <row r="90" spans="5:11" ht="15">
      <c r="E90" s="22"/>
      <c r="F90" s="23"/>
      <c r="G90" s="23"/>
      <c r="H90" s="23"/>
      <c r="I90" s="23"/>
      <c r="J90" s="21"/>
      <c r="K90" s="23"/>
    </row>
    <row r="91" spans="5:11" ht="15">
      <c r="E91" s="22"/>
      <c r="F91" s="23"/>
      <c r="G91" s="23"/>
      <c r="H91" s="23"/>
      <c r="I91" s="23"/>
      <c r="J91" s="21"/>
      <c r="K91" s="23"/>
    </row>
    <row r="92" spans="5:11" ht="15">
      <c r="E92" s="22"/>
      <c r="F92" s="23"/>
      <c r="G92" s="23"/>
      <c r="H92" s="23"/>
      <c r="I92" s="23"/>
      <c r="J92" s="21"/>
      <c r="K92" s="23"/>
    </row>
    <row r="93" spans="5:11" ht="15">
      <c r="E93" s="22"/>
      <c r="F93" s="23"/>
      <c r="G93" s="23"/>
      <c r="H93" s="23"/>
      <c r="I93" s="23"/>
      <c r="J93" s="21"/>
      <c r="K93" s="23"/>
    </row>
    <row r="94" spans="5:11" ht="15">
      <c r="E94" s="22"/>
      <c r="F94" s="23"/>
      <c r="G94" s="23"/>
      <c r="H94" s="23"/>
      <c r="I94" s="23"/>
      <c r="J94" s="21"/>
      <c r="K94" s="23"/>
    </row>
    <row r="95" spans="5:11" ht="15">
      <c r="E95" s="22"/>
      <c r="F95" s="23"/>
      <c r="G95" s="23"/>
      <c r="H95" s="23"/>
      <c r="I95" s="23"/>
      <c r="J95" s="21"/>
      <c r="K95" s="23"/>
    </row>
    <row r="96" spans="5:11" ht="15">
      <c r="E96" s="22"/>
      <c r="F96" s="23"/>
      <c r="G96" s="23"/>
      <c r="H96" s="23"/>
      <c r="I96" s="23"/>
      <c r="J96" s="21"/>
      <c r="K96" s="23"/>
    </row>
    <row r="97" spans="5:11" ht="15">
      <c r="E97" s="22"/>
      <c r="F97" s="23"/>
      <c r="G97" s="23"/>
      <c r="H97" s="23"/>
      <c r="I97" s="23"/>
      <c r="J97" s="21"/>
      <c r="K97" s="23"/>
    </row>
    <row r="98" spans="5:11" ht="15">
      <c r="E98" s="22"/>
      <c r="F98" s="23"/>
      <c r="G98" s="23"/>
      <c r="H98" s="23"/>
      <c r="I98" s="23"/>
      <c r="J98" s="21"/>
      <c r="K98" s="23"/>
    </row>
    <row r="99" spans="5:11" ht="15">
      <c r="E99" s="22"/>
      <c r="F99" s="23"/>
      <c r="G99" s="23"/>
      <c r="H99" s="23"/>
      <c r="I99" s="23"/>
      <c r="J99" s="21"/>
      <c r="K99" s="23"/>
    </row>
    <row r="100" spans="5:11" ht="15">
      <c r="E100" s="22"/>
      <c r="F100" s="23"/>
      <c r="G100" s="23"/>
      <c r="H100" s="23"/>
      <c r="I100" s="23"/>
      <c r="J100" s="21"/>
      <c r="K100" s="23"/>
    </row>
    <row r="101" spans="5:11" ht="15">
      <c r="E101" s="22"/>
      <c r="F101" s="23"/>
      <c r="G101" s="23"/>
      <c r="H101" s="23"/>
      <c r="I101" s="23"/>
      <c r="J101" s="21"/>
      <c r="K101" s="23"/>
    </row>
    <row r="102" spans="5:11" ht="15">
      <c r="E102" s="22"/>
      <c r="F102" s="23"/>
      <c r="G102" s="23"/>
      <c r="H102" s="23"/>
      <c r="I102" s="23"/>
      <c r="J102" s="21"/>
      <c r="K102" s="23"/>
    </row>
    <row r="103" spans="5:11" ht="15">
      <c r="E103" s="22"/>
      <c r="F103" s="23"/>
      <c r="G103" s="23"/>
      <c r="H103" s="23"/>
      <c r="I103" s="23"/>
      <c r="J103" s="21"/>
      <c r="K103" s="23"/>
    </row>
    <row r="104" spans="5:11" ht="15">
      <c r="E104" s="22"/>
      <c r="F104" s="23"/>
      <c r="G104" s="23"/>
      <c r="H104" s="23"/>
      <c r="I104" s="23"/>
      <c r="J104" s="21"/>
      <c r="K104" s="23"/>
    </row>
    <row r="105" spans="5:11" ht="15">
      <c r="E105" s="22"/>
      <c r="F105" s="23"/>
      <c r="G105" s="23"/>
      <c r="H105" s="23"/>
      <c r="I105" s="23"/>
      <c r="J105" s="21"/>
      <c r="K105" s="23"/>
    </row>
    <row r="106" spans="5:11" ht="15">
      <c r="E106" s="22"/>
      <c r="F106" s="23"/>
      <c r="G106" s="23"/>
      <c r="H106" s="23"/>
      <c r="I106" s="23"/>
      <c r="J106" s="21"/>
      <c r="K106" s="23"/>
    </row>
    <row r="107" spans="5:11" ht="15">
      <c r="E107" s="22"/>
      <c r="F107" s="23"/>
      <c r="G107" s="23"/>
      <c r="H107" s="23"/>
      <c r="I107" s="23"/>
      <c r="J107" s="21"/>
      <c r="K107" s="23"/>
    </row>
    <row r="108" spans="5:11" ht="15">
      <c r="E108" s="22"/>
      <c r="F108" s="23"/>
      <c r="G108" s="23"/>
      <c r="H108" s="23"/>
      <c r="I108" s="23"/>
      <c r="J108" s="21"/>
      <c r="K108" s="23"/>
    </row>
    <row r="109" spans="5:11" ht="15">
      <c r="E109" s="22"/>
      <c r="F109" s="23"/>
      <c r="G109" s="23"/>
      <c r="H109" s="23"/>
      <c r="I109" s="23"/>
      <c r="J109" s="21"/>
      <c r="K109" s="23"/>
    </row>
    <row r="110" spans="5:11" ht="15">
      <c r="E110" s="22"/>
      <c r="F110" s="23"/>
      <c r="G110" s="23"/>
      <c r="H110" s="23"/>
      <c r="I110" s="23"/>
      <c r="J110" s="21"/>
      <c r="K110" s="23"/>
    </row>
    <row r="111" spans="5:11" ht="15">
      <c r="E111" s="22"/>
      <c r="F111" s="23"/>
      <c r="G111" s="23"/>
      <c r="H111" s="23"/>
      <c r="I111" s="23"/>
      <c r="J111" s="21"/>
      <c r="K111" s="23"/>
    </row>
    <row r="112" spans="5:11" ht="15">
      <c r="E112" s="22"/>
      <c r="F112" s="23"/>
      <c r="G112" s="23"/>
      <c r="H112" s="23"/>
      <c r="I112" s="23"/>
      <c r="J112" s="21"/>
      <c r="K112" s="23"/>
    </row>
    <row r="113" spans="5:11" ht="15">
      <c r="E113" s="22"/>
      <c r="F113" s="23"/>
      <c r="G113" s="23"/>
      <c r="H113" s="23"/>
      <c r="I113" s="23"/>
      <c r="J113" s="21"/>
      <c r="K113" s="23"/>
    </row>
    <row r="114" spans="5:11" ht="15">
      <c r="E114" s="22"/>
      <c r="F114" s="23"/>
      <c r="G114" s="23"/>
      <c r="H114" s="23"/>
      <c r="I114" s="23"/>
      <c r="J114" s="21"/>
      <c r="K114" s="23"/>
    </row>
    <row r="115" spans="5:11" ht="15">
      <c r="E115" s="22"/>
      <c r="F115" s="23"/>
      <c r="G115" s="23"/>
      <c r="H115" s="23"/>
      <c r="I115" s="23"/>
      <c r="J115" s="21"/>
      <c r="K115" s="23"/>
    </row>
  </sheetData>
  <printOptions horizontalCentered="1"/>
  <pageMargins left="0" right="0" top="0.5" bottom="0.2" header="0.5" footer="0.5"/>
  <pageSetup horizontalDpi="600" verticalDpi="600" orientation="landscape" scale="65" r:id="rId1"/>
  <rowBreaks count="2" manualBreakCount="2">
    <brk id="37" max="255" man="1"/>
    <brk id="108" max="65535" man="1"/>
  </rowBreaks>
  <colBreaks count="2" manualBreakCount="2">
    <brk id="11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Lee Ann Audet</cp:lastModifiedBy>
  <cp:lastPrinted>2004-12-27T17:47:12Z</cp:lastPrinted>
  <dcterms:created xsi:type="dcterms:W3CDTF">2000-03-07T20:19:43Z</dcterms:created>
  <dcterms:modified xsi:type="dcterms:W3CDTF">2005-10-27T19:50:18Z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