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NOTES" sheetId="1" r:id="rId1"/>
    <sheet name="cruises by departure port" sheetId="2" r:id="rId2"/>
    <sheet name="passengers by departure port" sheetId="3" r:id="rId3"/>
    <sheet name="cruises by cruise line" sheetId="4" r:id="rId4"/>
    <sheet name="passenger by cruise line" sheetId="5" r:id="rId5"/>
    <sheet name="passenger nights by cruise line" sheetId="6" r:id="rId6"/>
    <sheet name="cruises by destination" sheetId="7" r:id="rId7"/>
    <sheet name="passengers by destination" sheetId="8" r:id="rId8"/>
    <sheet name="cruises by cruise length" sheetId="9" r:id="rId9"/>
    <sheet name="passengers by cruise length" sheetId="10" r:id="rId10"/>
  </sheets>
  <definedNames>
    <definedName name="_xlnm.Print_Area" localSheetId="8">'cruises by cruise length'!$A$1:$X$10</definedName>
    <definedName name="_xlnm.Print_Area" localSheetId="3">'cruises by cruise line'!$A$1:$X$23</definedName>
    <definedName name="_xlnm.Print_Area" localSheetId="1">'cruises by departure port'!$A$1:$X$98</definedName>
    <definedName name="_xlnm.Print_Area" localSheetId="6">'cruises by destination'!$A$1:$X$23</definedName>
    <definedName name="_xlnm.Print_Area" localSheetId="0">'NOTES'!$A$1:$B$46</definedName>
    <definedName name="_xlnm.Print_Area" localSheetId="4">'passenger by cruise line'!$A$1:$X$24</definedName>
    <definedName name="_xlnm.Print_Area" localSheetId="5">'passenger nights by cruise line'!$A$1:$X$25</definedName>
    <definedName name="_xlnm.Print_Area" localSheetId="9">'passengers by cruise length'!$A$1:$X$11</definedName>
    <definedName name="_xlnm.Print_Area" localSheetId="2">'passengers by departure port'!$A$1:$X$99</definedName>
    <definedName name="_xlnm.Print_Area" localSheetId="7">'passengers by destination'!$A$1:$X$24</definedName>
    <definedName name="_xlnm.Print_Titles" localSheetId="1">'cruises by departure port'!$1:$4</definedName>
    <definedName name="_xlnm.Print_Titles" localSheetId="2">'passengers by departure port'!$1:$5</definedName>
  </definedNames>
  <calcPr fullCalcOnLoad="1"/>
</workbook>
</file>

<file path=xl/sharedStrings.xml><?xml version="1.0" encoding="utf-8"?>
<sst xmlns="http://schemas.openxmlformats.org/spreadsheetml/2006/main" count="386" uniqueCount="174">
  <si>
    <t>Acapulco, MX</t>
  </si>
  <si>
    <t>Amsterdam, NL</t>
  </si>
  <si>
    <t>Anchorage</t>
  </si>
  <si>
    <t>Antigua, AG</t>
  </si>
  <si>
    <t>Auckland, NZ</t>
  </si>
  <si>
    <t>Baltimore</t>
  </si>
  <si>
    <t>Barbados, BB</t>
  </si>
  <si>
    <t>Barcelona, ES</t>
  </si>
  <si>
    <t>Belfast, GB</t>
  </si>
  <si>
    <t>Boston</t>
  </si>
  <si>
    <t>Bridgetown, BB</t>
  </si>
  <si>
    <t>Buenos Aires, AR</t>
  </si>
  <si>
    <t>Caldera, CR</t>
  </si>
  <si>
    <t>Callao, PE</t>
  </si>
  <si>
    <t>Cape Liberty</t>
  </si>
  <si>
    <t>Cape Town, SAF</t>
  </si>
  <si>
    <t>Charleston</t>
  </si>
  <si>
    <t>Colon, PA</t>
  </si>
  <si>
    <t>Copenhagen, DK</t>
  </si>
  <si>
    <t>Cozumel, MX</t>
  </si>
  <si>
    <t>Dover, GB</t>
  </si>
  <si>
    <t>Edinburgh, UK</t>
  </si>
  <si>
    <t>Ensenada, MX</t>
  </si>
  <si>
    <t>Fort Lauderdale</t>
  </si>
  <si>
    <t>Funchal, PT</t>
  </si>
  <si>
    <t>Galveston</t>
  </si>
  <si>
    <t>Genoa, IT</t>
  </si>
  <si>
    <t>Gulfport</t>
  </si>
  <si>
    <t>Hamilton, BM</t>
  </si>
  <si>
    <t>Harwich, GB</t>
  </si>
  <si>
    <t>Hong Kong, CN</t>
  </si>
  <si>
    <t>Honolulu</t>
  </si>
  <si>
    <t>Jacksonville</t>
  </si>
  <si>
    <t>Lisbon, PT</t>
  </si>
  <si>
    <t>London, GB</t>
  </si>
  <si>
    <t>Long Beach</t>
  </si>
  <si>
    <t>Los Angeles</t>
  </si>
  <si>
    <t>Malaga, ES</t>
  </si>
  <si>
    <t>Manaus, BR</t>
  </si>
  <si>
    <t>Miami</t>
  </si>
  <si>
    <t>Mobile</t>
  </si>
  <si>
    <t>Montreal, CA</t>
  </si>
  <si>
    <t>New Orleans</t>
  </si>
  <si>
    <t>Norfolk</t>
  </si>
  <si>
    <t>Osaka, JP</t>
  </si>
  <si>
    <t>Papeete, PF</t>
  </si>
  <si>
    <t>Philadelphia</t>
  </si>
  <si>
    <t>Plymouth, GB</t>
  </si>
  <si>
    <t>Port Canaveral</t>
  </si>
  <si>
    <t>Puerto Limon, CR</t>
  </si>
  <si>
    <t>Quebec City, CA</t>
  </si>
  <si>
    <t>Reykjavik, IC</t>
  </si>
  <si>
    <t>Rio de Janeiro, BR</t>
  </si>
  <si>
    <t>Rome, IT</t>
  </si>
  <si>
    <t>Rotterdam, NL</t>
  </si>
  <si>
    <t>San Diego</t>
  </si>
  <si>
    <t>San Francisco</t>
  </si>
  <si>
    <t>San Juan</t>
  </si>
  <si>
    <t>Santa Cruz de Tenerife, ES</t>
  </si>
  <si>
    <t>Santiago, CL</t>
  </si>
  <si>
    <t>Savona, IT</t>
  </si>
  <si>
    <t>Seattle</t>
  </si>
  <si>
    <t>Seville, ES</t>
  </si>
  <si>
    <t>Seward</t>
  </si>
  <si>
    <t>Southampton, GB</t>
  </si>
  <si>
    <t>St. John's, AG</t>
  </si>
  <si>
    <t>St. Thomas</t>
  </si>
  <si>
    <t>Sydney, AU</t>
  </si>
  <si>
    <t>Tampa</t>
  </si>
  <si>
    <t>Tokyo, JP</t>
  </si>
  <si>
    <t>Valparaiso, CL</t>
  </si>
  <si>
    <t>Vancouver, CA</t>
  </si>
  <si>
    <t>Venice, IT</t>
  </si>
  <si>
    <t>West Palm Beach</t>
  </si>
  <si>
    <t>Whittier</t>
  </si>
  <si>
    <t>Yokohama, JP</t>
  </si>
  <si>
    <t>North American Cruises by Departure Port</t>
  </si>
  <si>
    <t>Departure Port</t>
  </si>
  <si>
    <t>Total</t>
  </si>
  <si>
    <t>Carnival Cruise Line</t>
  </si>
  <si>
    <t>Celebrity Cruise Lines</t>
  </si>
  <si>
    <t>Costa Cruise Line</t>
  </si>
  <si>
    <t>Crystal Cruises</t>
  </si>
  <si>
    <t>Cunard Line</t>
  </si>
  <si>
    <t>Disney Cruise Line</t>
  </si>
  <si>
    <t>Holland America Line</t>
  </si>
  <si>
    <t>MSC Italian Cruises</t>
  </si>
  <si>
    <t>Norwegian Cruise Line</t>
  </si>
  <si>
    <t>Oceania Cruises</t>
  </si>
  <si>
    <t>Princess Cruises</t>
  </si>
  <si>
    <t>Royal Caribbean International</t>
  </si>
  <si>
    <t>Seabourn Cruise Line</t>
  </si>
  <si>
    <t>Seadream Yacht Club</t>
  </si>
  <si>
    <t>Silversea Cruises</t>
  </si>
  <si>
    <t>Windstar Cruises</t>
  </si>
  <si>
    <t>Regent Seven Seas Cruises</t>
  </si>
  <si>
    <t>North American Cruise Passengers by Cruise Line</t>
  </si>
  <si>
    <t>(Passengers in Thousands)</t>
  </si>
  <si>
    <t>Annual</t>
  </si>
  <si>
    <t>North American Cruises by Cruise Line</t>
  </si>
  <si>
    <t>North American Cruise Passenger-Nights by Cruise Line</t>
  </si>
  <si>
    <t>North American Cruises by Destination</t>
  </si>
  <si>
    <t>Destination</t>
  </si>
  <si>
    <t>Alaska</t>
  </si>
  <si>
    <t>Atlantic Coast</t>
  </si>
  <si>
    <t>Bahamas</t>
  </si>
  <si>
    <t>Bermuda</t>
  </si>
  <si>
    <t>Canada/New England</t>
  </si>
  <si>
    <t>Eastern Caribbean</t>
  </si>
  <si>
    <t>Hawaii</t>
  </si>
  <si>
    <t>Mexico (Pacific)</t>
  </si>
  <si>
    <t>Nowhere</t>
  </si>
  <si>
    <t>Pacific Coast</t>
  </si>
  <si>
    <t>South America</t>
  </si>
  <si>
    <t>South Pacific/Far East</t>
  </si>
  <si>
    <t>Southern Caribbean</t>
  </si>
  <si>
    <t>Transatlantic</t>
  </si>
  <si>
    <t>Trans-Panama Canal</t>
  </si>
  <si>
    <t>Western Caribbean</t>
  </si>
  <si>
    <t>North American Cruise Passengers by Destination</t>
  </si>
  <si>
    <t>North American Cruises by Cruise Length</t>
  </si>
  <si>
    <t>Cruise Length</t>
  </si>
  <si>
    <t>2 to 5 Days</t>
  </si>
  <si>
    <t>6 to 8 Days</t>
  </si>
  <si>
    <t>9 to 17 Days</t>
  </si>
  <si>
    <t>Over 17 Days</t>
  </si>
  <si>
    <t>North American Cruise Passengers by Cruise Length</t>
  </si>
  <si>
    <t>North American Cruise Passengers by Departure Port</t>
  </si>
  <si>
    <t>Houston</t>
  </si>
  <si>
    <t>New York</t>
  </si>
  <si>
    <t>SeaDream Yacht Club</t>
  </si>
  <si>
    <t>Freeport, BH</t>
  </si>
  <si>
    <t>NOTES</t>
  </si>
  <si>
    <t>Description</t>
  </si>
  <si>
    <t>The cruise passenger statistics data series covers seventeen major cruise</t>
  </si>
  <si>
    <t xml:space="preserve">lines that offer North American cruises with a U.S. port of call.  </t>
  </si>
  <si>
    <t>Celebrity Cruises</t>
  </si>
  <si>
    <t>MSC Italian Line</t>
  </si>
  <si>
    <t>Mexico</t>
  </si>
  <si>
    <t>as far as Aruba.</t>
  </si>
  <si>
    <t>America and Columbia.</t>
  </si>
  <si>
    <t xml:space="preserve">Cruises, cruise passengers and departure ports are derived from the U.S. </t>
  </si>
  <si>
    <t xml:space="preserve">Customs and Border Patrol Vessel Entrance and Clearance documents.  </t>
  </si>
  <si>
    <t>Hamburg, DE</t>
  </si>
  <si>
    <t>Victoria, CA</t>
  </si>
  <si>
    <t>Far East</t>
  </si>
  <si>
    <t>Philipsburg, AN</t>
  </si>
  <si>
    <t>Gloucester, MA</t>
  </si>
  <si>
    <r>
      <t>Western Caribbean</t>
    </r>
    <r>
      <rPr>
        <sz val="12"/>
        <rFont val="Times New Roman"/>
        <family val="1"/>
      </rPr>
      <t>: West of Haiti, includes ports in Mexico, Central</t>
    </r>
  </si>
  <si>
    <r>
      <t>Nowhere</t>
    </r>
    <r>
      <rPr>
        <sz val="12"/>
        <rFont val="Times New Roman"/>
        <family val="1"/>
      </rPr>
      <t>: Cruises that begin and end at the same port with no intervening calls.</t>
    </r>
  </si>
  <si>
    <t xml:space="preserve">Destinations are derived from Official Steamship Guide International </t>
  </si>
  <si>
    <t>(Michaela Barber, editor) and cruise line brochures.</t>
  </si>
  <si>
    <r>
      <t>Southern Caribbean</t>
    </r>
    <r>
      <rPr>
        <sz val="12"/>
        <rFont val="Times New Roman"/>
        <family val="1"/>
      </rPr>
      <t xml:space="preserve">:  South of St. Maarten to northern coast of South America </t>
    </r>
  </si>
  <si>
    <r>
      <t>Eastern Caribbean</t>
    </r>
    <r>
      <rPr>
        <sz val="12"/>
        <rFont val="Times New Roman"/>
        <family val="1"/>
      </rPr>
      <t xml:space="preserve">:   As far South as St. Maarten,  as far west as Haiti. </t>
    </r>
  </si>
  <si>
    <t>Destination Notes:</t>
  </si>
  <si>
    <t>Sources:</t>
  </si>
  <si>
    <t>Cruise Lines:</t>
  </si>
  <si>
    <t>Destinations:</t>
  </si>
  <si>
    <t>*  Regent Seven Seas Cruises ex Radisson Seven Seas Cruises.</t>
  </si>
  <si>
    <t>Athens, GR</t>
  </si>
  <si>
    <t>Leharve, FR</t>
  </si>
  <si>
    <t>Monte Carlo, MC</t>
  </si>
  <si>
    <t>Papeete, PR</t>
  </si>
  <si>
    <t>St. Martin</t>
  </si>
  <si>
    <t>Singapore</t>
  </si>
  <si>
    <t>Cruise Line</t>
  </si>
  <si>
    <t xml:space="preserve">              Annual</t>
  </si>
  <si>
    <t>Shanghai, Japan</t>
  </si>
  <si>
    <t>Curacao, NA</t>
  </si>
  <si>
    <t>2</t>
  </si>
  <si>
    <t>3</t>
  </si>
  <si>
    <t>4</t>
  </si>
  <si>
    <t>1</t>
  </si>
  <si>
    <t>(Passenger Nights in Thousands)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</si>
</sst>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  <numFmt numFmtId="167" formatCode="0.0"/>
    <numFmt numFmtId="168" formatCode="_(* #,##0.0_);_(* \(#,##0.0\);_(* &quot;-&quot;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Courier New"/>
      <family val="3"/>
    </font>
    <font>
      <b/>
      <sz val="9"/>
      <name val="Courier New"/>
      <family val="3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ourier New"/>
      <family val="3"/>
    </font>
    <font>
      <sz val="12"/>
      <name val="Arial"/>
      <family val="0"/>
    </font>
    <font>
      <sz val="10"/>
      <name val="Times New Roman"/>
      <family val="1"/>
    </font>
    <font>
      <sz val="12"/>
      <color indexed="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3" fontId="8" fillId="0" borderId="0" xfId="0" applyNumberFormat="1" applyFont="1" applyAlignment="1">
      <alignment horizontal="left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3" fontId="10" fillId="0" borderId="0" xfId="52" applyNumberFormat="1" applyFont="1" applyAlignment="1" applyProtection="1">
      <alignment horizontal="left"/>
      <protection/>
    </xf>
    <xf numFmtId="3" fontId="7" fillId="0" borderId="0" xfId="0" applyNumberFormat="1" applyFont="1" applyAlignment="1">
      <alignment horizontal="left"/>
    </xf>
    <xf numFmtId="3" fontId="9" fillId="0" borderId="0" xfId="56" applyNumberFormat="1" applyFont="1" applyAlignment="1">
      <alignment horizontal="left"/>
      <protection/>
    </xf>
    <xf numFmtId="3" fontId="7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8" fillId="0" borderId="0" xfId="0" applyFont="1" applyAlignment="1">
      <alignment horizontal="left"/>
    </xf>
    <xf numFmtId="0" fontId="28" fillId="0" borderId="0" xfId="0" applyFont="1" applyAlignment="1">
      <alignment/>
    </xf>
    <xf numFmtId="166" fontId="29" fillId="0" borderId="0" xfId="42" applyNumberFormat="1" applyFont="1" applyBorder="1" applyAlignment="1">
      <alignment/>
    </xf>
    <xf numFmtId="166" fontId="29" fillId="0" borderId="0" xfId="42" applyNumberFormat="1" applyFont="1" applyFill="1" applyBorder="1" applyAlignment="1">
      <alignment/>
    </xf>
    <xf numFmtId="166" fontId="29" fillId="0" borderId="10" xfId="42" applyNumberFormat="1" applyFont="1" applyFill="1" applyBorder="1" applyAlignment="1">
      <alignment/>
    </xf>
    <xf numFmtId="166" fontId="9" fillId="0" borderId="0" xfId="42" applyNumberFormat="1" applyFont="1" applyBorder="1" applyAlignment="1">
      <alignment/>
    </xf>
    <xf numFmtId="166" fontId="30" fillId="24" borderId="11" xfId="42" applyNumberFormat="1" applyFont="1" applyFill="1" applyBorder="1" applyAlignment="1">
      <alignment horizontal="left"/>
    </xf>
    <xf numFmtId="0" fontId="30" fillId="24" borderId="11" xfId="42" applyNumberFormat="1" applyFont="1" applyFill="1" applyBorder="1" applyAlignment="1">
      <alignment horizontal="right"/>
    </xf>
    <xf numFmtId="0" fontId="30" fillId="24" borderId="12" xfId="42" applyNumberFormat="1" applyFont="1" applyFill="1" applyBorder="1" applyAlignment="1">
      <alignment horizontal="right"/>
    </xf>
    <xf numFmtId="0" fontId="30" fillId="24" borderId="13" xfId="42" applyNumberFormat="1" applyFont="1" applyFill="1" applyBorder="1" applyAlignment="1">
      <alignment horizontal="right"/>
    </xf>
    <xf numFmtId="166" fontId="30" fillId="0" borderId="11" xfId="42" applyNumberFormat="1" applyFont="1" applyFill="1" applyBorder="1" applyAlignment="1">
      <alignment horizontal="left"/>
    </xf>
    <xf numFmtId="166" fontId="30" fillId="7" borderId="11" xfId="42" applyNumberFormat="1" applyFont="1" applyFill="1" applyBorder="1" applyAlignment="1">
      <alignment horizontal="right"/>
    </xf>
    <xf numFmtId="166" fontId="30" fillId="0" borderId="11" xfId="42" applyNumberFormat="1" applyFont="1" applyFill="1" applyBorder="1" applyAlignment="1">
      <alignment horizontal="right"/>
    </xf>
    <xf numFmtId="166" fontId="30" fillId="4" borderId="11" xfId="42" applyNumberFormat="1" applyFont="1" applyFill="1" applyBorder="1" applyAlignment="1">
      <alignment horizontal="right"/>
    </xf>
    <xf numFmtId="166" fontId="30" fillId="22" borderId="11" xfId="42" applyNumberFormat="1" applyFont="1" applyFill="1" applyBorder="1" applyAlignment="1">
      <alignment horizontal="right"/>
    </xf>
    <xf numFmtId="166" fontId="9" fillId="25" borderId="11" xfId="42" applyNumberFormat="1" applyFont="1" applyFill="1" applyBorder="1" applyAlignment="1">
      <alignment/>
    </xf>
    <xf numFmtId="166" fontId="9" fillId="26" borderId="11" xfId="42" applyNumberFormat="1" applyFont="1" applyFill="1" applyBorder="1" applyAlignment="1">
      <alignment/>
    </xf>
    <xf numFmtId="166" fontId="30" fillId="0" borderId="11" xfId="42" applyNumberFormat="1" applyFont="1" applyFill="1" applyBorder="1" applyAlignment="1">
      <alignment wrapText="1"/>
    </xf>
    <xf numFmtId="165" fontId="30" fillId="0" borderId="11" xfId="42" applyNumberFormat="1" applyFont="1" applyFill="1" applyBorder="1" applyAlignment="1">
      <alignment horizontal="right" wrapText="1"/>
    </xf>
    <xf numFmtId="166" fontId="30" fillId="26" borderId="11" xfId="42" applyNumberFormat="1" applyFont="1" applyFill="1" applyBorder="1" applyAlignment="1">
      <alignment horizontal="right"/>
    </xf>
    <xf numFmtId="166" fontId="9" fillId="0" borderId="11" xfId="42" applyNumberFormat="1" applyFont="1" applyBorder="1" applyAlignment="1">
      <alignment/>
    </xf>
    <xf numFmtId="166" fontId="9" fillId="7" borderId="11" xfId="42" applyNumberFormat="1" applyFont="1" applyFill="1" applyBorder="1" applyAlignment="1">
      <alignment/>
    </xf>
    <xf numFmtId="166" fontId="9" fillId="4" borderId="11" xfId="42" applyNumberFormat="1" applyFont="1" applyFill="1" applyBorder="1" applyAlignment="1">
      <alignment/>
    </xf>
    <xf numFmtId="166" fontId="9" fillId="22" borderId="11" xfId="42" applyNumberFormat="1" applyFont="1" applyFill="1" applyBorder="1" applyAlignment="1">
      <alignment/>
    </xf>
    <xf numFmtId="165" fontId="9" fillId="7" borderId="11" xfId="42" applyNumberFormat="1" applyFont="1" applyFill="1" applyBorder="1" applyAlignment="1">
      <alignment/>
    </xf>
    <xf numFmtId="164" fontId="9" fillId="0" borderId="0" xfId="42" applyNumberFormat="1" applyFont="1" applyBorder="1" applyAlignment="1">
      <alignment/>
    </xf>
    <xf numFmtId="166" fontId="9" fillId="0" borderId="0" xfId="42" applyNumberFormat="1" applyFont="1" applyBorder="1" applyAlignment="1">
      <alignment vertical="center"/>
    </xf>
    <xf numFmtId="166" fontId="9" fillId="0" borderId="0" xfId="42" applyNumberFormat="1" applyFont="1" applyBorder="1" applyAlignment="1">
      <alignment horizontal="left" vertical="center"/>
    </xf>
    <xf numFmtId="166" fontId="9" fillId="0" borderId="14" xfId="42" applyNumberFormat="1" applyFont="1" applyBorder="1" applyAlignment="1">
      <alignment horizontal="center" vertical="center"/>
    </xf>
    <xf numFmtId="166" fontId="9" fillId="0" borderId="0" xfId="42" applyNumberFormat="1" applyFont="1" applyBorder="1" applyAlignment="1">
      <alignment horizontal="center" vertical="center"/>
    </xf>
    <xf numFmtId="166" fontId="9" fillId="20" borderId="11" xfId="42" applyNumberFormat="1" applyFont="1" applyFill="1" applyBorder="1" applyAlignment="1">
      <alignment vertical="center"/>
    </xf>
    <xf numFmtId="0" fontId="9" fillId="20" borderId="15" xfId="42" applyNumberFormat="1" applyFont="1" applyFill="1" applyBorder="1" applyAlignment="1">
      <alignment horizontal="center" vertical="center"/>
    </xf>
    <xf numFmtId="0" fontId="9" fillId="20" borderId="16" xfId="42" applyNumberFormat="1" applyFont="1" applyFill="1" applyBorder="1" applyAlignment="1">
      <alignment horizontal="center" vertical="center"/>
    </xf>
    <xf numFmtId="0" fontId="9" fillId="20" borderId="17" xfId="42" applyNumberFormat="1" applyFont="1" applyFill="1" applyBorder="1" applyAlignment="1">
      <alignment horizontal="center" vertical="center"/>
    </xf>
    <xf numFmtId="166" fontId="30" fillId="24" borderId="11" xfId="42" applyNumberFormat="1" applyFont="1" applyFill="1" applyBorder="1" applyAlignment="1">
      <alignment horizontal="left" vertical="center"/>
    </xf>
    <xf numFmtId="0" fontId="30" fillId="24" borderId="11" xfId="42" applyNumberFormat="1" applyFont="1" applyFill="1" applyBorder="1" applyAlignment="1">
      <alignment horizontal="right" vertical="center"/>
    </xf>
    <xf numFmtId="0" fontId="30" fillId="24" borderId="12" xfId="42" applyNumberFormat="1" applyFont="1" applyFill="1" applyBorder="1" applyAlignment="1">
      <alignment horizontal="right" vertical="center"/>
    </xf>
    <xf numFmtId="0" fontId="30" fillId="24" borderId="13" xfId="42" applyNumberFormat="1" applyFont="1" applyFill="1" applyBorder="1" applyAlignment="1">
      <alignment horizontal="right" vertical="center"/>
    </xf>
    <xf numFmtId="0" fontId="9" fillId="20" borderId="12" xfId="42" applyNumberFormat="1" applyFont="1" applyFill="1" applyBorder="1" applyAlignment="1">
      <alignment horizontal="right" vertical="center"/>
    </xf>
    <xf numFmtId="166" fontId="30" fillId="0" borderId="11" xfId="42" applyNumberFormat="1" applyFont="1" applyFill="1" applyBorder="1" applyAlignment="1">
      <alignment horizontal="left" vertical="center"/>
    </xf>
    <xf numFmtId="166" fontId="30" fillId="7" borderId="11" xfId="42" applyNumberFormat="1" applyFont="1" applyFill="1" applyBorder="1" applyAlignment="1">
      <alignment horizontal="right" vertical="center"/>
    </xf>
    <xf numFmtId="166" fontId="30" fillId="0" borderId="11" xfId="42" applyNumberFormat="1" applyFont="1" applyFill="1" applyBorder="1" applyAlignment="1">
      <alignment horizontal="right" vertical="center"/>
    </xf>
    <xf numFmtId="166" fontId="30" fillId="4" borderId="11" xfId="42" applyNumberFormat="1" applyFont="1" applyFill="1" applyBorder="1" applyAlignment="1">
      <alignment horizontal="right" vertical="center"/>
    </xf>
    <xf numFmtId="166" fontId="30" fillId="25" borderId="11" xfId="42" applyNumberFormat="1" applyFont="1" applyFill="1" applyBorder="1" applyAlignment="1">
      <alignment horizontal="right" vertical="center"/>
    </xf>
    <xf numFmtId="166" fontId="30" fillId="22" borderId="11" xfId="42" applyNumberFormat="1" applyFont="1" applyFill="1" applyBorder="1" applyAlignment="1">
      <alignment horizontal="right" vertical="center"/>
    </xf>
    <xf numFmtId="166" fontId="9" fillId="0" borderId="18" xfId="42" applyNumberFormat="1" applyFont="1" applyFill="1" applyBorder="1" applyAlignment="1">
      <alignment vertical="center"/>
    </xf>
    <xf numFmtId="0" fontId="9" fillId="22" borderId="11" xfId="42" applyNumberFormat="1" applyFont="1" applyFill="1" applyBorder="1" applyAlignment="1">
      <alignment horizontal="right" vertical="center"/>
    </xf>
    <xf numFmtId="0" fontId="9" fillId="26" borderId="11" xfId="42" applyNumberFormat="1" applyFont="1" applyFill="1" applyBorder="1" applyAlignment="1">
      <alignment horizontal="right" vertical="center"/>
    </xf>
    <xf numFmtId="0" fontId="9" fillId="7" borderId="11" xfId="42" applyNumberFormat="1" applyFont="1" applyFill="1" applyBorder="1" applyAlignment="1">
      <alignment horizontal="right" vertical="center"/>
    </xf>
    <xf numFmtId="0" fontId="9" fillId="4" borderId="11" xfId="42" applyNumberFormat="1" applyFont="1" applyFill="1" applyBorder="1" applyAlignment="1">
      <alignment horizontal="right" vertical="center"/>
    </xf>
    <xf numFmtId="166" fontId="9" fillId="25" borderId="11" xfId="42" applyNumberFormat="1" applyFont="1" applyFill="1" applyBorder="1" applyAlignment="1">
      <alignment vertical="center"/>
    </xf>
    <xf numFmtId="166" fontId="9" fillId="26" borderId="11" xfId="42" applyNumberFormat="1" applyFont="1" applyFill="1" applyBorder="1" applyAlignment="1">
      <alignment vertical="center"/>
    </xf>
    <xf numFmtId="166" fontId="9" fillId="0" borderId="0" xfId="42" applyNumberFormat="1" applyFont="1" applyFill="1" applyBorder="1" applyAlignment="1">
      <alignment vertical="center"/>
    </xf>
    <xf numFmtId="166" fontId="30" fillId="0" borderId="11" xfId="42" applyNumberFormat="1" applyFont="1" applyFill="1" applyBorder="1" applyAlignment="1">
      <alignment vertical="center" wrapText="1"/>
    </xf>
    <xf numFmtId="165" fontId="30" fillId="7" borderId="11" xfId="42" applyNumberFormat="1" applyFont="1" applyFill="1" applyBorder="1" applyAlignment="1">
      <alignment horizontal="right" vertical="center" wrapText="1"/>
    </xf>
    <xf numFmtId="165" fontId="30" fillId="0" borderId="11" xfId="42" applyNumberFormat="1" applyFont="1" applyFill="1" applyBorder="1" applyAlignment="1">
      <alignment horizontal="right" vertical="center" wrapText="1"/>
    </xf>
    <xf numFmtId="165" fontId="30" fillId="4" borderId="11" xfId="42" applyNumberFormat="1" applyFont="1" applyFill="1" applyBorder="1" applyAlignment="1">
      <alignment horizontal="right" vertical="center" wrapText="1"/>
    </xf>
    <xf numFmtId="166" fontId="30" fillId="25" borderId="11" xfId="62" applyNumberFormat="1" applyFont="1" applyFill="1" applyBorder="1" applyAlignment="1">
      <alignment horizontal="right" vertical="center" wrapText="1"/>
      <protection/>
    </xf>
    <xf numFmtId="166" fontId="30" fillId="0" borderId="11" xfId="62" applyNumberFormat="1" applyFont="1" applyFill="1" applyBorder="1" applyAlignment="1">
      <alignment horizontal="right" vertical="center" wrapText="1"/>
      <protection/>
    </xf>
    <xf numFmtId="166" fontId="30" fillId="22" borderId="11" xfId="62" applyNumberFormat="1" applyFont="1" applyFill="1" applyBorder="1" applyAlignment="1">
      <alignment horizontal="right" vertical="center" wrapText="1"/>
      <protection/>
    </xf>
    <xf numFmtId="165" fontId="30" fillId="25" borderId="11" xfId="42" applyNumberFormat="1" applyFont="1" applyFill="1" applyBorder="1" applyAlignment="1">
      <alignment horizontal="right" vertical="center" wrapText="1"/>
    </xf>
    <xf numFmtId="4" fontId="30" fillId="0" borderId="11" xfId="61" applyNumberFormat="1" applyFont="1" applyFill="1" applyBorder="1" applyAlignment="1">
      <alignment horizontal="right" vertical="center" wrapText="1"/>
      <protection/>
    </xf>
    <xf numFmtId="166" fontId="30" fillId="26" borderId="11" xfId="42" applyNumberFormat="1" applyFont="1" applyFill="1" applyBorder="1" applyAlignment="1">
      <alignment horizontal="right" vertical="center"/>
    </xf>
    <xf numFmtId="164" fontId="30" fillId="26" borderId="11" xfId="42" applyNumberFormat="1" applyFont="1" applyFill="1" applyBorder="1" applyAlignment="1">
      <alignment horizontal="right" vertical="center" wrapText="1"/>
    </xf>
    <xf numFmtId="165" fontId="30" fillId="26" borderId="11" xfId="42" applyNumberFormat="1" applyFont="1" applyFill="1" applyBorder="1" applyAlignment="1">
      <alignment horizontal="right" vertical="center" wrapText="1"/>
    </xf>
    <xf numFmtId="167" fontId="30" fillId="0" borderId="11" xfId="61" applyNumberFormat="1" applyFont="1" applyFill="1" applyBorder="1" applyAlignment="1">
      <alignment vertical="center"/>
      <protection/>
    </xf>
    <xf numFmtId="166" fontId="9" fillId="0" borderId="11" xfId="42" applyNumberFormat="1" applyFont="1" applyBorder="1" applyAlignment="1">
      <alignment vertical="center"/>
    </xf>
    <xf numFmtId="166" fontId="9" fillId="7" borderId="11" xfId="42" applyNumberFormat="1" applyFont="1" applyFill="1" applyBorder="1" applyAlignment="1">
      <alignment vertical="center"/>
    </xf>
    <xf numFmtId="166" fontId="9" fillId="0" borderId="11" xfId="42" applyNumberFormat="1" applyFont="1" applyFill="1" applyBorder="1" applyAlignment="1">
      <alignment vertical="center"/>
    </xf>
    <xf numFmtId="166" fontId="9" fillId="4" borderId="11" xfId="42" applyNumberFormat="1" applyFont="1" applyFill="1" applyBorder="1" applyAlignment="1">
      <alignment vertical="center"/>
    </xf>
    <xf numFmtId="166" fontId="9" fillId="22" borderId="11" xfId="42" applyNumberFormat="1" applyFont="1" applyFill="1" applyBorder="1" applyAlignment="1">
      <alignment vertical="center"/>
    </xf>
    <xf numFmtId="165" fontId="9" fillId="0" borderId="11" xfId="42" applyNumberFormat="1" applyFont="1" applyFill="1" applyBorder="1" applyAlignment="1">
      <alignment vertical="center"/>
    </xf>
    <xf numFmtId="165" fontId="9" fillId="7" borderId="11" xfId="42" applyNumberFormat="1" applyFont="1" applyFill="1" applyBorder="1" applyAlignment="1">
      <alignment vertical="center"/>
    </xf>
    <xf numFmtId="165" fontId="9" fillId="4" borderId="11" xfId="42" applyNumberFormat="1" applyFont="1" applyFill="1" applyBorder="1" applyAlignment="1">
      <alignment vertical="center"/>
    </xf>
    <xf numFmtId="165" fontId="9" fillId="25" borderId="11" xfId="42" applyNumberFormat="1" applyFont="1" applyFill="1" applyBorder="1" applyAlignment="1">
      <alignment vertical="center"/>
    </xf>
    <xf numFmtId="166" fontId="30" fillId="7" borderId="11" xfId="62" applyNumberFormat="1" applyFont="1" applyFill="1" applyBorder="1" applyAlignment="1">
      <alignment horizontal="right" vertical="center" wrapText="1"/>
      <protection/>
    </xf>
    <xf numFmtId="166" fontId="30" fillId="4" borderId="11" xfId="62" applyNumberFormat="1" applyFont="1" applyFill="1" applyBorder="1" applyAlignment="1">
      <alignment horizontal="right" vertical="center" wrapText="1"/>
      <protection/>
    </xf>
    <xf numFmtId="166" fontId="30" fillId="26" borderId="11" xfId="62" applyNumberFormat="1" applyFont="1" applyFill="1" applyBorder="1" applyAlignment="1">
      <alignment horizontal="right" vertical="center" wrapText="1"/>
      <protection/>
    </xf>
    <xf numFmtId="164" fontId="9" fillId="0" borderId="0" xfId="42" applyNumberFormat="1" applyFont="1" applyBorder="1" applyAlignment="1">
      <alignment vertical="center"/>
    </xf>
    <xf numFmtId="166" fontId="9" fillId="0" borderId="19" xfId="42" applyNumberFormat="1" applyFont="1" applyBorder="1" applyAlignment="1">
      <alignment vertical="center"/>
    </xf>
    <xf numFmtId="3" fontId="9" fillId="0" borderId="0" xfId="0" applyNumberFormat="1" applyFont="1" applyBorder="1" applyAlignment="1">
      <alignment/>
    </xf>
    <xf numFmtId="3" fontId="9" fillId="20" borderId="11" xfId="0" applyNumberFormat="1" applyFont="1" applyFill="1" applyBorder="1" applyAlignment="1">
      <alignment/>
    </xf>
    <xf numFmtId="0" fontId="9" fillId="20" borderId="17" xfId="0" applyNumberFormat="1" applyFont="1" applyFill="1" applyBorder="1" applyAlignment="1">
      <alignment horizontal="center"/>
    </xf>
    <xf numFmtId="3" fontId="30" fillId="24" borderId="11" xfId="42" applyNumberFormat="1" applyFont="1" applyFill="1" applyBorder="1" applyAlignment="1">
      <alignment horizontal="left"/>
    </xf>
    <xf numFmtId="3" fontId="30" fillId="24" borderId="11" xfId="42" applyNumberFormat="1" applyFont="1" applyFill="1" applyBorder="1" applyAlignment="1">
      <alignment horizontal="right"/>
    </xf>
    <xf numFmtId="0" fontId="9" fillId="20" borderId="12" xfId="0" applyNumberFormat="1" applyFont="1" applyFill="1" applyBorder="1" applyAlignment="1">
      <alignment horizontal="right"/>
    </xf>
    <xf numFmtId="3" fontId="30" fillId="0" borderId="11" xfId="42" applyNumberFormat="1" applyFont="1" applyFill="1" applyBorder="1" applyAlignment="1">
      <alignment horizontal="left"/>
    </xf>
    <xf numFmtId="3" fontId="30" fillId="7" borderId="11" xfId="42" applyNumberFormat="1" applyFont="1" applyFill="1" applyBorder="1" applyAlignment="1">
      <alignment horizontal="center"/>
    </xf>
    <xf numFmtId="3" fontId="30" fillId="0" borderId="11" xfId="42" applyNumberFormat="1" applyFont="1" applyFill="1" applyBorder="1" applyAlignment="1">
      <alignment horizontal="center"/>
    </xf>
    <xf numFmtId="3" fontId="30" fillId="4" borderId="11" xfId="42" applyNumberFormat="1" applyFont="1" applyFill="1" applyBorder="1" applyAlignment="1">
      <alignment horizontal="center"/>
    </xf>
    <xf numFmtId="3" fontId="30" fillId="25" borderId="11" xfId="42" applyNumberFormat="1" applyFont="1" applyFill="1" applyBorder="1" applyAlignment="1">
      <alignment horizontal="center"/>
    </xf>
    <xf numFmtId="3" fontId="30" fillId="22" borderId="11" xfId="42" applyNumberFormat="1" applyFont="1" applyFill="1" applyBorder="1" applyAlignment="1">
      <alignment horizontal="center"/>
    </xf>
    <xf numFmtId="3" fontId="30" fillId="26" borderId="11" xfId="42" applyNumberFormat="1" applyFont="1" applyFill="1" applyBorder="1" applyAlignment="1">
      <alignment horizontal="center"/>
    </xf>
    <xf numFmtId="3" fontId="9" fillId="26" borderId="11" xfId="0" applyNumberFormat="1" applyFont="1" applyFill="1" applyBorder="1" applyAlignment="1">
      <alignment/>
    </xf>
    <xf numFmtId="3" fontId="9" fillId="25" borderId="11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30" fillId="0" borderId="11" xfId="42" applyNumberFormat="1" applyFont="1" applyFill="1" applyBorder="1" applyAlignment="1">
      <alignment wrapText="1"/>
    </xf>
    <xf numFmtId="3" fontId="30" fillId="7" borderId="11" xfId="42" applyNumberFormat="1" applyFont="1" applyFill="1" applyBorder="1" applyAlignment="1">
      <alignment horizontal="right"/>
    </xf>
    <xf numFmtId="3" fontId="30" fillId="0" borderId="11" xfId="42" applyNumberFormat="1" applyFont="1" applyFill="1" applyBorder="1" applyAlignment="1">
      <alignment horizontal="right" wrapText="1"/>
    </xf>
    <xf numFmtId="3" fontId="30" fillId="27" borderId="11" xfId="42" applyNumberFormat="1" applyFont="1" applyFill="1" applyBorder="1" applyAlignment="1">
      <alignment horizontal="right" wrapText="1"/>
    </xf>
    <xf numFmtId="3" fontId="9" fillId="0" borderId="11" xfId="0" applyNumberFormat="1" applyFont="1" applyBorder="1" applyAlignment="1">
      <alignment horizontal="right"/>
    </xf>
    <xf numFmtId="3" fontId="30" fillId="25" borderId="11" xfId="42" applyNumberFormat="1" applyFont="1" applyFill="1" applyBorder="1" applyAlignment="1">
      <alignment horizontal="right"/>
    </xf>
    <xf numFmtId="3" fontId="30" fillId="28" borderId="11" xfId="42" applyNumberFormat="1" applyFont="1" applyFill="1" applyBorder="1" applyAlignment="1">
      <alignment horizontal="right" wrapText="1"/>
    </xf>
    <xf numFmtId="3" fontId="30" fillId="29" borderId="11" xfId="42" applyNumberFormat="1" applyFont="1" applyFill="1" applyBorder="1" applyAlignment="1">
      <alignment horizontal="right" wrapText="1"/>
    </xf>
    <xf numFmtId="164" fontId="30" fillId="0" borderId="11" xfId="42" applyNumberFormat="1" applyFont="1" applyFill="1" applyBorder="1" applyAlignment="1">
      <alignment horizontal="right" wrapText="1"/>
    </xf>
    <xf numFmtId="0" fontId="30" fillId="27" borderId="11" xfId="59" applyFont="1" applyFill="1" applyBorder="1" applyAlignment="1">
      <alignment horizontal="right" wrapText="1"/>
      <protection/>
    </xf>
    <xf numFmtId="3" fontId="30" fillId="30" borderId="11" xfId="42" applyNumberFormat="1" applyFont="1" applyFill="1" applyBorder="1" applyAlignment="1">
      <alignment horizontal="right" wrapText="1"/>
    </xf>
    <xf numFmtId="3" fontId="9" fillId="22" borderId="11" xfId="0" applyNumberFormat="1" applyFont="1" applyFill="1" applyBorder="1" applyAlignment="1">
      <alignment horizontal="right"/>
    </xf>
    <xf numFmtId="3" fontId="9" fillId="26" borderId="11" xfId="0" applyNumberFormat="1" applyFont="1" applyFill="1" applyBorder="1" applyAlignment="1">
      <alignment horizontal="right"/>
    </xf>
    <xf numFmtId="3" fontId="9" fillId="7" borderId="11" xfId="0" applyNumberFormat="1" applyFont="1" applyFill="1" applyBorder="1" applyAlignment="1">
      <alignment horizontal="right"/>
    </xf>
    <xf numFmtId="3" fontId="9" fillId="4" borderId="11" xfId="0" applyNumberFormat="1" applyFont="1" applyFill="1" applyBorder="1" applyAlignment="1">
      <alignment horizontal="right"/>
    </xf>
    <xf numFmtId="3" fontId="30" fillId="0" borderId="11" xfId="67" applyNumberFormat="1" applyFont="1" applyFill="1" applyBorder="1" applyAlignment="1">
      <alignment wrapText="1"/>
      <protection/>
    </xf>
    <xf numFmtId="3" fontId="9" fillId="0" borderId="11" xfId="0" applyNumberFormat="1" applyFont="1" applyFill="1" applyBorder="1" applyAlignment="1">
      <alignment/>
    </xf>
    <xf numFmtId="0" fontId="30" fillId="0" borderId="11" xfId="59" applyFont="1" applyFill="1" applyBorder="1" applyAlignment="1">
      <alignment horizontal="right" wrapText="1"/>
      <protection/>
    </xf>
    <xf numFmtId="0" fontId="30" fillId="30" borderId="11" xfId="59" applyFont="1" applyFill="1" applyBorder="1" applyAlignment="1">
      <alignment horizontal="right" wrapText="1"/>
      <protection/>
    </xf>
    <xf numFmtId="3" fontId="30" fillId="0" borderId="11" xfId="42" applyNumberFormat="1" applyFont="1" applyBorder="1" applyAlignment="1">
      <alignment horizontal="right"/>
    </xf>
    <xf numFmtId="3" fontId="30" fillId="4" borderId="11" xfId="42" applyNumberFormat="1" applyFont="1" applyFill="1" applyBorder="1" applyAlignment="1">
      <alignment horizontal="right"/>
    </xf>
    <xf numFmtId="3" fontId="30" fillId="22" borderId="11" xfId="42" applyNumberFormat="1" applyFont="1" applyFill="1" applyBorder="1" applyAlignment="1">
      <alignment horizontal="right"/>
    </xf>
    <xf numFmtId="3" fontId="9" fillId="0" borderId="11" xfId="0" applyNumberFormat="1" applyFont="1" applyBorder="1" applyAlignment="1">
      <alignment/>
    </xf>
    <xf numFmtId="3" fontId="9" fillId="7" borderId="11" xfId="0" applyNumberFormat="1" applyFont="1" applyFill="1" applyBorder="1" applyAlignment="1">
      <alignment/>
    </xf>
    <xf numFmtId="3" fontId="9" fillId="4" borderId="11" xfId="0" applyNumberFormat="1" applyFont="1" applyFill="1" applyBorder="1" applyAlignment="1">
      <alignment/>
    </xf>
    <xf numFmtId="3" fontId="9" fillId="22" borderId="11" xfId="0" applyNumberFormat="1" applyFont="1" applyFill="1" applyBorder="1" applyAlignment="1">
      <alignment/>
    </xf>
    <xf numFmtId="164" fontId="9" fillId="0" borderId="11" xfId="42" applyNumberFormat="1" applyFont="1" applyBorder="1" applyAlignment="1">
      <alignment/>
    </xf>
    <xf numFmtId="164" fontId="9" fillId="4" borderId="11" xfId="42" applyNumberFormat="1" applyFont="1" applyFill="1" applyBorder="1" applyAlignment="1">
      <alignment/>
    </xf>
    <xf numFmtId="164" fontId="9" fillId="25" borderId="11" xfId="42" applyNumberFormat="1" applyFont="1" applyFill="1" applyBorder="1" applyAlignment="1">
      <alignment/>
    </xf>
    <xf numFmtId="164" fontId="9" fillId="0" borderId="11" xfId="42" applyNumberFormat="1" applyFont="1" applyFill="1" applyBorder="1" applyAlignment="1">
      <alignment/>
    </xf>
    <xf numFmtId="166" fontId="9" fillId="0" borderId="0" xfId="0" applyNumberFormat="1" applyFont="1" applyAlignment="1">
      <alignment/>
    </xf>
    <xf numFmtId="166" fontId="9" fillId="20" borderId="11" xfId="0" applyNumberFormat="1" applyFont="1" applyFill="1" applyBorder="1" applyAlignment="1">
      <alignment/>
    </xf>
    <xf numFmtId="1" fontId="30" fillId="24" borderId="12" xfId="42" applyNumberFormat="1" applyFont="1" applyFill="1" applyBorder="1" applyAlignment="1">
      <alignment horizontal="right"/>
    </xf>
    <xf numFmtId="167" fontId="30" fillId="7" borderId="11" xfId="42" applyNumberFormat="1" applyFont="1" applyFill="1" applyBorder="1" applyAlignment="1">
      <alignment horizontal="right"/>
    </xf>
    <xf numFmtId="167" fontId="30" fillId="0" borderId="11" xfId="42" applyNumberFormat="1" applyFont="1" applyFill="1" applyBorder="1" applyAlignment="1">
      <alignment horizontal="right"/>
    </xf>
    <xf numFmtId="167" fontId="30" fillId="4" borderId="11" xfId="42" applyNumberFormat="1" applyFont="1" applyFill="1" applyBorder="1" applyAlignment="1">
      <alignment horizontal="right"/>
    </xf>
    <xf numFmtId="167" fontId="30" fillId="25" borderId="11" xfId="42" applyNumberFormat="1" applyFont="1" applyFill="1" applyBorder="1" applyAlignment="1">
      <alignment horizontal="right"/>
    </xf>
    <xf numFmtId="167" fontId="30" fillId="22" borderId="11" xfId="42" applyNumberFormat="1" applyFont="1" applyFill="1" applyBorder="1" applyAlignment="1">
      <alignment horizontal="right"/>
    </xf>
    <xf numFmtId="167" fontId="9" fillId="7" borderId="11" xfId="0" applyNumberFormat="1" applyFont="1" applyFill="1" applyBorder="1" applyAlignment="1">
      <alignment horizontal="right"/>
    </xf>
    <xf numFmtId="167" fontId="30" fillId="26" borderId="11" xfId="42" applyNumberFormat="1" applyFont="1" applyFill="1" applyBorder="1" applyAlignment="1">
      <alignment horizontal="right"/>
    </xf>
    <xf numFmtId="167" fontId="9" fillId="26" borderId="11" xfId="0" applyNumberFormat="1" applyFont="1" applyFill="1" applyBorder="1" applyAlignment="1">
      <alignment horizontal="right"/>
    </xf>
    <xf numFmtId="167" fontId="9" fillId="25" borderId="11" xfId="0" applyNumberFormat="1" applyFont="1" applyFill="1" applyBorder="1" applyAlignment="1">
      <alignment horizontal="right"/>
    </xf>
    <xf numFmtId="166" fontId="9" fillId="0" borderId="0" xfId="0" applyNumberFormat="1" applyFont="1" applyFill="1" applyAlignment="1">
      <alignment/>
    </xf>
    <xf numFmtId="0" fontId="30" fillId="0" borderId="11" xfId="42" applyNumberFormat="1" applyFont="1" applyFill="1" applyBorder="1" applyAlignment="1">
      <alignment horizontal="left" wrapText="1"/>
    </xf>
    <xf numFmtId="165" fontId="30" fillId="27" borderId="11" xfId="42" applyNumberFormat="1" applyFont="1" applyFill="1" applyBorder="1" applyAlignment="1">
      <alignment horizontal="right" wrapText="1"/>
    </xf>
    <xf numFmtId="165" fontId="30" fillId="28" borderId="11" xfId="42" applyNumberFormat="1" applyFont="1" applyFill="1" applyBorder="1" applyAlignment="1">
      <alignment horizontal="right" wrapText="1"/>
    </xf>
    <xf numFmtId="166" fontId="30" fillId="0" borderId="11" xfId="65" applyNumberFormat="1" applyFont="1" applyFill="1" applyBorder="1" applyAlignment="1">
      <alignment horizontal="right" wrapText="1"/>
      <protection/>
    </xf>
    <xf numFmtId="166" fontId="9" fillId="25" borderId="11" xfId="42" applyNumberFormat="1" applyFont="1" applyFill="1" applyBorder="1" applyAlignment="1">
      <alignment horizontal="right"/>
    </xf>
    <xf numFmtId="166" fontId="9" fillId="26" borderId="11" xfId="42" applyNumberFormat="1" applyFont="1" applyFill="1" applyBorder="1" applyAlignment="1">
      <alignment horizontal="right"/>
    </xf>
    <xf numFmtId="166" fontId="9" fillId="0" borderId="0" xfId="0" applyNumberFormat="1" applyFont="1" applyBorder="1" applyAlignment="1">
      <alignment/>
    </xf>
    <xf numFmtId="166" fontId="9" fillId="0" borderId="11" xfId="0" applyNumberFormat="1" applyFont="1" applyFill="1" applyBorder="1" applyAlignment="1">
      <alignment/>
    </xf>
    <xf numFmtId="165" fontId="30" fillId="29" borderId="11" xfId="42" applyNumberFormat="1" applyFont="1" applyFill="1" applyBorder="1" applyAlignment="1">
      <alignment horizontal="right" wrapText="1"/>
    </xf>
    <xf numFmtId="165" fontId="30" fillId="30" borderId="11" xfId="42" applyNumberFormat="1" applyFont="1" applyFill="1" applyBorder="1" applyAlignment="1">
      <alignment horizontal="right" wrapText="1"/>
    </xf>
    <xf numFmtId="0" fontId="9" fillId="0" borderId="11" xfId="0" applyNumberFormat="1" applyFont="1" applyBorder="1" applyAlignment="1">
      <alignment horizontal="left"/>
    </xf>
    <xf numFmtId="165" fontId="9" fillId="7" borderId="11" xfId="42" applyNumberFormat="1" applyFont="1" applyFill="1" applyBorder="1" applyAlignment="1">
      <alignment horizontal="right"/>
    </xf>
    <xf numFmtId="165" fontId="9" fillId="0" borderId="11" xfId="42" applyNumberFormat="1" applyFont="1" applyBorder="1" applyAlignment="1">
      <alignment horizontal="right"/>
    </xf>
    <xf numFmtId="165" fontId="9" fillId="4" borderId="11" xfId="42" applyNumberFormat="1" applyFont="1" applyFill="1" applyBorder="1" applyAlignment="1">
      <alignment horizontal="right"/>
    </xf>
    <xf numFmtId="165" fontId="9" fillId="25" borderId="11" xfId="42" applyNumberFormat="1" applyFont="1" applyFill="1" applyBorder="1" applyAlignment="1">
      <alignment horizontal="right"/>
    </xf>
    <xf numFmtId="165" fontId="9" fillId="22" borderId="11" xfId="42" applyNumberFormat="1" applyFont="1" applyFill="1" applyBorder="1" applyAlignment="1">
      <alignment horizontal="right"/>
    </xf>
    <xf numFmtId="165" fontId="9" fillId="26" borderId="11" xfId="42" applyNumberFormat="1" applyFont="1" applyFill="1" applyBorder="1" applyAlignment="1">
      <alignment horizontal="right"/>
    </xf>
    <xf numFmtId="166" fontId="9" fillId="7" borderId="11" xfId="42" applyNumberFormat="1" applyFont="1" applyFill="1" applyBorder="1" applyAlignment="1">
      <alignment horizontal="right"/>
    </xf>
    <xf numFmtId="166" fontId="9" fillId="0" borderId="11" xfId="42" applyNumberFormat="1" applyFont="1" applyBorder="1" applyAlignment="1">
      <alignment horizontal="right"/>
    </xf>
    <xf numFmtId="166" fontId="9" fillId="4" borderId="11" xfId="42" applyNumberFormat="1" applyFont="1" applyFill="1" applyBorder="1" applyAlignment="1">
      <alignment horizontal="right"/>
    </xf>
    <xf numFmtId="166" fontId="9" fillId="22" borderId="11" xfId="42" applyNumberFormat="1" applyFont="1" applyFill="1" applyBorder="1" applyAlignment="1">
      <alignment horizontal="right"/>
    </xf>
    <xf numFmtId="165" fontId="9" fillId="0" borderId="0" xfId="42" applyNumberFormat="1" applyFont="1" applyBorder="1" applyAlignment="1">
      <alignment/>
    </xf>
    <xf numFmtId="165" fontId="9" fillId="0" borderId="0" xfId="42" applyNumberFormat="1" applyFont="1" applyBorder="1" applyAlignment="1">
      <alignment horizontal="right"/>
    </xf>
    <xf numFmtId="167" fontId="9" fillId="0" borderId="0" xfId="0" applyNumberFormat="1" applyFont="1" applyAlignment="1">
      <alignment horizontal="right"/>
    </xf>
    <xf numFmtId="0" fontId="30" fillId="29" borderId="11" xfId="57" applyFont="1" applyFill="1" applyBorder="1" applyAlignment="1">
      <alignment horizontal="right" wrapText="1"/>
      <protection/>
    </xf>
    <xf numFmtId="164" fontId="30" fillId="27" borderId="11" xfId="42" applyNumberFormat="1" applyFont="1" applyFill="1" applyBorder="1" applyAlignment="1">
      <alignment horizontal="right" wrapText="1"/>
    </xf>
    <xf numFmtId="164" fontId="30" fillId="30" borderId="11" xfId="42" applyNumberFormat="1" applyFont="1" applyFill="1" applyBorder="1" applyAlignment="1">
      <alignment horizontal="right" wrapText="1"/>
    </xf>
    <xf numFmtId="3" fontId="30" fillId="31" borderId="11" xfId="42" applyNumberFormat="1" applyFont="1" applyFill="1" applyBorder="1" applyAlignment="1">
      <alignment horizontal="right" wrapText="1"/>
    </xf>
    <xf numFmtId="3" fontId="9" fillId="7" borderId="11" xfId="42" applyNumberFormat="1" applyFont="1" applyFill="1" applyBorder="1" applyAlignment="1">
      <alignment/>
    </xf>
    <xf numFmtId="3" fontId="9" fillId="0" borderId="11" xfId="42" applyNumberFormat="1" applyFont="1" applyBorder="1" applyAlignment="1">
      <alignment/>
    </xf>
    <xf numFmtId="3" fontId="9" fillId="4" borderId="11" xfId="42" applyNumberFormat="1" applyFont="1" applyFill="1" applyBorder="1" applyAlignment="1">
      <alignment/>
    </xf>
    <xf numFmtId="3" fontId="9" fillId="25" borderId="11" xfId="42" applyNumberFormat="1" applyFont="1" applyFill="1" applyBorder="1" applyAlignment="1">
      <alignment/>
    </xf>
    <xf numFmtId="3" fontId="9" fillId="22" borderId="11" xfId="42" applyNumberFormat="1" applyFont="1" applyFill="1" applyBorder="1" applyAlignment="1">
      <alignment/>
    </xf>
    <xf numFmtId="3" fontId="9" fillId="26" borderId="11" xfId="42" applyNumberFormat="1" applyFont="1" applyFill="1" applyBorder="1" applyAlignment="1">
      <alignment/>
    </xf>
    <xf numFmtId="166" fontId="9" fillId="20" borderId="11" xfId="0" applyNumberFormat="1" applyFont="1" applyFill="1" applyBorder="1" applyAlignment="1">
      <alignment horizontal="left"/>
    </xf>
    <xf numFmtId="3" fontId="30" fillId="0" borderId="11" xfId="42" applyNumberFormat="1" applyFont="1" applyFill="1" applyBorder="1" applyAlignment="1">
      <alignment horizontal="right"/>
    </xf>
    <xf numFmtId="1" fontId="30" fillId="25" borderId="11" xfId="42" applyNumberFormat="1" applyFont="1" applyFill="1" applyBorder="1" applyAlignment="1">
      <alignment horizontal="right"/>
    </xf>
    <xf numFmtId="1" fontId="30" fillId="0" borderId="11" xfId="42" applyNumberFormat="1" applyFont="1" applyFill="1" applyBorder="1" applyAlignment="1">
      <alignment horizontal="right"/>
    </xf>
    <xf numFmtId="1" fontId="30" fillId="22" borderId="11" xfId="42" applyNumberFormat="1" applyFont="1" applyFill="1" applyBorder="1" applyAlignment="1">
      <alignment horizontal="right"/>
    </xf>
    <xf numFmtId="1" fontId="30" fillId="7" borderId="11" xfId="42" applyNumberFormat="1" applyFont="1" applyFill="1" applyBorder="1" applyAlignment="1">
      <alignment horizontal="right"/>
    </xf>
    <xf numFmtId="1" fontId="30" fillId="4" borderId="11" xfId="42" applyNumberFormat="1" applyFont="1" applyFill="1" applyBorder="1" applyAlignment="1">
      <alignment horizontal="right"/>
    </xf>
    <xf numFmtId="1" fontId="30" fillId="26" borderId="11" xfId="42" applyNumberFormat="1" applyFont="1" applyFill="1" applyBorder="1" applyAlignment="1">
      <alignment horizontal="right"/>
    </xf>
    <xf numFmtId="1" fontId="9" fillId="26" borderId="11" xfId="42" applyNumberFormat="1" applyFont="1" applyFill="1" applyBorder="1" applyAlignment="1">
      <alignment horizontal="right"/>
    </xf>
    <xf numFmtId="1" fontId="9" fillId="25" borderId="11" xfId="42" applyNumberFormat="1" applyFont="1" applyFill="1" applyBorder="1" applyAlignment="1">
      <alignment/>
    </xf>
    <xf numFmtId="1" fontId="9" fillId="26" borderId="11" xfId="42" applyNumberFormat="1" applyFont="1" applyFill="1" applyBorder="1" applyAlignment="1">
      <alignment/>
    </xf>
    <xf numFmtId="166" fontId="30" fillId="0" borderId="11" xfId="42" applyNumberFormat="1" applyFont="1" applyFill="1" applyBorder="1" applyAlignment="1">
      <alignment horizontal="left" wrapText="1"/>
    </xf>
    <xf numFmtId="166" fontId="30" fillId="29" borderId="11" xfId="42" applyNumberFormat="1" applyFont="1" applyFill="1" applyBorder="1" applyAlignment="1">
      <alignment horizontal="right" wrapText="1"/>
    </xf>
    <xf numFmtId="166" fontId="30" fillId="0" borderId="11" xfId="42" applyNumberFormat="1" applyFont="1" applyFill="1" applyBorder="1" applyAlignment="1">
      <alignment horizontal="right" wrapText="1"/>
    </xf>
    <xf numFmtId="166" fontId="30" fillId="27" borderId="11" xfId="42" applyNumberFormat="1" applyFont="1" applyFill="1" applyBorder="1" applyAlignment="1">
      <alignment horizontal="right" wrapText="1"/>
    </xf>
    <xf numFmtId="166" fontId="30" fillId="30" borderId="11" xfId="42" applyNumberFormat="1" applyFont="1" applyFill="1" applyBorder="1" applyAlignment="1">
      <alignment horizontal="right" wrapText="1"/>
    </xf>
    <xf numFmtId="166" fontId="30" fillId="28" borderId="11" xfId="42" applyNumberFormat="1" applyFont="1" applyFill="1" applyBorder="1" applyAlignment="1">
      <alignment horizontal="right" wrapText="1"/>
    </xf>
    <xf numFmtId="166" fontId="30" fillId="29" borderId="11" xfId="63" applyNumberFormat="1" applyFont="1" applyFill="1" applyBorder="1" applyAlignment="1">
      <alignment horizontal="right" wrapText="1"/>
      <protection/>
    </xf>
    <xf numFmtId="166" fontId="30" fillId="31" borderId="11" xfId="42" applyNumberFormat="1" applyFont="1" applyFill="1" applyBorder="1" applyAlignment="1">
      <alignment horizontal="right" wrapText="1"/>
    </xf>
    <xf numFmtId="166" fontId="9" fillId="0" borderId="11" xfId="0" applyNumberFormat="1" applyFont="1" applyBorder="1" applyAlignment="1">
      <alignment horizontal="left"/>
    </xf>
    <xf numFmtId="166" fontId="9" fillId="0" borderId="0" xfId="0" applyNumberFormat="1" applyFont="1" applyAlignment="1">
      <alignment horizontal="left"/>
    </xf>
    <xf numFmtId="3" fontId="9" fillId="0" borderId="0" xfId="42" applyNumberFormat="1" applyFont="1" applyAlignment="1">
      <alignment/>
    </xf>
    <xf numFmtId="3" fontId="9" fillId="20" borderId="12" xfId="0" applyNumberFormat="1" applyFont="1" applyFill="1" applyBorder="1" applyAlignment="1">
      <alignment/>
    </xf>
    <xf numFmtId="0" fontId="9" fillId="20" borderId="20" xfId="0" applyNumberFormat="1" applyFont="1" applyFill="1" applyBorder="1" applyAlignment="1">
      <alignment horizontal="center"/>
    </xf>
    <xf numFmtId="0" fontId="9" fillId="20" borderId="21" xfId="0" applyNumberFormat="1" applyFont="1" applyFill="1" applyBorder="1" applyAlignment="1">
      <alignment horizontal="center"/>
    </xf>
    <xf numFmtId="3" fontId="9" fillId="20" borderId="17" xfId="0" applyNumberFormat="1" applyFont="1" applyFill="1" applyBorder="1" applyAlignment="1">
      <alignment horizontal="center"/>
    </xf>
    <xf numFmtId="0" fontId="30" fillId="0" borderId="11" xfId="58" applyFont="1" applyFill="1" applyBorder="1" applyAlignment="1">
      <alignment horizontal="right" wrapText="1"/>
      <protection/>
    </xf>
    <xf numFmtId="3" fontId="30" fillId="26" borderId="11" xfId="42" applyNumberFormat="1" applyFont="1" applyFill="1" applyBorder="1" applyAlignment="1">
      <alignment horizontal="right"/>
    </xf>
    <xf numFmtId="0" fontId="30" fillId="0" borderId="11" xfId="58" applyFont="1" applyBorder="1">
      <alignment/>
      <protection/>
    </xf>
    <xf numFmtId="3" fontId="30" fillId="4" borderId="11" xfId="42" applyNumberFormat="1" applyFont="1" applyFill="1" applyBorder="1" applyAlignment="1">
      <alignment/>
    </xf>
    <xf numFmtId="166" fontId="9" fillId="20" borderId="11" xfId="0" applyNumberFormat="1" applyFont="1" applyFill="1" applyBorder="1" applyAlignment="1">
      <alignment/>
    </xf>
    <xf numFmtId="166" fontId="9" fillId="20" borderId="22" xfId="42" applyNumberFormat="1" applyFont="1" applyFill="1" applyBorder="1" applyAlignment="1">
      <alignment horizontal="center"/>
    </xf>
    <xf numFmtId="166" fontId="30" fillId="24" borderId="11" xfId="42" applyNumberFormat="1" applyFont="1" applyFill="1" applyBorder="1" applyAlignment="1">
      <alignment/>
    </xf>
    <xf numFmtId="0" fontId="9" fillId="20" borderId="11" xfId="0" applyNumberFormat="1" applyFont="1" applyFill="1" applyBorder="1" applyAlignment="1">
      <alignment/>
    </xf>
    <xf numFmtId="0" fontId="9" fillId="20" borderId="13" xfId="0" applyNumberFormat="1" applyFont="1" applyFill="1" applyBorder="1" applyAlignment="1">
      <alignment/>
    </xf>
    <xf numFmtId="166" fontId="30" fillId="0" borderId="11" xfId="42" applyNumberFormat="1" applyFont="1" applyFill="1" applyBorder="1" applyAlignment="1">
      <alignment/>
    </xf>
    <xf numFmtId="166" fontId="30" fillId="6" borderId="11" xfId="42" applyNumberFormat="1" applyFont="1" applyFill="1" applyBorder="1" applyAlignment="1">
      <alignment horizontal="right"/>
    </xf>
    <xf numFmtId="166" fontId="9" fillId="7" borderId="11" xfId="0" applyNumberFormat="1" applyFont="1" applyFill="1" applyBorder="1" applyAlignment="1">
      <alignment/>
    </xf>
    <xf numFmtId="166" fontId="9" fillId="4" borderId="11" xfId="0" applyNumberFormat="1" applyFont="1" applyFill="1" applyBorder="1" applyAlignment="1">
      <alignment/>
    </xf>
    <xf numFmtId="166" fontId="9" fillId="6" borderId="11" xfId="0" applyNumberFormat="1" applyFont="1" applyFill="1" applyBorder="1" applyAlignment="1">
      <alignment/>
    </xf>
    <xf numFmtId="166" fontId="30" fillId="7" borderId="11" xfId="42" applyNumberFormat="1" applyFont="1" applyFill="1" applyBorder="1" applyAlignment="1">
      <alignment/>
    </xf>
    <xf numFmtId="166" fontId="30" fillId="4" borderId="11" xfId="42" applyNumberFormat="1" applyFont="1" applyFill="1" applyBorder="1" applyAlignment="1">
      <alignment/>
    </xf>
    <xf numFmtId="166" fontId="30" fillId="0" borderId="11" xfId="42" applyNumberFormat="1" applyFont="1" applyBorder="1" applyAlignment="1">
      <alignment/>
    </xf>
    <xf numFmtId="166" fontId="30" fillId="6" borderId="11" xfId="42" applyNumberFormat="1" applyFont="1" applyFill="1" applyBorder="1" applyAlignment="1">
      <alignment/>
    </xf>
    <xf numFmtId="166" fontId="30" fillId="22" borderId="11" xfId="42" applyNumberFormat="1" applyFont="1" applyFill="1" applyBorder="1" applyAlignment="1">
      <alignment/>
    </xf>
    <xf numFmtId="166" fontId="30" fillId="32" borderId="11" xfId="66" applyNumberFormat="1" applyFont="1" applyFill="1" applyBorder="1" applyAlignment="1">
      <alignment horizontal="right" wrapText="1"/>
      <protection/>
    </xf>
    <xf numFmtId="166" fontId="9" fillId="0" borderId="23" xfId="0" applyNumberFormat="1" applyFont="1" applyBorder="1" applyAlignment="1">
      <alignment/>
    </xf>
    <xf numFmtId="166" fontId="30" fillId="26" borderId="11" xfId="42" applyNumberFormat="1" applyFont="1" applyFill="1" applyBorder="1" applyAlignment="1">
      <alignment/>
    </xf>
    <xf numFmtId="165" fontId="30" fillId="0" borderId="24" xfId="42" applyNumberFormat="1" applyFont="1" applyFill="1" applyBorder="1" applyAlignment="1">
      <alignment wrapText="1"/>
    </xf>
    <xf numFmtId="165" fontId="30" fillId="0" borderId="23" xfId="42" applyNumberFormat="1" applyFont="1" applyFill="1" applyBorder="1" applyAlignment="1">
      <alignment horizontal="right" wrapText="1"/>
    </xf>
    <xf numFmtId="166" fontId="30" fillId="32" borderId="11" xfId="42" applyNumberFormat="1" applyFont="1" applyFill="1" applyBorder="1" applyAlignment="1">
      <alignment horizontal="right" wrapText="1"/>
    </xf>
    <xf numFmtId="166" fontId="9" fillId="0" borderId="23" xfId="0" applyNumberFormat="1" applyFont="1" applyFill="1" applyBorder="1" applyAlignment="1">
      <alignment/>
    </xf>
    <xf numFmtId="164" fontId="9" fillId="0" borderId="23" xfId="42" applyNumberFormat="1" applyFont="1" applyBorder="1" applyAlignment="1">
      <alignment/>
    </xf>
    <xf numFmtId="166" fontId="9" fillId="6" borderId="11" xfId="42" applyNumberFormat="1" applyFont="1" applyFill="1" applyBorder="1" applyAlignment="1">
      <alignment/>
    </xf>
    <xf numFmtId="165" fontId="9" fillId="0" borderId="25" xfId="42" applyNumberFormat="1" applyFont="1" applyBorder="1" applyAlignment="1">
      <alignment/>
    </xf>
    <xf numFmtId="165" fontId="9" fillId="22" borderId="25" xfId="42" applyNumberFormat="1" applyFont="1" applyFill="1" applyBorder="1" applyAlignment="1">
      <alignment/>
    </xf>
    <xf numFmtId="165" fontId="9" fillId="26" borderId="26" xfId="42" applyNumberFormat="1" applyFont="1" applyFill="1" applyBorder="1" applyAlignment="1">
      <alignment/>
    </xf>
    <xf numFmtId="165" fontId="9" fillId="26" borderId="27" xfId="42" applyNumberFormat="1" applyFont="1" applyFill="1" applyBorder="1" applyAlignment="1">
      <alignment/>
    </xf>
    <xf numFmtId="166" fontId="30" fillId="0" borderId="0" xfId="42" applyNumberFormat="1" applyFont="1" applyFill="1" applyBorder="1" applyAlignment="1">
      <alignment/>
    </xf>
    <xf numFmtId="164" fontId="9" fillId="0" borderId="0" xfId="42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20" borderId="11" xfId="0" applyFont="1" applyFill="1" applyBorder="1" applyAlignment="1">
      <alignment/>
    </xf>
    <xf numFmtId="0" fontId="9" fillId="20" borderId="15" xfId="0" applyFont="1" applyFill="1" applyBorder="1" applyAlignment="1">
      <alignment horizontal="center"/>
    </xf>
    <xf numFmtId="0" fontId="9" fillId="20" borderId="11" xfId="0" applyFont="1" applyFill="1" applyBorder="1" applyAlignment="1">
      <alignment horizontal="right"/>
    </xf>
    <xf numFmtId="0" fontId="9" fillId="20" borderId="12" xfId="0" applyFont="1" applyFill="1" applyBorder="1" applyAlignment="1">
      <alignment/>
    </xf>
    <xf numFmtId="0" fontId="9" fillId="0" borderId="11" xfId="0" applyNumberFormat="1" applyFont="1" applyBorder="1" applyAlignment="1">
      <alignment/>
    </xf>
    <xf numFmtId="0" fontId="9" fillId="7" borderId="11" xfId="0" applyNumberFormat="1" applyFont="1" applyFill="1" applyBorder="1" applyAlignment="1">
      <alignment/>
    </xf>
    <xf numFmtId="0" fontId="9" fillId="4" borderId="11" xfId="0" applyNumberFormat="1" applyFont="1" applyFill="1" applyBorder="1" applyAlignment="1">
      <alignment/>
    </xf>
    <xf numFmtId="0" fontId="9" fillId="25" borderId="11" xfId="0" applyNumberFormat="1" applyFont="1" applyFill="1" applyBorder="1" applyAlignment="1">
      <alignment/>
    </xf>
    <xf numFmtId="0" fontId="9" fillId="22" borderId="11" xfId="0" applyNumberFormat="1" applyFont="1" applyFill="1" applyBorder="1" applyAlignment="1">
      <alignment/>
    </xf>
    <xf numFmtId="0" fontId="9" fillId="0" borderId="11" xfId="0" applyNumberFormat="1" applyFont="1" applyFill="1" applyBorder="1" applyAlignment="1">
      <alignment/>
    </xf>
    <xf numFmtId="0" fontId="9" fillId="26" borderId="11" xfId="0" applyNumberFormat="1" applyFont="1" applyFill="1" applyBorder="1" applyAlignment="1">
      <alignment/>
    </xf>
    <xf numFmtId="0" fontId="9" fillId="0" borderId="0" xfId="0" applyNumberFormat="1" applyFont="1" applyBorder="1" applyAlignment="1">
      <alignment/>
    </xf>
    <xf numFmtId="0" fontId="30" fillId="0" borderId="11" xfId="68" applyNumberFormat="1" applyFont="1" applyFill="1" applyBorder="1" applyAlignment="1">
      <alignment wrapText="1"/>
      <protection/>
    </xf>
    <xf numFmtId="0" fontId="30" fillId="7" borderId="11" xfId="42" applyNumberFormat="1" applyFont="1" applyFill="1" applyBorder="1" applyAlignment="1">
      <alignment/>
    </xf>
    <xf numFmtId="0" fontId="30" fillId="0" borderId="11" xfId="42" applyNumberFormat="1" applyFont="1" applyFill="1" applyBorder="1" applyAlignment="1">
      <alignment horizontal="right" wrapText="1"/>
    </xf>
    <xf numFmtId="0" fontId="30" fillId="4" borderId="11" xfId="42" applyNumberFormat="1" applyFont="1" applyFill="1" applyBorder="1" applyAlignment="1">
      <alignment/>
    </xf>
    <xf numFmtId="0" fontId="30" fillId="0" borderId="11" xfId="42" applyNumberFormat="1" applyFont="1" applyBorder="1" applyAlignment="1">
      <alignment/>
    </xf>
    <xf numFmtId="0" fontId="30" fillId="25" borderId="11" xfId="42" applyNumberFormat="1" applyFont="1" applyFill="1" applyBorder="1" applyAlignment="1">
      <alignment/>
    </xf>
    <xf numFmtId="0" fontId="30" fillId="22" borderId="11" xfId="42" applyNumberFormat="1" applyFont="1" applyFill="1" applyBorder="1" applyAlignment="1">
      <alignment/>
    </xf>
    <xf numFmtId="0" fontId="30" fillId="26" borderId="11" xfId="42" applyNumberFormat="1" applyFont="1" applyFill="1" applyBorder="1" applyAlignment="1">
      <alignment/>
    </xf>
    <xf numFmtId="0" fontId="9" fillId="7" borderId="11" xfId="42" applyNumberFormat="1" applyFont="1" applyFill="1" applyBorder="1" applyAlignment="1">
      <alignment/>
    </xf>
    <xf numFmtId="0" fontId="9" fillId="26" borderId="11" xfId="42" applyNumberFormat="1" applyFont="1" applyFill="1" applyBorder="1" applyAlignment="1">
      <alignment/>
    </xf>
    <xf numFmtId="0" fontId="9" fillId="4" borderId="11" xfId="42" applyNumberFormat="1" applyFont="1" applyFill="1" applyBorder="1" applyAlignment="1">
      <alignment/>
    </xf>
    <xf numFmtId="0" fontId="9" fillId="22" borderId="11" xfId="0" applyNumberFormat="1" applyFont="1" applyFill="1" applyBorder="1" applyAlignment="1">
      <alignment horizontal="right"/>
    </xf>
    <xf numFmtId="0" fontId="30" fillId="29" borderId="11" xfId="42" applyNumberFormat="1" applyFont="1" applyFill="1" applyBorder="1" applyAlignment="1">
      <alignment horizontal="right" wrapText="1"/>
    </xf>
    <xf numFmtId="164" fontId="30" fillId="0" borderId="24" xfId="42" applyNumberFormat="1" applyFont="1" applyFill="1" applyBorder="1" applyAlignment="1">
      <alignment wrapText="1"/>
    </xf>
    <xf numFmtId="0" fontId="30" fillId="27" borderId="11" xfId="42" applyNumberFormat="1" applyFont="1" applyFill="1" applyBorder="1" applyAlignment="1">
      <alignment horizontal="right" wrapText="1"/>
    </xf>
    <xf numFmtId="0" fontId="30" fillId="28" borderId="11" xfId="42" applyNumberFormat="1" applyFont="1" applyFill="1" applyBorder="1" applyAlignment="1">
      <alignment horizontal="right" wrapText="1"/>
    </xf>
    <xf numFmtId="164" fontId="30" fillId="28" borderId="11" xfId="42" applyNumberFormat="1" applyFont="1" applyFill="1" applyBorder="1" applyAlignment="1">
      <alignment horizontal="right" wrapText="1"/>
    </xf>
    <xf numFmtId="164" fontId="30" fillId="31" borderId="11" xfId="42" applyNumberFormat="1" applyFont="1" applyFill="1" applyBorder="1" applyAlignment="1">
      <alignment horizontal="right" wrapText="1"/>
    </xf>
    <xf numFmtId="0" fontId="30" fillId="30" borderId="11" xfId="42" applyNumberFormat="1" applyFont="1" applyFill="1" applyBorder="1" applyAlignment="1">
      <alignment horizontal="right" wrapText="1"/>
    </xf>
    <xf numFmtId="164" fontId="9" fillId="29" borderId="11" xfId="42" applyNumberFormat="1" applyFont="1" applyFill="1" applyBorder="1" applyAlignment="1">
      <alignment horizontal="right" wrapText="1"/>
    </xf>
    <xf numFmtId="164" fontId="9" fillId="31" borderId="11" xfId="42" applyNumberFormat="1" applyFont="1" applyFill="1" applyBorder="1" applyAlignment="1">
      <alignment horizontal="right" wrapText="1"/>
    </xf>
    <xf numFmtId="164" fontId="9" fillId="27" borderId="11" xfId="42" applyNumberFormat="1" applyFont="1" applyFill="1" applyBorder="1" applyAlignment="1">
      <alignment horizontal="right" wrapText="1"/>
    </xf>
    <xf numFmtId="0" fontId="9" fillId="0" borderId="11" xfId="42" applyNumberFormat="1" applyFont="1" applyBorder="1" applyAlignment="1">
      <alignment/>
    </xf>
    <xf numFmtId="0" fontId="9" fillId="25" borderId="11" xfId="42" applyNumberFormat="1" applyFont="1" applyFill="1" applyBorder="1" applyAlignment="1">
      <alignment/>
    </xf>
    <xf numFmtId="0" fontId="9" fillId="22" borderId="11" xfId="42" applyNumberFormat="1" applyFont="1" applyFill="1" applyBorder="1" applyAlignment="1">
      <alignment/>
    </xf>
    <xf numFmtId="164" fontId="9" fillId="22" borderId="11" xfId="0" applyNumberFormat="1" applyFont="1" applyFill="1" applyBorder="1" applyAlignment="1">
      <alignment/>
    </xf>
    <xf numFmtId="3" fontId="9" fillId="7" borderId="11" xfId="42" applyNumberFormat="1" applyFont="1" applyFill="1" applyBorder="1" applyAlignment="1">
      <alignment horizontal="right"/>
    </xf>
    <xf numFmtId="3" fontId="9" fillId="0" borderId="11" xfId="42" applyNumberFormat="1" applyFont="1" applyBorder="1" applyAlignment="1">
      <alignment horizontal="right"/>
    </xf>
    <xf numFmtId="3" fontId="9" fillId="4" borderId="11" xfId="42" applyNumberFormat="1" applyFont="1" applyFill="1" applyBorder="1" applyAlignment="1">
      <alignment horizontal="right"/>
    </xf>
    <xf numFmtId="3" fontId="9" fillId="25" borderId="11" xfId="42" applyNumberFormat="1" applyFont="1" applyFill="1" applyBorder="1" applyAlignment="1">
      <alignment horizontal="right"/>
    </xf>
    <xf numFmtId="3" fontId="9" fillId="22" borderId="11" xfId="42" applyNumberFormat="1" applyFont="1" applyFill="1" applyBorder="1" applyAlignment="1">
      <alignment horizontal="right"/>
    </xf>
    <xf numFmtId="3" fontId="9" fillId="0" borderId="11" xfId="42" applyNumberFormat="1" applyFont="1" applyFill="1" applyBorder="1" applyAlignment="1">
      <alignment horizontal="right"/>
    </xf>
    <xf numFmtId="3" fontId="9" fillId="26" borderId="11" xfId="42" applyNumberFormat="1" applyFont="1" applyFill="1" applyBorder="1" applyAlignment="1">
      <alignment horizontal="right"/>
    </xf>
    <xf numFmtId="0" fontId="9" fillId="20" borderId="11" xfId="0" applyNumberFormat="1" applyFont="1" applyFill="1" applyBorder="1" applyAlignment="1">
      <alignment horizontal="right"/>
    </xf>
    <xf numFmtId="0" fontId="9" fillId="20" borderId="13" xfId="0" applyNumberFormat="1" applyFont="1" applyFill="1" applyBorder="1" applyAlignment="1">
      <alignment horizontal="right"/>
    </xf>
    <xf numFmtId="166" fontId="9" fillId="20" borderId="12" xfId="42" applyNumberFormat="1" applyFont="1" applyFill="1" applyBorder="1" applyAlignment="1">
      <alignment/>
    </xf>
    <xf numFmtId="166" fontId="9" fillId="20" borderId="17" xfId="42" applyNumberFormat="1" applyFont="1" applyFill="1" applyBorder="1" applyAlignment="1">
      <alignment/>
    </xf>
    <xf numFmtId="49" fontId="30" fillId="24" borderId="11" xfId="42" applyNumberFormat="1" applyFont="1" applyFill="1" applyBorder="1" applyAlignment="1">
      <alignment horizontal="right"/>
    </xf>
    <xf numFmtId="49" fontId="30" fillId="24" borderId="13" xfId="42" applyNumberFormat="1" applyFont="1" applyFill="1" applyBorder="1" applyAlignment="1">
      <alignment horizontal="right"/>
    </xf>
    <xf numFmtId="0" fontId="9" fillId="20" borderId="11" xfId="42" applyNumberFormat="1" applyFont="1" applyFill="1" applyBorder="1" applyAlignment="1">
      <alignment horizontal="right"/>
    </xf>
    <xf numFmtId="166" fontId="30" fillId="25" borderId="11" xfId="42" applyNumberFormat="1" applyFont="1" applyFill="1" applyBorder="1" applyAlignment="1">
      <alignment horizontal="right"/>
    </xf>
    <xf numFmtId="0" fontId="30" fillId="0" borderId="11" xfId="64" applyFont="1" applyFill="1" applyBorder="1" applyAlignment="1">
      <alignment horizontal="center"/>
      <protection/>
    </xf>
    <xf numFmtId="166" fontId="9" fillId="0" borderId="11" xfId="42" applyNumberFormat="1" applyFont="1" applyFill="1" applyBorder="1" applyAlignment="1">
      <alignment/>
    </xf>
    <xf numFmtId="0" fontId="9" fillId="26" borderId="11" xfId="42" applyNumberFormat="1" applyFont="1" applyFill="1" applyBorder="1" applyAlignment="1">
      <alignment horizontal="right"/>
    </xf>
    <xf numFmtId="165" fontId="30" fillId="7" borderId="11" xfId="42" applyNumberFormat="1" applyFont="1" applyFill="1" applyBorder="1" applyAlignment="1">
      <alignment horizontal="right" wrapText="1"/>
    </xf>
    <xf numFmtId="165" fontId="30" fillId="4" borderId="11" xfId="42" applyNumberFormat="1" applyFont="1" applyFill="1" applyBorder="1" applyAlignment="1">
      <alignment horizontal="right" wrapText="1"/>
    </xf>
    <xf numFmtId="165" fontId="30" fillId="25" borderId="11" xfId="42" applyNumberFormat="1" applyFont="1" applyFill="1" applyBorder="1" applyAlignment="1">
      <alignment horizontal="right" wrapText="1"/>
    </xf>
    <xf numFmtId="166" fontId="30" fillId="0" borderId="11" xfId="60" applyNumberFormat="1" applyFont="1" applyFill="1" applyBorder="1" applyAlignment="1">
      <alignment horizontal="right" wrapText="1"/>
      <protection/>
    </xf>
    <xf numFmtId="165" fontId="9" fillId="26" borderId="11" xfId="42" applyNumberFormat="1" applyFont="1" applyFill="1" applyBorder="1" applyAlignment="1">
      <alignment/>
    </xf>
    <xf numFmtId="165" fontId="9" fillId="25" borderId="11" xfId="42" applyNumberFormat="1" applyFont="1" applyFill="1" applyBorder="1" applyAlignment="1">
      <alignment/>
    </xf>
    <xf numFmtId="165" fontId="9" fillId="22" borderId="11" xfId="42" applyNumberFormat="1" applyFont="1" applyFill="1" applyBorder="1" applyAlignment="1">
      <alignment/>
    </xf>
    <xf numFmtId="166" fontId="30" fillId="0" borderId="11" xfId="60" applyNumberFormat="1" applyFont="1" applyFill="1" applyBorder="1">
      <alignment/>
      <protection/>
    </xf>
    <xf numFmtId="166" fontId="30" fillId="0" borderId="11" xfId="42" applyNumberFormat="1" applyFont="1" applyBorder="1" applyAlignment="1">
      <alignment horizontal="right"/>
    </xf>
    <xf numFmtId="164" fontId="9" fillId="7" borderId="11" xfId="42" applyNumberFormat="1" applyFont="1" applyFill="1" applyBorder="1" applyAlignment="1">
      <alignment/>
    </xf>
    <xf numFmtId="164" fontId="9" fillId="22" borderId="11" xfId="42" applyNumberFormat="1" applyFont="1" applyFill="1" applyBorder="1" applyAlignment="1">
      <alignment/>
    </xf>
    <xf numFmtId="164" fontId="9" fillId="26" borderId="11" xfId="42" applyNumberFormat="1" applyFont="1" applyFill="1" applyBorder="1" applyAlignment="1">
      <alignment/>
    </xf>
    <xf numFmtId="166" fontId="9" fillId="0" borderId="11" xfId="42" applyNumberFormat="1" applyFont="1" applyFill="1" applyBorder="1" applyAlignment="1">
      <alignment horizontal="right"/>
    </xf>
    <xf numFmtId="0" fontId="9" fillId="20" borderId="28" xfId="0" applyNumberFormat="1" applyFont="1" applyFill="1" applyBorder="1" applyAlignment="1">
      <alignment/>
    </xf>
    <xf numFmtId="0" fontId="9" fillId="20" borderId="29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9" fillId="0" borderId="30" xfId="0" applyFont="1" applyBorder="1" applyAlignment="1">
      <alignment horizontal="left"/>
    </xf>
    <xf numFmtId="0" fontId="9" fillId="20" borderId="31" xfId="0" applyFont="1" applyFill="1" applyBorder="1" applyAlignment="1">
      <alignment horizontal="center"/>
    </xf>
    <xf numFmtId="0" fontId="9" fillId="20" borderId="15" xfId="0" applyFont="1" applyFill="1" applyBorder="1" applyAlignment="1">
      <alignment horizontal="center"/>
    </xf>
    <xf numFmtId="0" fontId="9" fillId="20" borderId="11" xfId="0" applyFont="1" applyFill="1" applyBorder="1" applyAlignment="1">
      <alignment horizontal="center"/>
    </xf>
    <xf numFmtId="0" fontId="9" fillId="20" borderId="32" xfId="0" applyFont="1" applyFill="1" applyBorder="1" applyAlignment="1">
      <alignment horizontal="center"/>
    </xf>
    <xf numFmtId="0" fontId="9" fillId="20" borderId="22" xfId="0" applyFont="1" applyFill="1" applyBorder="1" applyAlignment="1">
      <alignment horizontal="center"/>
    </xf>
    <xf numFmtId="0" fontId="9" fillId="20" borderId="33" xfId="0" applyFont="1" applyFill="1" applyBorder="1" applyAlignment="1">
      <alignment horizontal="center"/>
    </xf>
    <xf numFmtId="166" fontId="9" fillId="0" borderId="34" xfId="42" applyNumberFormat="1" applyFont="1" applyBorder="1" applyAlignment="1">
      <alignment horizontal="left"/>
    </xf>
    <xf numFmtId="166" fontId="9" fillId="0" borderId="30" xfId="42" applyNumberFormat="1" applyFont="1" applyBorder="1" applyAlignment="1">
      <alignment horizontal="left"/>
    </xf>
    <xf numFmtId="166" fontId="9" fillId="0" borderId="35" xfId="0" applyNumberFormat="1" applyFont="1" applyBorder="1" applyAlignment="1">
      <alignment horizontal="left"/>
    </xf>
    <xf numFmtId="166" fontId="9" fillId="0" borderId="36" xfId="0" applyNumberFormat="1" applyFont="1" applyBorder="1" applyAlignment="1">
      <alignment horizontal="left"/>
    </xf>
    <xf numFmtId="0" fontId="9" fillId="20" borderId="31" xfId="0" applyNumberFormat="1" applyFont="1" applyFill="1" applyBorder="1" applyAlignment="1">
      <alignment horizontal="center"/>
    </xf>
    <xf numFmtId="0" fontId="9" fillId="20" borderId="15" xfId="0" applyNumberFormat="1" applyFont="1" applyFill="1" applyBorder="1" applyAlignment="1">
      <alignment horizontal="center"/>
    </xf>
    <xf numFmtId="0" fontId="9" fillId="20" borderId="16" xfId="0" applyNumberFormat="1" applyFont="1" applyFill="1" applyBorder="1" applyAlignment="1">
      <alignment horizontal="center"/>
    </xf>
    <xf numFmtId="0" fontId="9" fillId="20" borderId="17" xfId="0" applyNumberFormat="1" applyFont="1" applyFill="1" applyBorder="1" applyAlignment="1">
      <alignment horizontal="center"/>
    </xf>
    <xf numFmtId="0" fontId="9" fillId="20" borderId="32" xfId="0" applyNumberFormat="1" applyFont="1" applyFill="1" applyBorder="1" applyAlignment="1">
      <alignment horizontal="center"/>
    </xf>
    <xf numFmtId="0" fontId="9" fillId="20" borderId="22" xfId="0" applyNumberFormat="1" applyFont="1" applyFill="1" applyBorder="1" applyAlignment="1">
      <alignment horizontal="center"/>
    </xf>
    <xf numFmtId="0" fontId="9" fillId="20" borderId="33" xfId="0" applyNumberFormat="1" applyFont="1" applyFill="1" applyBorder="1" applyAlignment="1">
      <alignment horizontal="center"/>
    </xf>
    <xf numFmtId="3" fontId="9" fillId="0" borderId="37" xfId="42" applyNumberFormat="1" applyFont="1" applyBorder="1" applyAlignment="1">
      <alignment horizontal="left"/>
    </xf>
    <xf numFmtId="3" fontId="9" fillId="0" borderId="30" xfId="42" applyNumberFormat="1" applyFont="1" applyBorder="1" applyAlignment="1">
      <alignment horizontal="left"/>
    </xf>
    <xf numFmtId="3" fontId="9" fillId="0" borderId="0" xfId="42" applyNumberFormat="1" applyFont="1" applyBorder="1" applyAlignment="1">
      <alignment horizontal="left"/>
    </xf>
    <xf numFmtId="0" fontId="9" fillId="20" borderId="12" xfId="0" applyNumberFormat="1" applyFont="1" applyFill="1" applyBorder="1" applyAlignment="1">
      <alignment horizontal="center"/>
    </xf>
    <xf numFmtId="0" fontId="9" fillId="20" borderId="20" xfId="0" applyNumberFormat="1" applyFont="1" applyFill="1" applyBorder="1" applyAlignment="1">
      <alignment/>
    </xf>
    <xf numFmtId="166" fontId="9" fillId="0" borderId="30" xfId="42" applyNumberFormat="1" applyFont="1" applyBorder="1" applyAlignment="1">
      <alignment horizontal="left"/>
    </xf>
    <xf numFmtId="166" fontId="9" fillId="0" borderId="17" xfId="42" applyNumberFormat="1" applyFont="1" applyBorder="1" applyAlignment="1">
      <alignment horizontal="left"/>
    </xf>
    <xf numFmtId="166" fontId="9" fillId="0" borderId="22" xfId="42" applyNumberFormat="1" applyFont="1" applyBorder="1" applyAlignment="1">
      <alignment horizontal="left"/>
    </xf>
    <xf numFmtId="166" fontId="9" fillId="0" borderId="36" xfId="42" applyNumberFormat="1" applyFont="1" applyBorder="1" applyAlignment="1">
      <alignment horizontal="left"/>
    </xf>
    <xf numFmtId="166" fontId="9" fillId="0" borderId="33" xfId="42" applyNumberFormat="1" applyFont="1" applyBorder="1" applyAlignment="1">
      <alignment horizontal="left"/>
    </xf>
    <xf numFmtId="0" fontId="9" fillId="20" borderId="31" xfId="42" applyNumberFormat="1" applyFont="1" applyFill="1" applyBorder="1" applyAlignment="1">
      <alignment horizontal="center"/>
    </xf>
    <xf numFmtId="0" fontId="9" fillId="20" borderId="15" xfId="42" applyNumberFormat="1" applyFont="1" applyFill="1" applyBorder="1" applyAlignment="1">
      <alignment horizontal="center"/>
    </xf>
    <xf numFmtId="0" fontId="9" fillId="20" borderId="12" xfId="42" applyNumberFormat="1" applyFont="1" applyFill="1" applyBorder="1" applyAlignment="1">
      <alignment horizontal="center"/>
    </xf>
    <xf numFmtId="0" fontId="9" fillId="20" borderId="38" xfId="42" applyNumberFormat="1" applyFont="1" applyFill="1" applyBorder="1" applyAlignment="1">
      <alignment horizontal="center"/>
    </xf>
    <xf numFmtId="0" fontId="9" fillId="20" borderId="32" xfId="42" applyNumberFormat="1" applyFont="1" applyFill="1" applyBorder="1" applyAlignment="1">
      <alignment horizontal="center"/>
    </xf>
    <xf numFmtId="0" fontId="9" fillId="20" borderId="22" xfId="42" applyNumberFormat="1" applyFont="1" applyFill="1" applyBorder="1" applyAlignment="1">
      <alignment horizontal="center"/>
    </xf>
    <xf numFmtId="0" fontId="9" fillId="20" borderId="33" xfId="42" applyNumberFormat="1" applyFont="1" applyFill="1" applyBorder="1" applyAlignment="1">
      <alignment horizontal="center"/>
    </xf>
    <xf numFmtId="166" fontId="9" fillId="0" borderId="35" xfId="42" applyNumberFormat="1" applyFont="1" applyBorder="1" applyAlignment="1">
      <alignment horizontal="left" vertical="center"/>
    </xf>
    <xf numFmtId="166" fontId="9" fillId="0" borderId="36" xfId="42" applyNumberFormat="1" applyFont="1" applyBorder="1" applyAlignment="1">
      <alignment horizontal="left" vertical="center"/>
    </xf>
    <xf numFmtId="166" fontId="9" fillId="0" borderId="39" xfId="42" applyNumberFormat="1" applyFont="1" applyBorder="1" applyAlignment="1">
      <alignment horizontal="left" vertical="center"/>
    </xf>
    <xf numFmtId="166" fontId="9" fillId="0" borderId="0" xfId="42" applyNumberFormat="1" applyFont="1" applyBorder="1" applyAlignment="1">
      <alignment horizontal="left" vertical="center"/>
    </xf>
    <xf numFmtId="0" fontId="9" fillId="20" borderId="29" xfId="42" applyNumberFormat="1" applyFont="1" applyFill="1" applyBorder="1" applyAlignment="1">
      <alignment horizontal="center" vertical="center"/>
    </xf>
    <xf numFmtId="0" fontId="9" fillId="20" borderId="15" xfId="42" applyNumberFormat="1" applyFont="1" applyFill="1" applyBorder="1" applyAlignment="1">
      <alignment horizontal="center" vertical="center"/>
    </xf>
    <xf numFmtId="0" fontId="9" fillId="20" borderId="11" xfId="42" applyNumberFormat="1" applyFont="1" applyFill="1" applyBorder="1" applyAlignment="1">
      <alignment horizontal="center" vertical="center"/>
    </xf>
    <xf numFmtId="0" fontId="9" fillId="20" borderId="31" xfId="42" applyNumberFormat="1" applyFont="1" applyFill="1" applyBorder="1" applyAlignment="1">
      <alignment vertical="center"/>
    </xf>
    <xf numFmtId="0" fontId="9" fillId="20" borderId="15" xfId="42" applyNumberFormat="1" applyFont="1" applyFill="1" applyBorder="1" applyAlignment="1">
      <alignment vertical="center"/>
    </xf>
    <xf numFmtId="0" fontId="9" fillId="20" borderId="32" xfId="42" applyNumberFormat="1" applyFont="1" applyFill="1" applyBorder="1" applyAlignment="1">
      <alignment horizontal="center" vertical="center"/>
    </xf>
    <xf numFmtId="0" fontId="9" fillId="20" borderId="22" xfId="42" applyNumberFormat="1" applyFont="1" applyFill="1" applyBorder="1" applyAlignment="1">
      <alignment horizontal="center" vertical="center"/>
    </xf>
    <xf numFmtId="0" fontId="9" fillId="20" borderId="33" xfId="42" applyNumberFormat="1" applyFont="1" applyFill="1" applyBorder="1" applyAlignment="1">
      <alignment horizontal="center" vertical="center"/>
    </xf>
    <xf numFmtId="3" fontId="9" fillId="0" borderId="32" xfId="0" applyNumberFormat="1" applyFont="1" applyBorder="1" applyAlignment="1">
      <alignment horizontal="left"/>
    </xf>
    <xf numFmtId="3" fontId="9" fillId="0" borderId="22" xfId="0" applyNumberFormat="1" applyFont="1" applyBorder="1" applyAlignment="1">
      <alignment horizontal="left"/>
    </xf>
    <xf numFmtId="3" fontId="9" fillId="0" borderId="36" xfId="0" applyNumberFormat="1" applyFont="1" applyBorder="1" applyAlignment="1">
      <alignment horizontal="left"/>
    </xf>
    <xf numFmtId="3" fontId="9" fillId="0" borderId="33" xfId="0" applyNumberFormat="1" applyFont="1" applyBorder="1" applyAlignment="1">
      <alignment horizontal="left"/>
    </xf>
    <xf numFmtId="0" fontId="9" fillId="20" borderId="11" xfId="0" applyNumberFormat="1" applyFont="1" applyFill="1" applyBorder="1" applyAlignment="1">
      <alignment horizontal="center"/>
    </xf>
    <xf numFmtId="166" fontId="9" fillId="0" borderId="34" xfId="0" applyNumberFormat="1" applyFont="1" applyBorder="1" applyAlignment="1">
      <alignment horizontal="left"/>
    </xf>
    <xf numFmtId="166" fontId="9" fillId="0" borderId="30" xfId="0" applyNumberFormat="1" applyFont="1" applyBorder="1" applyAlignment="1">
      <alignment horizontal="left"/>
    </xf>
    <xf numFmtId="166" fontId="9" fillId="0" borderId="0" xfId="0" applyNumberFormat="1" applyFont="1" applyBorder="1" applyAlignment="1">
      <alignment horizontal="left"/>
    </xf>
    <xf numFmtId="167" fontId="9" fillId="20" borderId="29" xfId="0" applyNumberFormat="1" applyFont="1" applyFill="1" applyBorder="1" applyAlignment="1">
      <alignment horizontal="center"/>
    </xf>
    <xf numFmtId="167" fontId="9" fillId="20" borderId="15" xfId="0" applyNumberFormat="1" applyFont="1" applyFill="1" applyBorder="1" applyAlignment="1">
      <alignment horizontal="center"/>
    </xf>
    <xf numFmtId="0" fontId="9" fillId="20" borderId="22" xfId="0" applyNumberFormat="1" applyFont="1" applyFill="1" applyBorder="1" applyAlignment="1">
      <alignment horizontal="right"/>
    </xf>
    <xf numFmtId="0" fontId="9" fillId="20" borderId="29" xfId="0" applyNumberFormat="1" applyFont="1" applyFill="1" applyBorder="1" applyAlignment="1">
      <alignment horizontal="right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Cruise Data 2003 - 2005" xfId="56"/>
    <cellStyle name="Normal_cruises by cruise length" xfId="57"/>
    <cellStyle name="Normal_cruises by cruise line" xfId="58"/>
    <cellStyle name="Normal_cruises by destination" xfId="59"/>
    <cellStyle name="Normal_passenger by cruise line" xfId="60"/>
    <cellStyle name="Normal_passenger nights by cruise line" xfId="61"/>
    <cellStyle name="Normal_passenger-nights by cruise line" xfId="62"/>
    <cellStyle name="Normal_passengers by cruise length" xfId="63"/>
    <cellStyle name="Normal_passengers by cruise line" xfId="64"/>
    <cellStyle name="Normal_passengers by destination" xfId="65"/>
    <cellStyle name="Normal_Sheet1" xfId="66"/>
    <cellStyle name="Normal_Sheet2" xfId="67"/>
    <cellStyle name="Normal_Sheet4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35.8515625" style="0" customWidth="1"/>
    <col min="2" max="2" width="47.140625" style="0" customWidth="1"/>
  </cols>
  <sheetData>
    <row r="1" spans="1:7" ht="18.75">
      <c r="A1" s="323" t="s">
        <v>132</v>
      </c>
      <c r="B1" s="323"/>
      <c r="C1" s="1"/>
      <c r="D1" s="1"/>
      <c r="E1" s="1"/>
      <c r="F1" s="1"/>
      <c r="G1" s="2"/>
    </row>
    <row r="2" spans="1:7" ht="18.75">
      <c r="A2" s="13"/>
      <c r="B2" s="15"/>
      <c r="C2" s="1"/>
      <c r="D2" s="1"/>
      <c r="E2" s="1"/>
      <c r="F2" s="1"/>
      <c r="G2" s="2"/>
    </row>
    <row r="3" spans="1:7" ht="15.75">
      <c r="A3" s="7" t="s">
        <v>133</v>
      </c>
      <c r="B3" s="8"/>
      <c r="C3" s="16"/>
      <c r="D3" s="4"/>
      <c r="E3" s="4"/>
      <c r="F3" s="4"/>
      <c r="G3" s="2"/>
    </row>
    <row r="4" spans="1:7" ht="15.75">
      <c r="A4" s="7"/>
      <c r="B4" s="8"/>
      <c r="C4" s="16"/>
      <c r="D4" s="4"/>
      <c r="E4" s="4"/>
      <c r="F4" s="4"/>
      <c r="G4" s="2"/>
    </row>
    <row r="5" spans="1:7" ht="15.75">
      <c r="A5" s="9" t="s">
        <v>134</v>
      </c>
      <c r="B5" s="8"/>
      <c r="C5" s="16"/>
      <c r="D5" s="4"/>
      <c r="E5" s="4"/>
      <c r="F5" s="4"/>
      <c r="G5" s="2"/>
    </row>
    <row r="6" spans="1:7" ht="15.75">
      <c r="A6" s="10" t="s">
        <v>135</v>
      </c>
      <c r="B6" s="11"/>
      <c r="C6" s="17"/>
      <c r="D6" s="2"/>
      <c r="E6" s="2"/>
      <c r="F6" s="2"/>
      <c r="G6" s="2"/>
    </row>
    <row r="7" spans="1:7" ht="15.75">
      <c r="A7" s="12"/>
      <c r="B7" s="8"/>
      <c r="C7" s="16"/>
      <c r="D7" s="4"/>
      <c r="E7" s="4"/>
      <c r="F7" s="4"/>
      <c r="G7" s="2"/>
    </row>
    <row r="8" spans="1:7" ht="15.75">
      <c r="A8" s="7" t="s">
        <v>156</v>
      </c>
      <c r="B8" s="7" t="s">
        <v>157</v>
      </c>
      <c r="C8" s="16"/>
      <c r="D8" s="4"/>
      <c r="E8" s="4"/>
      <c r="F8" s="4"/>
      <c r="G8" s="2"/>
    </row>
    <row r="9" spans="1:7" ht="15.75">
      <c r="A9" s="10"/>
      <c r="B9" s="10"/>
      <c r="C9" s="16"/>
      <c r="D9" s="4"/>
      <c r="E9" s="4"/>
      <c r="F9" s="4"/>
      <c r="G9" s="2"/>
    </row>
    <row r="10" spans="1:7" ht="15.75">
      <c r="A10" s="9" t="s">
        <v>79</v>
      </c>
      <c r="B10" s="9" t="s">
        <v>103</v>
      </c>
      <c r="C10" s="16"/>
      <c r="D10" s="4"/>
      <c r="E10" s="4"/>
      <c r="F10" s="4"/>
      <c r="G10" s="2"/>
    </row>
    <row r="11" spans="1:7" ht="15.75">
      <c r="A11" s="9" t="s">
        <v>136</v>
      </c>
      <c r="B11" s="9" t="s">
        <v>104</v>
      </c>
      <c r="C11" s="16"/>
      <c r="D11" s="4"/>
      <c r="E11" s="4"/>
      <c r="F11" s="4"/>
      <c r="G11" s="2"/>
    </row>
    <row r="12" spans="1:7" ht="15.75">
      <c r="A12" s="9" t="s">
        <v>81</v>
      </c>
      <c r="B12" s="10" t="s">
        <v>105</v>
      </c>
      <c r="C12" s="17"/>
      <c r="D12" s="2"/>
      <c r="E12" s="2"/>
      <c r="F12" s="2"/>
      <c r="G12" s="2"/>
    </row>
    <row r="13" spans="1:7" ht="15.75">
      <c r="A13" s="9" t="s">
        <v>82</v>
      </c>
      <c r="B13" s="9" t="s">
        <v>106</v>
      </c>
      <c r="C13" s="16"/>
      <c r="D13" s="4"/>
      <c r="E13" s="4"/>
      <c r="F13" s="4"/>
      <c r="G13" s="2"/>
    </row>
    <row r="14" spans="1:7" ht="15.75">
      <c r="A14" s="9" t="s">
        <v>83</v>
      </c>
      <c r="B14" s="9" t="s">
        <v>107</v>
      </c>
      <c r="C14" s="16"/>
      <c r="D14" s="4"/>
      <c r="E14" s="4"/>
      <c r="F14" s="4"/>
      <c r="G14" s="2"/>
    </row>
    <row r="15" spans="1:7" ht="15.75">
      <c r="A15" s="9" t="s">
        <v>84</v>
      </c>
      <c r="B15" s="9" t="s">
        <v>108</v>
      </c>
      <c r="C15" s="17"/>
      <c r="D15" s="2"/>
      <c r="E15" s="2"/>
      <c r="F15" s="2"/>
      <c r="G15" s="2"/>
    </row>
    <row r="16" spans="1:7" ht="15.75">
      <c r="A16" s="9" t="s">
        <v>85</v>
      </c>
      <c r="B16" s="10" t="s">
        <v>109</v>
      </c>
      <c r="C16" s="16"/>
      <c r="D16" s="4"/>
      <c r="E16" s="4"/>
      <c r="F16" s="4"/>
      <c r="G16" s="2"/>
    </row>
    <row r="17" spans="1:7" ht="15.75">
      <c r="A17" s="9" t="s">
        <v>137</v>
      </c>
      <c r="B17" s="9" t="s">
        <v>138</v>
      </c>
      <c r="C17" s="16"/>
      <c r="D17" s="4"/>
      <c r="E17" s="4"/>
      <c r="F17" s="4"/>
      <c r="G17" s="2"/>
    </row>
    <row r="18" spans="1:7" ht="15.75">
      <c r="A18" s="9" t="s">
        <v>87</v>
      </c>
      <c r="B18" s="9" t="s">
        <v>111</v>
      </c>
      <c r="C18" s="16"/>
      <c r="D18" s="4"/>
      <c r="E18" s="4"/>
      <c r="F18" s="4"/>
      <c r="G18" s="2"/>
    </row>
    <row r="19" spans="1:7" ht="15.75">
      <c r="A19" s="9" t="s">
        <v>88</v>
      </c>
      <c r="B19" s="9" t="s">
        <v>112</v>
      </c>
      <c r="C19" s="17"/>
      <c r="D19" s="2"/>
      <c r="E19" s="2"/>
      <c r="F19" s="2"/>
      <c r="G19" s="2"/>
    </row>
    <row r="20" spans="1:7" ht="15.75">
      <c r="A20" s="9" t="s">
        <v>89</v>
      </c>
      <c r="B20" s="9" t="s">
        <v>113</v>
      </c>
      <c r="C20" s="17"/>
      <c r="D20" s="2"/>
      <c r="E20" s="2"/>
      <c r="F20" s="2"/>
      <c r="G20" s="2"/>
    </row>
    <row r="21" spans="1:7" ht="15.75">
      <c r="A21" s="9" t="s">
        <v>95</v>
      </c>
      <c r="B21" s="9" t="s">
        <v>114</v>
      </c>
      <c r="C21" s="17"/>
      <c r="D21" s="2"/>
      <c r="E21" s="2"/>
      <c r="F21" s="2"/>
      <c r="G21" s="2"/>
    </row>
    <row r="22" spans="1:7" ht="15.75">
      <c r="A22" s="9" t="s">
        <v>90</v>
      </c>
      <c r="B22" s="10" t="s">
        <v>115</v>
      </c>
      <c r="C22" s="17"/>
      <c r="D22" s="2"/>
      <c r="E22" s="2"/>
      <c r="F22" s="2"/>
      <c r="G22" s="2"/>
    </row>
    <row r="23" spans="1:7" ht="15.75">
      <c r="A23" s="9" t="s">
        <v>91</v>
      </c>
      <c r="B23" s="9" t="s">
        <v>117</v>
      </c>
      <c r="C23" s="17"/>
      <c r="D23" s="2"/>
      <c r="E23" s="2"/>
      <c r="F23" s="2"/>
      <c r="G23" s="2"/>
    </row>
    <row r="24" spans="1:7" ht="15.75">
      <c r="A24" s="10" t="s">
        <v>130</v>
      </c>
      <c r="B24" s="10" t="s">
        <v>116</v>
      </c>
      <c r="C24" s="17"/>
      <c r="D24" s="2"/>
      <c r="E24" s="2"/>
      <c r="F24" s="2"/>
      <c r="G24" s="2"/>
    </row>
    <row r="25" spans="1:7" ht="15.75">
      <c r="A25" s="9" t="s">
        <v>93</v>
      </c>
      <c r="B25" s="9" t="s">
        <v>118</v>
      </c>
      <c r="C25" s="17"/>
      <c r="D25" s="2"/>
      <c r="E25" s="2"/>
      <c r="F25" s="2"/>
      <c r="G25" s="2"/>
    </row>
    <row r="26" spans="1:7" ht="15.75">
      <c r="A26" s="9" t="s">
        <v>94</v>
      </c>
      <c r="B26" s="11"/>
      <c r="C26" s="17"/>
      <c r="D26" s="2"/>
      <c r="E26" s="2"/>
      <c r="F26" s="2"/>
      <c r="G26" s="2"/>
    </row>
    <row r="27" spans="1:7" ht="15.75">
      <c r="A27" s="9"/>
      <c r="B27" s="11"/>
      <c r="C27" s="17"/>
      <c r="D27" s="2"/>
      <c r="E27" s="2"/>
      <c r="F27" s="2"/>
      <c r="G27" s="2"/>
    </row>
    <row r="28" spans="1:7" ht="15.75">
      <c r="A28" s="14" t="s">
        <v>158</v>
      </c>
      <c r="B28" s="11"/>
      <c r="C28" s="17"/>
      <c r="D28" s="2"/>
      <c r="E28" s="2"/>
      <c r="F28" s="2"/>
      <c r="G28" s="2"/>
    </row>
    <row r="29" spans="1:7" ht="15.75">
      <c r="A29" s="9"/>
      <c r="B29" s="8"/>
      <c r="C29" s="17"/>
      <c r="D29" s="2"/>
      <c r="E29" s="2"/>
      <c r="F29" s="2"/>
      <c r="G29" s="2"/>
    </row>
    <row r="30" spans="1:7" ht="15.75">
      <c r="A30" s="18" t="s">
        <v>154</v>
      </c>
      <c r="B30" s="11"/>
      <c r="C30" s="16"/>
      <c r="D30" s="4"/>
      <c r="E30" s="4"/>
      <c r="F30" s="4"/>
      <c r="G30" s="2"/>
    </row>
    <row r="31" spans="1:7" ht="15.75">
      <c r="A31" s="7"/>
      <c r="B31" s="8"/>
      <c r="C31" s="17"/>
      <c r="D31" s="2"/>
      <c r="E31" s="2"/>
      <c r="F31" s="2"/>
      <c r="G31" s="2"/>
    </row>
    <row r="32" spans="1:7" ht="15.75">
      <c r="A32" s="7" t="s">
        <v>153</v>
      </c>
      <c r="B32" s="8"/>
      <c r="C32" s="16"/>
      <c r="D32" s="4"/>
      <c r="E32" s="4"/>
      <c r="F32" s="4"/>
      <c r="G32" s="2"/>
    </row>
    <row r="33" spans="1:7" ht="15.75">
      <c r="A33" s="7" t="s">
        <v>152</v>
      </c>
      <c r="B33" s="11"/>
      <c r="C33" s="16"/>
      <c r="D33" s="4"/>
      <c r="E33" s="4"/>
      <c r="F33" s="4"/>
      <c r="G33" s="2"/>
    </row>
    <row r="34" spans="1:7" ht="15.75">
      <c r="A34" s="9" t="s">
        <v>139</v>
      </c>
      <c r="B34" s="8"/>
      <c r="C34" s="17"/>
      <c r="D34" s="2"/>
      <c r="E34" s="2"/>
      <c r="F34" s="2"/>
      <c r="G34" s="2"/>
    </row>
    <row r="35" spans="1:7" ht="15.75">
      <c r="A35" s="7" t="s">
        <v>148</v>
      </c>
      <c r="B35" s="11"/>
      <c r="C35" s="16"/>
      <c r="D35" s="4"/>
      <c r="E35" s="4"/>
      <c r="F35" s="4"/>
      <c r="G35" s="2"/>
    </row>
    <row r="36" spans="1:7" ht="15.75">
      <c r="A36" s="10" t="s">
        <v>140</v>
      </c>
      <c r="B36" s="11"/>
      <c r="C36" s="17"/>
      <c r="D36" s="2"/>
      <c r="E36" s="2"/>
      <c r="F36" s="2"/>
      <c r="G36" s="2"/>
    </row>
    <row r="37" spans="1:7" ht="15.75">
      <c r="A37" s="7" t="s">
        <v>149</v>
      </c>
      <c r="B37" s="11"/>
      <c r="C37" s="17"/>
      <c r="D37" s="2"/>
      <c r="E37" s="2"/>
      <c r="F37" s="2"/>
      <c r="G37" s="2"/>
    </row>
    <row r="38" spans="1:7" ht="15.75">
      <c r="A38" s="10"/>
      <c r="B38" s="11"/>
      <c r="C38" s="17"/>
      <c r="D38" s="2"/>
      <c r="E38" s="2"/>
      <c r="F38" s="2"/>
      <c r="G38" s="2"/>
    </row>
    <row r="39" spans="1:7" ht="15.75">
      <c r="A39" s="7" t="s">
        <v>155</v>
      </c>
      <c r="B39" s="11"/>
      <c r="C39" s="17"/>
      <c r="D39" s="2"/>
      <c r="E39" s="2"/>
      <c r="F39" s="2"/>
      <c r="G39" s="2"/>
    </row>
    <row r="40" spans="1:7" ht="15.75">
      <c r="A40" s="9"/>
      <c r="B40" s="11"/>
      <c r="C40" s="17"/>
      <c r="D40" s="2"/>
      <c r="E40" s="2"/>
      <c r="F40" s="2"/>
      <c r="G40" s="2"/>
    </row>
    <row r="41" spans="1:7" ht="15.75">
      <c r="A41" s="9" t="s">
        <v>141</v>
      </c>
      <c r="B41" s="11"/>
      <c r="C41" s="17"/>
      <c r="D41" s="2"/>
      <c r="E41" s="2"/>
      <c r="F41" s="2"/>
      <c r="G41" s="2"/>
    </row>
    <row r="42" spans="1:7" ht="15.75">
      <c r="A42" s="9" t="s">
        <v>142</v>
      </c>
      <c r="B42" s="11"/>
      <c r="C42" s="17"/>
      <c r="D42" s="2"/>
      <c r="E42" s="2"/>
      <c r="F42" s="2"/>
      <c r="G42" s="2"/>
    </row>
    <row r="43" spans="1:7" ht="15.75">
      <c r="A43" s="10" t="s">
        <v>150</v>
      </c>
      <c r="B43" s="11"/>
      <c r="C43" s="17"/>
      <c r="D43" s="2"/>
      <c r="E43" s="2"/>
      <c r="F43" s="2"/>
      <c r="G43" s="2"/>
    </row>
    <row r="44" spans="1:7" ht="15.75">
      <c r="A44" s="11" t="s">
        <v>151</v>
      </c>
      <c r="B44" s="11"/>
      <c r="C44" s="17"/>
      <c r="D44" s="2"/>
      <c r="E44" s="2"/>
      <c r="F44" s="2"/>
      <c r="G44" s="2"/>
    </row>
    <row r="45" spans="1:3" ht="15">
      <c r="A45" s="6"/>
      <c r="B45" s="2"/>
      <c r="C45" s="19"/>
    </row>
    <row r="46" spans="1:7" ht="12.75">
      <c r="A46" s="6"/>
      <c r="B46" s="2"/>
      <c r="C46" s="2"/>
      <c r="D46" s="2"/>
      <c r="E46" s="2"/>
      <c r="F46" s="2"/>
      <c r="G46" s="2"/>
    </row>
    <row r="47" spans="3:7" ht="12.75">
      <c r="C47" s="2"/>
      <c r="D47" s="2"/>
      <c r="E47" s="2"/>
      <c r="F47" s="2"/>
      <c r="G47" s="2"/>
    </row>
    <row r="50" ht="12.75">
      <c r="B50" s="2"/>
    </row>
    <row r="51" spans="2:7" ht="12.75">
      <c r="B51" s="2"/>
      <c r="C51" s="2"/>
      <c r="D51" s="2"/>
      <c r="E51" s="2"/>
      <c r="F51" s="2"/>
      <c r="G51" s="2"/>
    </row>
    <row r="52" spans="1:7" ht="12.75">
      <c r="A52" s="5"/>
      <c r="B52" s="2"/>
      <c r="C52" s="2"/>
      <c r="D52" s="2"/>
      <c r="E52" s="2"/>
      <c r="F52" s="2"/>
      <c r="G52" s="2"/>
    </row>
    <row r="53" spans="1:7" ht="12.75">
      <c r="A53" s="5"/>
      <c r="B53" s="2"/>
      <c r="C53" s="2"/>
      <c r="D53" s="2"/>
      <c r="E53" s="2"/>
      <c r="F53" s="2"/>
      <c r="G53" s="2"/>
    </row>
    <row r="54" spans="1:7" ht="12.75">
      <c r="A54" s="5"/>
      <c r="B54" s="2"/>
      <c r="C54" s="2"/>
      <c r="D54" s="2"/>
      <c r="E54" s="2"/>
      <c r="F54" s="2"/>
      <c r="G54" s="2"/>
    </row>
    <row r="55" spans="1:7" ht="12.75">
      <c r="A55" s="5"/>
      <c r="B55" s="2"/>
      <c r="C55" s="2"/>
      <c r="D55" s="2"/>
      <c r="E55" s="2"/>
      <c r="F55" s="2"/>
      <c r="G55" s="2"/>
    </row>
    <row r="56" spans="1:7" ht="13.5">
      <c r="A56" s="3"/>
      <c r="B56" s="2"/>
      <c r="C56" s="2"/>
      <c r="D56" s="2"/>
      <c r="E56" s="2"/>
      <c r="F56" s="2"/>
      <c r="G56" s="2"/>
    </row>
    <row r="57" spans="1:7" ht="13.5">
      <c r="A57" s="3"/>
      <c r="B57" s="2"/>
      <c r="C57" s="2"/>
      <c r="D57" s="2"/>
      <c r="E57" s="2"/>
      <c r="F57" s="2"/>
      <c r="G57" s="2"/>
    </row>
    <row r="58" spans="1:7" ht="12.75">
      <c r="A58" s="5"/>
      <c r="B58" s="2"/>
      <c r="C58" s="2"/>
      <c r="D58" s="2"/>
      <c r="E58" s="2"/>
      <c r="F58" s="2"/>
      <c r="G58" s="2"/>
    </row>
    <row r="59" spans="1:7" ht="12.75">
      <c r="A59" s="5"/>
      <c r="B59" s="2"/>
      <c r="C59" s="2"/>
      <c r="D59" s="2"/>
      <c r="E59" s="2"/>
      <c r="F59" s="2"/>
      <c r="G59" s="2"/>
    </row>
    <row r="60" spans="1:7" ht="12.75">
      <c r="A60" s="6"/>
      <c r="B60" s="2"/>
      <c r="C60" s="2"/>
      <c r="D60" s="2"/>
      <c r="E60" s="2"/>
      <c r="F60" s="2"/>
      <c r="G60" s="2"/>
    </row>
    <row r="61" spans="1:7" ht="13.5">
      <c r="A61" s="3"/>
      <c r="B61" s="2"/>
      <c r="C61" s="2"/>
      <c r="D61" s="2"/>
      <c r="E61" s="2"/>
      <c r="F61" s="2"/>
      <c r="G61" s="2"/>
    </row>
    <row r="62" spans="1:7" ht="12.75">
      <c r="A62" s="5"/>
      <c r="B62" s="2"/>
      <c r="C62" s="2"/>
      <c r="D62" s="2"/>
      <c r="E62" s="2"/>
      <c r="F62" s="2"/>
      <c r="G62" s="2"/>
    </row>
    <row r="63" spans="3:7" ht="12.75">
      <c r="C63" s="2"/>
      <c r="D63" s="2"/>
      <c r="E63" s="2"/>
      <c r="F63" s="2"/>
      <c r="G63" s="2"/>
    </row>
  </sheetData>
  <sheetProtection/>
  <mergeCells count="1">
    <mergeCell ref="A1:B1"/>
  </mergeCells>
  <printOptions/>
  <pageMargins left="0.75" right="0.75" top="0.65" bottom="0.69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1"/>
  <sheetViews>
    <sheetView zoomScalePageLayoutView="0" workbookViewId="0" topLeftCell="A1">
      <selection activeCell="A1" sqref="A1:X1"/>
    </sheetView>
  </sheetViews>
  <sheetFormatPr defaultColWidth="14.140625" defaultRowHeight="13.5" customHeight="1"/>
  <cols>
    <col min="1" max="1" width="13.140625" style="211" bestFit="1" customWidth="1"/>
    <col min="2" max="2" width="10.7109375" style="212" customWidth="1"/>
    <col min="3" max="5" width="7.8515625" style="212" bestFit="1" customWidth="1"/>
    <col min="6" max="6" width="7.8515625" style="144" bestFit="1" customWidth="1"/>
    <col min="7" max="7" width="8.8515625" style="144" customWidth="1"/>
    <col min="8" max="10" width="7.8515625" style="144" bestFit="1" customWidth="1"/>
    <col min="11" max="11" width="9.421875" style="144" customWidth="1"/>
    <col min="12" max="12" width="7.8515625" style="144" bestFit="1" customWidth="1"/>
    <col min="13" max="13" width="10.57421875" style="144" customWidth="1"/>
    <col min="14" max="14" width="9.7109375" style="144" customWidth="1"/>
    <col min="15" max="15" width="9.00390625" style="144" bestFit="1" customWidth="1"/>
    <col min="16" max="17" width="7.8515625" style="144" bestFit="1" customWidth="1"/>
    <col min="18" max="23" width="7.8515625" style="144" customWidth="1"/>
    <col min="24" max="24" width="9.00390625" style="144" bestFit="1" customWidth="1"/>
    <col min="25" max="16384" width="14.140625" style="144" customWidth="1"/>
  </cols>
  <sheetData>
    <row r="1" spans="1:24" ht="13.5" customHeight="1">
      <c r="A1" s="333" t="s">
        <v>126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</row>
    <row r="2" spans="1:24" ht="13.5" customHeight="1">
      <c r="A2" s="376" t="s">
        <v>97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8"/>
      <c r="T2" s="378"/>
      <c r="U2" s="377"/>
      <c r="V2" s="377"/>
      <c r="W2" s="377"/>
      <c r="X2" s="377"/>
    </row>
    <row r="3" spans="1:24" ht="13.5" customHeight="1">
      <c r="A3" s="191"/>
      <c r="B3" s="375">
        <v>2004</v>
      </c>
      <c r="C3" s="375"/>
      <c r="D3" s="375"/>
      <c r="E3" s="375"/>
      <c r="F3" s="375">
        <v>2005</v>
      </c>
      <c r="G3" s="375"/>
      <c r="H3" s="375"/>
      <c r="I3" s="375"/>
      <c r="J3" s="375">
        <v>2006</v>
      </c>
      <c r="K3" s="375"/>
      <c r="L3" s="375"/>
      <c r="M3" s="375"/>
      <c r="N3" s="375">
        <v>2007</v>
      </c>
      <c r="O3" s="375"/>
      <c r="P3" s="375"/>
      <c r="Q3" s="375"/>
      <c r="R3" s="339">
        <v>2008</v>
      </c>
      <c r="S3" s="340"/>
      <c r="T3" s="341"/>
      <c r="U3" s="381" t="s">
        <v>98</v>
      </c>
      <c r="V3" s="381"/>
      <c r="W3" s="382"/>
      <c r="X3" s="100"/>
    </row>
    <row r="4" spans="1:24" ht="13.5" customHeight="1">
      <c r="A4" s="24" t="s">
        <v>165</v>
      </c>
      <c r="B4" s="25">
        <v>1</v>
      </c>
      <c r="C4" s="25">
        <v>2</v>
      </c>
      <c r="D4" s="25">
        <v>3</v>
      </c>
      <c r="E4" s="25">
        <v>4</v>
      </c>
      <c r="F4" s="25">
        <v>1</v>
      </c>
      <c r="G4" s="25">
        <v>2</v>
      </c>
      <c r="H4" s="25">
        <v>3</v>
      </c>
      <c r="I4" s="25">
        <v>4</v>
      </c>
      <c r="J4" s="25">
        <v>1</v>
      </c>
      <c r="K4" s="25">
        <v>2</v>
      </c>
      <c r="L4" s="25">
        <v>3</v>
      </c>
      <c r="M4" s="25">
        <v>4</v>
      </c>
      <c r="N4" s="25">
        <v>1</v>
      </c>
      <c r="O4" s="25">
        <v>2</v>
      </c>
      <c r="P4" s="25">
        <v>3</v>
      </c>
      <c r="Q4" s="25">
        <v>4</v>
      </c>
      <c r="R4" s="25">
        <v>1</v>
      </c>
      <c r="S4" s="25">
        <v>2</v>
      </c>
      <c r="T4" s="25">
        <v>3</v>
      </c>
      <c r="U4" s="103">
        <v>2004</v>
      </c>
      <c r="V4" s="103">
        <v>2005</v>
      </c>
      <c r="W4" s="103">
        <v>2006</v>
      </c>
      <c r="X4" s="103">
        <v>2007</v>
      </c>
    </row>
    <row r="5" spans="1:24" s="156" customFormat="1" ht="13.5" customHeight="1">
      <c r="A5" s="28"/>
      <c r="B5" s="115"/>
      <c r="C5" s="192"/>
      <c r="D5" s="134"/>
      <c r="E5" s="192"/>
      <c r="F5" s="193"/>
      <c r="G5" s="194"/>
      <c r="H5" s="195"/>
      <c r="I5" s="194"/>
      <c r="J5" s="196"/>
      <c r="K5" s="194"/>
      <c r="L5" s="197"/>
      <c r="M5" s="194"/>
      <c r="N5" s="193"/>
      <c r="O5" s="194"/>
      <c r="P5" s="195"/>
      <c r="Q5" s="198"/>
      <c r="R5" s="196"/>
      <c r="S5" s="198"/>
      <c r="T5" s="197"/>
      <c r="U5" s="199"/>
      <c r="V5" s="200"/>
      <c r="W5" s="201"/>
      <c r="X5" s="195"/>
    </row>
    <row r="6" spans="1:24" ht="13.5" customHeight="1">
      <c r="A6" s="202" t="s">
        <v>122</v>
      </c>
      <c r="B6" s="203">
        <v>660.44</v>
      </c>
      <c r="C6" s="204">
        <v>757.1590000000001</v>
      </c>
      <c r="D6" s="205">
        <v>795.153</v>
      </c>
      <c r="E6" s="204">
        <v>738.048</v>
      </c>
      <c r="F6" s="206">
        <v>771.9329999999997</v>
      </c>
      <c r="G6" s="204">
        <v>829.787</v>
      </c>
      <c r="H6" s="207">
        <v>840.809</v>
      </c>
      <c r="I6" s="204">
        <v>762.06</v>
      </c>
      <c r="J6" s="208">
        <v>767.5830000000001</v>
      </c>
      <c r="K6" s="36">
        <v>854.7199999999993</v>
      </c>
      <c r="L6" s="158">
        <v>856.02</v>
      </c>
      <c r="M6" s="36">
        <v>830.2679999999999</v>
      </c>
      <c r="N6" s="166">
        <v>844.9</v>
      </c>
      <c r="O6" s="36">
        <v>896.2600000000006</v>
      </c>
      <c r="P6" s="207">
        <v>954.23</v>
      </c>
      <c r="Q6" s="209">
        <v>904.01</v>
      </c>
      <c r="R6" s="203">
        <v>970.82</v>
      </c>
      <c r="S6" s="209">
        <v>881.11</v>
      </c>
      <c r="T6" s="205">
        <v>919.11</v>
      </c>
      <c r="U6" s="34">
        <v>2950.8</v>
      </c>
      <c r="V6" s="33">
        <v>3204.5889999999995</v>
      </c>
      <c r="W6" s="34">
        <f>+J6+K6+L6+M6</f>
        <v>3308.5909999999994</v>
      </c>
      <c r="X6" s="207">
        <f>SUM(N6+O6+P6+Q6)</f>
        <v>3599.4000000000005</v>
      </c>
    </row>
    <row r="7" spans="1:24" ht="13.5" customHeight="1">
      <c r="A7" s="202" t="s">
        <v>123</v>
      </c>
      <c r="B7" s="203">
        <v>1363.0769999999984</v>
      </c>
      <c r="C7" s="204">
        <v>1371.275</v>
      </c>
      <c r="D7" s="205">
        <v>1499.4480000000012</v>
      </c>
      <c r="E7" s="204">
        <v>1220.319</v>
      </c>
      <c r="F7" s="206">
        <v>1458.3029999999987</v>
      </c>
      <c r="G7" s="204">
        <v>1375.817</v>
      </c>
      <c r="H7" s="207">
        <v>1411.253</v>
      </c>
      <c r="I7" s="204">
        <v>1208.087</v>
      </c>
      <c r="J7" s="208">
        <v>1341.719000000001</v>
      </c>
      <c r="K7" s="36">
        <v>1373</v>
      </c>
      <c r="L7" s="205">
        <v>1511.264000000001</v>
      </c>
      <c r="M7" s="36">
        <v>1393.391999999999</v>
      </c>
      <c r="N7" s="166">
        <v>1438.5</v>
      </c>
      <c r="O7" s="36">
        <v>1368.2329999999993</v>
      </c>
      <c r="P7" s="207">
        <v>1506.53</v>
      </c>
      <c r="Q7" s="209">
        <v>1227.2</v>
      </c>
      <c r="R7" s="203">
        <v>1368.23</v>
      </c>
      <c r="S7" s="209">
        <v>1314.98</v>
      </c>
      <c r="T7" s="205">
        <v>1381.6</v>
      </c>
      <c r="U7" s="34">
        <v>5454.118999999999</v>
      </c>
      <c r="V7" s="33">
        <v>5453.46</v>
      </c>
      <c r="W7" s="34">
        <f>+J7+K7+L7+M7</f>
        <v>5619.375000000001</v>
      </c>
      <c r="X7" s="207">
        <f>SUM(N7+O7+P7+Q7)</f>
        <v>5540.462999999999</v>
      </c>
    </row>
    <row r="8" spans="1:24" ht="13.5" customHeight="1">
      <c r="A8" s="202" t="s">
        <v>124</v>
      </c>
      <c r="B8" s="203">
        <v>278.26400000000007</v>
      </c>
      <c r="C8" s="204">
        <v>182.013</v>
      </c>
      <c r="D8" s="205">
        <v>135.4</v>
      </c>
      <c r="E8" s="204">
        <v>393.6830000000001</v>
      </c>
      <c r="F8" s="206">
        <v>314.42900000000003</v>
      </c>
      <c r="G8" s="204">
        <v>197.734</v>
      </c>
      <c r="H8" s="207">
        <v>165.215</v>
      </c>
      <c r="I8" s="204">
        <v>387.48</v>
      </c>
      <c r="J8" s="208">
        <v>307.9829999999999</v>
      </c>
      <c r="K8" s="36">
        <v>188.55800000000002</v>
      </c>
      <c r="L8" s="158">
        <v>148.33200000000002</v>
      </c>
      <c r="M8" s="36">
        <v>357.53099999999995</v>
      </c>
      <c r="N8" s="166">
        <v>357.1</v>
      </c>
      <c r="O8" s="36">
        <v>206.995</v>
      </c>
      <c r="P8" s="207">
        <v>155.62</v>
      </c>
      <c r="Q8" s="209">
        <v>370.81</v>
      </c>
      <c r="R8" s="203">
        <v>350.51</v>
      </c>
      <c r="S8" s="209">
        <v>164.37</v>
      </c>
      <c r="T8" s="205">
        <v>128.41</v>
      </c>
      <c r="U8" s="34">
        <v>989.36</v>
      </c>
      <c r="V8" s="33">
        <v>1064.8580000000002</v>
      </c>
      <c r="W8" s="34">
        <f>+J8+K8+L8+M8</f>
        <v>1002.4039999999999</v>
      </c>
      <c r="X8" s="207">
        <f>SUM(N8+O8+P8+Q8)</f>
        <v>1090.525</v>
      </c>
    </row>
    <row r="9" spans="1:24" ht="13.5" customHeight="1">
      <c r="A9" s="202" t="s">
        <v>125</v>
      </c>
      <c r="B9" s="203">
        <v>3.345</v>
      </c>
      <c r="C9" s="204">
        <v>6.942</v>
      </c>
      <c r="D9" s="205">
        <v>7.069000000000001</v>
      </c>
      <c r="E9" s="204">
        <v>6.6819999999999995</v>
      </c>
      <c r="F9" s="206">
        <v>0.178</v>
      </c>
      <c r="G9" s="204">
        <v>7.144000000000001</v>
      </c>
      <c r="H9" s="207">
        <v>6.218999999999999</v>
      </c>
      <c r="I9" s="204">
        <v>10.74</v>
      </c>
      <c r="J9" s="208">
        <v>3.104</v>
      </c>
      <c r="K9" s="36">
        <v>20</v>
      </c>
      <c r="L9" s="158">
        <v>12.638</v>
      </c>
      <c r="M9" s="36">
        <v>4.761</v>
      </c>
      <c r="N9" s="166">
        <v>7.8</v>
      </c>
      <c r="O9" s="36">
        <v>24.372</v>
      </c>
      <c r="P9" s="207">
        <v>17.71</v>
      </c>
      <c r="Q9" s="209">
        <v>8.36</v>
      </c>
      <c r="R9" s="203">
        <v>9.83</v>
      </c>
      <c r="S9" s="209">
        <v>19.78</v>
      </c>
      <c r="T9" s="205">
        <v>17.32</v>
      </c>
      <c r="U9" s="34">
        <v>24.038</v>
      </c>
      <c r="V9" s="33">
        <v>24.281</v>
      </c>
      <c r="W9" s="34">
        <f>+J9+K9+L9+M9</f>
        <v>40.503</v>
      </c>
      <c r="X9" s="207">
        <f>SUM(N9+O9+P9+Q9)</f>
        <v>58.242</v>
      </c>
    </row>
    <row r="10" spans="1:24" ht="13.5" customHeight="1">
      <c r="A10" s="210"/>
      <c r="B10" s="39"/>
      <c r="C10" s="38"/>
      <c r="D10" s="40"/>
      <c r="E10" s="38"/>
      <c r="F10" s="33"/>
      <c r="G10" s="38"/>
      <c r="H10" s="41"/>
      <c r="I10" s="38"/>
      <c r="J10" s="39"/>
      <c r="K10" s="38"/>
      <c r="L10" s="40"/>
      <c r="M10" s="38"/>
      <c r="N10" s="33"/>
      <c r="O10" s="164"/>
      <c r="P10" s="41"/>
      <c r="Q10" s="34"/>
      <c r="R10" s="39"/>
      <c r="S10" s="34"/>
      <c r="T10" s="40"/>
      <c r="U10" s="34"/>
      <c r="V10" s="33"/>
      <c r="W10" s="34"/>
      <c r="X10" s="41"/>
    </row>
    <row r="11" spans="1:24" ht="13.5" customHeight="1">
      <c r="A11" s="202" t="s">
        <v>78</v>
      </c>
      <c r="B11" s="39">
        <v>2305.1259999999984</v>
      </c>
      <c r="C11" s="38">
        <v>2317.389</v>
      </c>
      <c r="D11" s="40">
        <v>2437.07</v>
      </c>
      <c r="E11" s="38">
        <v>2358.732</v>
      </c>
      <c r="F11" s="33">
        <v>2544.8429999999985</v>
      </c>
      <c r="G11" s="38">
        <v>2410.482</v>
      </c>
      <c r="H11" s="41">
        <v>2423.496</v>
      </c>
      <c r="I11" s="38">
        <v>2368.3669999999997</v>
      </c>
      <c r="J11" s="39">
        <v>2420.3890000000006</v>
      </c>
      <c r="K11" s="38">
        <v>2436.2779999999993</v>
      </c>
      <c r="L11" s="40">
        <v>2528.254000000001</v>
      </c>
      <c r="M11" s="38">
        <v>2585.951999999999</v>
      </c>
      <c r="N11" s="33">
        <f>SUM(N6:N10)</f>
        <v>2648.3</v>
      </c>
      <c r="O11" s="164">
        <f>SUM(O6:O10)</f>
        <v>2495.8599999999997</v>
      </c>
      <c r="P11" s="41">
        <f>SUM(P6:P9)</f>
        <v>2634.09</v>
      </c>
      <c r="Q11" s="34">
        <f>SUM(Q6:Q9)</f>
        <v>2510.38</v>
      </c>
      <c r="R11" s="39">
        <f>SUM(R6:R9)</f>
        <v>2699.3900000000003</v>
      </c>
      <c r="S11" s="34">
        <f>SUM(S6:S9)</f>
        <v>2380.2400000000002</v>
      </c>
      <c r="T11" s="34">
        <f>SUM(T6:T9)</f>
        <v>2446.44</v>
      </c>
      <c r="U11" s="34">
        <v>9418.317</v>
      </c>
      <c r="V11" s="33">
        <v>9747.2</v>
      </c>
      <c r="W11" s="34">
        <v>9970.873</v>
      </c>
      <c r="X11" s="41">
        <f>SUM(X6:X9)</f>
        <v>10288.63</v>
      </c>
    </row>
  </sheetData>
  <sheetProtection/>
  <mergeCells count="8">
    <mergeCell ref="A2:X2"/>
    <mergeCell ref="A1:X1"/>
    <mergeCell ref="U3:W3"/>
    <mergeCell ref="B3:E3"/>
    <mergeCell ref="F3:I3"/>
    <mergeCell ref="J3:M3"/>
    <mergeCell ref="N3:Q3"/>
    <mergeCell ref="R3:T3"/>
  </mergeCells>
  <printOptions/>
  <pageMargins left="0.17" right="0.17" top="1" bottom="1" header="0.5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8"/>
  <sheetViews>
    <sheetView zoomScalePageLayoutView="0" workbookViewId="0" topLeftCell="A59">
      <selection activeCell="A1" sqref="A1:X1"/>
    </sheetView>
  </sheetViews>
  <sheetFormatPr defaultColWidth="9.140625" defaultRowHeight="13.5" customHeight="1"/>
  <cols>
    <col min="1" max="1" width="21.7109375" style="263" customWidth="1"/>
    <col min="2" max="2" width="7.140625" style="263" customWidth="1"/>
    <col min="3" max="3" width="7.28125" style="263" customWidth="1"/>
    <col min="4" max="4" width="7.140625" style="263" customWidth="1"/>
    <col min="5" max="6" width="7.28125" style="263" customWidth="1"/>
    <col min="7" max="7" width="6.8515625" style="263" customWidth="1"/>
    <col min="8" max="8" width="6.7109375" style="263" customWidth="1"/>
    <col min="9" max="9" width="6.8515625" style="263" customWidth="1"/>
    <col min="10" max="10" width="6.7109375" style="263" customWidth="1"/>
    <col min="11" max="11" width="7.140625" style="263" customWidth="1"/>
    <col min="12" max="12" width="7.57421875" style="263" customWidth="1"/>
    <col min="13" max="13" width="7.140625" style="263" customWidth="1"/>
    <col min="14" max="14" width="7.00390625" style="263" customWidth="1"/>
    <col min="15" max="15" width="6.421875" style="263" customWidth="1"/>
    <col min="16" max="16" width="7.00390625" style="263" customWidth="1"/>
    <col min="17" max="20" width="7.8515625" style="263" customWidth="1"/>
    <col min="21" max="21" width="7.140625" style="263" customWidth="1"/>
    <col min="22" max="23" width="6.8515625" style="263" customWidth="1"/>
    <col min="24" max="24" width="7.28125" style="263" customWidth="1"/>
    <col min="25" max="16384" width="9.140625" style="263" customWidth="1"/>
  </cols>
  <sheetData>
    <row r="1" spans="1:24" s="251" customFormat="1" ht="13.5" customHeight="1">
      <c r="A1" s="324" t="s">
        <v>76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</row>
    <row r="2" spans="1:24" s="251" customFormat="1" ht="13.5" customHeight="1">
      <c r="A2" s="252"/>
      <c r="B2" s="327">
        <v>2004</v>
      </c>
      <c r="C2" s="327"/>
      <c r="D2" s="327"/>
      <c r="E2" s="327"/>
      <c r="F2" s="327">
        <v>2005</v>
      </c>
      <c r="G2" s="327"/>
      <c r="H2" s="327"/>
      <c r="I2" s="327"/>
      <c r="J2" s="327">
        <v>2006</v>
      </c>
      <c r="K2" s="327"/>
      <c r="L2" s="327"/>
      <c r="M2" s="327"/>
      <c r="N2" s="328">
        <v>2007</v>
      </c>
      <c r="O2" s="329"/>
      <c r="P2" s="329"/>
      <c r="Q2" s="330"/>
      <c r="R2" s="328">
        <v>2008</v>
      </c>
      <c r="S2" s="329"/>
      <c r="T2" s="330"/>
      <c r="U2" s="325" t="s">
        <v>166</v>
      </c>
      <c r="V2" s="326"/>
      <c r="W2" s="326"/>
      <c r="X2" s="253"/>
    </row>
    <row r="3" spans="1:24" s="251" customFormat="1" ht="13.5" customHeight="1">
      <c r="A3" s="252" t="s">
        <v>77</v>
      </c>
      <c r="B3" s="297">
        <v>1</v>
      </c>
      <c r="C3" s="297">
        <v>2</v>
      </c>
      <c r="D3" s="297">
        <v>3</v>
      </c>
      <c r="E3" s="297">
        <v>4</v>
      </c>
      <c r="F3" s="297">
        <v>1</v>
      </c>
      <c r="G3" s="297">
        <v>2</v>
      </c>
      <c r="H3" s="297">
        <v>3</v>
      </c>
      <c r="I3" s="297">
        <v>4</v>
      </c>
      <c r="J3" s="297">
        <v>1</v>
      </c>
      <c r="K3" s="297">
        <v>2</v>
      </c>
      <c r="L3" s="297">
        <v>3</v>
      </c>
      <c r="M3" s="297">
        <v>4</v>
      </c>
      <c r="N3" s="297">
        <v>1</v>
      </c>
      <c r="O3" s="297">
        <v>2</v>
      </c>
      <c r="P3" s="103">
        <v>3</v>
      </c>
      <c r="Q3" s="103">
        <v>4</v>
      </c>
      <c r="R3" s="103">
        <v>1</v>
      </c>
      <c r="S3" s="298">
        <v>2</v>
      </c>
      <c r="T3" s="298">
        <v>3</v>
      </c>
      <c r="U3" s="254">
        <v>2004</v>
      </c>
      <c r="V3" s="252">
        <v>2005</v>
      </c>
      <c r="W3" s="252">
        <v>2006</v>
      </c>
      <c r="X3" s="255">
        <v>2007</v>
      </c>
    </row>
    <row r="4" spans="1:24" ht="13.5" customHeight="1">
      <c r="A4" s="256"/>
      <c r="B4" s="257"/>
      <c r="C4" s="256"/>
      <c r="D4" s="258"/>
      <c r="E4" s="256"/>
      <c r="F4" s="259"/>
      <c r="G4" s="256"/>
      <c r="H4" s="260"/>
      <c r="I4" s="256"/>
      <c r="J4" s="257"/>
      <c r="K4" s="256"/>
      <c r="L4" s="258"/>
      <c r="M4" s="256"/>
      <c r="N4" s="259"/>
      <c r="O4" s="261"/>
      <c r="P4" s="260"/>
      <c r="Q4" s="262"/>
      <c r="R4" s="257"/>
      <c r="S4" s="262"/>
      <c r="T4" s="258"/>
      <c r="U4" s="262"/>
      <c r="V4" s="259"/>
      <c r="W4" s="262"/>
      <c r="X4" s="260"/>
    </row>
    <row r="5" spans="1:24" ht="13.5" customHeight="1">
      <c r="A5" s="264" t="s">
        <v>0</v>
      </c>
      <c r="B5" s="265">
        <v>0</v>
      </c>
      <c r="C5" s="266">
        <v>1</v>
      </c>
      <c r="D5" s="267">
        <v>0</v>
      </c>
      <c r="E5" s="268">
        <v>0</v>
      </c>
      <c r="F5" s="269">
        <v>0</v>
      </c>
      <c r="G5" s="268">
        <v>0</v>
      </c>
      <c r="H5" s="270">
        <v>0</v>
      </c>
      <c r="I5" s="268">
        <v>0</v>
      </c>
      <c r="J5" s="265">
        <v>0</v>
      </c>
      <c r="K5" s="268">
        <v>0</v>
      </c>
      <c r="L5" s="267">
        <v>0</v>
      </c>
      <c r="M5" s="122">
        <v>3</v>
      </c>
      <c r="N5" s="183">
        <v>2</v>
      </c>
      <c r="O5" s="268">
        <v>0</v>
      </c>
      <c r="P5" s="270">
        <v>0</v>
      </c>
      <c r="Q5" s="271">
        <v>3</v>
      </c>
      <c r="R5" s="272">
        <v>2</v>
      </c>
      <c r="S5" s="273">
        <v>1</v>
      </c>
      <c r="T5" s="274">
        <v>0</v>
      </c>
      <c r="U5" s="262">
        <f>B5+C5+D5+E5</f>
        <v>1</v>
      </c>
      <c r="V5" s="259">
        <f>F5+G5+H5+I5</f>
        <v>0</v>
      </c>
      <c r="W5" s="262">
        <f>J5+K5+L5+M5</f>
        <v>3</v>
      </c>
      <c r="X5" s="275">
        <f>SUM(N5+O5+P5+Q5)</f>
        <v>5</v>
      </c>
    </row>
    <row r="6" spans="1:24" ht="13.5" customHeight="1">
      <c r="A6" s="264" t="s">
        <v>1</v>
      </c>
      <c r="B6" s="265">
        <v>0</v>
      </c>
      <c r="C6" s="266">
        <v>1</v>
      </c>
      <c r="D6" s="267">
        <v>0</v>
      </c>
      <c r="E6" s="268">
        <v>0</v>
      </c>
      <c r="F6" s="269">
        <v>0</v>
      </c>
      <c r="G6" s="268">
        <v>0</v>
      </c>
      <c r="H6" s="270">
        <v>0</v>
      </c>
      <c r="I6" s="268">
        <v>0</v>
      </c>
      <c r="J6" s="265">
        <v>0</v>
      </c>
      <c r="K6" s="268">
        <v>0</v>
      </c>
      <c r="L6" s="267">
        <v>0</v>
      </c>
      <c r="M6" s="268">
        <v>0</v>
      </c>
      <c r="N6" s="269">
        <v>0</v>
      </c>
      <c r="O6" s="268">
        <v>0</v>
      </c>
      <c r="P6" s="270">
        <v>0</v>
      </c>
      <c r="Q6" s="271">
        <v>0</v>
      </c>
      <c r="R6" s="265">
        <v>0</v>
      </c>
      <c r="S6" s="271">
        <v>0</v>
      </c>
      <c r="T6" s="267">
        <v>0</v>
      </c>
      <c r="U6" s="262">
        <f aca="true" t="shared" si="0" ref="U6:U68">B6+C6+D6+E6</f>
        <v>1</v>
      </c>
      <c r="V6" s="259">
        <f aca="true" t="shared" si="1" ref="V6:V68">F6+G6+H6+I6</f>
        <v>0</v>
      </c>
      <c r="W6" s="271">
        <v>0</v>
      </c>
      <c r="X6" s="270">
        <v>0</v>
      </c>
    </row>
    <row r="7" spans="1:24" ht="13.5" customHeight="1">
      <c r="A7" s="264" t="s">
        <v>2</v>
      </c>
      <c r="B7" s="265">
        <v>0</v>
      </c>
      <c r="C7" s="268">
        <v>0</v>
      </c>
      <c r="D7" s="267">
        <v>0</v>
      </c>
      <c r="E7" s="268">
        <v>0</v>
      </c>
      <c r="F7" s="269">
        <v>0</v>
      </c>
      <c r="G7" s="268">
        <v>0</v>
      </c>
      <c r="H7" s="270">
        <v>0</v>
      </c>
      <c r="I7" s="268">
        <v>0</v>
      </c>
      <c r="J7" s="265">
        <v>0</v>
      </c>
      <c r="K7" s="266">
        <v>1</v>
      </c>
      <c r="L7" s="267">
        <v>0</v>
      </c>
      <c r="M7" s="268">
        <v>0</v>
      </c>
      <c r="N7" s="269">
        <v>0</v>
      </c>
      <c r="O7" s="268">
        <v>0</v>
      </c>
      <c r="P7" s="270">
        <v>0</v>
      </c>
      <c r="Q7" s="271">
        <v>0</v>
      </c>
      <c r="R7" s="265">
        <v>0</v>
      </c>
      <c r="S7" s="271">
        <v>0</v>
      </c>
      <c r="T7" s="267">
        <v>0</v>
      </c>
      <c r="U7" s="262">
        <f t="shared" si="0"/>
        <v>0</v>
      </c>
      <c r="V7" s="259">
        <f t="shared" si="1"/>
        <v>0</v>
      </c>
      <c r="W7" s="262">
        <f aca="true" t="shared" si="2" ref="W7:W68">J7+K7+L7+M7</f>
        <v>1</v>
      </c>
      <c r="X7" s="270">
        <v>0</v>
      </c>
    </row>
    <row r="8" spans="1:24" ht="13.5" customHeight="1">
      <c r="A8" s="264" t="s">
        <v>3</v>
      </c>
      <c r="B8" s="276">
        <v>1</v>
      </c>
      <c r="C8" s="268">
        <v>0</v>
      </c>
      <c r="D8" s="267">
        <v>0</v>
      </c>
      <c r="E8" s="268">
        <v>0</v>
      </c>
      <c r="F8" s="269">
        <v>0</v>
      </c>
      <c r="G8" s="268">
        <v>0</v>
      </c>
      <c r="H8" s="270">
        <v>0</v>
      </c>
      <c r="I8" s="268">
        <v>0</v>
      </c>
      <c r="J8" s="265">
        <v>0</v>
      </c>
      <c r="K8" s="268">
        <v>0</v>
      </c>
      <c r="L8" s="267">
        <v>0</v>
      </c>
      <c r="M8" s="268">
        <v>0</v>
      </c>
      <c r="N8" s="269">
        <v>0</v>
      </c>
      <c r="O8" s="268">
        <v>0</v>
      </c>
      <c r="P8" s="270">
        <v>0</v>
      </c>
      <c r="Q8" s="271">
        <v>0</v>
      </c>
      <c r="R8" s="265">
        <v>0</v>
      </c>
      <c r="S8" s="271">
        <v>0</v>
      </c>
      <c r="T8" s="267">
        <v>0</v>
      </c>
      <c r="U8" s="262">
        <f t="shared" si="0"/>
        <v>1</v>
      </c>
      <c r="V8" s="259">
        <f t="shared" si="1"/>
        <v>0</v>
      </c>
      <c r="W8" s="271">
        <v>0</v>
      </c>
      <c r="X8" s="270">
        <v>0</v>
      </c>
    </row>
    <row r="9" spans="1:24" ht="13.5" customHeight="1">
      <c r="A9" s="277" t="s">
        <v>159</v>
      </c>
      <c r="B9" s="265">
        <v>0</v>
      </c>
      <c r="C9" s="268">
        <v>0</v>
      </c>
      <c r="D9" s="267">
        <v>0</v>
      </c>
      <c r="E9" s="268">
        <v>0</v>
      </c>
      <c r="F9" s="269">
        <v>0</v>
      </c>
      <c r="G9" s="268">
        <v>0</v>
      </c>
      <c r="H9" s="270">
        <v>0</v>
      </c>
      <c r="I9" s="268">
        <v>0</v>
      </c>
      <c r="J9" s="265">
        <v>0</v>
      </c>
      <c r="K9" s="268">
        <v>0</v>
      </c>
      <c r="L9" s="267">
        <v>0</v>
      </c>
      <c r="M9" s="268">
        <v>0</v>
      </c>
      <c r="N9" s="269">
        <v>0</v>
      </c>
      <c r="O9" s="122">
        <v>1</v>
      </c>
      <c r="P9" s="270">
        <v>0</v>
      </c>
      <c r="Q9" s="271">
        <v>0</v>
      </c>
      <c r="R9" s="265">
        <v>0</v>
      </c>
      <c r="S9" s="271">
        <v>1</v>
      </c>
      <c r="T9" s="267">
        <v>0</v>
      </c>
      <c r="U9" s="262">
        <f t="shared" si="0"/>
        <v>0</v>
      </c>
      <c r="V9" s="259">
        <f t="shared" si="1"/>
        <v>0</v>
      </c>
      <c r="W9" s="271">
        <v>0</v>
      </c>
      <c r="X9" s="275">
        <f>SUM(N9+O9+P9+Q9)</f>
        <v>1</v>
      </c>
    </row>
    <row r="10" spans="1:24" ht="13.5" customHeight="1">
      <c r="A10" s="264" t="s">
        <v>4</v>
      </c>
      <c r="B10" s="265">
        <v>0</v>
      </c>
      <c r="C10" s="268">
        <v>0</v>
      </c>
      <c r="D10" s="267">
        <v>0</v>
      </c>
      <c r="E10" s="268">
        <v>0</v>
      </c>
      <c r="F10" s="269">
        <v>0</v>
      </c>
      <c r="G10" s="268">
        <v>0</v>
      </c>
      <c r="H10" s="270">
        <v>0</v>
      </c>
      <c r="I10" s="268">
        <v>1</v>
      </c>
      <c r="J10" s="265">
        <v>0</v>
      </c>
      <c r="K10" s="268">
        <v>0</v>
      </c>
      <c r="L10" s="267">
        <v>0</v>
      </c>
      <c r="M10" s="122">
        <v>1</v>
      </c>
      <c r="N10" s="269">
        <v>0</v>
      </c>
      <c r="O10" s="268">
        <v>0</v>
      </c>
      <c r="P10" s="270">
        <v>0</v>
      </c>
      <c r="Q10" s="271">
        <v>1</v>
      </c>
      <c r="R10" s="272">
        <v>1</v>
      </c>
      <c r="S10" s="273">
        <v>0</v>
      </c>
      <c r="T10" s="274">
        <v>0</v>
      </c>
      <c r="U10" s="262">
        <f t="shared" si="0"/>
        <v>0</v>
      </c>
      <c r="V10" s="259">
        <f t="shared" si="1"/>
        <v>1</v>
      </c>
      <c r="W10" s="262">
        <f t="shared" si="2"/>
        <v>1</v>
      </c>
      <c r="X10" s="275">
        <f>SUM(N10+O10+P10+Q10)</f>
        <v>1</v>
      </c>
    </row>
    <row r="11" spans="1:24" ht="13.5" customHeight="1">
      <c r="A11" s="264" t="s">
        <v>5</v>
      </c>
      <c r="B11" s="276">
        <v>1</v>
      </c>
      <c r="C11" s="266">
        <v>18</v>
      </c>
      <c r="D11" s="278">
        <v>20</v>
      </c>
      <c r="E11" s="266">
        <v>16</v>
      </c>
      <c r="F11" s="269">
        <v>0</v>
      </c>
      <c r="G11" s="266">
        <v>11</v>
      </c>
      <c r="H11" s="279">
        <v>14</v>
      </c>
      <c r="I11" s="266">
        <v>7</v>
      </c>
      <c r="J11" s="265">
        <v>0</v>
      </c>
      <c r="K11" s="266">
        <v>7</v>
      </c>
      <c r="L11" s="182">
        <v>14</v>
      </c>
      <c r="M11" s="122">
        <v>7</v>
      </c>
      <c r="N11" s="269">
        <v>0</v>
      </c>
      <c r="O11" s="122">
        <v>8</v>
      </c>
      <c r="P11" s="280">
        <v>13</v>
      </c>
      <c r="Q11" s="281">
        <v>8</v>
      </c>
      <c r="R11" s="265">
        <v>0</v>
      </c>
      <c r="S11" s="271">
        <v>9</v>
      </c>
      <c r="T11" s="267">
        <v>11</v>
      </c>
      <c r="U11" s="262">
        <f t="shared" si="0"/>
        <v>55</v>
      </c>
      <c r="V11" s="259">
        <f t="shared" si="1"/>
        <v>32</v>
      </c>
      <c r="W11" s="262">
        <f t="shared" si="2"/>
        <v>28</v>
      </c>
      <c r="X11" s="275">
        <f>SUM(N11+O11+P11+Q11)</f>
        <v>29</v>
      </c>
    </row>
    <row r="12" spans="1:24" ht="13.5" customHeight="1">
      <c r="A12" s="264" t="s">
        <v>6</v>
      </c>
      <c r="B12" s="276">
        <v>2</v>
      </c>
      <c r="C12" s="268">
        <v>0</v>
      </c>
      <c r="D12" s="267">
        <v>0</v>
      </c>
      <c r="E12" s="266">
        <v>1</v>
      </c>
      <c r="F12" s="269">
        <v>0</v>
      </c>
      <c r="G12" s="266">
        <v>1</v>
      </c>
      <c r="H12" s="270">
        <v>0</v>
      </c>
      <c r="I12" s="268">
        <v>0</v>
      </c>
      <c r="J12" s="265">
        <v>0</v>
      </c>
      <c r="K12" s="268">
        <v>0</v>
      </c>
      <c r="L12" s="267">
        <v>0</v>
      </c>
      <c r="M12" s="268">
        <v>0</v>
      </c>
      <c r="N12" s="269">
        <v>0</v>
      </c>
      <c r="O12" s="268">
        <v>0</v>
      </c>
      <c r="P12" s="270">
        <v>0</v>
      </c>
      <c r="Q12" s="271">
        <v>0</v>
      </c>
      <c r="R12" s="265">
        <v>0</v>
      </c>
      <c r="S12" s="271">
        <v>0</v>
      </c>
      <c r="T12" s="267">
        <v>0</v>
      </c>
      <c r="U12" s="262">
        <f t="shared" si="0"/>
        <v>3</v>
      </c>
      <c r="V12" s="259">
        <f t="shared" si="1"/>
        <v>1</v>
      </c>
      <c r="W12" s="271">
        <v>0</v>
      </c>
      <c r="X12" s="270">
        <v>0</v>
      </c>
    </row>
    <row r="13" spans="1:24" ht="13.5" customHeight="1">
      <c r="A13" s="264" t="s">
        <v>7</v>
      </c>
      <c r="B13" s="265">
        <v>0</v>
      </c>
      <c r="C13" s="268">
        <v>0</v>
      </c>
      <c r="D13" s="267">
        <v>0</v>
      </c>
      <c r="E13" s="266">
        <v>3</v>
      </c>
      <c r="F13" s="269">
        <v>0</v>
      </c>
      <c r="G13" s="268">
        <v>0</v>
      </c>
      <c r="H13" s="270">
        <v>0</v>
      </c>
      <c r="I13" s="266">
        <v>5</v>
      </c>
      <c r="J13" s="265">
        <v>0</v>
      </c>
      <c r="K13" s="268">
        <v>0</v>
      </c>
      <c r="L13" s="267">
        <v>0</v>
      </c>
      <c r="M13" s="122">
        <v>8</v>
      </c>
      <c r="N13" s="269">
        <v>0</v>
      </c>
      <c r="O13" s="268">
        <v>0</v>
      </c>
      <c r="P13" s="270">
        <v>1</v>
      </c>
      <c r="Q13" s="271">
        <v>8</v>
      </c>
      <c r="R13" s="265">
        <v>0</v>
      </c>
      <c r="S13" s="271">
        <v>1</v>
      </c>
      <c r="T13" s="267">
        <v>1</v>
      </c>
      <c r="U13" s="262">
        <f t="shared" si="0"/>
        <v>3</v>
      </c>
      <c r="V13" s="259">
        <f t="shared" si="1"/>
        <v>5</v>
      </c>
      <c r="W13" s="262">
        <f t="shared" si="2"/>
        <v>8</v>
      </c>
      <c r="X13" s="275">
        <f>SUM(N13+O13+P13+Q13)</f>
        <v>9</v>
      </c>
    </row>
    <row r="14" spans="1:24" ht="13.5" customHeight="1">
      <c r="A14" s="264" t="s">
        <v>8</v>
      </c>
      <c r="B14" s="265">
        <v>0</v>
      </c>
      <c r="C14" s="268">
        <v>0</v>
      </c>
      <c r="D14" s="278">
        <v>1</v>
      </c>
      <c r="E14" s="268">
        <v>0</v>
      </c>
      <c r="F14" s="269">
        <v>0</v>
      </c>
      <c r="G14" s="268">
        <v>0</v>
      </c>
      <c r="H14" s="270">
        <v>0</v>
      </c>
      <c r="I14" s="268">
        <v>0</v>
      </c>
      <c r="J14" s="265">
        <v>0</v>
      </c>
      <c r="K14" s="268">
        <v>0</v>
      </c>
      <c r="L14" s="267">
        <v>0</v>
      </c>
      <c r="M14" s="268">
        <v>0</v>
      </c>
      <c r="N14" s="269">
        <v>0</v>
      </c>
      <c r="O14" s="268">
        <v>0</v>
      </c>
      <c r="P14" s="270">
        <v>0</v>
      </c>
      <c r="Q14" s="271">
        <v>0</v>
      </c>
      <c r="R14" s="265">
        <v>0</v>
      </c>
      <c r="S14" s="271">
        <v>0</v>
      </c>
      <c r="T14" s="267">
        <v>0</v>
      </c>
      <c r="U14" s="262">
        <f t="shared" si="0"/>
        <v>1</v>
      </c>
      <c r="V14" s="259">
        <f t="shared" si="1"/>
        <v>0</v>
      </c>
      <c r="W14" s="271">
        <v>0</v>
      </c>
      <c r="X14" s="270">
        <v>0</v>
      </c>
    </row>
    <row r="15" spans="1:24" ht="13.5" customHeight="1">
      <c r="A15" s="264" t="s">
        <v>9</v>
      </c>
      <c r="B15" s="265">
        <v>0</v>
      </c>
      <c r="C15" s="266">
        <v>14</v>
      </c>
      <c r="D15" s="278">
        <v>25</v>
      </c>
      <c r="E15" s="266">
        <v>8</v>
      </c>
      <c r="F15" s="269">
        <v>0</v>
      </c>
      <c r="G15" s="266">
        <v>12</v>
      </c>
      <c r="H15" s="279">
        <v>27</v>
      </c>
      <c r="I15" s="266">
        <v>10</v>
      </c>
      <c r="J15" s="265">
        <v>0</v>
      </c>
      <c r="K15" s="266">
        <v>11</v>
      </c>
      <c r="L15" s="182">
        <v>21</v>
      </c>
      <c r="M15" s="122">
        <v>7</v>
      </c>
      <c r="N15" s="269">
        <v>0</v>
      </c>
      <c r="O15" s="122">
        <v>14</v>
      </c>
      <c r="P15" s="280">
        <v>20</v>
      </c>
      <c r="Q15" s="281">
        <v>1</v>
      </c>
      <c r="R15" s="265">
        <v>0</v>
      </c>
      <c r="S15" s="271">
        <v>11</v>
      </c>
      <c r="T15" s="267">
        <v>21</v>
      </c>
      <c r="U15" s="262">
        <f t="shared" si="0"/>
        <v>47</v>
      </c>
      <c r="V15" s="259">
        <f t="shared" si="1"/>
        <v>49</v>
      </c>
      <c r="W15" s="262">
        <f t="shared" si="2"/>
        <v>39</v>
      </c>
      <c r="X15" s="275">
        <f aca="true" t="shared" si="3" ref="X15:X20">SUM(N15+O15+P15+Q15)</f>
        <v>35</v>
      </c>
    </row>
    <row r="16" spans="1:24" ht="13.5" customHeight="1">
      <c r="A16" s="264" t="s">
        <v>10</v>
      </c>
      <c r="B16" s="265">
        <v>0</v>
      </c>
      <c r="C16" s="268">
        <v>0</v>
      </c>
      <c r="D16" s="267">
        <v>0</v>
      </c>
      <c r="E16" s="268">
        <v>0</v>
      </c>
      <c r="F16" s="282">
        <v>1</v>
      </c>
      <c r="G16" s="268">
        <v>0</v>
      </c>
      <c r="H16" s="270">
        <v>0</v>
      </c>
      <c r="I16" s="266">
        <v>2</v>
      </c>
      <c r="J16" s="276">
        <v>2</v>
      </c>
      <c r="K16" s="268">
        <v>0</v>
      </c>
      <c r="L16" s="267">
        <v>0</v>
      </c>
      <c r="M16" s="122">
        <v>5</v>
      </c>
      <c r="N16" s="183">
        <v>1</v>
      </c>
      <c r="O16" s="122">
        <v>1</v>
      </c>
      <c r="P16" s="270">
        <v>0</v>
      </c>
      <c r="Q16" s="271">
        <v>9</v>
      </c>
      <c r="R16" s="272">
        <v>2</v>
      </c>
      <c r="S16" s="273">
        <v>0</v>
      </c>
      <c r="T16" s="274">
        <v>0</v>
      </c>
      <c r="U16" s="262">
        <f t="shared" si="0"/>
        <v>0</v>
      </c>
      <c r="V16" s="259">
        <f t="shared" si="1"/>
        <v>3</v>
      </c>
      <c r="W16" s="262">
        <f t="shared" si="2"/>
        <v>7</v>
      </c>
      <c r="X16" s="275">
        <f t="shared" si="3"/>
        <v>11</v>
      </c>
    </row>
    <row r="17" spans="1:24" ht="13.5" customHeight="1">
      <c r="A17" s="264" t="s">
        <v>11</v>
      </c>
      <c r="B17" s="265">
        <v>0</v>
      </c>
      <c r="C17" s="268">
        <v>0</v>
      </c>
      <c r="D17" s="267">
        <v>0</v>
      </c>
      <c r="E17" s="268">
        <v>0</v>
      </c>
      <c r="F17" s="269">
        <v>0</v>
      </c>
      <c r="G17" s="268">
        <v>0</v>
      </c>
      <c r="H17" s="270">
        <v>0</v>
      </c>
      <c r="I17" s="268">
        <v>0</v>
      </c>
      <c r="J17" s="265">
        <v>0</v>
      </c>
      <c r="K17" s="266">
        <v>1</v>
      </c>
      <c r="L17" s="267">
        <v>0</v>
      </c>
      <c r="M17" s="268">
        <v>0</v>
      </c>
      <c r="N17" s="269">
        <v>1</v>
      </c>
      <c r="O17" s="268">
        <v>0</v>
      </c>
      <c r="P17" s="270">
        <v>0</v>
      </c>
      <c r="Q17" s="271">
        <v>0</v>
      </c>
      <c r="R17" s="272">
        <v>1</v>
      </c>
      <c r="S17" s="273">
        <v>0</v>
      </c>
      <c r="T17" s="274">
        <v>0</v>
      </c>
      <c r="U17" s="262">
        <f t="shared" si="0"/>
        <v>0</v>
      </c>
      <c r="V17" s="259">
        <f t="shared" si="1"/>
        <v>0</v>
      </c>
      <c r="W17" s="262">
        <f t="shared" si="2"/>
        <v>1</v>
      </c>
      <c r="X17" s="275">
        <f t="shared" si="3"/>
        <v>1</v>
      </c>
    </row>
    <row r="18" spans="1:24" ht="13.5" customHeight="1">
      <c r="A18" s="264" t="s">
        <v>12</v>
      </c>
      <c r="B18" s="276">
        <v>8</v>
      </c>
      <c r="C18" s="268">
        <v>0</v>
      </c>
      <c r="D18" s="267">
        <v>0</v>
      </c>
      <c r="E18" s="266">
        <v>3</v>
      </c>
      <c r="F18" s="282">
        <v>4</v>
      </c>
      <c r="G18" s="266">
        <v>1</v>
      </c>
      <c r="H18" s="270">
        <v>0</v>
      </c>
      <c r="I18" s="266">
        <v>2</v>
      </c>
      <c r="J18" s="276">
        <v>5</v>
      </c>
      <c r="K18" s="268">
        <v>0</v>
      </c>
      <c r="L18" s="267">
        <v>0</v>
      </c>
      <c r="M18" s="122">
        <v>2</v>
      </c>
      <c r="N18" s="183">
        <v>2</v>
      </c>
      <c r="O18" s="268">
        <v>0</v>
      </c>
      <c r="P18" s="270">
        <v>0</v>
      </c>
      <c r="Q18" s="271">
        <v>2</v>
      </c>
      <c r="R18" s="272">
        <v>3</v>
      </c>
      <c r="S18" s="273">
        <v>0</v>
      </c>
      <c r="T18" s="274">
        <v>0</v>
      </c>
      <c r="U18" s="262">
        <f t="shared" si="0"/>
        <v>11</v>
      </c>
      <c r="V18" s="259">
        <f t="shared" si="1"/>
        <v>7</v>
      </c>
      <c r="W18" s="262">
        <f t="shared" si="2"/>
        <v>7</v>
      </c>
      <c r="X18" s="275">
        <f t="shared" si="3"/>
        <v>4</v>
      </c>
    </row>
    <row r="19" spans="1:24" ht="13.5" customHeight="1">
      <c r="A19" s="264" t="s">
        <v>13</v>
      </c>
      <c r="B19" s="265">
        <v>0</v>
      </c>
      <c r="C19" s="268">
        <v>0</v>
      </c>
      <c r="D19" s="267">
        <v>0</v>
      </c>
      <c r="E19" s="268">
        <v>0</v>
      </c>
      <c r="F19" s="269">
        <v>0</v>
      </c>
      <c r="G19" s="268">
        <v>0</v>
      </c>
      <c r="H19" s="270">
        <v>0</v>
      </c>
      <c r="I19" s="268">
        <v>0</v>
      </c>
      <c r="J19" s="276">
        <v>1</v>
      </c>
      <c r="K19" s="268">
        <v>0</v>
      </c>
      <c r="L19" s="267">
        <v>0</v>
      </c>
      <c r="M19" s="268">
        <v>0</v>
      </c>
      <c r="N19" s="269">
        <v>2</v>
      </c>
      <c r="O19" s="268">
        <v>0</v>
      </c>
      <c r="P19" s="270">
        <v>0</v>
      </c>
      <c r="Q19" s="271">
        <v>0</v>
      </c>
      <c r="R19" s="265">
        <v>0</v>
      </c>
      <c r="S19" s="271">
        <v>0</v>
      </c>
      <c r="T19" s="267">
        <v>0</v>
      </c>
      <c r="U19" s="262">
        <f t="shared" si="0"/>
        <v>0</v>
      </c>
      <c r="V19" s="259">
        <f t="shared" si="1"/>
        <v>0</v>
      </c>
      <c r="W19" s="262">
        <f t="shared" si="2"/>
        <v>1</v>
      </c>
      <c r="X19" s="275">
        <f t="shared" si="3"/>
        <v>2</v>
      </c>
    </row>
    <row r="20" spans="1:24" ht="13.5" customHeight="1">
      <c r="A20" s="264" t="s">
        <v>14</v>
      </c>
      <c r="B20" s="265">
        <v>0</v>
      </c>
      <c r="C20" s="268">
        <v>0</v>
      </c>
      <c r="D20" s="267">
        <v>0</v>
      </c>
      <c r="E20" s="268">
        <v>0</v>
      </c>
      <c r="F20" s="269">
        <v>0</v>
      </c>
      <c r="G20" s="266">
        <v>17</v>
      </c>
      <c r="H20" s="279">
        <v>28</v>
      </c>
      <c r="I20" s="266">
        <v>14</v>
      </c>
      <c r="J20" s="276">
        <v>1</v>
      </c>
      <c r="K20" s="266">
        <v>21</v>
      </c>
      <c r="L20" s="182">
        <v>27</v>
      </c>
      <c r="M20" s="122">
        <v>4</v>
      </c>
      <c r="N20" s="269">
        <v>0</v>
      </c>
      <c r="O20" s="122">
        <v>7</v>
      </c>
      <c r="P20" s="280">
        <v>15</v>
      </c>
      <c r="Q20" s="281">
        <v>13</v>
      </c>
      <c r="R20" s="283">
        <v>9</v>
      </c>
      <c r="S20" s="284">
        <v>13</v>
      </c>
      <c r="T20" s="285">
        <v>13</v>
      </c>
      <c r="U20" s="262">
        <f t="shared" si="0"/>
        <v>0</v>
      </c>
      <c r="V20" s="259">
        <f t="shared" si="1"/>
        <v>59</v>
      </c>
      <c r="W20" s="262">
        <f t="shared" si="2"/>
        <v>53</v>
      </c>
      <c r="X20" s="275">
        <f t="shared" si="3"/>
        <v>35</v>
      </c>
    </row>
    <row r="21" spans="1:24" ht="13.5" customHeight="1">
      <c r="A21" s="264" t="s">
        <v>15</v>
      </c>
      <c r="B21" s="265">
        <v>0</v>
      </c>
      <c r="C21" s="266">
        <v>1</v>
      </c>
      <c r="D21" s="267">
        <v>0</v>
      </c>
      <c r="E21" s="268">
        <v>0</v>
      </c>
      <c r="F21" s="269">
        <v>0</v>
      </c>
      <c r="G21" s="268">
        <v>0</v>
      </c>
      <c r="H21" s="270">
        <v>0</v>
      </c>
      <c r="I21" s="268">
        <v>0</v>
      </c>
      <c r="J21" s="265">
        <v>0</v>
      </c>
      <c r="K21" s="268">
        <v>0</v>
      </c>
      <c r="L21" s="267">
        <v>0</v>
      </c>
      <c r="M21" s="122">
        <v>1</v>
      </c>
      <c r="N21" s="269">
        <v>0</v>
      </c>
      <c r="O21" s="268">
        <v>0</v>
      </c>
      <c r="P21" s="270">
        <v>0</v>
      </c>
      <c r="Q21" s="271">
        <v>0</v>
      </c>
      <c r="R21" s="265">
        <v>0</v>
      </c>
      <c r="S21" s="271">
        <v>0</v>
      </c>
      <c r="T21" s="267">
        <v>0</v>
      </c>
      <c r="U21" s="262">
        <f t="shared" si="0"/>
        <v>1</v>
      </c>
      <c r="V21" s="259">
        <f t="shared" si="1"/>
        <v>0</v>
      </c>
      <c r="W21" s="262">
        <f t="shared" si="2"/>
        <v>1</v>
      </c>
      <c r="X21" s="270">
        <v>0</v>
      </c>
    </row>
    <row r="22" spans="1:24" ht="13.5" customHeight="1">
      <c r="A22" s="264" t="s">
        <v>16</v>
      </c>
      <c r="B22" s="276">
        <v>13</v>
      </c>
      <c r="C22" s="266">
        <v>3</v>
      </c>
      <c r="D22" s="267">
        <v>0</v>
      </c>
      <c r="E22" s="266">
        <v>8</v>
      </c>
      <c r="F22" s="282">
        <v>13</v>
      </c>
      <c r="G22" s="266">
        <v>4</v>
      </c>
      <c r="H22" s="270">
        <v>0</v>
      </c>
      <c r="I22" s="266">
        <v>8</v>
      </c>
      <c r="J22" s="276">
        <v>12</v>
      </c>
      <c r="K22" s="266">
        <v>5</v>
      </c>
      <c r="L22" s="267">
        <v>0</v>
      </c>
      <c r="M22" s="122">
        <v>12</v>
      </c>
      <c r="N22" s="183">
        <v>13</v>
      </c>
      <c r="O22" s="122">
        <v>2</v>
      </c>
      <c r="P22" s="270">
        <v>0</v>
      </c>
      <c r="Q22" s="271">
        <v>12</v>
      </c>
      <c r="R22" s="272">
        <v>13</v>
      </c>
      <c r="S22" s="273">
        <v>12</v>
      </c>
      <c r="T22" s="274">
        <v>0</v>
      </c>
      <c r="U22" s="262">
        <f t="shared" si="0"/>
        <v>24</v>
      </c>
      <c r="V22" s="259">
        <f t="shared" si="1"/>
        <v>25</v>
      </c>
      <c r="W22" s="262">
        <f t="shared" si="2"/>
        <v>29</v>
      </c>
      <c r="X22" s="275">
        <f>SUM(N22+O22+P22+Q22)</f>
        <v>27</v>
      </c>
    </row>
    <row r="23" spans="1:24" ht="13.5" customHeight="1">
      <c r="A23" s="264" t="s">
        <v>17</v>
      </c>
      <c r="B23" s="265">
        <v>0</v>
      </c>
      <c r="C23" s="268">
        <v>0</v>
      </c>
      <c r="D23" s="267">
        <v>0</v>
      </c>
      <c r="E23" s="268">
        <v>0</v>
      </c>
      <c r="F23" s="269">
        <v>0</v>
      </c>
      <c r="G23" s="268">
        <v>0</v>
      </c>
      <c r="H23" s="270">
        <v>0</v>
      </c>
      <c r="I23" s="268">
        <v>0</v>
      </c>
      <c r="J23" s="265">
        <v>0</v>
      </c>
      <c r="K23" s="268">
        <v>0</v>
      </c>
      <c r="L23" s="267">
        <v>0</v>
      </c>
      <c r="M23" s="268">
        <v>0</v>
      </c>
      <c r="N23" s="269">
        <v>0</v>
      </c>
      <c r="O23" s="268">
        <v>0</v>
      </c>
      <c r="P23" s="270">
        <v>0</v>
      </c>
      <c r="Q23" s="271">
        <v>0</v>
      </c>
      <c r="R23" s="265">
        <v>0</v>
      </c>
      <c r="S23" s="271">
        <v>0</v>
      </c>
      <c r="T23" s="267">
        <v>0</v>
      </c>
      <c r="U23" s="262">
        <f t="shared" si="0"/>
        <v>0</v>
      </c>
      <c r="V23" s="259">
        <f t="shared" si="1"/>
        <v>0</v>
      </c>
      <c r="W23" s="271">
        <v>0</v>
      </c>
      <c r="X23" s="270">
        <v>0</v>
      </c>
    </row>
    <row r="24" spans="1:24" ht="13.5" customHeight="1">
      <c r="A24" s="264" t="s">
        <v>18</v>
      </c>
      <c r="B24" s="265">
        <v>0</v>
      </c>
      <c r="C24" s="268">
        <v>0</v>
      </c>
      <c r="D24" s="267">
        <v>0</v>
      </c>
      <c r="E24" s="268">
        <v>0</v>
      </c>
      <c r="F24" s="269">
        <v>0</v>
      </c>
      <c r="G24" s="268">
        <v>0</v>
      </c>
      <c r="H24" s="279">
        <v>2</v>
      </c>
      <c r="I24" s="268">
        <v>0</v>
      </c>
      <c r="J24" s="265">
        <v>0</v>
      </c>
      <c r="K24" s="268">
        <v>0</v>
      </c>
      <c r="L24" s="182">
        <v>2</v>
      </c>
      <c r="M24" s="268">
        <v>0</v>
      </c>
      <c r="N24" s="269">
        <v>0</v>
      </c>
      <c r="O24" s="268">
        <v>0</v>
      </c>
      <c r="P24" s="280">
        <v>1</v>
      </c>
      <c r="Q24" s="271">
        <v>0</v>
      </c>
      <c r="R24" s="265">
        <v>0</v>
      </c>
      <c r="S24" s="271">
        <v>0</v>
      </c>
      <c r="T24" s="267">
        <v>1</v>
      </c>
      <c r="U24" s="262">
        <f t="shared" si="0"/>
        <v>0</v>
      </c>
      <c r="V24" s="259">
        <f t="shared" si="1"/>
        <v>2</v>
      </c>
      <c r="W24" s="262">
        <f t="shared" si="2"/>
        <v>2</v>
      </c>
      <c r="X24" s="275">
        <f>SUM(N24+O24+P24+Q24)</f>
        <v>1</v>
      </c>
    </row>
    <row r="25" spans="1:24" ht="13.5" customHeight="1">
      <c r="A25" s="264" t="s">
        <v>19</v>
      </c>
      <c r="B25" s="265">
        <v>0</v>
      </c>
      <c r="C25" s="268">
        <v>0</v>
      </c>
      <c r="D25" s="267">
        <v>0</v>
      </c>
      <c r="E25" s="268">
        <v>0</v>
      </c>
      <c r="F25" s="269">
        <v>0</v>
      </c>
      <c r="G25" s="266">
        <v>1</v>
      </c>
      <c r="H25" s="270">
        <v>0</v>
      </c>
      <c r="I25" s="268">
        <v>0</v>
      </c>
      <c r="J25" s="265">
        <v>0</v>
      </c>
      <c r="K25" s="268">
        <v>0</v>
      </c>
      <c r="L25" s="267">
        <v>0</v>
      </c>
      <c r="M25" s="268">
        <v>0</v>
      </c>
      <c r="N25" s="269">
        <v>0</v>
      </c>
      <c r="O25" s="268">
        <v>0</v>
      </c>
      <c r="P25" s="270">
        <v>0</v>
      </c>
      <c r="Q25" s="271">
        <v>0</v>
      </c>
      <c r="R25" s="265">
        <v>0</v>
      </c>
      <c r="S25" s="271">
        <v>0</v>
      </c>
      <c r="T25" s="267">
        <v>0</v>
      </c>
      <c r="U25" s="262">
        <f t="shared" si="0"/>
        <v>0</v>
      </c>
      <c r="V25" s="259">
        <f t="shared" si="1"/>
        <v>1</v>
      </c>
      <c r="W25" s="271">
        <v>0</v>
      </c>
      <c r="X25" s="270">
        <v>0</v>
      </c>
    </row>
    <row r="26" spans="1:24" ht="13.5" customHeight="1">
      <c r="A26" s="264" t="s">
        <v>168</v>
      </c>
      <c r="B26" s="265">
        <v>0</v>
      </c>
      <c r="C26" s="268">
        <v>0</v>
      </c>
      <c r="D26" s="267">
        <v>0</v>
      </c>
      <c r="E26" s="268">
        <v>0</v>
      </c>
      <c r="F26" s="269">
        <v>0</v>
      </c>
      <c r="G26" s="268">
        <v>0</v>
      </c>
      <c r="H26" s="270">
        <v>0</v>
      </c>
      <c r="I26" s="266">
        <v>1</v>
      </c>
      <c r="J26" s="265">
        <v>0</v>
      </c>
      <c r="K26" s="268">
        <v>0</v>
      </c>
      <c r="L26" s="267">
        <v>0</v>
      </c>
      <c r="M26" s="268">
        <v>0</v>
      </c>
      <c r="N26" s="269">
        <v>0</v>
      </c>
      <c r="O26" s="268">
        <v>0</v>
      </c>
      <c r="P26" s="270">
        <v>0</v>
      </c>
      <c r="Q26" s="271">
        <v>0</v>
      </c>
      <c r="R26" s="265">
        <v>0</v>
      </c>
      <c r="S26" s="271">
        <v>0</v>
      </c>
      <c r="T26" s="267">
        <v>0</v>
      </c>
      <c r="U26" s="262">
        <f t="shared" si="0"/>
        <v>0</v>
      </c>
      <c r="V26" s="259">
        <f t="shared" si="1"/>
        <v>1</v>
      </c>
      <c r="W26" s="271">
        <v>0</v>
      </c>
      <c r="X26" s="270">
        <v>0</v>
      </c>
    </row>
    <row r="27" spans="1:24" ht="13.5" customHeight="1">
      <c r="A27" s="264" t="s">
        <v>20</v>
      </c>
      <c r="B27" s="265">
        <v>0</v>
      </c>
      <c r="C27" s="268">
        <v>0</v>
      </c>
      <c r="D27" s="278">
        <v>1</v>
      </c>
      <c r="E27" s="268">
        <v>0</v>
      </c>
      <c r="F27" s="269">
        <v>0</v>
      </c>
      <c r="G27" s="268">
        <v>0</v>
      </c>
      <c r="H27" s="279">
        <v>1</v>
      </c>
      <c r="I27" s="268">
        <v>0</v>
      </c>
      <c r="J27" s="265">
        <v>0</v>
      </c>
      <c r="K27" s="268">
        <v>0</v>
      </c>
      <c r="L27" s="182">
        <v>2</v>
      </c>
      <c r="M27" s="268">
        <v>0</v>
      </c>
      <c r="N27" s="269">
        <v>0</v>
      </c>
      <c r="O27" s="268">
        <v>0</v>
      </c>
      <c r="P27" s="280">
        <v>1</v>
      </c>
      <c r="Q27" s="271">
        <v>0</v>
      </c>
      <c r="R27" s="265">
        <v>0</v>
      </c>
      <c r="S27" s="271">
        <v>0</v>
      </c>
      <c r="T27" s="267">
        <v>1</v>
      </c>
      <c r="U27" s="262">
        <f t="shared" si="0"/>
        <v>1</v>
      </c>
      <c r="V27" s="259">
        <f t="shared" si="1"/>
        <v>1</v>
      </c>
      <c r="W27" s="262">
        <f t="shared" si="2"/>
        <v>2</v>
      </c>
      <c r="X27" s="275">
        <f>SUM(N27+O27+P27+Q27)</f>
        <v>1</v>
      </c>
    </row>
    <row r="28" spans="1:24" ht="13.5" customHeight="1">
      <c r="A28" s="264" t="s">
        <v>21</v>
      </c>
      <c r="B28" s="265">
        <v>0</v>
      </c>
      <c r="C28" s="268">
        <v>0</v>
      </c>
      <c r="D28" s="267">
        <v>0</v>
      </c>
      <c r="E28" s="268">
        <v>0</v>
      </c>
      <c r="F28" s="269">
        <v>0</v>
      </c>
      <c r="G28" s="268">
        <v>0</v>
      </c>
      <c r="H28" s="270">
        <v>0</v>
      </c>
      <c r="I28" s="268">
        <v>0</v>
      </c>
      <c r="J28" s="265">
        <v>0</v>
      </c>
      <c r="K28" s="268">
        <v>0</v>
      </c>
      <c r="L28" s="267">
        <v>0</v>
      </c>
      <c r="M28" s="268">
        <v>0</v>
      </c>
      <c r="N28" s="269">
        <v>0</v>
      </c>
      <c r="O28" s="268">
        <v>0</v>
      </c>
      <c r="P28" s="270">
        <v>0</v>
      </c>
      <c r="Q28" s="271">
        <v>0</v>
      </c>
      <c r="R28" s="265">
        <v>0</v>
      </c>
      <c r="S28" s="271">
        <v>0</v>
      </c>
      <c r="T28" s="267">
        <v>0</v>
      </c>
      <c r="U28" s="262">
        <f t="shared" si="0"/>
        <v>0</v>
      </c>
      <c r="V28" s="259">
        <f t="shared" si="1"/>
        <v>0</v>
      </c>
      <c r="W28" s="271">
        <v>0</v>
      </c>
      <c r="X28" s="270">
        <v>0</v>
      </c>
    </row>
    <row r="29" spans="1:24" ht="13.5" customHeight="1">
      <c r="A29" s="264" t="s">
        <v>22</v>
      </c>
      <c r="B29" s="265">
        <v>0</v>
      </c>
      <c r="C29" s="266">
        <v>4</v>
      </c>
      <c r="D29" s="278">
        <v>9</v>
      </c>
      <c r="E29" s="266">
        <v>1</v>
      </c>
      <c r="F29" s="269">
        <v>0</v>
      </c>
      <c r="G29" s="268">
        <v>0</v>
      </c>
      <c r="H29" s="270">
        <v>0</v>
      </c>
      <c r="I29" s="268">
        <v>0</v>
      </c>
      <c r="J29" s="265">
        <v>0</v>
      </c>
      <c r="K29" s="266">
        <v>1</v>
      </c>
      <c r="L29" s="267">
        <v>0</v>
      </c>
      <c r="M29" s="268">
        <v>0</v>
      </c>
      <c r="N29" s="269">
        <v>0</v>
      </c>
      <c r="O29" s="122">
        <v>1</v>
      </c>
      <c r="P29" s="270">
        <v>0</v>
      </c>
      <c r="Q29" s="271">
        <v>0</v>
      </c>
      <c r="R29" s="265">
        <v>0</v>
      </c>
      <c r="S29" s="271">
        <v>0</v>
      </c>
      <c r="T29" s="267">
        <v>0</v>
      </c>
      <c r="U29" s="262">
        <f t="shared" si="0"/>
        <v>14</v>
      </c>
      <c r="V29" s="259">
        <f t="shared" si="1"/>
        <v>0</v>
      </c>
      <c r="W29" s="262">
        <f t="shared" si="2"/>
        <v>1</v>
      </c>
      <c r="X29" s="275">
        <f>SUM(N29+O29+P29+Q29)</f>
        <v>1</v>
      </c>
    </row>
    <row r="30" spans="1:24" ht="13.5" customHeight="1">
      <c r="A30" s="264" t="s">
        <v>23</v>
      </c>
      <c r="B30" s="276">
        <v>244</v>
      </c>
      <c r="C30" s="266">
        <v>118</v>
      </c>
      <c r="D30" s="278">
        <v>69</v>
      </c>
      <c r="E30" s="266">
        <v>206</v>
      </c>
      <c r="F30" s="282">
        <v>275</v>
      </c>
      <c r="G30" s="266">
        <v>118</v>
      </c>
      <c r="H30" s="279">
        <v>49</v>
      </c>
      <c r="I30" s="266">
        <v>176</v>
      </c>
      <c r="J30" s="276">
        <v>231</v>
      </c>
      <c r="K30" s="266">
        <v>90</v>
      </c>
      <c r="L30" s="182">
        <v>34</v>
      </c>
      <c r="M30" s="122">
        <v>179</v>
      </c>
      <c r="N30" s="183">
        <v>246</v>
      </c>
      <c r="O30" s="122">
        <v>100</v>
      </c>
      <c r="P30" s="280">
        <v>48</v>
      </c>
      <c r="Q30" s="281">
        <v>188</v>
      </c>
      <c r="R30" s="283">
        <v>248</v>
      </c>
      <c r="S30" s="284">
        <v>76</v>
      </c>
      <c r="T30" s="285">
        <v>20</v>
      </c>
      <c r="U30" s="262">
        <f t="shared" si="0"/>
        <v>637</v>
      </c>
      <c r="V30" s="259">
        <f t="shared" si="1"/>
        <v>618</v>
      </c>
      <c r="W30" s="262">
        <f t="shared" si="2"/>
        <v>534</v>
      </c>
      <c r="X30" s="275">
        <f>SUM(N30+O30+P30+Q30)</f>
        <v>582</v>
      </c>
    </row>
    <row r="31" spans="1:24" ht="13.5" customHeight="1">
      <c r="A31" s="264" t="s">
        <v>131</v>
      </c>
      <c r="B31" s="265">
        <v>0</v>
      </c>
      <c r="C31" s="266">
        <v>1</v>
      </c>
      <c r="D31" s="267">
        <v>0</v>
      </c>
      <c r="E31" s="268">
        <v>0</v>
      </c>
      <c r="F31" s="269">
        <v>0</v>
      </c>
      <c r="G31" s="266">
        <v>1</v>
      </c>
      <c r="H31" s="270">
        <v>0</v>
      </c>
      <c r="I31" s="268">
        <v>0</v>
      </c>
      <c r="J31" s="265">
        <v>0</v>
      </c>
      <c r="K31" s="268">
        <v>0</v>
      </c>
      <c r="L31" s="267">
        <v>0</v>
      </c>
      <c r="M31" s="268">
        <v>0</v>
      </c>
      <c r="N31" s="269">
        <v>0</v>
      </c>
      <c r="O31" s="268">
        <v>0</v>
      </c>
      <c r="P31" s="270">
        <v>0</v>
      </c>
      <c r="Q31" s="271">
        <v>0</v>
      </c>
      <c r="R31" s="265">
        <v>0</v>
      </c>
      <c r="S31" s="271">
        <v>0</v>
      </c>
      <c r="T31" s="267">
        <v>0</v>
      </c>
      <c r="U31" s="262">
        <f t="shared" si="0"/>
        <v>1</v>
      </c>
      <c r="V31" s="259">
        <f t="shared" si="1"/>
        <v>1</v>
      </c>
      <c r="W31" s="271">
        <v>0</v>
      </c>
      <c r="X31" s="270">
        <v>0</v>
      </c>
    </row>
    <row r="32" spans="1:24" ht="13.5" customHeight="1">
      <c r="A32" s="264" t="s">
        <v>24</v>
      </c>
      <c r="B32" s="265">
        <v>0</v>
      </c>
      <c r="C32" s="268">
        <v>0</v>
      </c>
      <c r="D32" s="267">
        <v>0</v>
      </c>
      <c r="E32" s="268">
        <v>0</v>
      </c>
      <c r="F32" s="269">
        <v>0</v>
      </c>
      <c r="G32" s="268">
        <v>0</v>
      </c>
      <c r="H32" s="270">
        <v>0</v>
      </c>
      <c r="I32" s="268">
        <v>0</v>
      </c>
      <c r="J32" s="265">
        <v>0</v>
      </c>
      <c r="K32" s="268">
        <v>0</v>
      </c>
      <c r="L32" s="267">
        <v>0</v>
      </c>
      <c r="M32" s="122">
        <v>2</v>
      </c>
      <c r="N32" s="269">
        <v>0</v>
      </c>
      <c r="O32" s="268">
        <v>0</v>
      </c>
      <c r="P32" s="270">
        <v>0</v>
      </c>
      <c r="Q32" s="271">
        <v>1</v>
      </c>
      <c r="R32" s="265">
        <v>0</v>
      </c>
      <c r="S32" s="271">
        <v>0</v>
      </c>
      <c r="T32" s="267">
        <v>0</v>
      </c>
      <c r="U32" s="262">
        <f t="shared" si="0"/>
        <v>0</v>
      </c>
      <c r="V32" s="259">
        <f t="shared" si="1"/>
        <v>0</v>
      </c>
      <c r="W32" s="262">
        <f t="shared" si="2"/>
        <v>2</v>
      </c>
      <c r="X32" s="275">
        <f>SUM(N32+O32+P32+Q32)</f>
        <v>1</v>
      </c>
    </row>
    <row r="33" spans="1:24" ht="13.5" customHeight="1">
      <c r="A33" s="264" t="s">
        <v>25</v>
      </c>
      <c r="B33" s="276">
        <v>57</v>
      </c>
      <c r="C33" s="266">
        <v>53</v>
      </c>
      <c r="D33" s="278">
        <v>43</v>
      </c>
      <c r="E33" s="266">
        <v>55</v>
      </c>
      <c r="F33" s="282">
        <v>66</v>
      </c>
      <c r="G33" s="266">
        <v>48</v>
      </c>
      <c r="H33" s="279">
        <v>45</v>
      </c>
      <c r="I33" s="266">
        <v>63</v>
      </c>
      <c r="J33" s="276">
        <v>79</v>
      </c>
      <c r="K33" s="266">
        <v>58</v>
      </c>
      <c r="L33" s="182">
        <v>46</v>
      </c>
      <c r="M33" s="122">
        <v>65</v>
      </c>
      <c r="N33" s="183">
        <v>75</v>
      </c>
      <c r="O33" s="122">
        <v>55</v>
      </c>
      <c r="P33" s="280">
        <v>42</v>
      </c>
      <c r="Q33" s="281">
        <v>35</v>
      </c>
      <c r="R33" s="283">
        <v>46</v>
      </c>
      <c r="S33" s="284">
        <v>36</v>
      </c>
      <c r="T33" s="285">
        <v>25</v>
      </c>
      <c r="U33" s="262">
        <f t="shared" si="0"/>
        <v>208</v>
      </c>
      <c r="V33" s="259">
        <f t="shared" si="1"/>
        <v>222</v>
      </c>
      <c r="W33" s="262">
        <f t="shared" si="2"/>
        <v>248</v>
      </c>
      <c r="X33" s="275">
        <f>SUM(N33+O33+P33+Q33)</f>
        <v>207</v>
      </c>
    </row>
    <row r="34" spans="1:24" ht="13.5" customHeight="1">
      <c r="A34" s="264" t="s">
        <v>26</v>
      </c>
      <c r="B34" s="265">
        <v>0</v>
      </c>
      <c r="C34" s="268">
        <v>0</v>
      </c>
      <c r="D34" s="267">
        <v>0</v>
      </c>
      <c r="E34" s="266">
        <v>1</v>
      </c>
      <c r="F34" s="269">
        <v>0</v>
      </c>
      <c r="G34" s="268">
        <v>0</v>
      </c>
      <c r="H34" s="270">
        <v>0</v>
      </c>
      <c r="I34" s="266">
        <v>1</v>
      </c>
      <c r="J34" s="265">
        <v>0</v>
      </c>
      <c r="K34" s="268">
        <v>0</v>
      </c>
      <c r="L34" s="267">
        <v>0</v>
      </c>
      <c r="M34" s="268">
        <v>0</v>
      </c>
      <c r="N34" s="269">
        <v>0</v>
      </c>
      <c r="O34" s="268">
        <v>0</v>
      </c>
      <c r="P34" s="270">
        <v>0</v>
      </c>
      <c r="Q34" s="271">
        <v>1</v>
      </c>
      <c r="R34" s="265">
        <v>0</v>
      </c>
      <c r="S34" s="271">
        <v>0</v>
      </c>
      <c r="T34" s="267">
        <v>0</v>
      </c>
      <c r="U34" s="262">
        <f t="shared" si="0"/>
        <v>1</v>
      </c>
      <c r="V34" s="259">
        <f t="shared" si="1"/>
        <v>1</v>
      </c>
      <c r="W34" s="271">
        <v>0</v>
      </c>
      <c r="X34" s="275">
        <f>SUM(N34+O34+P34+Q34)</f>
        <v>1</v>
      </c>
    </row>
    <row r="35" spans="1:24" ht="13.5" customHeight="1">
      <c r="A35" s="264" t="s">
        <v>147</v>
      </c>
      <c r="B35" s="265">
        <v>0</v>
      </c>
      <c r="C35" s="268">
        <v>0</v>
      </c>
      <c r="D35" s="267">
        <v>0</v>
      </c>
      <c r="E35" s="268">
        <v>0</v>
      </c>
      <c r="F35" s="269">
        <v>0</v>
      </c>
      <c r="G35" s="268">
        <v>0</v>
      </c>
      <c r="H35" s="270">
        <v>0</v>
      </c>
      <c r="I35" s="268">
        <v>0</v>
      </c>
      <c r="J35" s="265">
        <v>0</v>
      </c>
      <c r="K35" s="268">
        <v>0</v>
      </c>
      <c r="L35" s="267">
        <v>0</v>
      </c>
      <c r="M35" s="122">
        <v>2</v>
      </c>
      <c r="N35" s="269">
        <v>0</v>
      </c>
      <c r="O35" s="268">
        <v>0</v>
      </c>
      <c r="P35" s="270">
        <v>0</v>
      </c>
      <c r="Q35" s="271">
        <v>0</v>
      </c>
      <c r="R35" s="265">
        <v>0</v>
      </c>
      <c r="S35" s="271">
        <v>0</v>
      </c>
      <c r="T35" s="267">
        <v>0</v>
      </c>
      <c r="U35" s="262">
        <f t="shared" si="0"/>
        <v>0</v>
      </c>
      <c r="V35" s="259">
        <f t="shared" si="1"/>
        <v>0</v>
      </c>
      <c r="W35" s="262">
        <f t="shared" si="2"/>
        <v>2</v>
      </c>
      <c r="X35" s="270">
        <v>0</v>
      </c>
    </row>
    <row r="36" spans="1:24" ht="13.5" customHeight="1">
      <c r="A36" s="264" t="s">
        <v>27</v>
      </c>
      <c r="B36" s="276">
        <v>1</v>
      </c>
      <c r="C36" s="268">
        <v>0</v>
      </c>
      <c r="D36" s="267">
        <v>0</v>
      </c>
      <c r="E36" s="268">
        <v>0</v>
      </c>
      <c r="F36" s="269">
        <v>0</v>
      </c>
      <c r="G36" s="268">
        <v>0</v>
      </c>
      <c r="H36" s="270">
        <v>0</v>
      </c>
      <c r="I36" s="268">
        <v>0</v>
      </c>
      <c r="J36" s="265">
        <v>0</v>
      </c>
      <c r="K36" s="268">
        <v>0</v>
      </c>
      <c r="L36" s="267">
        <v>0</v>
      </c>
      <c r="M36" s="268">
        <v>0</v>
      </c>
      <c r="N36" s="269">
        <v>0</v>
      </c>
      <c r="O36" s="268">
        <v>0</v>
      </c>
      <c r="P36" s="270">
        <v>0</v>
      </c>
      <c r="Q36" s="271">
        <v>0</v>
      </c>
      <c r="R36" s="265">
        <v>0</v>
      </c>
      <c r="S36" s="271">
        <v>0</v>
      </c>
      <c r="T36" s="267">
        <v>0</v>
      </c>
      <c r="U36" s="262">
        <f t="shared" si="0"/>
        <v>1</v>
      </c>
      <c r="V36" s="259">
        <f t="shared" si="1"/>
        <v>0</v>
      </c>
      <c r="W36" s="271">
        <v>0</v>
      </c>
      <c r="X36" s="270">
        <v>0</v>
      </c>
    </row>
    <row r="37" spans="1:24" ht="13.5" customHeight="1">
      <c r="A37" s="264" t="s">
        <v>143</v>
      </c>
      <c r="B37" s="276">
        <v>0</v>
      </c>
      <c r="C37" s="268">
        <v>0</v>
      </c>
      <c r="D37" s="267">
        <v>0</v>
      </c>
      <c r="E37" s="268">
        <v>0</v>
      </c>
      <c r="F37" s="269">
        <v>0</v>
      </c>
      <c r="G37" s="268">
        <v>0</v>
      </c>
      <c r="H37" s="270">
        <v>0</v>
      </c>
      <c r="I37" s="268">
        <v>0</v>
      </c>
      <c r="J37" s="265">
        <v>0</v>
      </c>
      <c r="K37" s="268">
        <v>0</v>
      </c>
      <c r="L37" s="182">
        <v>2</v>
      </c>
      <c r="M37" s="268">
        <v>0</v>
      </c>
      <c r="N37" s="269">
        <v>0</v>
      </c>
      <c r="O37" s="268">
        <v>0</v>
      </c>
      <c r="P37" s="270">
        <v>1</v>
      </c>
      <c r="Q37" s="271">
        <v>0</v>
      </c>
      <c r="R37" s="265">
        <v>0</v>
      </c>
      <c r="S37" s="271">
        <v>0</v>
      </c>
      <c r="T37" s="267">
        <v>1</v>
      </c>
      <c r="U37" s="262">
        <f t="shared" si="0"/>
        <v>0</v>
      </c>
      <c r="V37" s="259">
        <f t="shared" si="1"/>
        <v>0</v>
      </c>
      <c r="W37" s="262">
        <f t="shared" si="2"/>
        <v>2</v>
      </c>
      <c r="X37" s="275">
        <f>SUM(N37+O37+P37+Q37)</f>
        <v>1</v>
      </c>
    </row>
    <row r="38" spans="1:24" ht="13.5" customHeight="1">
      <c r="A38" s="264" t="s">
        <v>28</v>
      </c>
      <c r="B38" s="265">
        <v>0</v>
      </c>
      <c r="C38" s="268">
        <v>0</v>
      </c>
      <c r="D38" s="267">
        <v>0</v>
      </c>
      <c r="E38" s="268">
        <v>0</v>
      </c>
      <c r="F38" s="269">
        <v>0</v>
      </c>
      <c r="G38" s="268">
        <v>0</v>
      </c>
      <c r="H38" s="270">
        <v>0</v>
      </c>
      <c r="I38" s="268">
        <v>0</v>
      </c>
      <c r="J38" s="265">
        <v>0</v>
      </c>
      <c r="K38" s="268">
        <v>0</v>
      </c>
      <c r="L38" s="267">
        <v>0</v>
      </c>
      <c r="M38" s="268">
        <v>0</v>
      </c>
      <c r="N38" s="269">
        <v>0</v>
      </c>
      <c r="O38" s="268">
        <v>0</v>
      </c>
      <c r="P38" s="270">
        <v>0</v>
      </c>
      <c r="Q38" s="271">
        <v>0</v>
      </c>
      <c r="R38" s="265">
        <v>0</v>
      </c>
      <c r="S38" s="271">
        <v>0</v>
      </c>
      <c r="T38" s="267">
        <v>0</v>
      </c>
      <c r="U38" s="262">
        <f t="shared" si="0"/>
        <v>0</v>
      </c>
      <c r="V38" s="259">
        <f t="shared" si="1"/>
        <v>0</v>
      </c>
      <c r="W38" s="271">
        <v>0</v>
      </c>
      <c r="X38" s="270">
        <v>0</v>
      </c>
    </row>
    <row r="39" spans="1:24" ht="13.5" customHeight="1">
      <c r="A39" s="264" t="s">
        <v>29</v>
      </c>
      <c r="B39" s="265">
        <v>0</v>
      </c>
      <c r="C39" s="268">
        <v>0</v>
      </c>
      <c r="D39" s="267">
        <v>0</v>
      </c>
      <c r="E39" s="268">
        <v>0</v>
      </c>
      <c r="F39" s="269">
        <v>0</v>
      </c>
      <c r="G39" s="268">
        <v>0</v>
      </c>
      <c r="H39" s="279">
        <v>1</v>
      </c>
      <c r="I39" s="268">
        <v>0</v>
      </c>
      <c r="J39" s="265">
        <v>0</v>
      </c>
      <c r="K39" s="268">
        <v>0</v>
      </c>
      <c r="L39" s="182">
        <v>1</v>
      </c>
      <c r="M39" s="268">
        <v>0</v>
      </c>
      <c r="N39" s="269">
        <v>0</v>
      </c>
      <c r="O39" s="268">
        <v>0</v>
      </c>
      <c r="P39" s="270">
        <v>0</v>
      </c>
      <c r="Q39" s="271">
        <v>0</v>
      </c>
      <c r="R39" s="265">
        <v>0</v>
      </c>
      <c r="S39" s="271">
        <v>0</v>
      </c>
      <c r="T39" s="267">
        <v>1</v>
      </c>
      <c r="U39" s="262">
        <f t="shared" si="0"/>
        <v>0</v>
      </c>
      <c r="V39" s="259">
        <f t="shared" si="1"/>
        <v>1</v>
      </c>
      <c r="W39" s="262">
        <f t="shared" si="2"/>
        <v>1</v>
      </c>
      <c r="X39" s="270">
        <v>0</v>
      </c>
    </row>
    <row r="40" spans="1:24" ht="13.5" customHeight="1">
      <c r="A40" s="264" t="s">
        <v>30</v>
      </c>
      <c r="B40" s="265">
        <v>0</v>
      </c>
      <c r="C40" s="268">
        <v>0</v>
      </c>
      <c r="D40" s="267">
        <v>0</v>
      </c>
      <c r="E40" s="268">
        <v>0</v>
      </c>
      <c r="F40" s="269">
        <v>0</v>
      </c>
      <c r="G40" s="268">
        <v>0</v>
      </c>
      <c r="H40" s="270">
        <v>0</v>
      </c>
      <c r="I40" s="268">
        <v>0</v>
      </c>
      <c r="J40" s="265">
        <v>0</v>
      </c>
      <c r="K40" s="268">
        <v>0</v>
      </c>
      <c r="L40" s="267">
        <v>0</v>
      </c>
      <c r="M40" s="268">
        <v>0</v>
      </c>
      <c r="N40" s="269">
        <v>0</v>
      </c>
      <c r="O40" s="268">
        <v>0</v>
      </c>
      <c r="P40" s="270">
        <v>0</v>
      </c>
      <c r="Q40" s="271">
        <v>0</v>
      </c>
      <c r="R40" s="265">
        <v>0</v>
      </c>
      <c r="S40" s="271">
        <v>0</v>
      </c>
      <c r="T40" s="267">
        <v>0</v>
      </c>
      <c r="U40" s="262">
        <f t="shared" si="0"/>
        <v>0</v>
      </c>
      <c r="V40" s="259">
        <f t="shared" si="1"/>
        <v>0</v>
      </c>
      <c r="W40" s="271">
        <v>0</v>
      </c>
      <c r="X40" s="270">
        <v>0</v>
      </c>
    </row>
    <row r="41" spans="1:24" ht="13.5" customHeight="1">
      <c r="A41" s="264" t="s">
        <v>31</v>
      </c>
      <c r="B41" s="276">
        <v>20</v>
      </c>
      <c r="C41" s="266">
        <v>15</v>
      </c>
      <c r="D41" s="278">
        <v>24</v>
      </c>
      <c r="E41" s="266">
        <v>31</v>
      </c>
      <c r="F41" s="282">
        <v>23</v>
      </c>
      <c r="G41" s="266">
        <v>27</v>
      </c>
      <c r="H41" s="279">
        <v>32</v>
      </c>
      <c r="I41" s="266">
        <v>39</v>
      </c>
      <c r="J41" s="276">
        <v>33</v>
      </c>
      <c r="K41" s="266">
        <v>28</v>
      </c>
      <c r="L41" s="182">
        <v>43</v>
      </c>
      <c r="M41" s="122">
        <v>51</v>
      </c>
      <c r="N41" s="183">
        <v>46</v>
      </c>
      <c r="O41" s="122">
        <v>44</v>
      </c>
      <c r="P41" s="280">
        <v>44</v>
      </c>
      <c r="Q41" s="281">
        <v>40</v>
      </c>
      <c r="R41" s="283">
        <v>29</v>
      </c>
      <c r="S41" s="284">
        <v>20</v>
      </c>
      <c r="T41" s="285">
        <v>14</v>
      </c>
      <c r="U41" s="262">
        <f t="shared" si="0"/>
        <v>90</v>
      </c>
      <c r="V41" s="259">
        <f t="shared" si="1"/>
        <v>121</v>
      </c>
      <c r="W41" s="262">
        <f t="shared" si="2"/>
        <v>155</v>
      </c>
      <c r="X41" s="275">
        <f aca="true" t="shared" si="4" ref="X41:X48">SUM(N41+O41+P41+Q41)</f>
        <v>174</v>
      </c>
    </row>
    <row r="42" spans="1:24" ht="13.5" customHeight="1">
      <c r="A42" s="264" t="s">
        <v>128</v>
      </c>
      <c r="B42" s="276">
        <v>13</v>
      </c>
      <c r="C42" s="266">
        <v>13</v>
      </c>
      <c r="D42" s="278">
        <v>16</v>
      </c>
      <c r="E42" s="266">
        <v>13</v>
      </c>
      <c r="F42" s="282">
        <v>13</v>
      </c>
      <c r="G42" s="266">
        <v>13</v>
      </c>
      <c r="H42" s="279">
        <v>5</v>
      </c>
      <c r="I42" s="266">
        <v>25</v>
      </c>
      <c r="J42" s="276">
        <v>14</v>
      </c>
      <c r="K42" s="266">
        <v>4</v>
      </c>
      <c r="L42" s="267">
        <v>0</v>
      </c>
      <c r="M42" s="122">
        <v>13</v>
      </c>
      <c r="N42" s="183">
        <v>13</v>
      </c>
      <c r="O42" s="122">
        <v>2</v>
      </c>
      <c r="P42" s="270">
        <v>0</v>
      </c>
      <c r="Q42" s="271">
        <v>0</v>
      </c>
      <c r="R42" s="265">
        <v>0</v>
      </c>
      <c r="S42" s="271">
        <v>0</v>
      </c>
      <c r="T42" s="267">
        <v>4</v>
      </c>
      <c r="U42" s="262">
        <f t="shared" si="0"/>
        <v>55</v>
      </c>
      <c r="V42" s="259">
        <f t="shared" si="1"/>
        <v>56</v>
      </c>
      <c r="W42" s="262">
        <f t="shared" si="2"/>
        <v>31</v>
      </c>
      <c r="X42" s="275">
        <f t="shared" si="4"/>
        <v>15</v>
      </c>
    </row>
    <row r="43" spans="1:24" ht="13.5" customHeight="1">
      <c r="A43" s="264" t="s">
        <v>32</v>
      </c>
      <c r="B43" s="276">
        <v>15</v>
      </c>
      <c r="C43" s="266">
        <v>15</v>
      </c>
      <c r="D43" s="278">
        <v>13</v>
      </c>
      <c r="E43" s="266">
        <v>22</v>
      </c>
      <c r="F43" s="282">
        <v>23</v>
      </c>
      <c r="G43" s="266">
        <v>20</v>
      </c>
      <c r="H43" s="279">
        <v>20</v>
      </c>
      <c r="I43" s="266">
        <v>20</v>
      </c>
      <c r="J43" s="276">
        <v>19</v>
      </c>
      <c r="K43" s="266">
        <v>19</v>
      </c>
      <c r="L43" s="182">
        <v>19</v>
      </c>
      <c r="M43" s="122">
        <v>20</v>
      </c>
      <c r="N43" s="183">
        <v>19</v>
      </c>
      <c r="O43" s="122">
        <v>20</v>
      </c>
      <c r="P43" s="280">
        <v>19</v>
      </c>
      <c r="Q43" s="281">
        <v>20</v>
      </c>
      <c r="R43" s="283">
        <v>20</v>
      </c>
      <c r="S43" s="284">
        <v>3</v>
      </c>
      <c r="T43" s="285">
        <v>3</v>
      </c>
      <c r="U43" s="262">
        <f t="shared" si="0"/>
        <v>65</v>
      </c>
      <c r="V43" s="259">
        <f t="shared" si="1"/>
        <v>83</v>
      </c>
      <c r="W43" s="262">
        <f t="shared" si="2"/>
        <v>77</v>
      </c>
      <c r="X43" s="275">
        <f t="shared" si="4"/>
        <v>78</v>
      </c>
    </row>
    <row r="44" spans="1:24" ht="13.5" customHeight="1">
      <c r="A44" s="277" t="s">
        <v>160</v>
      </c>
      <c r="B44" s="276">
        <v>0</v>
      </c>
      <c r="C44" s="268">
        <v>0</v>
      </c>
      <c r="D44" s="267">
        <v>0</v>
      </c>
      <c r="E44" s="268">
        <v>0</v>
      </c>
      <c r="F44" s="269">
        <v>0</v>
      </c>
      <c r="G44" s="268">
        <v>0</v>
      </c>
      <c r="H44" s="270">
        <v>0</v>
      </c>
      <c r="I44" s="268">
        <v>0</v>
      </c>
      <c r="J44" s="265">
        <v>0</v>
      </c>
      <c r="K44" s="268">
        <v>0</v>
      </c>
      <c r="L44" s="267">
        <v>0</v>
      </c>
      <c r="M44" s="268">
        <v>0</v>
      </c>
      <c r="N44" s="269">
        <v>0</v>
      </c>
      <c r="O44" s="122">
        <v>1</v>
      </c>
      <c r="P44" s="270">
        <v>0</v>
      </c>
      <c r="Q44" s="271">
        <v>0</v>
      </c>
      <c r="R44" s="265">
        <v>0</v>
      </c>
      <c r="S44" s="271">
        <v>0</v>
      </c>
      <c r="T44" s="267">
        <v>0</v>
      </c>
      <c r="U44" s="262">
        <f t="shared" si="0"/>
        <v>0</v>
      </c>
      <c r="V44" s="259">
        <f t="shared" si="1"/>
        <v>0</v>
      </c>
      <c r="W44" s="271">
        <v>0</v>
      </c>
      <c r="X44" s="275">
        <f t="shared" si="4"/>
        <v>1</v>
      </c>
    </row>
    <row r="45" spans="1:24" ht="13.5" customHeight="1">
      <c r="A45" s="264" t="s">
        <v>33</v>
      </c>
      <c r="B45" s="265">
        <v>0</v>
      </c>
      <c r="C45" s="268">
        <v>0</v>
      </c>
      <c r="D45" s="267">
        <v>0</v>
      </c>
      <c r="E45" s="266">
        <v>6</v>
      </c>
      <c r="F45" s="269">
        <v>0</v>
      </c>
      <c r="G45" s="268">
        <v>0</v>
      </c>
      <c r="H45" s="270">
        <v>0</v>
      </c>
      <c r="I45" s="266">
        <v>3</v>
      </c>
      <c r="J45" s="265">
        <v>0</v>
      </c>
      <c r="K45" s="268">
        <v>0</v>
      </c>
      <c r="L45" s="267">
        <v>0</v>
      </c>
      <c r="M45" s="122">
        <v>2</v>
      </c>
      <c r="N45" s="269">
        <v>0</v>
      </c>
      <c r="O45" s="122">
        <v>1</v>
      </c>
      <c r="P45" s="270">
        <v>0</v>
      </c>
      <c r="Q45" s="271">
        <v>4</v>
      </c>
      <c r="R45" s="265">
        <v>0</v>
      </c>
      <c r="S45" s="271">
        <v>0</v>
      </c>
      <c r="T45" s="267">
        <v>0</v>
      </c>
      <c r="U45" s="262">
        <f t="shared" si="0"/>
        <v>6</v>
      </c>
      <c r="V45" s="259">
        <f t="shared" si="1"/>
        <v>3</v>
      </c>
      <c r="W45" s="262">
        <f t="shared" si="2"/>
        <v>2</v>
      </c>
      <c r="X45" s="275">
        <f t="shared" si="4"/>
        <v>5</v>
      </c>
    </row>
    <row r="46" spans="1:24" ht="13.5" customHeight="1">
      <c r="A46" s="264" t="s">
        <v>34</v>
      </c>
      <c r="B46" s="265">
        <v>0</v>
      </c>
      <c r="C46" s="268">
        <v>0</v>
      </c>
      <c r="D46" s="278">
        <v>4</v>
      </c>
      <c r="E46" s="268">
        <v>0</v>
      </c>
      <c r="F46" s="269">
        <v>0</v>
      </c>
      <c r="G46" s="268">
        <v>0</v>
      </c>
      <c r="H46" s="279">
        <v>6</v>
      </c>
      <c r="I46" s="268">
        <v>0</v>
      </c>
      <c r="J46" s="265">
        <v>0</v>
      </c>
      <c r="K46" s="268">
        <v>0</v>
      </c>
      <c r="L46" s="182">
        <v>2</v>
      </c>
      <c r="M46" s="268">
        <v>0</v>
      </c>
      <c r="N46" s="269">
        <v>0</v>
      </c>
      <c r="O46" s="268">
        <v>0</v>
      </c>
      <c r="P46" s="280">
        <v>1</v>
      </c>
      <c r="Q46" s="271">
        <v>0</v>
      </c>
      <c r="R46" s="265">
        <v>0</v>
      </c>
      <c r="S46" s="271">
        <v>0</v>
      </c>
      <c r="T46" s="267">
        <v>4</v>
      </c>
      <c r="U46" s="262">
        <f t="shared" si="0"/>
        <v>4</v>
      </c>
      <c r="V46" s="259">
        <f t="shared" si="1"/>
        <v>6</v>
      </c>
      <c r="W46" s="262">
        <f t="shared" si="2"/>
        <v>2</v>
      </c>
      <c r="X46" s="275">
        <f t="shared" si="4"/>
        <v>1</v>
      </c>
    </row>
    <row r="47" spans="1:24" ht="13.5" customHeight="1">
      <c r="A47" s="264" t="s">
        <v>35</v>
      </c>
      <c r="B47" s="276">
        <v>42</v>
      </c>
      <c r="C47" s="266">
        <v>44</v>
      </c>
      <c r="D47" s="278">
        <v>40</v>
      </c>
      <c r="E47" s="266">
        <v>40</v>
      </c>
      <c r="F47" s="282">
        <v>38</v>
      </c>
      <c r="G47" s="266">
        <v>39</v>
      </c>
      <c r="H47" s="279">
        <v>40</v>
      </c>
      <c r="I47" s="266">
        <v>33</v>
      </c>
      <c r="J47" s="276">
        <v>39</v>
      </c>
      <c r="K47" s="266">
        <v>39</v>
      </c>
      <c r="L47" s="182">
        <v>39</v>
      </c>
      <c r="M47" s="122">
        <v>40</v>
      </c>
      <c r="N47" s="183">
        <v>37</v>
      </c>
      <c r="O47" s="122">
        <v>39</v>
      </c>
      <c r="P47" s="280">
        <v>40</v>
      </c>
      <c r="Q47" s="281">
        <v>39</v>
      </c>
      <c r="R47" s="283">
        <v>39</v>
      </c>
      <c r="S47" s="284">
        <v>38</v>
      </c>
      <c r="T47" s="285">
        <v>39</v>
      </c>
      <c r="U47" s="262">
        <f t="shared" si="0"/>
        <v>166</v>
      </c>
      <c r="V47" s="259">
        <f t="shared" si="1"/>
        <v>150</v>
      </c>
      <c r="W47" s="262">
        <f t="shared" si="2"/>
        <v>157</v>
      </c>
      <c r="X47" s="275">
        <f t="shared" si="4"/>
        <v>155</v>
      </c>
    </row>
    <row r="48" spans="1:24" ht="13.5" customHeight="1">
      <c r="A48" s="264" t="s">
        <v>36</v>
      </c>
      <c r="B48" s="276">
        <v>52</v>
      </c>
      <c r="C48" s="266">
        <v>41</v>
      </c>
      <c r="D48" s="278">
        <v>22</v>
      </c>
      <c r="E48" s="266">
        <v>78</v>
      </c>
      <c r="F48" s="282">
        <v>76</v>
      </c>
      <c r="G48" s="266">
        <v>57</v>
      </c>
      <c r="H48" s="279">
        <v>43</v>
      </c>
      <c r="I48" s="266">
        <v>87</v>
      </c>
      <c r="J48" s="276">
        <v>73</v>
      </c>
      <c r="K48" s="266">
        <v>50</v>
      </c>
      <c r="L48" s="182">
        <v>38</v>
      </c>
      <c r="M48" s="122">
        <v>84</v>
      </c>
      <c r="N48" s="183">
        <v>80</v>
      </c>
      <c r="O48" s="122">
        <v>52</v>
      </c>
      <c r="P48" s="280">
        <v>51</v>
      </c>
      <c r="Q48" s="281">
        <v>77</v>
      </c>
      <c r="R48" s="283">
        <v>79</v>
      </c>
      <c r="S48" s="284">
        <v>60</v>
      </c>
      <c r="T48" s="285">
        <v>50</v>
      </c>
      <c r="U48" s="262">
        <f t="shared" si="0"/>
        <v>193</v>
      </c>
      <c r="V48" s="259">
        <f t="shared" si="1"/>
        <v>263</v>
      </c>
      <c r="W48" s="262">
        <f t="shared" si="2"/>
        <v>245</v>
      </c>
      <c r="X48" s="275">
        <f t="shared" si="4"/>
        <v>260</v>
      </c>
    </row>
    <row r="49" spans="1:24" ht="13.5" customHeight="1">
      <c r="A49" s="264" t="s">
        <v>37</v>
      </c>
      <c r="B49" s="265">
        <v>0</v>
      </c>
      <c r="C49" s="268">
        <v>0</v>
      </c>
      <c r="D49" s="267">
        <v>0</v>
      </c>
      <c r="E49" s="268">
        <v>0</v>
      </c>
      <c r="F49" s="269">
        <v>0</v>
      </c>
      <c r="G49" s="268">
        <v>0</v>
      </c>
      <c r="H49" s="270">
        <v>0</v>
      </c>
      <c r="I49" s="268">
        <v>0</v>
      </c>
      <c r="J49" s="265">
        <v>0</v>
      </c>
      <c r="K49" s="268">
        <v>0</v>
      </c>
      <c r="L49" s="267">
        <v>0</v>
      </c>
      <c r="M49" s="122">
        <v>1</v>
      </c>
      <c r="N49" s="269">
        <v>0</v>
      </c>
      <c r="O49" s="268">
        <v>0</v>
      </c>
      <c r="P49" s="270">
        <v>0</v>
      </c>
      <c r="Q49" s="271">
        <v>0</v>
      </c>
      <c r="R49" s="265">
        <v>0</v>
      </c>
      <c r="S49" s="271">
        <v>0</v>
      </c>
      <c r="T49" s="267">
        <v>0</v>
      </c>
      <c r="U49" s="262">
        <f t="shared" si="0"/>
        <v>0</v>
      </c>
      <c r="V49" s="259">
        <f t="shared" si="1"/>
        <v>0</v>
      </c>
      <c r="W49" s="262">
        <f t="shared" si="2"/>
        <v>1</v>
      </c>
      <c r="X49" s="270">
        <v>0</v>
      </c>
    </row>
    <row r="50" spans="1:24" ht="13.5" customHeight="1">
      <c r="A50" s="264" t="s">
        <v>38</v>
      </c>
      <c r="B50" s="276">
        <v>2</v>
      </c>
      <c r="C50" s="268">
        <v>0</v>
      </c>
      <c r="D50" s="267">
        <v>0</v>
      </c>
      <c r="E50" s="268">
        <v>0</v>
      </c>
      <c r="F50" s="282">
        <v>2</v>
      </c>
      <c r="G50" s="268">
        <v>0</v>
      </c>
      <c r="H50" s="270">
        <v>0</v>
      </c>
      <c r="I50" s="268">
        <v>0</v>
      </c>
      <c r="J50" s="276">
        <v>1</v>
      </c>
      <c r="K50" s="266">
        <v>1</v>
      </c>
      <c r="L50" s="267">
        <v>0</v>
      </c>
      <c r="M50" s="122">
        <v>1</v>
      </c>
      <c r="N50" s="183">
        <v>1</v>
      </c>
      <c r="O50" s="268">
        <v>0</v>
      </c>
      <c r="P50" s="270">
        <v>0</v>
      </c>
      <c r="Q50" s="271">
        <v>0</v>
      </c>
      <c r="R50" s="272">
        <v>1</v>
      </c>
      <c r="S50" s="273">
        <v>0</v>
      </c>
      <c r="T50" s="274">
        <v>0</v>
      </c>
      <c r="U50" s="262">
        <f t="shared" si="0"/>
        <v>2</v>
      </c>
      <c r="V50" s="259">
        <f t="shared" si="1"/>
        <v>2</v>
      </c>
      <c r="W50" s="262">
        <f t="shared" si="2"/>
        <v>3</v>
      </c>
      <c r="X50" s="275">
        <f aca="true" t="shared" si="5" ref="X50:X61">SUM(N50+O50+P50+Q50)</f>
        <v>1</v>
      </c>
    </row>
    <row r="51" spans="1:24" ht="13.5" customHeight="1">
      <c r="A51" s="264" t="s">
        <v>39</v>
      </c>
      <c r="B51" s="276">
        <v>205</v>
      </c>
      <c r="C51" s="266">
        <v>143</v>
      </c>
      <c r="D51" s="278">
        <v>122</v>
      </c>
      <c r="E51" s="266">
        <v>171</v>
      </c>
      <c r="F51" s="282">
        <v>203</v>
      </c>
      <c r="G51" s="266">
        <v>151</v>
      </c>
      <c r="H51" s="279">
        <v>124</v>
      </c>
      <c r="I51" s="266">
        <v>178</v>
      </c>
      <c r="J51" s="276">
        <v>219</v>
      </c>
      <c r="K51" s="266">
        <v>166</v>
      </c>
      <c r="L51" s="182">
        <v>131</v>
      </c>
      <c r="M51" s="122">
        <v>189</v>
      </c>
      <c r="N51" s="183">
        <v>214</v>
      </c>
      <c r="O51" s="122">
        <v>152</v>
      </c>
      <c r="P51" s="280">
        <v>126</v>
      </c>
      <c r="Q51" s="281">
        <v>187</v>
      </c>
      <c r="R51" s="283">
        <v>239</v>
      </c>
      <c r="S51" s="284">
        <v>157</v>
      </c>
      <c r="T51" s="285">
        <v>156</v>
      </c>
      <c r="U51" s="262">
        <f t="shared" si="0"/>
        <v>641</v>
      </c>
      <c r="V51" s="259">
        <f t="shared" si="1"/>
        <v>656</v>
      </c>
      <c r="W51" s="262">
        <f t="shared" si="2"/>
        <v>705</v>
      </c>
      <c r="X51" s="275">
        <f t="shared" si="5"/>
        <v>679</v>
      </c>
    </row>
    <row r="52" spans="1:24" ht="13.5" customHeight="1">
      <c r="A52" s="264" t="s">
        <v>40</v>
      </c>
      <c r="B52" s="276">
        <v>1</v>
      </c>
      <c r="C52" s="268">
        <v>0</v>
      </c>
      <c r="D52" s="267">
        <v>0</v>
      </c>
      <c r="E52" s="266">
        <v>17</v>
      </c>
      <c r="F52" s="282">
        <v>19</v>
      </c>
      <c r="G52" s="266">
        <v>20</v>
      </c>
      <c r="H52" s="279">
        <v>13</v>
      </c>
      <c r="I52" s="268">
        <v>0</v>
      </c>
      <c r="J52" s="276">
        <v>1</v>
      </c>
      <c r="K52" s="266">
        <v>20</v>
      </c>
      <c r="L52" s="182">
        <v>20</v>
      </c>
      <c r="M52" s="122">
        <v>19</v>
      </c>
      <c r="N52" s="183">
        <v>20</v>
      </c>
      <c r="O52" s="122">
        <v>19</v>
      </c>
      <c r="P52" s="280">
        <v>20</v>
      </c>
      <c r="Q52" s="281">
        <v>20</v>
      </c>
      <c r="R52" s="283">
        <v>18</v>
      </c>
      <c r="S52" s="284">
        <v>19</v>
      </c>
      <c r="T52" s="285">
        <v>27</v>
      </c>
      <c r="U52" s="262">
        <f t="shared" si="0"/>
        <v>18</v>
      </c>
      <c r="V52" s="259">
        <f t="shared" si="1"/>
        <v>52</v>
      </c>
      <c r="W52" s="262">
        <f t="shared" si="2"/>
        <v>60</v>
      </c>
      <c r="X52" s="275">
        <f t="shared" si="5"/>
        <v>79</v>
      </c>
    </row>
    <row r="53" spans="1:24" ht="13.5" customHeight="1">
      <c r="A53" s="264" t="s">
        <v>161</v>
      </c>
      <c r="B53" s="276">
        <v>0</v>
      </c>
      <c r="C53" s="268">
        <v>0</v>
      </c>
      <c r="D53" s="267">
        <v>0</v>
      </c>
      <c r="E53" s="268">
        <v>0</v>
      </c>
      <c r="F53" s="269">
        <v>0</v>
      </c>
      <c r="G53" s="268">
        <v>0</v>
      </c>
      <c r="H53" s="270">
        <v>0</v>
      </c>
      <c r="I53" s="268">
        <v>0</v>
      </c>
      <c r="J53" s="265">
        <v>0</v>
      </c>
      <c r="K53" s="268">
        <v>0</v>
      </c>
      <c r="L53" s="182"/>
      <c r="M53" s="122"/>
      <c r="N53" s="183"/>
      <c r="O53" s="122">
        <v>1</v>
      </c>
      <c r="P53" s="270">
        <v>0</v>
      </c>
      <c r="Q53" s="271">
        <v>0</v>
      </c>
      <c r="R53" s="265">
        <v>0</v>
      </c>
      <c r="S53" s="271">
        <v>0</v>
      </c>
      <c r="T53" s="267">
        <v>0</v>
      </c>
      <c r="U53" s="262">
        <f t="shared" si="0"/>
        <v>0</v>
      </c>
      <c r="V53" s="259">
        <f t="shared" si="1"/>
        <v>0</v>
      </c>
      <c r="W53" s="271">
        <v>0</v>
      </c>
      <c r="X53" s="275">
        <f t="shared" si="5"/>
        <v>1</v>
      </c>
    </row>
    <row r="54" spans="1:24" ht="13.5" customHeight="1">
      <c r="A54" s="264" t="s">
        <v>41</v>
      </c>
      <c r="B54" s="265">
        <v>0</v>
      </c>
      <c r="C54" s="266">
        <v>2</v>
      </c>
      <c r="D54" s="278">
        <v>6</v>
      </c>
      <c r="E54" s="266">
        <v>10</v>
      </c>
      <c r="F54" s="269">
        <v>0</v>
      </c>
      <c r="G54" s="266">
        <v>3</v>
      </c>
      <c r="H54" s="279">
        <v>6</v>
      </c>
      <c r="I54" s="266">
        <v>6</v>
      </c>
      <c r="J54" s="265">
        <v>0</v>
      </c>
      <c r="K54" s="266">
        <v>4</v>
      </c>
      <c r="L54" s="182">
        <v>5</v>
      </c>
      <c r="M54" s="122">
        <v>3</v>
      </c>
      <c r="N54" s="269">
        <v>0</v>
      </c>
      <c r="O54" s="122">
        <v>3</v>
      </c>
      <c r="P54" s="280">
        <v>4</v>
      </c>
      <c r="Q54" s="281">
        <v>5</v>
      </c>
      <c r="R54" s="265">
        <v>0</v>
      </c>
      <c r="S54" s="271">
        <v>4</v>
      </c>
      <c r="T54" s="267">
        <v>5</v>
      </c>
      <c r="U54" s="262">
        <f t="shared" si="0"/>
        <v>18</v>
      </c>
      <c r="V54" s="259">
        <f t="shared" si="1"/>
        <v>15</v>
      </c>
      <c r="W54" s="262">
        <f t="shared" si="2"/>
        <v>12</v>
      </c>
      <c r="X54" s="275">
        <f t="shared" si="5"/>
        <v>12</v>
      </c>
    </row>
    <row r="55" spans="1:24" ht="13.5" customHeight="1">
      <c r="A55" s="264" t="s">
        <v>42</v>
      </c>
      <c r="B55" s="276">
        <v>57</v>
      </c>
      <c r="C55" s="266">
        <v>38</v>
      </c>
      <c r="D55" s="278">
        <v>33</v>
      </c>
      <c r="E55" s="266">
        <v>50</v>
      </c>
      <c r="F55" s="282">
        <v>60</v>
      </c>
      <c r="G55" s="266">
        <v>41</v>
      </c>
      <c r="H55" s="279">
        <v>20</v>
      </c>
      <c r="I55" s="268">
        <v>0</v>
      </c>
      <c r="J55" s="265">
        <v>0</v>
      </c>
      <c r="K55" s="268">
        <v>0</v>
      </c>
      <c r="L55" s="267">
        <v>0</v>
      </c>
      <c r="M55" s="122">
        <v>34</v>
      </c>
      <c r="N55" s="183">
        <v>42</v>
      </c>
      <c r="O55" s="122">
        <v>25</v>
      </c>
      <c r="P55" s="270">
        <v>19</v>
      </c>
      <c r="Q55" s="271">
        <v>27</v>
      </c>
      <c r="R55" s="272">
        <v>32</v>
      </c>
      <c r="S55" s="273">
        <v>19</v>
      </c>
      <c r="T55" s="274">
        <v>5</v>
      </c>
      <c r="U55" s="262">
        <f t="shared" si="0"/>
        <v>178</v>
      </c>
      <c r="V55" s="259">
        <f t="shared" si="1"/>
        <v>121</v>
      </c>
      <c r="W55" s="262">
        <f t="shared" si="2"/>
        <v>34</v>
      </c>
      <c r="X55" s="275">
        <f t="shared" si="5"/>
        <v>113</v>
      </c>
    </row>
    <row r="56" spans="1:24" ht="13.5" customHeight="1">
      <c r="A56" s="264" t="s">
        <v>129</v>
      </c>
      <c r="B56" s="276">
        <v>12</v>
      </c>
      <c r="C56" s="266">
        <v>70</v>
      </c>
      <c r="D56" s="278">
        <v>123</v>
      </c>
      <c r="E56" s="266">
        <v>48</v>
      </c>
      <c r="F56" s="282">
        <v>11</v>
      </c>
      <c r="G56" s="266">
        <v>46</v>
      </c>
      <c r="H56" s="279">
        <v>76</v>
      </c>
      <c r="I56" s="266">
        <v>38</v>
      </c>
      <c r="J56" s="276">
        <v>26</v>
      </c>
      <c r="K56" s="266">
        <v>53</v>
      </c>
      <c r="L56" s="182">
        <v>95</v>
      </c>
      <c r="M56" s="122">
        <v>57</v>
      </c>
      <c r="N56" s="183">
        <v>29</v>
      </c>
      <c r="O56" s="122">
        <v>58</v>
      </c>
      <c r="P56" s="280">
        <v>96</v>
      </c>
      <c r="Q56" s="281">
        <v>40</v>
      </c>
      <c r="R56" s="283">
        <v>21</v>
      </c>
      <c r="S56" s="284">
        <v>52</v>
      </c>
      <c r="T56" s="285">
        <v>81</v>
      </c>
      <c r="U56" s="262">
        <f t="shared" si="0"/>
        <v>253</v>
      </c>
      <c r="V56" s="259">
        <f t="shared" si="1"/>
        <v>171</v>
      </c>
      <c r="W56" s="262">
        <f t="shared" si="2"/>
        <v>231</v>
      </c>
      <c r="X56" s="275">
        <f t="shared" si="5"/>
        <v>223</v>
      </c>
    </row>
    <row r="57" spans="1:24" ht="13.5" customHeight="1">
      <c r="A57" s="264" t="s">
        <v>43</v>
      </c>
      <c r="B57" s="276">
        <v>7</v>
      </c>
      <c r="C57" s="266">
        <v>13</v>
      </c>
      <c r="D57" s="278">
        <v>4</v>
      </c>
      <c r="E57" s="266">
        <v>13</v>
      </c>
      <c r="F57" s="282">
        <v>9</v>
      </c>
      <c r="G57" s="266">
        <v>14</v>
      </c>
      <c r="H57" s="270">
        <v>0</v>
      </c>
      <c r="I57" s="266">
        <v>8</v>
      </c>
      <c r="J57" s="276">
        <v>8</v>
      </c>
      <c r="K57" s="266">
        <v>1</v>
      </c>
      <c r="L57" s="267">
        <v>0</v>
      </c>
      <c r="M57" s="122">
        <v>8</v>
      </c>
      <c r="N57" s="269">
        <v>0</v>
      </c>
      <c r="O57" s="122">
        <v>12</v>
      </c>
      <c r="P57" s="270">
        <v>3</v>
      </c>
      <c r="Q57" s="271">
        <v>1</v>
      </c>
      <c r="R57" s="265">
        <v>0</v>
      </c>
      <c r="S57" s="271">
        <v>5</v>
      </c>
      <c r="T57" s="267">
        <v>10</v>
      </c>
      <c r="U57" s="262">
        <f t="shared" si="0"/>
        <v>37</v>
      </c>
      <c r="V57" s="259">
        <f t="shared" si="1"/>
        <v>31</v>
      </c>
      <c r="W57" s="262">
        <f t="shared" si="2"/>
        <v>17</v>
      </c>
      <c r="X57" s="275">
        <f t="shared" si="5"/>
        <v>16</v>
      </c>
    </row>
    <row r="58" spans="1:24" ht="13.5" customHeight="1">
      <c r="A58" s="264" t="s">
        <v>44</v>
      </c>
      <c r="B58" s="265">
        <v>0</v>
      </c>
      <c r="C58" s="268">
        <v>0</v>
      </c>
      <c r="D58" s="278">
        <v>1</v>
      </c>
      <c r="E58" s="268">
        <v>0</v>
      </c>
      <c r="F58" s="269">
        <v>0</v>
      </c>
      <c r="G58" s="266">
        <v>1</v>
      </c>
      <c r="H58" s="270">
        <v>0</v>
      </c>
      <c r="I58" s="268">
        <v>0</v>
      </c>
      <c r="J58" s="265">
        <v>0</v>
      </c>
      <c r="K58" s="268">
        <v>1</v>
      </c>
      <c r="L58" s="267">
        <v>0</v>
      </c>
      <c r="M58" s="268">
        <v>0</v>
      </c>
      <c r="N58" s="269">
        <v>0</v>
      </c>
      <c r="O58" s="122">
        <v>1</v>
      </c>
      <c r="P58" s="270">
        <v>0</v>
      </c>
      <c r="Q58" s="271">
        <v>0</v>
      </c>
      <c r="R58" s="265">
        <v>0</v>
      </c>
      <c r="S58" s="271">
        <v>1</v>
      </c>
      <c r="T58" s="267">
        <v>0</v>
      </c>
      <c r="U58" s="262">
        <f t="shared" si="0"/>
        <v>1</v>
      </c>
      <c r="V58" s="259">
        <f t="shared" si="1"/>
        <v>1</v>
      </c>
      <c r="W58" s="262">
        <f t="shared" si="2"/>
        <v>1</v>
      </c>
      <c r="X58" s="275">
        <f t="shared" si="5"/>
        <v>1</v>
      </c>
    </row>
    <row r="59" spans="1:24" ht="13.5" customHeight="1">
      <c r="A59" s="264" t="s">
        <v>45</v>
      </c>
      <c r="B59" s="265">
        <v>0</v>
      </c>
      <c r="C59" s="266">
        <v>1</v>
      </c>
      <c r="D59" s="278">
        <v>1</v>
      </c>
      <c r="E59" s="268">
        <v>0</v>
      </c>
      <c r="F59" s="269">
        <v>0</v>
      </c>
      <c r="G59" s="266">
        <v>2</v>
      </c>
      <c r="H59" s="270">
        <v>0</v>
      </c>
      <c r="I59" s="266">
        <v>1</v>
      </c>
      <c r="J59" s="265">
        <v>0</v>
      </c>
      <c r="K59" s="268">
        <v>0</v>
      </c>
      <c r="L59" s="182">
        <v>2</v>
      </c>
      <c r="M59" s="268">
        <v>0</v>
      </c>
      <c r="N59" s="269">
        <v>0</v>
      </c>
      <c r="O59" s="122">
        <v>1</v>
      </c>
      <c r="P59" s="280">
        <v>4</v>
      </c>
      <c r="Q59" s="281">
        <v>3</v>
      </c>
      <c r="R59" s="283">
        <v>1</v>
      </c>
      <c r="S59" s="284">
        <v>2</v>
      </c>
      <c r="T59" s="285">
        <v>0</v>
      </c>
      <c r="U59" s="262">
        <f t="shared" si="0"/>
        <v>2</v>
      </c>
      <c r="V59" s="259">
        <f t="shared" si="1"/>
        <v>3</v>
      </c>
      <c r="W59" s="262">
        <f t="shared" si="2"/>
        <v>2</v>
      </c>
      <c r="X59" s="275">
        <f t="shared" si="5"/>
        <v>8</v>
      </c>
    </row>
    <row r="60" spans="1:24" ht="13.5" customHeight="1">
      <c r="A60" s="277" t="s">
        <v>162</v>
      </c>
      <c r="B60" s="276">
        <v>0</v>
      </c>
      <c r="C60" s="268">
        <v>0</v>
      </c>
      <c r="D60" s="267">
        <v>0</v>
      </c>
      <c r="E60" s="268">
        <v>0</v>
      </c>
      <c r="F60" s="269">
        <v>0</v>
      </c>
      <c r="G60" s="268">
        <v>0</v>
      </c>
      <c r="H60" s="270">
        <v>0</v>
      </c>
      <c r="I60" s="268">
        <v>0</v>
      </c>
      <c r="J60" s="265">
        <v>0</v>
      </c>
      <c r="K60" s="268">
        <v>0</v>
      </c>
      <c r="L60" s="267">
        <v>0</v>
      </c>
      <c r="M60" s="268">
        <v>0</v>
      </c>
      <c r="N60" s="269">
        <v>0</v>
      </c>
      <c r="O60" s="122">
        <v>1</v>
      </c>
      <c r="P60" s="270">
        <v>0</v>
      </c>
      <c r="Q60" s="271">
        <v>0</v>
      </c>
      <c r="R60" s="265">
        <v>0</v>
      </c>
      <c r="S60" s="271">
        <v>0</v>
      </c>
      <c r="T60" s="267">
        <v>0</v>
      </c>
      <c r="U60" s="262">
        <f t="shared" si="0"/>
        <v>0</v>
      </c>
      <c r="V60" s="259">
        <f t="shared" si="1"/>
        <v>0</v>
      </c>
      <c r="W60" s="271">
        <v>0</v>
      </c>
      <c r="X60" s="275">
        <f t="shared" si="5"/>
        <v>1</v>
      </c>
    </row>
    <row r="61" spans="1:24" ht="13.5" customHeight="1">
      <c r="A61" s="264" t="s">
        <v>46</v>
      </c>
      <c r="B61" s="265">
        <v>0</v>
      </c>
      <c r="C61" s="266">
        <v>13</v>
      </c>
      <c r="D61" s="278">
        <v>9</v>
      </c>
      <c r="E61" s="268">
        <v>0</v>
      </c>
      <c r="F61" s="269">
        <v>0</v>
      </c>
      <c r="G61" s="266">
        <v>6</v>
      </c>
      <c r="H61" s="279">
        <v>20</v>
      </c>
      <c r="I61" s="266">
        <v>8</v>
      </c>
      <c r="J61" s="265">
        <v>0</v>
      </c>
      <c r="K61" s="266">
        <v>18</v>
      </c>
      <c r="L61" s="182">
        <v>14</v>
      </c>
      <c r="M61" s="122">
        <v>3</v>
      </c>
      <c r="N61" s="269">
        <v>0</v>
      </c>
      <c r="O61" s="122">
        <v>6</v>
      </c>
      <c r="P61" s="280">
        <v>10</v>
      </c>
      <c r="Q61" s="281">
        <v>4</v>
      </c>
      <c r="R61" s="265">
        <v>0</v>
      </c>
      <c r="S61" s="271">
        <v>0</v>
      </c>
      <c r="T61" s="267">
        <v>5</v>
      </c>
      <c r="U61" s="262">
        <f t="shared" si="0"/>
        <v>22</v>
      </c>
      <c r="V61" s="259">
        <f t="shared" si="1"/>
        <v>34</v>
      </c>
      <c r="W61" s="262">
        <f t="shared" si="2"/>
        <v>35</v>
      </c>
      <c r="X61" s="275">
        <f t="shared" si="5"/>
        <v>20</v>
      </c>
    </row>
    <row r="62" spans="1:24" ht="13.5" customHeight="1">
      <c r="A62" s="264" t="s">
        <v>146</v>
      </c>
      <c r="B62" s="265">
        <v>0</v>
      </c>
      <c r="C62" s="266">
        <v>0</v>
      </c>
      <c r="D62" s="278">
        <v>0</v>
      </c>
      <c r="E62" s="268">
        <v>0</v>
      </c>
      <c r="F62" s="269">
        <v>0</v>
      </c>
      <c r="G62" s="266">
        <v>0</v>
      </c>
      <c r="H62" s="279">
        <v>0</v>
      </c>
      <c r="I62" s="266">
        <v>0</v>
      </c>
      <c r="J62" s="265">
        <v>0</v>
      </c>
      <c r="K62" s="266">
        <v>0</v>
      </c>
      <c r="L62" s="267">
        <v>0</v>
      </c>
      <c r="M62" s="122">
        <v>1</v>
      </c>
      <c r="N62" s="269">
        <v>0</v>
      </c>
      <c r="O62" s="268">
        <v>0</v>
      </c>
      <c r="P62" s="270">
        <v>0</v>
      </c>
      <c r="Q62" s="271">
        <v>0</v>
      </c>
      <c r="R62" s="265">
        <v>0</v>
      </c>
      <c r="S62" s="271">
        <v>0</v>
      </c>
      <c r="T62" s="267">
        <v>0</v>
      </c>
      <c r="U62" s="262">
        <f t="shared" si="0"/>
        <v>0</v>
      </c>
      <c r="V62" s="259">
        <f t="shared" si="1"/>
        <v>0</v>
      </c>
      <c r="W62" s="262">
        <f t="shared" si="2"/>
        <v>1</v>
      </c>
      <c r="X62" s="270">
        <v>0</v>
      </c>
    </row>
    <row r="63" spans="1:24" ht="13.5" customHeight="1">
      <c r="A63" s="264" t="s">
        <v>47</v>
      </c>
      <c r="B63" s="265">
        <v>0</v>
      </c>
      <c r="C63" s="268">
        <v>0</v>
      </c>
      <c r="D63" s="278">
        <v>1</v>
      </c>
      <c r="E63" s="268">
        <v>0</v>
      </c>
      <c r="F63" s="269">
        <v>0</v>
      </c>
      <c r="G63" s="268">
        <v>0</v>
      </c>
      <c r="H63" s="270">
        <v>0</v>
      </c>
      <c r="I63" s="268">
        <v>0</v>
      </c>
      <c r="J63" s="265">
        <v>0</v>
      </c>
      <c r="K63" s="268">
        <v>0</v>
      </c>
      <c r="L63" s="267">
        <v>0</v>
      </c>
      <c r="M63" s="268">
        <v>0</v>
      </c>
      <c r="N63" s="269">
        <v>0</v>
      </c>
      <c r="O63" s="268">
        <v>0</v>
      </c>
      <c r="P63" s="270">
        <v>0</v>
      </c>
      <c r="Q63" s="271">
        <v>0</v>
      </c>
      <c r="R63" s="265">
        <v>0</v>
      </c>
      <c r="S63" s="271">
        <v>0</v>
      </c>
      <c r="T63" s="267">
        <v>0</v>
      </c>
      <c r="U63" s="262">
        <f t="shared" si="0"/>
        <v>1</v>
      </c>
      <c r="V63" s="259">
        <f t="shared" si="1"/>
        <v>0</v>
      </c>
      <c r="W63" s="271">
        <v>0</v>
      </c>
      <c r="X63" s="270">
        <v>0</v>
      </c>
    </row>
    <row r="64" spans="1:24" ht="13.5" customHeight="1">
      <c r="A64" s="264" t="s">
        <v>48</v>
      </c>
      <c r="B64" s="276">
        <v>129</v>
      </c>
      <c r="C64" s="266">
        <v>120</v>
      </c>
      <c r="D64" s="278">
        <v>100</v>
      </c>
      <c r="E64" s="266">
        <v>117</v>
      </c>
      <c r="F64" s="282">
        <v>125</v>
      </c>
      <c r="G64" s="266">
        <v>114</v>
      </c>
      <c r="H64" s="279">
        <v>101</v>
      </c>
      <c r="I64" s="266">
        <v>115</v>
      </c>
      <c r="J64" s="276">
        <v>114</v>
      </c>
      <c r="K64" s="266">
        <v>137</v>
      </c>
      <c r="L64" s="182">
        <v>139</v>
      </c>
      <c r="M64" s="122">
        <v>135</v>
      </c>
      <c r="N64" s="183">
        <v>133</v>
      </c>
      <c r="O64" s="122">
        <v>119</v>
      </c>
      <c r="P64" s="280">
        <v>112</v>
      </c>
      <c r="Q64" s="281">
        <v>118</v>
      </c>
      <c r="R64" s="283">
        <v>115</v>
      </c>
      <c r="S64" s="284">
        <v>110</v>
      </c>
      <c r="T64" s="285">
        <v>107</v>
      </c>
      <c r="U64" s="262">
        <f t="shared" si="0"/>
        <v>466</v>
      </c>
      <c r="V64" s="259">
        <f t="shared" si="1"/>
        <v>455</v>
      </c>
      <c r="W64" s="262">
        <f t="shared" si="2"/>
        <v>525</v>
      </c>
      <c r="X64" s="275">
        <f>SUM(N64+O64+P64+Q64)</f>
        <v>482</v>
      </c>
    </row>
    <row r="65" spans="1:24" ht="13.5" customHeight="1">
      <c r="A65" s="264" t="s">
        <v>49</v>
      </c>
      <c r="B65" s="265">
        <v>0</v>
      </c>
      <c r="C65" s="268">
        <v>0</v>
      </c>
      <c r="D65" s="267">
        <v>0</v>
      </c>
      <c r="E65" s="268">
        <v>0</v>
      </c>
      <c r="F65" s="269">
        <v>0</v>
      </c>
      <c r="G65" s="268">
        <v>0</v>
      </c>
      <c r="H65" s="270">
        <v>0</v>
      </c>
      <c r="I65" s="268">
        <v>0</v>
      </c>
      <c r="J65" s="265">
        <v>0</v>
      </c>
      <c r="K65" s="268">
        <v>0</v>
      </c>
      <c r="L65" s="267">
        <v>0</v>
      </c>
      <c r="M65" s="268">
        <v>0</v>
      </c>
      <c r="N65" s="269">
        <v>0</v>
      </c>
      <c r="O65" s="268">
        <v>0</v>
      </c>
      <c r="P65" s="270">
        <v>0</v>
      </c>
      <c r="Q65" s="271">
        <v>0</v>
      </c>
      <c r="R65" s="265">
        <v>0</v>
      </c>
      <c r="S65" s="271">
        <v>0</v>
      </c>
      <c r="T65" s="267">
        <v>0</v>
      </c>
      <c r="U65" s="262">
        <f t="shared" si="0"/>
        <v>0</v>
      </c>
      <c r="V65" s="259">
        <f t="shared" si="1"/>
        <v>0</v>
      </c>
      <c r="W65" s="271">
        <v>0</v>
      </c>
      <c r="X65" s="270">
        <v>0</v>
      </c>
    </row>
    <row r="66" spans="1:24" ht="13.5" customHeight="1">
      <c r="A66" s="264" t="s">
        <v>50</v>
      </c>
      <c r="B66" s="265">
        <v>0</v>
      </c>
      <c r="C66" s="268">
        <v>0</v>
      </c>
      <c r="D66" s="267">
        <v>0</v>
      </c>
      <c r="E66" s="266">
        <v>1</v>
      </c>
      <c r="F66" s="269">
        <v>0</v>
      </c>
      <c r="G66" s="268">
        <v>0</v>
      </c>
      <c r="H66" s="279">
        <v>1</v>
      </c>
      <c r="I66" s="266">
        <v>3</v>
      </c>
      <c r="J66" s="265">
        <v>0</v>
      </c>
      <c r="K66" s="268">
        <v>0</v>
      </c>
      <c r="L66" s="182">
        <v>1</v>
      </c>
      <c r="M66" s="122">
        <v>3</v>
      </c>
      <c r="N66" s="269">
        <v>0</v>
      </c>
      <c r="O66" s="268">
        <v>0</v>
      </c>
      <c r="P66" s="270">
        <v>0</v>
      </c>
      <c r="Q66" s="271">
        <v>1</v>
      </c>
      <c r="R66" s="265">
        <v>0</v>
      </c>
      <c r="S66" s="271">
        <v>0</v>
      </c>
      <c r="T66" s="267">
        <v>0</v>
      </c>
      <c r="U66" s="262">
        <f t="shared" si="0"/>
        <v>1</v>
      </c>
      <c r="V66" s="259">
        <f t="shared" si="1"/>
        <v>4</v>
      </c>
      <c r="W66" s="262">
        <f t="shared" si="2"/>
        <v>4</v>
      </c>
      <c r="X66" s="275">
        <f>SUM(N66+O66+P66+Q66)</f>
        <v>1</v>
      </c>
    </row>
    <row r="67" spans="1:24" ht="13.5" customHeight="1">
      <c r="A67" s="264" t="s">
        <v>51</v>
      </c>
      <c r="B67" s="265">
        <v>0</v>
      </c>
      <c r="C67" s="268">
        <v>0</v>
      </c>
      <c r="D67" s="278">
        <v>2</v>
      </c>
      <c r="E67" s="268">
        <v>0</v>
      </c>
      <c r="F67" s="269">
        <v>0</v>
      </c>
      <c r="G67" s="268">
        <v>0</v>
      </c>
      <c r="H67" s="270">
        <v>0</v>
      </c>
      <c r="I67" s="268">
        <v>0</v>
      </c>
      <c r="J67" s="265">
        <v>0</v>
      </c>
      <c r="K67" s="268">
        <v>0</v>
      </c>
      <c r="L67" s="267">
        <v>0</v>
      </c>
      <c r="M67" s="268">
        <v>0</v>
      </c>
      <c r="N67" s="269">
        <v>0</v>
      </c>
      <c r="O67" s="268">
        <v>0</v>
      </c>
      <c r="P67" s="270">
        <v>0</v>
      </c>
      <c r="Q67" s="271">
        <v>0</v>
      </c>
      <c r="R67" s="265">
        <v>0</v>
      </c>
      <c r="S67" s="271">
        <v>0</v>
      </c>
      <c r="T67" s="267">
        <v>0</v>
      </c>
      <c r="U67" s="262">
        <f t="shared" si="0"/>
        <v>2</v>
      </c>
      <c r="V67" s="259">
        <f t="shared" si="1"/>
        <v>0</v>
      </c>
      <c r="W67" s="271">
        <v>0</v>
      </c>
      <c r="X67" s="270">
        <v>0</v>
      </c>
    </row>
    <row r="68" spans="1:24" ht="13.5" customHeight="1">
      <c r="A68" s="264" t="s">
        <v>52</v>
      </c>
      <c r="B68" s="276">
        <v>2</v>
      </c>
      <c r="C68" s="268">
        <v>0</v>
      </c>
      <c r="D68" s="267">
        <v>0</v>
      </c>
      <c r="E68" s="268">
        <v>0</v>
      </c>
      <c r="F68" s="269">
        <v>0</v>
      </c>
      <c r="G68" s="268">
        <v>0</v>
      </c>
      <c r="H68" s="270">
        <v>0</v>
      </c>
      <c r="I68" s="268">
        <v>0</v>
      </c>
      <c r="J68" s="265">
        <v>0</v>
      </c>
      <c r="K68" s="266">
        <v>1</v>
      </c>
      <c r="L68" s="267">
        <v>0</v>
      </c>
      <c r="M68" s="268">
        <v>0</v>
      </c>
      <c r="N68" s="269">
        <v>0</v>
      </c>
      <c r="O68" s="268">
        <v>0</v>
      </c>
      <c r="P68" s="270">
        <v>0</v>
      </c>
      <c r="Q68" s="271">
        <v>0</v>
      </c>
      <c r="R68" s="265">
        <v>0</v>
      </c>
      <c r="S68" s="271">
        <v>0</v>
      </c>
      <c r="T68" s="267">
        <v>0</v>
      </c>
      <c r="U68" s="262">
        <f t="shared" si="0"/>
        <v>2</v>
      </c>
      <c r="V68" s="259">
        <f t="shared" si="1"/>
        <v>0</v>
      </c>
      <c r="W68" s="262">
        <f t="shared" si="2"/>
        <v>1</v>
      </c>
      <c r="X68" s="270">
        <v>0</v>
      </c>
    </row>
    <row r="69" spans="1:24" ht="13.5" customHeight="1">
      <c r="A69" s="264" t="s">
        <v>53</v>
      </c>
      <c r="B69" s="265">
        <v>0</v>
      </c>
      <c r="C69" s="268">
        <v>0</v>
      </c>
      <c r="D69" s="278">
        <v>1</v>
      </c>
      <c r="E69" s="268">
        <v>0</v>
      </c>
      <c r="F69" s="269">
        <v>0</v>
      </c>
      <c r="G69" s="268">
        <v>0</v>
      </c>
      <c r="H69" s="270">
        <v>0</v>
      </c>
      <c r="I69" s="266">
        <v>5</v>
      </c>
      <c r="J69" s="265">
        <v>0</v>
      </c>
      <c r="K69" s="266">
        <v>1</v>
      </c>
      <c r="L69" s="182">
        <v>1</v>
      </c>
      <c r="M69" s="122">
        <v>2</v>
      </c>
      <c r="N69" s="269">
        <v>0</v>
      </c>
      <c r="O69" s="122">
        <v>1</v>
      </c>
      <c r="P69" s="270">
        <v>0</v>
      </c>
      <c r="Q69" s="271">
        <v>4</v>
      </c>
      <c r="R69" s="265">
        <v>0</v>
      </c>
      <c r="S69" s="271">
        <v>0</v>
      </c>
      <c r="T69" s="267">
        <v>0</v>
      </c>
      <c r="U69" s="262">
        <f aca="true" t="shared" si="6" ref="U69:U95">B69+C69+D69+E69</f>
        <v>1</v>
      </c>
      <c r="V69" s="259">
        <f aca="true" t="shared" si="7" ref="V69:V95">F69+G69+H69+I69</f>
        <v>5</v>
      </c>
      <c r="W69" s="262">
        <f aca="true" t="shared" si="8" ref="W69:W94">J69+K69+L69+M69</f>
        <v>4</v>
      </c>
      <c r="X69" s="275">
        <f>SUM(N69+O69+P69+Q69)</f>
        <v>5</v>
      </c>
    </row>
    <row r="70" spans="1:24" ht="13.5" customHeight="1">
      <c r="A70" s="264" t="s">
        <v>54</v>
      </c>
      <c r="B70" s="265">
        <v>0</v>
      </c>
      <c r="C70" s="268">
        <v>0</v>
      </c>
      <c r="D70" s="267">
        <v>0</v>
      </c>
      <c r="E70" s="268">
        <v>0</v>
      </c>
      <c r="F70" s="269">
        <v>0</v>
      </c>
      <c r="G70" s="268">
        <v>0</v>
      </c>
      <c r="H70" s="279">
        <v>1</v>
      </c>
      <c r="I70" s="268">
        <v>0</v>
      </c>
      <c r="J70" s="265">
        <v>0</v>
      </c>
      <c r="K70" s="268">
        <v>0</v>
      </c>
      <c r="L70" s="182">
        <v>1</v>
      </c>
      <c r="M70" s="268">
        <v>0</v>
      </c>
      <c r="N70" s="269">
        <v>0</v>
      </c>
      <c r="O70" s="268">
        <v>0</v>
      </c>
      <c r="P70" s="270">
        <v>0</v>
      </c>
      <c r="Q70" s="271">
        <v>0</v>
      </c>
      <c r="R70" s="265">
        <v>0</v>
      </c>
      <c r="S70" s="271">
        <v>0</v>
      </c>
      <c r="T70" s="267">
        <v>1</v>
      </c>
      <c r="U70" s="262">
        <f t="shared" si="6"/>
        <v>0</v>
      </c>
      <c r="V70" s="259">
        <f t="shared" si="7"/>
        <v>1</v>
      </c>
      <c r="W70" s="262">
        <f t="shared" si="8"/>
        <v>1</v>
      </c>
      <c r="X70" s="270">
        <v>0</v>
      </c>
    </row>
    <row r="71" spans="1:24" ht="13.5" customHeight="1">
      <c r="A71" s="264" t="s">
        <v>55</v>
      </c>
      <c r="B71" s="276">
        <v>30</v>
      </c>
      <c r="C71" s="266">
        <v>18</v>
      </c>
      <c r="D71" s="278">
        <v>14</v>
      </c>
      <c r="E71" s="266">
        <v>42</v>
      </c>
      <c r="F71" s="282">
        <v>47</v>
      </c>
      <c r="G71" s="266">
        <v>21</v>
      </c>
      <c r="H71" s="279">
        <v>3</v>
      </c>
      <c r="I71" s="266">
        <v>62</v>
      </c>
      <c r="J71" s="276">
        <v>37</v>
      </c>
      <c r="K71" s="266">
        <v>16</v>
      </c>
      <c r="L71" s="267">
        <v>0</v>
      </c>
      <c r="M71" s="122">
        <v>41</v>
      </c>
      <c r="N71" s="183">
        <v>44</v>
      </c>
      <c r="O71" s="122">
        <v>21</v>
      </c>
      <c r="P71" s="270">
        <v>22</v>
      </c>
      <c r="Q71" s="271">
        <v>84</v>
      </c>
      <c r="R71" s="272">
        <v>72</v>
      </c>
      <c r="S71" s="273">
        <v>42</v>
      </c>
      <c r="T71" s="274">
        <v>22</v>
      </c>
      <c r="U71" s="262">
        <f t="shared" si="6"/>
        <v>104</v>
      </c>
      <c r="V71" s="259">
        <f t="shared" si="7"/>
        <v>133</v>
      </c>
      <c r="W71" s="262">
        <f t="shared" si="8"/>
        <v>94</v>
      </c>
      <c r="X71" s="275">
        <f>SUM(N71+O71+P71+Q71)</f>
        <v>171</v>
      </c>
    </row>
    <row r="72" spans="1:24" ht="13.5" customHeight="1">
      <c r="A72" s="264" t="s">
        <v>56</v>
      </c>
      <c r="B72" s="276">
        <v>3</v>
      </c>
      <c r="C72" s="266">
        <v>17</v>
      </c>
      <c r="D72" s="278">
        <v>23</v>
      </c>
      <c r="E72" s="266">
        <v>12</v>
      </c>
      <c r="F72" s="282">
        <v>3</v>
      </c>
      <c r="G72" s="266">
        <v>21</v>
      </c>
      <c r="H72" s="279">
        <v>19</v>
      </c>
      <c r="I72" s="266">
        <v>11</v>
      </c>
      <c r="J72" s="276">
        <v>9</v>
      </c>
      <c r="K72" s="266">
        <v>20</v>
      </c>
      <c r="L72" s="182">
        <v>13</v>
      </c>
      <c r="M72" s="122">
        <v>8</v>
      </c>
      <c r="N72" s="183">
        <v>10</v>
      </c>
      <c r="O72" s="122">
        <v>17</v>
      </c>
      <c r="P72" s="280">
        <v>9</v>
      </c>
      <c r="Q72" s="271">
        <v>0</v>
      </c>
      <c r="R72" s="272">
        <v>2</v>
      </c>
      <c r="S72" s="273">
        <v>14</v>
      </c>
      <c r="T72" s="274">
        <v>12</v>
      </c>
      <c r="U72" s="262">
        <f t="shared" si="6"/>
        <v>55</v>
      </c>
      <c r="V72" s="259">
        <f t="shared" si="7"/>
        <v>54</v>
      </c>
      <c r="W72" s="262">
        <f t="shared" si="8"/>
        <v>50</v>
      </c>
      <c r="X72" s="275">
        <f>SUM(N72+O72+P72+Q72)</f>
        <v>36</v>
      </c>
    </row>
    <row r="73" spans="1:24" ht="13.5" customHeight="1">
      <c r="A73" s="264" t="s">
        <v>57</v>
      </c>
      <c r="B73" s="276">
        <v>138</v>
      </c>
      <c r="C73" s="266">
        <v>67</v>
      </c>
      <c r="D73" s="278">
        <v>39</v>
      </c>
      <c r="E73" s="266">
        <v>78</v>
      </c>
      <c r="F73" s="282">
        <v>107</v>
      </c>
      <c r="G73" s="266">
        <v>57</v>
      </c>
      <c r="H73" s="279">
        <v>23</v>
      </c>
      <c r="I73" s="266">
        <v>77</v>
      </c>
      <c r="J73" s="276">
        <v>87</v>
      </c>
      <c r="K73" s="266">
        <v>51</v>
      </c>
      <c r="L73" s="182">
        <v>26</v>
      </c>
      <c r="M73" s="122">
        <v>66</v>
      </c>
      <c r="N73" s="183">
        <v>86</v>
      </c>
      <c r="O73" s="122">
        <v>37</v>
      </c>
      <c r="P73" s="280">
        <v>28</v>
      </c>
      <c r="Q73" s="281">
        <v>64</v>
      </c>
      <c r="R73" s="283">
        <v>102</v>
      </c>
      <c r="S73" s="284">
        <v>45</v>
      </c>
      <c r="T73" s="285">
        <v>22</v>
      </c>
      <c r="U73" s="262">
        <f t="shared" si="6"/>
        <v>322</v>
      </c>
      <c r="V73" s="259">
        <f t="shared" si="7"/>
        <v>264</v>
      </c>
      <c r="W73" s="262">
        <f t="shared" si="8"/>
        <v>230</v>
      </c>
      <c r="X73" s="275">
        <f>SUM(N73+O73+P73+Q73)</f>
        <v>215</v>
      </c>
    </row>
    <row r="74" spans="1:24" ht="13.5" customHeight="1">
      <c r="A74" s="264" t="s">
        <v>58</v>
      </c>
      <c r="B74" s="265">
        <v>0</v>
      </c>
      <c r="C74" s="268">
        <v>0</v>
      </c>
      <c r="D74" s="267">
        <v>0</v>
      </c>
      <c r="E74" s="266">
        <v>3</v>
      </c>
      <c r="F74" s="269">
        <v>0</v>
      </c>
      <c r="G74" s="268">
        <v>0</v>
      </c>
      <c r="H74" s="270">
        <v>0</v>
      </c>
      <c r="I74" s="266">
        <v>2</v>
      </c>
      <c r="J74" s="265">
        <v>0</v>
      </c>
      <c r="K74" s="268">
        <v>0</v>
      </c>
      <c r="L74" s="267">
        <v>0</v>
      </c>
      <c r="M74" s="122">
        <v>1</v>
      </c>
      <c r="N74" s="269">
        <v>0</v>
      </c>
      <c r="O74" s="268">
        <v>0</v>
      </c>
      <c r="P74" s="270">
        <v>0</v>
      </c>
      <c r="Q74" s="271">
        <v>1</v>
      </c>
      <c r="R74" s="265">
        <v>0</v>
      </c>
      <c r="S74" s="271">
        <v>0</v>
      </c>
      <c r="T74" s="267">
        <v>0</v>
      </c>
      <c r="U74" s="262">
        <f t="shared" si="6"/>
        <v>3</v>
      </c>
      <c r="V74" s="259">
        <f t="shared" si="7"/>
        <v>2</v>
      </c>
      <c r="W74" s="262">
        <f t="shared" si="8"/>
        <v>1</v>
      </c>
      <c r="X74" s="275">
        <f>SUM(N74+O74+P74+Q74)</f>
        <v>1</v>
      </c>
    </row>
    <row r="75" spans="1:24" ht="13.5" customHeight="1">
      <c r="A75" s="264" t="s">
        <v>59</v>
      </c>
      <c r="B75" s="265">
        <v>0</v>
      </c>
      <c r="C75" s="268">
        <v>0</v>
      </c>
      <c r="D75" s="267">
        <v>0</v>
      </c>
      <c r="E75" s="268">
        <v>0</v>
      </c>
      <c r="F75" s="282">
        <v>1</v>
      </c>
      <c r="G75" s="268">
        <v>0</v>
      </c>
      <c r="H75" s="270">
        <v>0</v>
      </c>
      <c r="I75" s="268">
        <v>0</v>
      </c>
      <c r="J75" s="265">
        <v>0</v>
      </c>
      <c r="K75" s="268">
        <v>0</v>
      </c>
      <c r="L75" s="267">
        <v>0</v>
      </c>
      <c r="M75" s="268">
        <v>0</v>
      </c>
      <c r="N75" s="269">
        <v>0</v>
      </c>
      <c r="O75" s="268">
        <v>0</v>
      </c>
      <c r="P75" s="270">
        <v>0</v>
      </c>
      <c r="Q75" s="271">
        <v>0</v>
      </c>
      <c r="R75" s="265">
        <v>0</v>
      </c>
      <c r="S75" s="271">
        <v>0</v>
      </c>
      <c r="T75" s="267">
        <v>0</v>
      </c>
      <c r="U75" s="262">
        <f t="shared" si="6"/>
        <v>0</v>
      </c>
      <c r="V75" s="259">
        <f t="shared" si="7"/>
        <v>1</v>
      </c>
      <c r="W75" s="271">
        <v>0</v>
      </c>
      <c r="X75" s="270">
        <v>0</v>
      </c>
    </row>
    <row r="76" spans="1:24" ht="13.5" customHeight="1">
      <c r="A76" s="264" t="s">
        <v>60</v>
      </c>
      <c r="B76" s="265">
        <v>0</v>
      </c>
      <c r="C76" s="268">
        <v>0</v>
      </c>
      <c r="D76" s="267">
        <v>0</v>
      </c>
      <c r="E76" s="266">
        <v>1</v>
      </c>
      <c r="F76" s="269">
        <v>0</v>
      </c>
      <c r="G76" s="268">
        <v>0</v>
      </c>
      <c r="H76" s="270">
        <v>0</v>
      </c>
      <c r="I76" s="266">
        <v>2</v>
      </c>
      <c r="J76" s="265">
        <v>0</v>
      </c>
      <c r="K76" s="268">
        <v>0</v>
      </c>
      <c r="L76" s="267">
        <v>0</v>
      </c>
      <c r="M76" s="122">
        <v>2</v>
      </c>
      <c r="N76" s="269">
        <v>0</v>
      </c>
      <c r="O76" s="268">
        <v>0</v>
      </c>
      <c r="P76" s="270">
        <v>0</v>
      </c>
      <c r="Q76" s="271">
        <v>2</v>
      </c>
      <c r="R76" s="265">
        <v>0</v>
      </c>
      <c r="S76" s="271">
        <v>0</v>
      </c>
      <c r="T76" s="267">
        <v>0</v>
      </c>
      <c r="U76" s="262">
        <f t="shared" si="6"/>
        <v>1</v>
      </c>
      <c r="V76" s="259">
        <f t="shared" si="7"/>
        <v>2</v>
      </c>
      <c r="W76" s="262">
        <f t="shared" si="8"/>
        <v>2</v>
      </c>
      <c r="X76" s="275">
        <f>SUM(N76+O76+P76+Q76)</f>
        <v>2</v>
      </c>
    </row>
    <row r="77" spans="1:24" ht="13.5" customHeight="1">
      <c r="A77" s="264" t="s">
        <v>61</v>
      </c>
      <c r="B77" s="265">
        <v>0</v>
      </c>
      <c r="C77" s="266">
        <v>49</v>
      </c>
      <c r="D77" s="278">
        <v>86</v>
      </c>
      <c r="E77" s="268">
        <v>0</v>
      </c>
      <c r="F77" s="269">
        <v>0</v>
      </c>
      <c r="G77" s="266">
        <v>51</v>
      </c>
      <c r="H77" s="279">
        <v>96</v>
      </c>
      <c r="I77" s="266">
        <v>4</v>
      </c>
      <c r="J77" s="265">
        <v>0</v>
      </c>
      <c r="K77" s="266">
        <v>69</v>
      </c>
      <c r="L77" s="182">
        <v>114</v>
      </c>
      <c r="M77" s="122">
        <v>4</v>
      </c>
      <c r="N77" s="269">
        <v>0</v>
      </c>
      <c r="O77" s="122">
        <v>64</v>
      </c>
      <c r="P77" s="280">
        <v>102</v>
      </c>
      <c r="Q77" s="281">
        <v>10</v>
      </c>
      <c r="R77" s="265">
        <v>0</v>
      </c>
      <c r="S77" s="271">
        <v>75</v>
      </c>
      <c r="T77" s="267">
        <v>111</v>
      </c>
      <c r="U77" s="262">
        <f t="shared" si="6"/>
        <v>135</v>
      </c>
      <c r="V77" s="259">
        <f t="shared" si="7"/>
        <v>151</v>
      </c>
      <c r="W77" s="262">
        <f t="shared" si="8"/>
        <v>187</v>
      </c>
      <c r="X77" s="275">
        <f>SUM(N77+O77+P77+Q77)</f>
        <v>176</v>
      </c>
    </row>
    <row r="78" spans="1:24" ht="13.5" customHeight="1">
      <c r="A78" s="264" t="s">
        <v>62</v>
      </c>
      <c r="B78" s="265">
        <v>0</v>
      </c>
      <c r="C78" s="268">
        <v>0</v>
      </c>
      <c r="D78" s="267">
        <v>0</v>
      </c>
      <c r="E78" s="268">
        <v>0</v>
      </c>
      <c r="F78" s="269">
        <v>0</v>
      </c>
      <c r="G78" s="268">
        <v>0</v>
      </c>
      <c r="H78" s="270">
        <v>0</v>
      </c>
      <c r="I78" s="266">
        <v>1</v>
      </c>
      <c r="J78" s="265">
        <v>0</v>
      </c>
      <c r="K78" s="268">
        <v>0</v>
      </c>
      <c r="L78" s="267">
        <v>0</v>
      </c>
      <c r="M78" s="268">
        <v>0</v>
      </c>
      <c r="N78" s="269">
        <v>0</v>
      </c>
      <c r="O78" s="268">
        <v>0</v>
      </c>
      <c r="P78" s="270">
        <v>0</v>
      </c>
      <c r="Q78" s="271">
        <v>0</v>
      </c>
      <c r="R78" s="265">
        <v>0</v>
      </c>
      <c r="S78" s="271">
        <v>0</v>
      </c>
      <c r="T78" s="267">
        <v>0</v>
      </c>
      <c r="U78" s="262">
        <f t="shared" si="6"/>
        <v>0</v>
      </c>
      <c r="V78" s="259">
        <f t="shared" si="7"/>
        <v>1</v>
      </c>
      <c r="W78" s="271">
        <v>0</v>
      </c>
      <c r="X78" s="270">
        <v>0</v>
      </c>
    </row>
    <row r="79" spans="1:24" ht="13.5" customHeight="1">
      <c r="A79" s="264" t="s">
        <v>63</v>
      </c>
      <c r="B79" s="265">
        <v>0</v>
      </c>
      <c r="C79" s="266">
        <v>20</v>
      </c>
      <c r="D79" s="278">
        <v>33</v>
      </c>
      <c r="E79" s="268">
        <v>0</v>
      </c>
      <c r="F79" s="269">
        <v>0</v>
      </c>
      <c r="G79" s="266">
        <v>16</v>
      </c>
      <c r="H79" s="279">
        <v>28</v>
      </c>
      <c r="I79" s="268">
        <v>0</v>
      </c>
      <c r="J79" s="265">
        <v>0</v>
      </c>
      <c r="K79" s="266">
        <v>14</v>
      </c>
      <c r="L79" s="182">
        <v>28</v>
      </c>
      <c r="M79" s="268">
        <v>0</v>
      </c>
      <c r="N79" s="269">
        <v>0</v>
      </c>
      <c r="O79" s="122">
        <v>19</v>
      </c>
      <c r="P79" s="280">
        <v>32</v>
      </c>
      <c r="Q79" s="271">
        <v>0</v>
      </c>
      <c r="R79" s="265">
        <v>0</v>
      </c>
      <c r="S79" s="271">
        <v>19</v>
      </c>
      <c r="T79" s="267">
        <v>36</v>
      </c>
      <c r="U79" s="262">
        <f t="shared" si="6"/>
        <v>53</v>
      </c>
      <c r="V79" s="259">
        <f t="shared" si="7"/>
        <v>44</v>
      </c>
      <c r="W79" s="262">
        <f t="shared" si="8"/>
        <v>42</v>
      </c>
      <c r="X79" s="275">
        <f>SUM(N79+O79+P79+Q79)</f>
        <v>51</v>
      </c>
    </row>
    <row r="80" spans="1:24" ht="13.5" customHeight="1">
      <c r="A80" s="264" t="s">
        <v>167</v>
      </c>
      <c r="B80" s="265">
        <v>0</v>
      </c>
      <c r="C80" s="266">
        <v>0</v>
      </c>
      <c r="D80" s="278">
        <v>0</v>
      </c>
      <c r="E80" s="268">
        <v>0</v>
      </c>
      <c r="F80" s="269">
        <v>0</v>
      </c>
      <c r="G80" s="266">
        <v>0</v>
      </c>
      <c r="H80" s="279">
        <v>0</v>
      </c>
      <c r="I80" s="268">
        <v>0</v>
      </c>
      <c r="J80" s="265">
        <v>0</v>
      </c>
      <c r="K80" s="266">
        <v>0</v>
      </c>
      <c r="L80" s="278">
        <v>0</v>
      </c>
      <c r="M80" s="268">
        <v>0</v>
      </c>
      <c r="N80" s="269">
        <v>0</v>
      </c>
      <c r="O80" s="268">
        <v>0</v>
      </c>
      <c r="P80" s="279">
        <v>0</v>
      </c>
      <c r="Q80" s="271">
        <v>0</v>
      </c>
      <c r="R80" s="265">
        <v>0</v>
      </c>
      <c r="S80" s="271">
        <v>1</v>
      </c>
      <c r="T80" s="267">
        <v>0</v>
      </c>
      <c r="U80" s="262">
        <f t="shared" si="6"/>
        <v>0</v>
      </c>
      <c r="V80" s="259">
        <f t="shared" si="7"/>
        <v>0</v>
      </c>
      <c r="W80" s="271">
        <v>0</v>
      </c>
      <c r="X80" s="275">
        <v>0</v>
      </c>
    </row>
    <row r="81" spans="1:24" ht="13.5" customHeight="1">
      <c r="A81" s="264" t="s">
        <v>164</v>
      </c>
      <c r="B81" s="265">
        <v>0</v>
      </c>
      <c r="C81" s="266">
        <v>0</v>
      </c>
      <c r="D81" s="278">
        <v>0</v>
      </c>
      <c r="E81" s="268">
        <v>0</v>
      </c>
      <c r="F81" s="269">
        <v>0</v>
      </c>
      <c r="G81" s="266">
        <v>0</v>
      </c>
      <c r="H81" s="279">
        <v>0</v>
      </c>
      <c r="I81" s="268">
        <v>0</v>
      </c>
      <c r="J81" s="265">
        <v>0</v>
      </c>
      <c r="K81" s="266">
        <v>0</v>
      </c>
      <c r="L81" s="267">
        <v>0</v>
      </c>
      <c r="M81" s="268">
        <v>0</v>
      </c>
      <c r="N81" s="269">
        <v>0</v>
      </c>
      <c r="O81" s="271">
        <v>0</v>
      </c>
      <c r="P81" s="270">
        <v>0</v>
      </c>
      <c r="Q81" s="281">
        <v>1</v>
      </c>
      <c r="R81" s="283">
        <v>1</v>
      </c>
      <c r="S81" s="262">
        <f>D81+E81+F81+G81</f>
        <v>0</v>
      </c>
      <c r="T81" s="258">
        <v>0</v>
      </c>
      <c r="U81" s="262">
        <f t="shared" si="6"/>
        <v>0</v>
      </c>
      <c r="V81" s="259">
        <f t="shared" si="7"/>
        <v>0</v>
      </c>
      <c r="W81" s="271">
        <v>0</v>
      </c>
      <c r="X81" s="275">
        <f>SUM(N81+O81+P81+Q81)</f>
        <v>1</v>
      </c>
    </row>
    <row r="82" spans="1:24" ht="13.5" customHeight="1">
      <c r="A82" s="264" t="s">
        <v>64</v>
      </c>
      <c r="B82" s="276">
        <v>2</v>
      </c>
      <c r="C82" s="266">
        <v>4</v>
      </c>
      <c r="D82" s="278">
        <v>2</v>
      </c>
      <c r="E82" s="266">
        <v>2</v>
      </c>
      <c r="F82" s="269">
        <v>0</v>
      </c>
      <c r="G82" s="266">
        <v>6</v>
      </c>
      <c r="H82" s="279">
        <v>7</v>
      </c>
      <c r="I82" s="266">
        <v>4</v>
      </c>
      <c r="J82" s="265">
        <v>0</v>
      </c>
      <c r="K82" s="266">
        <v>4</v>
      </c>
      <c r="L82" s="182">
        <v>2</v>
      </c>
      <c r="M82" s="122">
        <v>4</v>
      </c>
      <c r="N82" s="183">
        <v>2</v>
      </c>
      <c r="O82" s="122">
        <v>4</v>
      </c>
      <c r="P82" s="280">
        <v>5</v>
      </c>
      <c r="Q82" s="281">
        <v>4</v>
      </c>
      <c r="R82" s="283">
        <v>1</v>
      </c>
      <c r="S82" s="284">
        <v>5</v>
      </c>
      <c r="T82" s="285">
        <v>3</v>
      </c>
      <c r="U82" s="262">
        <f t="shared" si="6"/>
        <v>10</v>
      </c>
      <c r="V82" s="259">
        <f t="shared" si="7"/>
        <v>17</v>
      </c>
      <c r="W82" s="262">
        <f t="shared" si="8"/>
        <v>10</v>
      </c>
      <c r="X82" s="275">
        <f>SUM(N82+O82+P82+Q82)</f>
        <v>15</v>
      </c>
    </row>
    <row r="83" spans="1:24" ht="13.5" customHeight="1">
      <c r="A83" s="264" t="s">
        <v>65</v>
      </c>
      <c r="B83" s="265">
        <v>0</v>
      </c>
      <c r="C83" s="268">
        <v>0</v>
      </c>
      <c r="D83" s="267">
        <v>0</v>
      </c>
      <c r="E83" s="268">
        <v>0</v>
      </c>
      <c r="F83" s="269">
        <v>0</v>
      </c>
      <c r="G83" s="268">
        <v>0</v>
      </c>
      <c r="H83" s="270">
        <v>0</v>
      </c>
      <c r="I83" s="268">
        <v>0</v>
      </c>
      <c r="J83" s="276">
        <v>1</v>
      </c>
      <c r="K83" s="268">
        <v>0</v>
      </c>
      <c r="L83" s="267">
        <v>0</v>
      </c>
      <c r="M83" s="268">
        <v>0</v>
      </c>
      <c r="N83" s="269">
        <v>0</v>
      </c>
      <c r="O83" s="268">
        <v>0</v>
      </c>
      <c r="P83" s="270">
        <v>0</v>
      </c>
      <c r="Q83" s="271">
        <v>0</v>
      </c>
      <c r="R83" s="272">
        <v>2</v>
      </c>
      <c r="S83" s="273">
        <v>0</v>
      </c>
      <c r="T83" s="274">
        <v>0</v>
      </c>
      <c r="U83" s="262">
        <f t="shared" si="6"/>
        <v>0</v>
      </c>
      <c r="V83" s="259">
        <f t="shared" si="7"/>
        <v>0</v>
      </c>
      <c r="W83" s="262">
        <f t="shared" si="8"/>
        <v>1</v>
      </c>
      <c r="X83" s="270">
        <v>0</v>
      </c>
    </row>
    <row r="84" spans="1:24" ht="13.5" customHeight="1">
      <c r="A84" s="264" t="s">
        <v>163</v>
      </c>
      <c r="B84" s="265">
        <v>0</v>
      </c>
      <c r="C84" s="268">
        <v>0</v>
      </c>
      <c r="D84" s="267">
        <v>0</v>
      </c>
      <c r="E84" s="268">
        <v>0</v>
      </c>
      <c r="F84" s="269">
        <v>0</v>
      </c>
      <c r="G84" s="268">
        <v>0</v>
      </c>
      <c r="H84" s="270">
        <v>0</v>
      </c>
      <c r="I84" s="268">
        <v>0</v>
      </c>
      <c r="J84" s="276">
        <v>0</v>
      </c>
      <c r="K84" s="268">
        <v>0</v>
      </c>
      <c r="L84" s="267">
        <v>0</v>
      </c>
      <c r="M84" s="268">
        <v>0</v>
      </c>
      <c r="N84" s="269">
        <v>0</v>
      </c>
      <c r="O84" s="268">
        <v>0</v>
      </c>
      <c r="P84" s="270">
        <v>0</v>
      </c>
      <c r="Q84" s="271">
        <v>1</v>
      </c>
      <c r="R84" s="265">
        <v>0</v>
      </c>
      <c r="S84" s="271">
        <v>0</v>
      </c>
      <c r="T84" s="267">
        <v>0</v>
      </c>
      <c r="U84" s="262">
        <f t="shared" si="6"/>
        <v>0</v>
      </c>
      <c r="V84" s="259">
        <f t="shared" si="7"/>
        <v>0</v>
      </c>
      <c r="W84" s="271">
        <v>0</v>
      </c>
      <c r="X84" s="275">
        <f>SUM(N84+O84+P84+Q84)</f>
        <v>1</v>
      </c>
    </row>
    <row r="85" spans="1:24" ht="13.5" customHeight="1">
      <c r="A85" s="264" t="s">
        <v>66</v>
      </c>
      <c r="B85" s="276">
        <v>40</v>
      </c>
      <c r="C85" s="266">
        <v>4</v>
      </c>
      <c r="D85" s="267">
        <v>0</v>
      </c>
      <c r="E85" s="266">
        <v>13</v>
      </c>
      <c r="F85" s="282">
        <v>25</v>
      </c>
      <c r="G85" s="266">
        <v>4</v>
      </c>
      <c r="H85" s="270">
        <v>0</v>
      </c>
      <c r="I85" s="266">
        <v>14</v>
      </c>
      <c r="J85" s="276">
        <v>26</v>
      </c>
      <c r="K85" s="266">
        <v>7</v>
      </c>
      <c r="L85" s="267">
        <v>0</v>
      </c>
      <c r="M85" s="122">
        <v>5</v>
      </c>
      <c r="N85" s="183">
        <v>24</v>
      </c>
      <c r="O85" s="122">
        <v>1</v>
      </c>
      <c r="P85" s="270">
        <v>0</v>
      </c>
      <c r="Q85" s="271">
        <v>9</v>
      </c>
      <c r="R85" s="272">
        <v>22</v>
      </c>
      <c r="S85" s="273">
        <v>0</v>
      </c>
      <c r="T85" s="274">
        <v>0</v>
      </c>
      <c r="U85" s="262">
        <f t="shared" si="6"/>
        <v>57</v>
      </c>
      <c r="V85" s="259">
        <f t="shared" si="7"/>
        <v>43</v>
      </c>
      <c r="W85" s="262">
        <f t="shared" si="8"/>
        <v>38</v>
      </c>
      <c r="X85" s="275">
        <f>SUM(N85+O85+P85+Q85)</f>
        <v>34</v>
      </c>
    </row>
    <row r="86" spans="1:24" ht="13.5" customHeight="1">
      <c r="A86" s="264" t="s">
        <v>67</v>
      </c>
      <c r="B86" s="265">
        <v>0</v>
      </c>
      <c r="C86" s="268">
        <v>0</v>
      </c>
      <c r="D86" s="267">
        <v>0</v>
      </c>
      <c r="E86" s="268">
        <v>0</v>
      </c>
      <c r="F86" s="269">
        <v>0</v>
      </c>
      <c r="G86" s="268">
        <v>0</v>
      </c>
      <c r="H86" s="270">
        <v>0</v>
      </c>
      <c r="I86" s="268">
        <v>0</v>
      </c>
      <c r="J86" s="265">
        <v>0</v>
      </c>
      <c r="K86" s="266">
        <v>1</v>
      </c>
      <c r="L86" s="267">
        <v>0</v>
      </c>
      <c r="M86" s="268">
        <v>0</v>
      </c>
      <c r="N86" s="269">
        <v>0</v>
      </c>
      <c r="O86" s="122">
        <v>1</v>
      </c>
      <c r="P86" s="270">
        <v>0</v>
      </c>
      <c r="Q86" s="271">
        <v>0</v>
      </c>
      <c r="R86" s="265">
        <v>0</v>
      </c>
      <c r="S86" s="271">
        <v>0</v>
      </c>
      <c r="T86" s="267">
        <v>1</v>
      </c>
      <c r="U86" s="262">
        <f t="shared" si="6"/>
        <v>0</v>
      </c>
      <c r="V86" s="259">
        <f t="shared" si="7"/>
        <v>0</v>
      </c>
      <c r="W86" s="262">
        <f t="shared" si="8"/>
        <v>1</v>
      </c>
      <c r="X86" s="275">
        <f>SUM(N86+O86+P86+Q86)</f>
        <v>1</v>
      </c>
    </row>
    <row r="87" spans="1:24" ht="13.5" customHeight="1">
      <c r="A87" s="264" t="s">
        <v>68</v>
      </c>
      <c r="B87" s="276">
        <v>73</v>
      </c>
      <c r="C87" s="266">
        <v>40</v>
      </c>
      <c r="D87" s="278">
        <v>31</v>
      </c>
      <c r="E87" s="266">
        <v>54</v>
      </c>
      <c r="F87" s="282">
        <v>62</v>
      </c>
      <c r="G87" s="266">
        <v>43</v>
      </c>
      <c r="H87" s="279">
        <v>31</v>
      </c>
      <c r="I87" s="266">
        <v>56</v>
      </c>
      <c r="J87" s="276">
        <v>77</v>
      </c>
      <c r="K87" s="266">
        <v>48</v>
      </c>
      <c r="L87" s="182">
        <v>33</v>
      </c>
      <c r="M87" s="122">
        <v>64</v>
      </c>
      <c r="N87" s="183">
        <v>62</v>
      </c>
      <c r="O87" s="122">
        <v>37</v>
      </c>
      <c r="P87" s="280">
        <v>27</v>
      </c>
      <c r="Q87" s="281">
        <v>47</v>
      </c>
      <c r="R87" s="283">
        <v>59</v>
      </c>
      <c r="S87" s="284">
        <v>36</v>
      </c>
      <c r="T87" s="285">
        <v>32</v>
      </c>
      <c r="U87" s="262">
        <f t="shared" si="6"/>
        <v>198</v>
      </c>
      <c r="V87" s="259">
        <f t="shared" si="7"/>
        <v>192</v>
      </c>
      <c r="W87" s="262">
        <f t="shared" si="8"/>
        <v>222</v>
      </c>
      <c r="X87" s="275">
        <f>SUM(N87+O87+P87+Q87)</f>
        <v>173</v>
      </c>
    </row>
    <row r="88" spans="1:24" ht="13.5" customHeight="1">
      <c r="A88" s="264" t="s">
        <v>69</v>
      </c>
      <c r="B88" s="265">
        <v>0</v>
      </c>
      <c r="C88" s="266">
        <v>2</v>
      </c>
      <c r="D88" s="267">
        <v>0</v>
      </c>
      <c r="E88" s="266">
        <v>1</v>
      </c>
      <c r="F88" s="269">
        <v>0</v>
      </c>
      <c r="G88" s="268">
        <v>0</v>
      </c>
      <c r="H88" s="270">
        <v>0</v>
      </c>
      <c r="I88" s="268">
        <v>0</v>
      </c>
      <c r="J88" s="265">
        <v>0</v>
      </c>
      <c r="K88" s="266">
        <v>1</v>
      </c>
      <c r="L88" s="267">
        <v>0</v>
      </c>
      <c r="M88" s="268">
        <v>0</v>
      </c>
      <c r="N88" s="269">
        <v>0</v>
      </c>
      <c r="O88" s="268">
        <v>0</v>
      </c>
      <c r="P88" s="270">
        <v>0</v>
      </c>
      <c r="Q88" s="271">
        <v>0</v>
      </c>
      <c r="R88" s="265">
        <v>0</v>
      </c>
      <c r="S88" s="271">
        <v>0</v>
      </c>
      <c r="T88" s="267">
        <v>0</v>
      </c>
      <c r="U88" s="262">
        <f t="shared" si="6"/>
        <v>3</v>
      </c>
      <c r="V88" s="259">
        <f t="shared" si="7"/>
        <v>0</v>
      </c>
      <c r="W88" s="262">
        <f t="shared" si="8"/>
        <v>1</v>
      </c>
      <c r="X88" s="270">
        <v>0</v>
      </c>
    </row>
    <row r="89" spans="1:24" ht="13.5" customHeight="1">
      <c r="A89" s="264" t="s">
        <v>70</v>
      </c>
      <c r="B89" s="276">
        <v>3</v>
      </c>
      <c r="C89" s="268">
        <v>0</v>
      </c>
      <c r="D89" s="267">
        <v>0</v>
      </c>
      <c r="E89" s="268">
        <v>0</v>
      </c>
      <c r="F89" s="282">
        <v>3</v>
      </c>
      <c r="G89" s="266">
        <v>1</v>
      </c>
      <c r="H89" s="270">
        <v>0</v>
      </c>
      <c r="I89" s="268">
        <v>0</v>
      </c>
      <c r="J89" s="276">
        <v>3</v>
      </c>
      <c r="K89" s="266">
        <v>1</v>
      </c>
      <c r="L89" s="267">
        <v>0</v>
      </c>
      <c r="M89" s="268">
        <v>0</v>
      </c>
      <c r="N89" s="269">
        <v>1</v>
      </c>
      <c r="O89" s="122">
        <v>2</v>
      </c>
      <c r="P89" s="270">
        <v>0</v>
      </c>
      <c r="Q89" s="271">
        <v>0</v>
      </c>
      <c r="R89" s="265">
        <v>0</v>
      </c>
      <c r="S89" s="271">
        <v>1</v>
      </c>
      <c r="T89" s="267">
        <v>0</v>
      </c>
      <c r="U89" s="262">
        <f t="shared" si="6"/>
        <v>3</v>
      </c>
      <c r="V89" s="259">
        <f t="shared" si="7"/>
        <v>4</v>
      </c>
      <c r="W89" s="262">
        <f t="shared" si="8"/>
        <v>4</v>
      </c>
      <c r="X89" s="275">
        <f>SUM(N89+O89+P89+Q89)</f>
        <v>3</v>
      </c>
    </row>
    <row r="90" spans="1:24" ht="13.5" customHeight="1">
      <c r="A90" s="264" t="s">
        <v>71</v>
      </c>
      <c r="B90" s="265">
        <v>0</v>
      </c>
      <c r="C90" s="266">
        <v>89</v>
      </c>
      <c r="D90" s="278">
        <v>152</v>
      </c>
      <c r="E90" s="268">
        <v>0</v>
      </c>
      <c r="F90" s="269">
        <v>0</v>
      </c>
      <c r="G90" s="266">
        <v>88</v>
      </c>
      <c r="H90" s="279">
        <v>149</v>
      </c>
      <c r="I90" s="266">
        <v>1</v>
      </c>
      <c r="J90" s="265">
        <v>0</v>
      </c>
      <c r="K90" s="266">
        <v>77</v>
      </c>
      <c r="L90" s="182">
        <v>142</v>
      </c>
      <c r="M90" s="122">
        <v>1</v>
      </c>
      <c r="N90" s="269">
        <v>0</v>
      </c>
      <c r="O90" s="122">
        <v>95</v>
      </c>
      <c r="P90" s="280">
        <v>148</v>
      </c>
      <c r="Q90" s="281">
        <v>2</v>
      </c>
      <c r="R90" s="265">
        <v>0</v>
      </c>
      <c r="S90" s="271">
        <v>88</v>
      </c>
      <c r="T90" s="267">
        <v>143</v>
      </c>
      <c r="U90" s="262">
        <f t="shared" si="6"/>
        <v>241</v>
      </c>
      <c r="V90" s="259">
        <f t="shared" si="7"/>
        <v>238</v>
      </c>
      <c r="W90" s="262">
        <f t="shared" si="8"/>
        <v>220</v>
      </c>
      <c r="X90" s="275">
        <f>SUM(N90+O90+P90+Q90)</f>
        <v>245</v>
      </c>
    </row>
    <row r="91" spans="1:24" ht="13.5" customHeight="1">
      <c r="A91" s="264" t="s">
        <v>72</v>
      </c>
      <c r="B91" s="265">
        <v>0</v>
      </c>
      <c r="C91" s="266">
        <v>1</v>
      </c>
      <c r="D91" s="267">
        <v>0</v>
      </c>
      <c r="E91" s="266">
        <v>2</v>
      </c>
      <c r="F91" s="269">
        <v>0</v>
      </c>
      <c r="G91" s="268">
        <v>0</v>
      </c>
      <c r="H91" s="270">
        <v>0</v>
      </c>
      <c r="I91" s="268">
        <v>0</v>
      </c>
      <c r="J91" s="265">
        <v>0</v>
      </c>
      <c r="K91" s="268">
        <v>0</v>
      </c>
      <c r="L91" s="267">
        <v>0</v>
      </c>
      <c r="M91" s="122">
        <v>1</v>
      </c>
      <c r="N91" s="269">
        <v>0</v>
      </c>
      <c r="O91" s="268">
        <v>0</v>
      </c>
      <c r="P91" s="270">
        <v>0</v>
      </c>
      <c r="Q91" s="271">
        <v>1</v>
      </c>
      <c r="R91" s="265">
        <v>0</v>
      </c>
      <c r="S91" s="271">
        <v>1</v>
      </c>
      <c r="T91" s="267">
        <v>0</v>
      </c>
      <c r="U91" s="262">
        <f t="shared" si="6"/>
        <v>3</v>
      </c>
      <c r="V91" s="259">
        <f t="shared" si="7"/>
        <v>0</v>
      </c>
      <c r="W91" s="262">
        <f t="shared" si="8"/>
        <v>1</v>
      </c>
      <c r="X91" s="275">
        <f>SUM(N91+O91+P91+Q91)</f>
        <v>1</v>
      </c>
    </row>
    <row r="92" spans="1:24" ht="13.5" customHeight="1">
      <c r="A92" s="264" t="s">
        <v>144</v>
      </c>
      <c r="B92" s="265">
        <v>0</v>
      </c>
      <c r="C92" s="266">
        <v>0</v>
      </c>
      <c r="D92" s="267">
        <v>0</v>
      </c>
      <c r="E92" s="266">
        <v>0</v>
      </c>
      <c r="F92" s="269">
        <v>0</v>
      </c>
      <c r="G92" s="268">
        <v>0</v>
      </c>
      <c r="H92" s="270">
        <v>0</v>
      </c>
      <c r="I92" s="268">
        <v>0</v>
      </c>
      <c r="J92" s="265">
        <v>0</v>
      </c>
      <c r="K92" s="268">
        <v>0</v>
      </c>
      <c r="L92" s="267">
        <v>0</v>
      </c>
      <c r="M92" s="268">
        <v>0</v>
      </c>
      <c r="N92" s="269">
        <v>0</v>
      </c>
      <c r="O92" s="268">
        <v>0</v>
      </c>
      <c r="P92" s="270">
        <v>0</v>
      </c>
      <c r="Q92" s="271">
        <v>0</v>
      </c>
      <c r="R92" s="265">
        <v>0</v>
      </c>
      <c r="S92" s="271">
        <v>0</v>
      </c>
      <c r="T92" s="267">
        <v>0</v>
      </c>
      <c r="U92" s="262">
        <f t="shared" si="6"/>
        <v>0</v>
      </c>
      <c r="V92" s="259">
        <f t="shared" si="7"/>
        <v>0</v>
      </c>
      <c r="W92" s="271">
        <v>0</v>
      </c>
      <c r="X92" s="270">
        <v>0</v>
      </c>
    </row>
    <row r="93" spans="1:24" ht="13.5" customHeight="1">
      <c r="A93" s="264" t="s">
        <v>73</v>
      </c>
      <c r="B93" s="265">
        <v>0</v>
      </c>
      <c r="C93" s="268">
        <v>0</v>
      </c>
      <c r="D93" s="267">
        <v>0</v>
      </c>
      <c r="E93" s="268">
        <v>0</v>
      </c>
      <c r="F93" s="269">
        <v>0</v>
      </c>
      <c r="G93" s="268">
        <v>0</v>
      </c>
      <c r="H93" s="270">
        <v>0</v>
      </c>
      <c r="I93" s="266">
        <v>2</v>
      </c>
      <c r="J93" s="265">
        <v>0</v>
      </c>
      <c r="K93" s="268">
        <v>0</v>
      </c>
      <c r="L93" s="267">
        <v>0</v>
      </c>
      <c r="M93" s="268">
        <v>0</v>
      </c>
      <c r="N93" s="269">
        <v>0</v>
      </c>
      <c r="O93" s="268">
        <v>0</v>
      </c>
      <c r="P93" s="270">
        <v>0</v>
      </c>
      <c r="Q93" s="271">
        <v>0</v>
      </c>
      <c r="R93" s="265">
        <v>0</v>
      </c>
      <c r="S93" s="271">
        <v>0</v>
      </c>
      <c r="T93" s="267">
        <v>0</v>
      </c>
      <c r="U93" s="262">
        <f t="shared" si="6"/>
        <v>0</v>
      </c>
      <c r="V93" s="259">
        <f t="shared" si="7"/>
        <v>2</v>
      </c>
      <c r="W93" s="271">
        <v>0</v>
      </c>
      <c r="X93" s="270">
        <v>0</v>
      </c>
    </row>
    <row r="94" spans="1:24" ht="13.5" customHeight="1">
      <c r="A94" s="264" t="s">
        <v>74</v>
      </c>
      <c r="B94" s="265">
        <v>0</v>
      </c>
      <c r="C94" s="266">
        <v>15</v>
      </c>
      <c r="D94" s="278">
        <v>27</v>
      </c>
      <c r="E94" s="268">
        <v>0</v>
      </c>
      <c r="F94" s="269">
        <v>0</v>
      </c>
      <c r="G94" s="266">
        <v>19</v>
      </c>
      <c r="H94" s="279">
        <v>32</v>
      </c>
      <c r="I94" s="268">
        <v>0</v>
      </c>
      <c r="J94" s="265">
        <v>0</v>
      </c>
      <c r="K94" s="266">
        <v>18</v>
      </c>
      <c r="L94" s="182">
        <v>34</v>
      </c>
      <c r="M94" s="268">
        <v>0</v>
      </c>
      <c r="N94" s="269">
        <v>0</v>
      </c>
      <c r="O94" s="122">
        <v>18</v>
      </c>
      <c r="P94" s="280">
        <v>34</v>
      </c>
      <c r="Q94" s="271">
        <v>0</v>
      </c>
      <c r="R94" s="265">
        <v>0</v>
      </c>
      <c r="S94" s="271">
        <v>16</v>
      </c>
      <c r="T94" s="267">
        <v>27</v>
      </c>
      <c r="U94" s="262">
        <f t="shared" si="6"/>
        <v>42</v>
      </c>
      <c r="V94" s="259">
        <f t="shared" si="7"/>
        <v>51</v>
      </c>
      <c r="W94" s="262">
        <f t="shared" si="8"/>
        <v>52</v>
      </c>
      <c r="X94" s="275">
        <f>SUM(N94+O94+P94+Q94)</f>
        <v>52</v>
      </c>
    </row>
    <row r="95" spans="1:24" ht="13.5" customHeight="1">
      <c r="A95" s="264" t="s">
        <v>75</v>
      </c>
      <c r="B95" s="265">
        <v>0</v>
      </c>
      <c r="C95" s="268">
        <v>0</v>
      </c>
      <c r="D95" s="267">
        <v>0</v>
      </c>
      <c r="E95" s="268">
        <v>0</v>
      </c>
      <c r="F95" s="269">
        <v>0</v>
      </c>
      <c r="G95" s="266">
        <v>1</v>
      </c>
      <c r="H95" s="270">
        <v>0</v>
      </c>
      <c r="I95" s="268">
        <v>0</v>
      </c>
      <c r="J95" s="265">
        <v>0</v>
      </c>
      <c r="K95" s="268">
        <v>0</v>
      </c>
      <c r="L95" s="267">
        <v>0</v>
      </c>
      <c r="M95" s="268">
        <v>0</v>
      </c>
      <c r="N95" s="269">
        <v>0</v>
      </c>
      <c r="O95" s="268">
        <v>0</v>
      </c>
      <c r="P95" s="270">
        <v>0</v>
      </c>
      <c r="Q95" s="271">
        <v>0</v>
      </c>
      <c r="R95" s="265">
        <v>0</v>
      </c>
      <c r="S95" s="271">
        <v>0</v>
      </c>
      <c r="T95" s="267">
        <v>0</v>
      </c>
      <c r="U95" s="262">
        <f t="shared" si="6"/>
        <v>0</v>
      </c>
      <c r="V95" s="259">
        <f t="shared" si="7"/>
        <v>1</v>
      </c>
      <c r="W95" s="271">
        <v>0</v>
      </c>
      <c r="X95" s="270">
        <v>0</v>
      </c>
    </row>
    <row r="96" spans="1:24" ht="13.5" customHeight="1">
      <c r="A96" s="256"/>
      <c r="B96" s="272"/>
      <c r="C96" s="286"/>
      <c r="D96" s="274"/>
      <c r="E96" s="286"/>
      <c r="F96" s="287"/>
      <c r="G96" s="286"/>
      <c r="H96" s="288"/>
      <c r="I96" s="286"/>
      <c r="J96" s="272"/>
      <c r="K96" s="286"/>
      <c r="L96" s="274"/>
      <c r="M96" s="286"/>
      <c r="N96" s="287"/>
      <c r="O96" s="261"/>
      <c r="P96" s="288"/>
      <c r="Q96" s="273"/>
      <c r="R96" s="265"/>
      <c r="S96" s="271"/>
      <c r="T96" s="267"/>
      <c r="U96" s="262"/>
      <c r="V96" s="259"/>
      <c r="W96" s="262"/>
      <c r="X96" s="289"/>
    </row>
    <row r="97" spans="1:24" ht="13.5" customHeight="1">
      <c r="A97" s="256"/>
      <c r="B97" s="257"/>
      <c r="C97" s="256"/>
      <c r="D97" s="258"/>
      <c r="E97" s="256"/>
      <c r="F97" s="259"/>
      <c r="G97" s="256"/>
      <c r="H97" s="260"/>
      <c r="I97" s="256"/>
      <c r="J97" s="257"/>
      <c r="K97" s="256"/>
      <c r="L97" s="258"/>
      <c r="M97" s="256"/>
      <c r="N97" s="259"/>
      <c r="O97" s="261"/>
      <c r="P97" s="260"/>
      <c r="Q97" s="262"/>
      <c r="R97" s="257"/>
      <c r="S97" s="262"/>
      <c r="T97" s="258"/>
      <c r="U97" s="262"/>
      <c r="V97" s="259"/>
      <c r="W97" s="262"/>
      <c r="X97" s="260"/>
    </row>
    <row r="98" spans="1:24" ht="13.5" customHeight="1">
      <c r="A98" s="256" t="s">
        <v>78</v>
      </c>
      <c r="B98" s="290">
        <v>1173</v>
      </c>
      <c r="C98" s="291">
        <v>1068</v>
      </c>
      <c r="D98" s="292">
        <v>1097</v>
      </c>
      <c r="E98" s="291">
        <v>1127</v>
      </c>
      <c r="F98" s="293">
        <v>1209</v>
      </c>
      <c r="G98" s="291">
        <v>1096</v>
      </c>
      <c r="H98" s="294">
        <v>1063</v>
      </c>
      <c r="I98" s="291">
        <v>1095</v>
      </c>
      <c r="J98" s="290">
        <v>1118</v>
      </c>
      <c r="K98" s="291">
        <v>1065</v>
      </c>
      <c r="L98" s="292">
        <v>1091</v>
      </c>
      <c r="M98" s="291">
        <v>1161</v>
      </c>
      <c r="N98" s="293">
        <v>1205</v>
      </c>
      <c r="O98" s="295">
        <f>SUM(O4:O97)</f>
        <v>1063</v>
      </c>
      <c r="P98" s="294">
        <f>SUM(P4:P97)</f>
        <v>1098</v>
      </c>
      <c r="Q98" s="296">
        <f>SUM(Q5:Q95)</f>
        <v>1098</v>
      </c>
      <c r="R98" s="290">
        <f>SUM(R5:R95)</f>
        <v>1180</v>
      </c>
      <c r="S98" s="296">
        <f>SUM(S5:S95)</f>
        <v>993</v>
      </c>
      <c r="T98" s="296">
        <f>SUM(T5:T95)</f>
        <v>1015</v>
      </c>
      <c r="U98" s="296">
        <f>SUM(U4:U97)</f>
        <v>4465</v>
      </c>
      <c r="V98" s="293">
        <f>SUM(V4:V97)</f>
        <v>4463</v>
      </c>
      <c r="W98" s="296">
        <f>SUM(W4:W97)</f>
        <v>4435</v>
      </c>
      <c r="X98" s="294">
        <f>SUM(X4:X97)</f>
        <v>4464</v>
      </c>
    </row>
  </sheetData>
  <sheetProtection/>
  <mergeCells count="7">
    <mergeCell ref="A1:X1"/>
    <mergeCell ref="U2:W2"/>
    <mergeCell ref="B2:E2"/>
    <mergeCell ref="F2:I2"/>
    <mergeCell ref="J2:M2"/>
    <mergeCell ref="R2:T2"/>
    <mergeCell ref="N2:Q2"/>
  </mergeCells>
  <printOptions/>
  <pageMargins left="0.18" right="0.14" top="0.61" bottom="0.82" header="0.5" footer="0.5"/>
  <pageSetup horizontalDpi="600" verticalDpi="600" orientation="landscape" scale="80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189"/>
  <sheetViews>
    <sheetView zoomScalePageLayoutView="0" workbookViewId="0" topLeftCell="E1">
      <selection activeCell="A1" sqref="A1:X1"/>
    </sheetView>
  </sheetViews>
  <sheetFormatPr defaultColWidth="9.140625" defaultRowHeight="13.5" customHeight="1"/>
  <cols>
    <col min="1" max="1" width="21.140625" style="250" customWidth="1"/>
    <col min="2" max="14" width="8.140625" style="43" customWidth="1"/>
    <col min="15" max="20" width="9.57421875" style="43" customWidth="1"/>
    <col min="21" max="24" width="8.140625" style="43" customWidth="1"/>
    <col min="25" max="16384" width="9.140625" style="43" customWidth="1"/>
  </cols>
  <sheetData>
    <row r="1" spans="1:24" s="23" customFormat="1" ht="13.5" customHeight="1">
      <c r="A1" s="333" t="s">
        <v>127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</row>
    <row r="2" spans="1:24" s="23" customFormat="1" ht="13.5" customHeight="1">
      <c r="A2" s="331" t="s">
        <v>97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</row>
    <row r="3" spans="1:24" s="23" customFormat="1" ht="13.5" customHeight="1">
      <c r="A3" s="221"/>
      <c r="B3" s="335">
        <v>2004</v>
      </c>
      <c r="C3" s="336"/>
      <c r="D3" s="336"/>
      <c r="E3" s="337"/>
      <c r="F3" s="335">
        <v>2005</v>
      </c>
      <c r="G3" s="336"/>
      <c r="H3" s="336"/>
      <c r="I3" s="337"/>
      <c r="J3" s="335">
        <v>2006</v>
      </c>
      <c r="K3" s="336"/>
      <c r="L3" s="336"/>
      <c r="M3" s="337"/>
      <c r="N3" s="335">
        <v>2007</v>
      </c>
      <c r="O3" s="336"/>
      <c r="P3" s="336"/>
      <c r="Q3" s="337"/>
      <c r="R3" s="339">
        <v>2008</v>
      </c>
      <c r="S3" s="340"/>
      <c r="T3" s="341"/>
      <c r="U3" s="335" t="s">
        <v>98</v>
      </c>
      <c r="V3" s="336"/>
      <c r="W3" s="338"/>
      <c r="X3" s="222"/>
    </row>
    <row r="4" spans="1:24" s="23" customFormat="1" ht="13.5" customHeight="1">
      <c r="A4" s="223" t="s">
        <v>77</v>
      </c>
      <c r="B4" s="25">
        <v>1</v>
      </c>
      <c r="C4" s="25">
        <v>2</v>
      </c>
      <c r="D4" s="25">
        <v>3</v>
      </c>
      <c r="E4" s="25">
        <v>4</v>
      </c>
      <c r="F4" s="25">
        <v>1</v>
      </c>
      <c r="G4" s="25">
        <v>2</v>
      </c>
      <c r="H4" s="25">
        <v>3</v>
      </c>
      <c r="I4" s="25">
        <v>4</v>
      </c>
      <c r="J4" s="25">
        <v>1</v>
      </c>
      <c r="K4" s="25">
        <v>2</v>
      </c>
      <c r="L4" s="25">
        <v>3</v>
      </c>
      <c r="M4" s="25">
        <v>4</v>
      </c>
      <c r="N4" s="25">
        <v>1</v>
      </c>
      <c r="O4" s="25">
        <v>2</v>
      </c>
      <c r="P4" s="26">
        <v>3</v>
      </c>
      <c r="Q4" s="26">
        <v>4</v>
      </c>
      <c r="R4" s="26">
        <v>1</v>
      </c>
      <c r="S4" s="27">
        <v>2</v>
      </c>
      <c r="T4" s="27">
        <v>3</v>
      </c>
      <c r="U4" s="224">
        <v>2004</v>
      </c>
      <c r="V4" s="224">
        <v>2005</v>
      </c>
      <c r="W4" s="224">
        <v>2006</v>
      </c>
      <c r="X4" s="225">
        <v>2007</v>
      </c>
    </row>
    <row r="5" spans="1:24" s="23" customFormat="1" ht="13.5" customHeight="1">
      <c r="A5" s="226"/>
      <c r="B5" s="29"/>
      <c r="C5" s="30"/>
      <c r="D5" s="31"/>
      <c r="E5" s="30"/>
      <c r="F5" s="227"/>
      <c r="G5" s="30"/>
      <c r="H5" s="32"/>
      <c r="I5" s="30"/>
      <c r="J5" s="228"/>
      <c r="K5" s="164"/>
      <c r="L5" s="229"/>
      <c r="M5" s="164"/>
      <c r="N5" s="230"/>
      <c r="P5" s="32"/>
      <c r="Q5" s="37"/>
      <c r="R5" s="29"/>
      <c r="S5" s="37"/>
      <c r="T5" s="31"/>
      <c r="U5" s="34"/>
      <c r="V5" s="33"/>
      <c r="W5" s="34"/>
      <c r="X5" s="41"/>
    </row>
    <row r="6" spans="1:24" ht="13.5" customHeight="1">
      <c r="A6" s="226" t="s">
        <v>0</v>
      </c>
      <c r="B6" s="231">
        <v>0</v>
      </c>
      <c r="C6" s="204">
        <v>2.072</v>
      </c>
      <c r="D6" s="232">
        <v>0</v>
      </c>
      <c r="E6" s="233">
        <v>0</v>
      </c>
      <c r="F6" s="234">
        <v>0</v>
      </c>
      <c r="G6" s="233">
        <v>0</v>
      </c>
      <c r="H6" s="235">
        <v>0</v>
      </c>
      <c r="I6" s="233">
        <v>0</v>
      </c>
      <c r="J6" s="231">
        <v>0</v>
      </c>
      <c r="K6" s="233">
        <v>0</v>
      </c>
      <c r="L6" s="232">
        <v>0</v>
      </c>
      <c r="M6" s="204">
        <v>4.617</v>
      </c>
      <c r="N6" s="236">
        <v>3.034</v>
      </c>
      <c r="O6" s="237">
        <v>0</v>
      </c>
      <c r="P6" s="235">
        <v>0</v>
      </c>
      <c r="Q6" s="238">
        <v>6.01</v>
      </c>
      <c r="R6" s="231">
        <v>3.94</v>
      </c>
      <c r="S6" s="238">
        <v>2.36</v>
      </c>
      <c r="T6" s="232">
        <v>0</v>
      </c>
      <c r="U6" s="34">
        <f>B6+C6+D6+E6</f>
        <v>2.072</v>
      </c>
      <c r="V6" s="33">
        <f>F6+G6+H6+I6</f>
        <v>0</v>
      </c>
      <c r="W6" s="34">
        <f>+J6+K6+L6+M6</f>
        <v>4.617</v>
      </c>
      <c r="X6" s="41">
        <f>SUM(N6+O6+P6+Q6)</f>
        <v>9.044</v>
      </c>
    </row>
    <row r="7" spans="1:24" ht="13.5" customHeight="1">
      <c r="A7" s="226" t="s">
        <v>1</v>
      </c>
      <c r="B7" s="231">
        <v>0</v>
      </c>
      <c r="C7" s="204">
        <v>1.237</v>
      </c>
      <c r="D7" s="232">
        <v>0</v>
      </c>
      <c r="E7" s="233">
        <v>0</v>
      </c>
      <c r="F7" s="234">
        <v>0</v>
      </c>
      <c r="G7" s="233">
        <v>0</v>
      </c>
      <c r="H7" s="235">
        <v>0</v>
      </c>
      <c r="I7" s="233">
        <v>0</v>
      </c>
      <c r="J7" s="231">
        <v>0</v>
      </c>
      <c r="K7" s="233">
        <v>0</v>
      </c>
      <c r="L7" s="232">
        <v>0</v>
      </c>
      <c r="M7" s="233">
        <v>0</v>
      </c>
      <c r="N7" s="230">
        <v>0</v>
      </c>
      <c r="O7" s="237">
        <v>0</v>
      </c>
      <c r="P7" s="235">
        <v>0</v>
      </c>
      <c r="Q7" s="238">
        <v>0</v>
      </c>
      <c r="R7" s="231">
        <v>0</v>
      </c>
      <c r="S7" s="238">
        <v>0</v>
      </c>
      <c r="T7" s="232">
        <v>0</v>
      </c>
      <c r="U7" s="34">
        <f aca="true" t="shared" si="0" ref="U7:U69">B7+C7+D7+E7</f>
        <v>1.237</v>
      </c>
      <c r="V7" s="33">
        <f aca="true" t="shared" si="1" ref="V7:V69">F7+G7+H7+I7</f>
        <v>0</v>
      </c>
      <c r="W7" s="34">
        <v>0.053</v>
      </c>
      <c r="X7" s="41">
        <f aca="true" t="shared" si="2" ref="X7:X69">SUM(N7+O7+P7+Q7)</f>
        <v>0</v>
      </c>
    </row>
    <row r="8" spans="1:24" ht="13.5" customHeight="1">
      <c r="A8" s="226" t="s">
        <v>2</v>
      </c>
      <c r="B8" s="231">
        <v>0</v>
      </c>
      <c r="C8" s="233">
        <v>0</v>
      </c>
      <c r="D8" s="232">
        <v>0</v>
      </c>
      <c r="E8" s="233">
        <v>0</v>
      </c>
      <c r="F8" s="234">
        <v>0</v>
      </c>
      <c r="G8" s="233">
        <v>0</v>
      </c>
      <c r="H8" s="235">
        <v>0</v>
      </c>
      <c r="I8" s="233">
        <v>0</v>
      </c>
      <c r="J8" s="231">
        <v>0</v>
      </c>
      <c r="K8" s="204">
        <v>0.235</v>
      </c>
      <c r="L8" s="232">
        <v>0</v>
      </c>
      <c r="M8" s="233">
        <v>0</v>
      </c>
      <c r="N8" s="230">
        <v>0</v>
      </c>
      <c r="O8" s="237">
        <v>0</v>
      </c>
      <c r="P8" s="235">
        <v>0</v>
      </c>
      <c r="Q8" s="238">
        <v>0</v>
      </c>
      <c r="R8" s="231">
        <v>0</v>
      </c>
      <c r="S8" s="238">
        <v>0</v>
      </c>
      <c r="T8" s="232">
        <v>0</v>
      </c>
      <c r="U8" s="34">
        <f t="shared" si="0"/>
        <v>0</v>
      </c>
      <c r="V8" s="33">
        <f t="shared" si="1"/>
        <v>0</v>
      </c>
      <c r="W8" s="34">
        <f>+J8+K8+L8+M8</f>
        <v>0.235</v>
      </c>
      <c r="X8" s="41">
        <f t="shared" si="2"/>
        <v>0</v>
      </c>
    </row>
    <row r="9" spans="1:24" ht="13.5" customHeight="1">
      <c r="A9" s="226" t="s">
        <v>3</v>
      </c>
      <c r="B9" s="203">
        <v>0.053</v>
      </c>
      <c r="C9" s="233">
        <v>0</v>
      </c>
      <c r="D9" s="232">
        <v>0</v>
      </c>
      <c r="E9" s="233">
        <v>0</v>
      </c>
      <c r="F9" s="234">
        <v>0</v>
      </c>
      <c r="G9" s="233">
        <v>0</v>
      </c>
      <c r="H9" s="235">
        <v>0</v>
      </c>
      <c r="I9" s="233">
        <v>0</v>
      </c>
      <c r="J9" s="231">
        <v>0</v>
      </c>
      <c r="K9" s="233">
        <v>0</v>
      </c>
      <c r="L9" s="232">
        <v>0</v>
      </c>
      <c r="M9" s="233">
        <v>0</v>
      </c>
      <c r="N9" s="230">
        <v>0</v>
      </c>
      <c r="O9" s="237">
        <v>0</v>
      </c>
      <c r="P9" s="235">
        <v>0</v>
      </c>
      <c r="Q9" s="238">
        <v>0</v>
      </c>
      <c r="R9" s="231">
        <v>0</v>
      </c>
      <c r="S9" s="238">
        <v>0</v>
      </c>
      <c r="T9" s="232">
        <v>0</v>
      </c>
      <c r="U9" s="34">
        <f t="shared" si="0"/>
        <v>0.053</v>
      </c>
      <c r="V9" s="33">
        <f t="shared" si="1"/>
        <v>0</v>
      </c>
      <c r="W9" s="34">
        <v>0.053</v>
      </c>
      <c r="X9" s="41">
        <f t="shared" si="2"/>
        <v>0</v>
      </c>
    </row>
    <row r="10" spans="1:24" ht="13.5" customHeight="1">
      <c r="A10" s="239" t="s">
        <v>159</v>
      </c>
      <c r="B10" s="231">
        <v>0</v>
      </c>
      <c r="C10" s="233">
        <v>0</v>
      </c>
      <c r="D10" s="232">
        <v>0</v>
      </c>
      <c r="E10" s="233">
        <v>0</v>
      </c>
      <c r="F10" s="234">
        <v>0</v>
      </c>
      <c r="G10" s="233">
        <v>0</v>
      </c>
      <c r="H10" s="235">
        <v>0</v>
      </c>
      <c r="I10" s="233">
        <v>0</v>
      </c>
      <c r="J10" s="231">
        <v>0</v>
      </c>
      <c r="K10" s="233">
        <v>0</v>
      </c>
      <c r="L10" s="232">
        <v>0</v>
      </c>
      <c r="M10" s="233">
        <v>0</v>
      </c>
      <c r="N10" s="234">
        <v>0</v>
      </c>
      <c r="O10" s="240">
        <v>1.102</v>
      </c>
      <c r="P10" s="235">
        <v>0</v>
      </c>
      <c r="Q10" s="238">
        <v>0</v>
      </c>
      <c r="R10" s="231">
        <v>0</v>
      </c>
      <c r="S10" s="238">
        <v>0.52</v>
      </c>
      <c r="T10" s="232">
        <v>0</v>
      </c>
      <c r="U10" s="34">
        <f t="shared" si="0"/>
        <v>0</v>
      </c>
      <c r="V10" s="33">
        <f t="shared" si="1"/>
        <v>0</v>
      </c>
      <c r="W10" s="238">
        <v>0</v>
      </c>
      <c r="X10" s="41">
        <f t="shared" si="2"/>
        <v>1.102</v>
      </c>
    </row>
    <row r="11" spans="1:24" ht="13.5" customHeight="1">
      <c r="A11" s="226" t="s">
        <v>4</v>
      </c>
      <c r="B11" s="231">
        <v>0</v>
      </c>
      <c r="C11" s="233">
        <v>0</v>
      </c>
      <c r="D11" s="232">
        <v>0</v>
      </c>
      <c r="E11" s="233">
        <v>0</v>
      </c>
      <c r="F11" s="234">
        <v>0</v>
      </c>
      <c r="G11" s="233">
        <v>0</v>
      </c>
      <c r="H11" s="235">
        <v>0</v>
      </c>
      <c r="I11" s="204">
        <v>0.548</v>
      </c>
      <c r="J11" s="231">
        <v>0</v>
      </c>
      <c r="K11" s="233">
        <v>0</v>
      </c>
      <c r="L11" s="232">
        <v>0</v>
      </c>
      <c r="M11" s="204">
        <v>0.525</v>
      </c>
      <c r="N11" s="230">
        <v>0</v>
      </c>
      <c r="O11" s="237">
        <v>0</v>
      </c>
      <c r="P11" s="235">
        <v>0</v>
      </c>
      <c r="Q11" s="238">
        <v>0.58</v>
      </c>
      <c r="R11" s="231">
        <v>1.83</v>
      </c>
      <c r="S11" s="238">
        <v>0</v>
      </c>
      <c r="T11" s="232">
        <v>0</v>
      </c>
      <c r="U11" s="34">
        <f t="shared" si="0"/>
        <v>0</v>
      </c>
      <c r="V11" s="33">
        <f t="shared" si="1"/>
        <v>0.548</v>
      </c>
      <c r="W11" s="34">
        <f>+J11+K11+L11+M11</f>
        <v>0.525</v>
      </c>
      <c r="X11" s="41">
        <f t="shared" si="2"/>
        <v>0.58</v>
      </c>
    </row>
    <row r="12" spans="1:24" ht="13.5" customHeight="1">
      <c r="A12" s="226" t="s">
        <v>5</v>
      </c>
      <c r="B12" s="203">
        <v>1.895</v>
      </c>
      <c r="C12" s="204">
        <v>35.998</v>
      </c>
      <c r="D12" s="205">
        <v>40.478</v>
      </c>
      <c r="E12" s="204">
        <v>26.262</v>
      </c>
      <c r="F12" s="234">
        <v>0</v>
      </c>
      <c r="G12" s="204">
        <v>22.656</v>
      </c>
      <c r="H12" s="207">
        <v>30.025</v>
      </c>
      <c r="I12" s="204">
        <v>14.101</v>
      </c>
      <c r="J12" s="231">
        <v>0</v>
      </c>
      <c r="K12" s="204">
        <v>14.978</v>
      </c>
      <c r="L12" s="205">
        <v>30.701999999999998</v>
      </c>
      <c r="M12" s="204">
        <v>14.42</v>
      </c>
      <c r="N12" s="230">
        <v>0</v>
      </c>
      <c r="O12" s="240">
        <v>17.351</v>
      </c>
      <c r="P12" s="207">
        <v>27.9</v>
      </c>
      <c r="Q12" s="209">
        <v>16.32</v>
      </c>
      <c r="R12" s="203">
        <v>0</v>
      </c>
      <c r="S12" s="209">
        <v>17.55</v>
      </c>
      <c r="T12" s="205">
        <v>18.98</v>
      </c>
      <c r="U12" s="34">
        <f t="shared" si="0"/>
        <v>104.63300000000001</v>
      </c>
      <c r="V12" s="33">
        <f t="shared" si="1"/>
        <v>66.782</v>
      </c>
      <c r="W12" s="34">
        <f>+J12+K12+L12+M12</f>
        <v>60.1</v>
      </c>
      <c r="X12" s="41">
        <f t="shared" si="2"/>
        <v>61.571</v>
      </c>
    </row>
    <row r="13" spans="1:24" ht="13.5" customHeight="1">
      <c r="A13" s="226" t="s">
        <v>6</v>
      </c>
      <c r="B13" s="203">
        <v>0.352</v>
      </c>
      <c r="C13" s="233">
        <v>0</v>
      </c>
      <c r="D13" s="232">
        <v>0</v>
      </c>
      <c r="E13" s="204">
        <v>0.191</v>
      </c>
      <c r="F13" s="234">
        <v>0</v>
      </c>
      <c r="G13" s="204">
        <v>0.674</v>
      </c>
      <c r="H13" s="235">
        <v>0</v>
      </c>
      <c r="I13" s="233">
        <v>0</v>
      </c>
      <c r="J13" s="231">
        <v>0</v>
      </c>
      <c r="K13" s="233">
        <v>0</v>
      </c>
      <c r="L13" s="232">
        <v>0</v>
      </c>
      <c r="M13" s="233">
        <v>0</v>
      </c>
      <c r="N13" s="230">
        <v>0</v>
      </c>
      <c r="O13" s="237">
        <v>0</v>
      </c>
      <c r="P13" s="235">
        <v>0</v>
      </c>
      <c r="Q13" s="238">
        <v>0</v>
      </c>
      <c r="R13" s="231">
        <v>0</v>
      </c>
      <c r="S13" s="238">
        <v>0</v>
      </c>
      <c r="T13" s="232">
        <v>0</v>
      </c>
      <c r="U13" s="34">
        <f t="shared" si="0"/>
        <v>0.5429999999999999</v>
      </c>
      <c r="V13" s="33">
        <f t="shared" si="1"/>
        <v>0.674</v>
      </c>
      <c r="W13" s="34">
        <v>0.053</v>
      </c>
      <c r="X13" s="41">
        <f t="shared" si="2"/>
        <v>0</v>
      </c>
    </row>
    <row r="14" spans="1:24" ht="13.5" customHeight="1">
      <c r="A14" s="226" t="s">
        <v>7</v>
      </c>
      <c r="B14" s="231">
        <v>0</v>
      </c>
      <c r="C14" s="233">
        <v>0</v>
      </c>
      <c r="D14" s="232">
        <v>0</v>
      </c>
      <c r="E14" s="204">
        <v>5.496</v>
      </c>
      <c r="F14" s="234">
        <v>0</v>
      </c>
      <c r="G14" s="233">
        <v>0</v>
      </c>
      <c r="H14" s="235">
        <v>0</v>
      </c>
      <c r="I14" s="204">
        <v>7.424</v>
      </c>
      <c r="J14" s="231">
        <v>0</v>
      </c>
      <c r="K14" s="233">
        <v>0</v>
      </c>
      <c r="L14" s="232">
        <v>0</v>
      </c>
      <c r="M14" s="204">
        <v>15.34</v>
      </c>
      <c r="N14" s="230">
        <v>0</v>
      </c>
      <c r="O14" s="237">
        <v>0</v>
      </c>
      <c r="P14" s="235">
        <v>2.1</v>
      </c>
      <c r="Q14" s="238">
        <v>14.66</v>
      </c>
      <c r="R14" s="231">
        <v>0</v>
      </c>
      <c r="S14" s="238">
        <v>0.22</v>
      </c>
      <c r="T14" s="232">
        <v>1.96</v>
      </c>
      <c r="U14" s="34">
        <f t="shared" si="0"/>
        <v>5.496</v>
      </c>
      <c r="V14" s="33">
        <f t="shared" si="1"/>
        <v>7.424</v>
      </c>
      <c r="W14" s="34">
        <f>+J14+K14+L14+M14</f>
        <v>15.34</v>
      </c>
      <c r="X14" s="41">
        <f t="shared" si="2"/>
        <v>16.76</v>
      </c>
    </row>
    <row r="15" spans="1:24" ht="13.5" customHeight="1">
      <c r="A15" s="226" t="s">
        <v>8</v>
      </c>
      <c r="B15" s="231">
        <v>0</v>
      </c>
      <c r="C15" s="233">
        <v>0</v>
      </c>
      <c r="D15" s="205">
        <v>2.453</v>
      </c>
      <c r="E15" s="233">
        <v>0</v>
      </c>
      <c r="F15" s="234">
        <v>0</v>
      </c>
      <c r="G15" s="233">
        <v>0</v>
      </c>
      <c r="H15" s="235">
        <v>0</v>
      </c>
      <c r="I15" s="233">
        <v>0</v>
      </c>
      <c r="J15" s="231">
        <v>0</v>
      </c>
      <c r="K15" s="233">
        <v>0</v>
      </c>
      <c r="L15" s="232">
        <v>0</v>
      </c>
      <c r="M15" s="233">
        <v>0</v>
      </c>
      <c r="N15" s="230">
        <v>0</v>
      </c>
      <c r="O15" s="237">
        <v>0</v>
      </c>
      <c r="P15" s="235">
        <v>0</v>
      </c>
      <c r="Q15" s="238">
        <v>0</v>
      </c>
      <c r="R15" s="231">
        <v>0</v>
      </c>
      <c r="S15" s="238">
        <v>0</v>
      </c>
      <c r="T15" s="232">
        <v>0</v>
      </c>
      <c r="U15" s="34">
        <f t="shared" si="0"/>
        <v>2.453</v>
      </c>
      <c r="V15" s="33">
        <f t="shared" si="1"/>
        <v>0</v>
      </c>
      <c r="W15" s="34">
        <v>0.053</v>
      </c>
      <c r="X15" s="41">
        <f t="shared" si="2"/>
        <v>0</v>
      </c>
    </row>
    <row r="16" spans="1:24" ht="13.5" customHeight="1">
      <c r="A16" s="226" t="s">
        <v>9</v>
      </c>
      <c r="B16" s="231">
        <v>0</v>
      </c>
      <c r="C16" s="204">
        <v>20.511</v>
      </c>
      <c r="D16" s="205">
        <v>39.301</v>
      </c>
      <c r="E16" s="204">
        <v>13.293</v>
      </c>
      <c r="F16" s="234">
        <v>0</v>
      </c>
      <c r="G16" s="204">
        <v>18.043</v>
      </c>
      <c r="H16" s="207">
        <v>45.145</v>
      </c>
      <c r="I16" s="204">
        <v>17.215</v>
      </c>
      <c r="J16" s="231">
        <v>0</v>
      </c>
      <c r="K16" s="204">
        <v>16.333</v>
      </c>
      <c r="L16" s="205">
        <v>32.698</v>
      </c>
      <c r="M16" s="204">
        <v>13.384000000000002</v>
      </c>
      <c r="N16" s="230">
        <v>0</v>
      </c>
      <c r="O16" s="240">
        <v>20.523</v>
      </c>
      <c r="P16" s="207">
        <v>30.03</v>
      </c>
      <c r="Q16" s="209">
        <v>1.52</v>
      </c>
      <c r="R16" s="203">
        <v>0</v>
      </c>
      <c r="S16" s="209">
        <v>18.15</v>
      </c>
      <c r="T16" s="205">
        <v>35.65</v>
      </c>
      <c r="U16" s="34">
        <f t="shared" si="0"/>
        <v>73.10499999999999</v>
      </c>
      <c r="V16" s="33">
        <f t="shared" si="1"/>
        <v>80.403</v>
      </c>
      <c r="W16" s="34">
        <f aca="true" t="shared" si="3" ref="W16:W23">+J16+K16+L16+M16</f>
        <v>62.415</v>
      </c>
      <c r="X16" s="41">
        <f t="shared" si="2"/>
        <v>52.073</v>
      </c>
    </row>
    <row r="17" spans="1:24" ht="13.5" customHeight="1">
      <c r="A17" s="226" t="s">
        <v>10</v>
      </c>
      <c r="B17" s="231">
        <v>0</v>
      </c>
      <c r="C17" s="233">
        <v>0</v>
      </c>
      <c r="D17" s="232">
        <v>0</v>
      </c>
      <c r="E17" s="233">
        <v>0</v>
      </c>
      <c r="F17" s="241">
        <v>0.353</v>
      </c>
      <c r="G17" s="233">
        <v>0</v>
      </c>
      <c r="H17" s="235">
        <v>0</v>
      </c>
      <c r="I17" s="204">
        <v>0.581</v>
      </c>
      <c r="J17" s="203">
        <v>0.451</v>
      </c>
      <c r="K17" s="233">
        <v>0</v>
      </c>
      <c r="L17" s="232">
        <v>0</v>
      </c>
      <c r="M17" s="204">
        <v>1.197</v>
      </c>
      <c r="N17" s="236">
        <v>0.283</v>
      </c>
      <c r="O17" s="240">
        <v>1.137</v>
      </c>
      <c r="P17" s="235">
        <v>0</v>
      </c>
      <c r="Q17" s="238">
        <v>11.11</v>
      </c>
      <c r="R17" s="231">
        <v>2.28</v>
      </c>
      <c r="S17" s="238">
        <v>0</v>
      </c>
      <c r="T17" s="232">
        <v>0</v>
      </c>
      <c r="U17" s="34">
        <f t="shared" si="0"/>
        <v>0</v>
      </c>
      <c r="V17" s="33">
        <f t="shared" si="1"/>
        <v>0.9339999999999999</v>
      </c>
      <c r="W17" s="34">
        <f t="shared" si="3"/>
        <v>1.6480000000000001</v>
      </c>
      <c r="X17" s="41">
        <f t="shared" si="2"/>
        <v>12.53</v>
      </c>
    </row>
    <row r="18" spans="1:24" ht="13.5" customHeight="1">
      <c r="A18" s="226" t="s">
        <v>11</v>
      </c>
      <c r="B18" s="231">
        <v>0</v>
      </c>
      <c r="C18" s="233">
        <v>0</v>
      </c>
      <c r="D18" s="232">
        <v>0</v>
      </c>
      <c r="E18" s="233">
        <v>0</v>
      </c>
      <c r="F18" s="234">
        <v>0</v>
      </c>
      <c r="G18" s="233">
        <v>0</v>
      </c>
      <c r="H18" s="235">
        <v>0</v>
      </c>
      <c r="I18" s="233">
        <v>0</v>
      </c>
      <c r="J18" s="231">
        <v>0</v>
      </c>
      <c r="K18" s="204">
        <v>0.837</v>
      </c>
      <c r="L18" s="232">
        <v>0</v>
      </c>
      <c r="M18" s="233">
        <v>0</v>
      </c>
      <c r="N18" s="236">
        <v>0.73</v>
      </c>
      <c r="O18" s="237">
        <v>0</v>
      </c>
      <c r="P18" s="235">
        <v>0</v>
      </c>
      <c r="Q18" s="238">
        <v>0</v>
      </c>
      <c r="R18" s="231">
        <v>0.7</v>
      </c>
      <c r="S18" s="238">
        <v>0</v>
      </c>
      <c r="T18" s="232">
        <v>0</v>
      </c>
      <c r="U18" s="34">
        <f t="shared" si="0"/>
        <v>0</v>
      </c>
      <c r="V18" s="33">
        <f t="shared" si="1"/>
        <v>0</v>
      </c>
      <c r="W18" s="34">
        <f t="shared" si="3"/>
        <v>0.837</v>
      </c>
      <c r="X18" s="41">
        <f t="shared" si="2"/>
        <v>0.73</v>
      </c>
    </row>
    <row r="19" spans="1:24" ht="13.5" customHeight="1">
      <c r="A19" s="226" t="s">
        <v>12</v>
      </c>
      <c r="B19" s="203">
        <v>3.103</v>
      </c>
      <c r="C19" s="233">
        <v>0</v>
      </c>
      <c r="D19" s="232">
        <v>0</v>
      </c>
      <c r="E19" s="204">
        <v>1.224</v>
      </c>
      <c r="F19" s="241">
        <v>2.079</v>
      </c>
      <c r="G19" s="204">
        <v>0.571</v>
      </c>
      <c r="H19" s="235">
        <v>0</v>
      </c>
      <c r="I19" s="204">
        <v>0.86</v>
      </c>
      <c r="J19" s="203">
        <v>2.495</v>
      </c>
      <c r="K19" s="233">
        <v>0</v>
      </c>
      <c r="L19" s="232">
        <v>0</v>
      </c>
      <c r="M19" s="204">
        <v>0.7510000000000001</v>
      </c>
      <c r="N19" s="236">
        <v>1.077</v>
      </c>
      <c r="O19" s="237">
        <v>0</v>
      </c>
      <c r="P19" s="235">
        <v>0</v>
      </c>
      <c r="Q19" s="238">
        <v>0.74</v>
      </c>
      <c r="R19" s="231">
        <v>1.24</v>
      </c>
      <c r="S19" s="238">
        <v>0</v>
      </c>
      <c r="T19" s="232">
        <v>0</v>
      </c>
      <c r="U19" s="34">
        <f t="shared" si="0"/>
        <v>4.327</v>
      </c>
      <c r="V19" s="33">
        <f t="shared" si="1"/>
        <v>3.5100000000000002</v>
      </c>
      <c r="W19" s="34">
        <f t="shared" si="3"/>
        <v>3.2460000000000004</v>
      </c>
      <c r="X19" s="41">
        <f t="shared" si="2"/>
        <v>1.817</v>
      </c>
    </row>
    <row r="20" spans="1:24" ht="13.5" customHeight="1">
      <c r="A20" s="226" t="s">
        <v>13</v>
      </c>
      <c r="B20" s="231">
        <v>0</v>
      </c>
      <c r="C20" s="233">
        <v>0</v>
      </c>
      <c r="D20" s="232">
        <v>0</v>
      </c>
      <c r="E20" s="233">
        <v>0</v>
      </c>
      <c r="F20" s="234">
        <v>0</v>
      </c>
      <c r="G20" s="233">
        <v>0</v>
      </c>
      <c r="H20" s="235">
        <v>0</v>
      </c>
      <c r="I20" s="233">
        <v>0</v>
      </c>
      <c r="J20" s="203">
        <v>0.58</v>
      </c>
      <c r="K20" s="233">
        <v>0</v>
      </c>
      <c r="L20" s="232">
        <v>0</v>
      </c>
      <c r="M20" s="233">
        <v>0</v>
      </c>
      <c r="N20" s="236">
        <v>2.073</v>
      </c>
      <c r="O20" s="237">
        <v>0</v>
      </c>
      <c r="P20" s="235">
        <v>0</v>
      </c>
      <c r="Q20" s="238">
        <v>0</v>
      </c>
      <c r="R20" s="231">
        <v>0</v>
      </c>
      <c r="S20" s="238">
        <v>0</v>
      </c>
      <c r="T20" s="232">
        <v>0</v>
      </c>
      <c r="U20" s="34">
        <f t="shared" si="0"/>
        <v>0</v>
      </c>
      <c r="V20" s="33">
        <f t="shared" si="1"/>
        <v>0</v>
      </c>
      <c r="W20" s="34">
        <f t="shared" si="3"/>
        <v>0.58</v>
      </c>
      <c r="X20" s="41">
        <f t="shared" si="2"/>
        <v>2.073</v>
      </c>
    </row>
    <row r="21" spans="1:24" ht="13.5" customHeight="1">
      <c r="A21" s="226" t="s">
        <v>14</v>
      </c>
      <c r="B21" s="231">
        <v>0</v>
      </c>
      <c r="C21" s="233">
        <v>0</v>
      </c>
      <c r="D21" s="232">
        <v>0</v>
      </c>
      <c r="E21" s="233">
        <v>0</v>
      </c>
      <c r="F21" s="234">
        <v>0</v>
      </c>
      <c r="G21" s="204">
        <v>38.861</v>
      </c>
      <c r="H21" s="207">
        <v>72.165</v>
      </c>
      <c r="I21" s="204">
        <v>35.688</v>
      </c>
      <c r="J21" s="203">
        <v>2.01</v>
      </c>
      <c r="K21" s="204">
        <v>48.622</v>
      </c>
      <c r="L21" s="205">
        <v>65.131</v>
      </c>
      <c r="M21" s="204">
        <v>7.636</v>
      </c>
      <c r="N21" s="236">
        <v>0</v>
      </c>
      <c r="O21" s="240">
        <v>24.101</v>
      </c>
      <c r="P21" s="207">
        <v>51.1</v>
      </c>
      <c r="Q21" s="209">
        <v>39.42</v>
      </c>
      <c r="R21" s="203">
        <v>30.61</v>
      </c>
      <c r="S21" s="209">
        <v>45.54</v>
      </c>
      <c r="T21" s="205">
        <v>44.85</v>
      </c>
      <c r="U21" s="34">
        <f t="shared" si="0"/>
        <v>0</v>
      </c>
      <c r="V21" s="33">
        <f t="shared" si="1"/>
        <v>146.714</v>
      </c>
      <c r="W21" s="34">
        <f t="shared" si="3"/>
        <v>123.399</v>
      </c>
      <c r="X21" s="41">
        <f t="shared" si="2"/>
        <v>114.621</v>
      </c>
    </row>
    <row r="22" spans="1:24" ht="13.5" customHeight="1">
      <c r="A22" s="226" t="s">
        <v>15</v>
      </c>
      <c r="B22" s="231">
        <v>0</v>
      </c>
      <c r="C22" s="204">
        <v>0.411</v>
      </c>
      <c r="D22" s="232">
        <v>0</v>
      </c>
      <c r="E22" s="233">
        <v>0</v>
      </c>
      <c r="F22" s="234">
        <v>0</v>
      </c>
      <c r="G22" s="233">
        <v>0</v>
      </c>
      <c r="H22" s="235">
        <v>0</v>
      </c>
      <c r="I22" s="233">
        <v>0</v>
      </c>
      <c r="J22" s="231">
        <v>0</v>
      </c>
      <c r="K22" s="233">
        <v>0</v>
      </c>
      <c r="L22" s="232">
        <v>0</v>
      </c>
      <c r="M22" s="204">
        <v>0.74</v>
      </c>
      <c r="N22" s="236">
        <v>0</v>
      </c>
      <c r="O22" s="237">
        <v>0</v>
      </c>
      <c r="P22" s="235">
        <v>0</v>
      </c>
      <c r="Q22" s="238">
        <v>0</v>
      </c>
      <c r="R22" s="231">
        <v>0</v>
      </c>
      <c r="S22" s="238">
        <v>0</v>
      </c>
      <c r="T22" s="232">
        <v>0</v>
      </c>
      <c r="U22" s="34">
        <f t="shared" si="0"/>
        <v>0.411</v>
      </c>
      <c r="V22" s="33">
        <f t="shared" si="1"/>
        <v>0</v>
      </c>
      <c r="W22" s="34">
        <f t="shared" si="3"/>
        <v>0.74</v>
      </c>
      <c r="X22" s="41">
        <f t="shared" si="2"/>
        <v>0</v>
      </c>
    </row>
    <row r="23" spans="1:24" ht="13.5" customHeight="1">
      <c r="A23" s="226" t="s">
        <v>16</v>
      </c>
      <c r="B23" s="203">
        <v>20.27</v>
      </c>
      <c r="C23" s="204">
        <v>4.864</v>
      </c>
      <c r="D23" s="232">
        <v>0</v>
      </c>
      <c r="E23" s="204">
        <v>13.758</v>
      </c>
      <c r="F23" s="241">
        <v>19.974</v>
      </c>
      <c r="G23" s="204">
        <v>7.893</v>
      </c>
      <c r="H23" s="235">
        <v>0</v>
      </c>
      <c r="I23" s="204">
        <v>13.47</v>
      </c>
      <c r="J23" s="203">
        <v>18.679</v>
      </c>
      <c r="K23" s="204">
        <v>9.554</v>
      </c>
      <c r="L23" s="232">
        <v>0</v>
      </c>
      <c r="M23" s="204">
        <v>18.983</v>
      </c>
      <c r="N23" s="236">
        <v>20.141</v>
      </c>
      <c r="O23" s="240">
        <v>4.618</v>
      </c>
      <c r="P23" s="235">
        <v>0</v>
      </c>
      <c r="Q23" s="238">
        <v>19.62</v>
      </c>
      <c r="R23" s="231">
        <v>20.54</v>
      </c>
      <c r="S23" s="238">
        <v>19.36</v>
      </c>
      <c r="T23" s="232">
        <v>0</v>
      </c>
      <c r="U23" s="34">
        <f t="shared" si="0"/>
        <v>38.891999999999996</v>
      </c>
      <c r="V23" s="33">
        <f t="shared" si="1"/>
        <v>41.337</v>
      </c>
      <c r="W23" s="34">
        <f t="shared" si="3"/>
        <v>47.215999999999994</v>
      </c>
      <c r="X23" s="41">
        <f t="shared" si="2"/>
        <v>44.379000000000005</v>
      </c>
    </row>
    <row r="24" spans="1:24" ht="13.5" customHeight="1">
      <c r="A24" s="226" t="s">
        <v>17</v>
      </c>
      <c r="B24" s="231">
        <v>0</v>
      </c>
      <c r="C24" s="233">
        <v>0</v>
      </c>
      <c r="D24" s="232">
        <v>0</v>
      </c>
      <c r="E24" s="233">
        <v>0</v>
      </c>
      <c r="F24" s="234">
        <v>0</v>
      </c>
      <c r="G24" s="233">
        <v>0</v>
      </c>
      <c r="H24" s="235">
        <v>0</v>
      </c>
      <c r="I24" s="233">
        <v>0</v>
      </c>
      <c r="J24" s="231">
        <v>0</v>
      </c>
      <c r="K24" s="233">
        <v>0</v>
      </c>
      <c r="L24" s="232">
        <v>0</v>
      </c>
      <c r="M24" s="233">
        <v>0</v>
      </c>
      <c r="N24" s="236">
        <v>0</v>
      </c>
      <c r="O24" s="237">
        <v>0</v>
      </c>
      <c r="P24" s="235">
        <v>0</v>
      </c>
      <c r="Q24" s="238">
        <v>0</v>
      </c>
      <c r="R24" s="231">
        <v>0</v>
      </c>
      <c r="S24" s="238">
        <v>0</v>
      </c>
      <c r="T24" s="232">
        <v>0</v>
      </c>
      <c r="U24" s="34">
        <f t="shared" si="0"/>
        <v>0</v>
      </c>
      <c r="V24" s="33">
        <f t="shared" si="1"/>
        <v>0</v>
      </c>
      <c r="W24" s="34">
        <v>0.053</v>
      </c>
      <c r="X24" s="41">
        <f t="shared" si="2"/>
        <v>0</v>
      </c>
    </row>
    <row r="25" spans="1:24" ht="13.5" customHeight="1">
      <c r="A25" s="226" t="s">
        <v>18</v>
      </c>
      <c r="B25" s="231">
        <v>0</v>
      </c>
      <c r="C25" s="233">
        <v>0</v>
      </c>
      <c r="D25" s="232">
        <v>0</v>
      </c>
      <c r="E25" s="233">
        <v>0</v>
      </c>
      <c r="F25" s="234">
        <v>0</v>
      </c>
      <c r="G25" s="233">
        <v>0</v>
      </c>
      <c r="H25" s="207">
        <v>2.898</v>
      </c>
      <c r="I25" s="233">
        <v>0</v>
      </c>
      <c r="J25" s="231">
        <v>0</v>
      </c>
      <c r="K25" s="233">
        <v>0</v>
      </c>
      <c r="L25" s="205">
        <v>3.8289999999999997</v>
      </c>
      <c r="M25" s="233">
        <v>0</v>
      </c>
      <c r="N25" s="236">
        <v>0</v>
      </c>
      <c r="O25" s="237">
        <v>0</v>
      </c>
      <c r="P25" s="207">
        <v>1.2</v>
      </c>
      <c r="Q25" s="209">
        <v>0</v>
      </c>
      <c r="R25" s="203">
        <v>0</v>
      </c>
      <c r="S25" s="209">
        <v>0</v>
      </c>
      <c r="T25" s="205">
        <v>2.92</v>
      </c>
      <c r="U25" s="34">
        <f t="shared" si="0"/>
        <v>0</v>
      </c>
      <c r="V25" s="33">
        <f t="shared" si="1"/>
        <v>2.898</v>
      </c>
      <c r="W25" s="34">
        <f>+J25+K25+L25+M25</f>
        <v>3.8289999999999997</v>
      </c>
      <c r="X25" s="41">
        <f t="shared" si="2"/>
        <v>1.2</v>
      </c>
    </row>
    <row r="26" spans="1:24" ht="13.5" customHeight="1">
      <c r="A26" s="226" t="s">
        <v>19</v>
      </c>
      <c r="B26" s="231">
        <v>0</v>
      </c>
      <c r="C26" s="233">
        <v>0</v>
      </c>
      <c r="D26" s="232">
        <v>0</v>
      </c>
      <c r="E26" s="233">
        <v>0</v>
      </c>
      <c r="F26" s="234">
        <v>0</v>
      </c>
      <c r="G26" s="204">
        <v>0.281</v>
      </c>
      <c r="H26" s="235">
        <v>0</v>
      </c>
      <c r="I26" s="233">
        <v>0</v>
      </c>
      <c r="J26" s="231">
        <v>0</v>
      </c>
      <c r="K26" s="233">
        <v>0</v>
      </c>
      <c r="L26" s="232">
        <v>0</v>
      </c>
      <c r="M26" s="233">
        <v>0</v>
      </c>
      <c r="N26" s="236">
        <v>0</v>
      </c>
      <c r="O26" s="237">
        <v>0</v>
      </c>
      <c r="P26" s="235">
        <v>0</v>
      </c>
      <c r="Q26" s="238">
        <v>0</v>
      </c>
      <c r="R26" s="231">
        <v>0</v>
      </c>
      <c r="S26" s="238">
        <v>0</v>
      </c>
      <c r="T26" s="232">
        <v>0</v>
      </c>
      <c r="U26" s="34">
        <f t="shared" si="0"/>
        <v>0</v>
      </c>
      <c r="V26" s="33">
        <f t="shared" si="1"/>
        <v>0.281</v>
      </c>
      <c r="W26" s="34">
        <v>0.053</v>
      </c>
      <c r="X26" s="41">
        <f t="shared" si="2"/>
        <v>0</v>
      </c>
    </row>
    <row r="27" spans="1:24" ht="13.5" customHeight="1">
      <c r="A27" s="226" t="s">
        <v>168</v>
      </c>
      <c r="B27" s="231">
        <v>0</v>
      </c>
      <c r="C27" s="233">
        <v>0</v>
      </c>
      <c r="D27" s="232">
        <v>0</v>
      </c>
      <c r="E27" s="233">
        <v>0</v>
      </c>
      <c r="F27" s="234">
        <v>0</v>
      </c>
      <c r="G27" s="233">
        <v>0</v>
      </c>
      <c r="H27" s="235">
        <v>0</v>
      </c>
      <c r="I27" s="204">
        <v>0.322</v>
      </c>
      <c r="J27" s="231">
        <v>0</v>
      </c>
      <c r="K27" s="233">
        <v>0</v>
      </c>
      <c r="L27" s="232">
        <v>0</v>
      </c>
      <c r="M27" s="233">
        <v>0</v>
      </c>
      <c r="N27" s="236">
        <v>0</v>
      </c>
      <c r="O27" s="237">
        <v>0</v>
      </c>
      <c r="P27" s="235">
        <v>0</v>
      </c>
      <c r="Q27" s="238">
        <v>0</v>
      </c>
      <c r="R27" s="231">
        <v>0</v>
      </c>
      <c r="S27" s="238">
        <v>0</v>
      </c>
      <c r="T27" s="232">
        <v>0</v>
      </c>
      <c r="U27" s="34">
        <f t="shared" si="0"/>
        <v>0</v>
      </c>
      <c r="V27" s="33">
        <f t="shared" si="1"/>
        <v>0.322</v>
      </c>
      <c r="W27" s="34">
        <v>0.053</v>
      </c>
      <c r="X27" s="41">
        <f t="shared" si="2"/>
        <v>0</v>
      </c>
    </row>
    <row r="28" spans="1:24" ht="13.5" customHeight="1">
      <c r="A28" s="226" t="s">
        <v>20</v>
      </c>
      <c r="B28" s="231">
        <v>0</v>
      </c>
      <c r="C28" s="233">
        <v>0</v>
      </c>
      <c r="D28" s="205">
        <v>1.821</v>
      </c>
      <c r="E28" s="233">
        <v>0</v>
      </c>
      <c r="F28" s="234">
        <v>0</v>
      </c>
      <c r="G28" s="233">
        <v>0</v>
      </c>
      <c r="H28" s="207">
        <v>1.83</v>
      </c>
      <c r="I28" s="233">
        <v>0</v>
      </c>
      <c r="J28" s="231">
        <v>0</v>
      </c>
      <c r="K28" s="233">
        <v>0</v>
      </c>
      <c r="L28" s="205">
        <v>3.544</v>
      </c>
      <c r="M28" s="233">
        <v>0</v>
      </c>
      <c r="N28" s="236">
        <v>0</v>
      </c>
      <c r="O28" s="237">
        <v>0</v>
      </c>
      <c r="P28" s="207">
        <v>1.9</v>
      </c>
      <c r="Q28" s="209">
        <v>0</v>
      </c>
      <c r="R28" s="203">
        <v>0</v>
      </c>
      <c r="S28" s="209">
        <v>0</v>
      </c>
      <c r="T28" s="205">
        <v>0.75</v>
      </c>
      <c r="U28" s="34">
        <f t="shared" si="0"/>
        <v>1.821</v>
      </c>
      <c r="V28" s="33">
        <f t="shared" si="1"/>
        <v>1.83</v>
      </c>
      <c r="W28" s="34">
        <f>+J28+K28+L28+M28</f>
        <v>3.544</v>
      </c>
      <c r="X28" s="41">
        <f t="shared" si="2"/>
        <v>1.9</v>
      </c>
    </row>
    <row r="29" spans="1:24" ht="13.5" customHeight="1">
      <c r="A29" s="226" t="s">
        <v>21</v>
      </c>
      <c r="B29" s="231">
        <v>0</v>
      </c>
      <c r="C29" s="233">
        <v>0</v>
      </c>
      <c r="D29" s="232">
        <v>0</v>
      </c>
      <c r="E29" s="233">
        <v>0</v>
      </c>
      <c r="F29" s="234">
        <v>0</v>
      </c>
      <c r="G29" s="233">
        <v>0</v>
      </c>
      <c r="H29" s="235">
        <v>0</v>
      </c>
      <c r="I29" s="233">
        <v>0</v>
      </c>
      <c r="J29" s="231">
        <v>0</v>
      </c>
      <c r="K29" s="233">
        <v>0</v>
      </c>
      <c r="L29" s="232">
        <v>0</v>
      </c>
      <c r="M29" s="233">
        <v>0</v>
      </c>
      <c r="N29" s="236">
        <v>0</v>
      </c>
      <c r="O29" s="237">
        <v>0</v>
      </c>
      <c r="P29" s="235">
        <v>0</v>
      </c>
      <c r="Q29" s="238">
        <v>0</v>
      </c>
      <c r="R29" s="231">
        <v>0</v>
      </c>
      <c r="S29" s="238">
        <v>0</v>
      </c>
      <c r="T29" s="232">
        <v>0</v>
      </c>
      <c r="U29" s="34">
        <f t="shared" si="0"/>
        <v>0</v>
      </c>
      <c r="V29" s="33">
        <f t="shared" si="1"/>
        <v>0</v>
      </c>
      <c r="W29" s="34">
        <v>0.053</v>
      </c>
      <c r="X29" s="41">
        <f t="shared" si="2"/>
        <v>0</v>
      </c>
    </row>
    <row r="30" spans="1:24" ht="13.5" customHeight="1">
      <c r="A30" s="226" t="s">
        <v>22</v>
      </c>
      <c r="B30" s="231">
        <v>0</v>
      </c>
      <c r="C30" s="204">
        <v>7.344</v>
      </c>
      <c r="D30" s="205">
        <v>23.094</v>
      </c>
      <c r="E30" s="204">
        <v>1.915</v>
      </c>
      <c r="F30" s="234">
        <v>0</v>
      </c>
      <c r="G30" s="233">
        <v>0</v>
      </c>
      <c r="H30" s="235">
        <v>0</v>
      </c>
      <c r="I30" s="233">
        <v>0</v>
      </c>
      <c r="J30" s="231">
        <v>0</v>
      </c>
      <c r="K30" s="204">
        <v>2.197</v>
      </c>
      <c r="L30" s="232">
        <v>0</v>
      </c>
      <c r="M30" s="233">
        <v>0</v>
      </c>
      <c r="N30" s="236">
        <v>0</v>
      </c>
      <c r="O30" s="240">
        <v>2.156</v>
      </c>
      <c r="P30" s="235">
        <v>0</v>
      </c>
      <c r="Q30" s="238">
        <v>0</v>
      </c>
      <c r="R30" s="231">
        <v>0</v>
      </c>
      <c r="S30" s="238">
        <v>0</v>
      </c>
      <c r="T30" s="232">
        <v>0</v>
      </c>
      <c r="U30" s="34">
        <f t="shared" si="0"/>
        <v>32.353</v>
      </c>
      <c r="V30" s="33">
        <f t="shared" si="1"/>
        <v>0</v>
      </c>
      <c r="W30" s="34">
        <f>+J30+K30+L30+M30</f>
        <v>2.197</v>
      </c>
      <c r="X30" s="41">
        <f t="shared" si="2"/>
        <v>2.156</v>
      </c>
    </row>
    <row r="31" spans="1:24" ht="13.5" customHeight="1">
      <c r="A31" s="226" t="s">
        <v>23</v>
      </c>
      <c r="B31" s="203">
        <v>457.975</v>
      </c>
      <c r="C31" s="204">
        <v>241.949</v>
      </c>
      <c r="D31" s="205">
        <v>157.945</v>
      </c>
      <c r="E31" s="204">
        <v>379.358</v>
      </c>
      <c r="F31" s="241">
        <v>519.668</v>
      </c>
      <c r="G31" s="204">
        <v>217.45</v>
      </c>
      <c r="H31" s="207">
        <v>110.75</v>
      </c>
      <c r="I31" s="204">
        <v>351.545</v>
      </c>
      <c r="J31" s="203">
        <v>472.627</v>
      </c>
      <c r="K31" s="204">
        <v>205.559</v>
      </c>
      <c r="L31" s="205">
        <v>95.395</v>
      </c>
      <c r="M31" s="204">
        <v>370.9239999999999</v>
      </c>
      <c r="N31" s="236">
        <v>499.52699999999993</v>
      </c>
      <c r="O31" s="240">
        <v>229.73200000000003</v>
      </c>
      <c r="P31" s="207">
        <v>142.4</v>
      </c>
      <c r="Q31" s="209">
        <v>416.87</v>
      </c>
      <c r="R31" s="203">
        <v>556.96</v>
      </c>
      <c r="S31" s="209">
        <v>167.02</v>
      </c>
      <c r="T31" s="205">
        <v>49.94</v>
      </c>
      <c r="U31" s="34">
        <f t="shared" si="0"/>
        <v>1237.2269999999999</v>
      </c>
      <c r="V31" s="33">
        <f t="shared" si="1"/>
        <v>1199.413</v>
      </c>
      <c r="W31" s="34">
        <f>+J31+K31+L31+M31</f>
        <v>1144.5049999999999</v>
      </c>
      <c r="X31" s="41">
        <f t="shared" si="2"/>
        <v>1288.529</v>
      </c>
    </row>
    <row r="32" spans="1:24" ht="13.5" customHeight="1">
      <c r="A32" s="226" t="s">
        <v>131</v>
      </c>
      <c r="B32" s="231">
        <v>0</v>
      </c>
      <c r="C32" s="204">
        <v>0.384</v>
      </c>
      <c r="D32" s="232">
        <v>0</v>
      </c>
      <c r="E32" s="233">
        <v>0</v>
      </c>
      <c r="F32" s="234">
        <v>0</v>
      </c>
      <c r="G32" s="204">
        <v>0.13</v>
      </c>
      <c r="H32" s="235">
        <v>0</v>
      </c>
      <c r="I32" s="233">
        <v>0</v>
      </c>
      <c r="J32" s="231">
        <v>0</v>
      </c>
      <c r="K32" s="233">
        <v>0</v>
      </c>
      <c r="L32" s="232">
        <v>0</v>
      </c>
      <c r="M32" s="233">
        <v>0</v>
      </c>
      <c r="N32" s="236">
        <v>0</v>
      </c>
      <c r="O32" s="237">
        <v>0</v>
      </c>
      <c r="P32" s="235">
        <v>0</v>
      </c>
      <c r="Q32" s="238">
        <v>0</v>
      </c>
      <c r="R32" s="231">
        <v>0</v>
      </c>
      <c r="S32" s="238">
        <v>0</v>
      </c>
      <c r="T32" s="232">
        <v>0</v>
      </c>
      <c r="U32" s="34">
        <f t="shared" si="0"/>
        <v>0.384</v>
      </c>
      <c r="V32" s="33">
        <f t="shared" si="1"/>
        <v>0.13</v>
      </c>
      <c r="W32" s="34">
        <v>0.053</v>
      </c>
      <c r="X32" s="41">
        <f t="shared" si="2"/>
        <v>0</v>
      </c>
    </row>
    <row r="33" spans="1:24" ht="13.5" customHeight="1">
      <c r="A33" s="226" t="s">
        <v>24</v>
      </c>
      <c r="B33" s="231">
        <v>0</v>
      </c>
      <c r="C33" s="233">
        <v>0</v>
      </c>
      <c r="D33" s="232">
        <v>0</v>
      </c>
      <c r="E33" s="233">
        <v>0</v>
      </c>
      <c r="F33" s="234">
        <v>0</v>
      </c>
      <c r="G33" s="233">
        <v>0</v>
      </c>
      <c r="H33" s="235">
        <v>0</v>
      </c>
      <c r="I33" s="233">
        <v>0</v>
      </c>
      <c r="J33" s="231">
        <v>0</v>
      </c>
      <c r="K33" s="233">
        <v>0</v>
      </c>
      <c r="L33" s="232">
        <v>0</v>
      </c>
      <c r="M33" s="204">
        <v>0.8760000000000001</v>
      </c>
      <c r="N33" s="236">
        <v>0</v>
      </c>
      <c r="O33" s="237">
        <v>0</v>
      </c>
      <c r="P33" s="235">
        <v>0</v>
      </c>
      <c r="Q33" s="238">
        <v>0.43</v>
      </c>
      <c r="R33" s="231">
        <v>0</v>
      </c>
      <c r="S33" s="238">
        <v>0</v>
      </c>
      <c r="T33" s="232">
        <v>0</v>
      </c>
      <c r="U33" s="34">
        <f t="shared" si="0"/>
        <v>0</v>
      </c>
      <c r="V33" s="33">
        <f t="shared" si="1"/>
        <v>0</v>
      </c>
      <c r="W33" s="34">
        <f>+J33+K33+L33+M33</f>
        <v>0.8760000000000001</v>
      </c>
      <c r="X33" s="41">
        <f t="shared" si="2"/>
        <v>0.43</v>
      </c>
    </row>
    <row r="34" spans="1:24" ht="13.5" customHeight="1">
      <c r="A34" s="226" t="s">
        <v>25</v>
      </c>
      <c r="B34" s="203">
        <v>110.826</v>
      </c>
      <c r="C34" s="204">
        <v>107.954</v>
      </c>
      <c r="D34" s="205">
        <v>90.431</v>
      </c>
      <c r="E34" s="204">
        <v>124.144</v>
      </c>
      <c r="F34" s="241">
        <v>155.645</v>
      </c>
      <c r="G34" s="204">
        <v>113.454</v>
      </c>
      <c r="H34" s="207">
        <v>108.207</v>
      </c>
      <c r="I34" s="204">
        <v>153.398</v>
      </c>
      <c r="J34" s="203">
        <v>186.957</v>
      </c>
      <c r="K34" s="204">
        <v>145.398</v>
      </c>
      <c r="L34" s="205">
        <v>121.95400000000001</v>
      </c>
      <c r="M34" s="204">
        <v>162.15199999999996</v>
      </c>
      <c r="N34" s="236">
        <v>178.96800000000002</v>
      </c>
      <c r="O34" s="240">
        <v>140.409</v>
      </c>
      <c r="P34" s="207">
        <v>114.6</v>
      </c>
      <c r="Q34" s="209">
        <v>95.52</v>
      </c>
      <c r="R34" s="203">
        <v>131.98</v>
      </c>
      <c r="S34" s="209">
        <v>102.01</v>
      </c>
      <c r="T34" s="205">
        <v>72.92</v>
      </c>
      <c r="U34" s="34">
        <f t="shared" si="0"/>
        <v>433.35499999999996</v>
      </c>
      <c r="V34" s="33">
        <f t="shared" si="1"/>
        <v>530.704</v>
      </c>
      <c r="W34" s="34">
        <f>+J34+K34+L34+M34</f>
        <v>616.461</v>
      </c>
      <c r="X34" s="41">
        <f t="shared" si="2"/>
        <v>529.497</v>
      </c>
    </row>
    <row r="35" spans="1:24" ht="13.5" customHeight="1">
      <c r="A35" s="226" t="s">
        <v>26</v>
      </c>
      <c r="B35" s="231">
        <v>0</v>
      </c>
      <c r="C35" s="233">
        <v>0</v>
      </c>
      <c r="D35" s="232">
        <v>0</v>
      </c>
      <c r="E35" s="204">
        <v>1.642</v>
      </c>
      <c r="F35" s="234">
        <v>0</v>
      </c>
      <c r="G35" s="233">
        <v>0</v>
      </c>
      <c r="H35" s="235">
        <v>0</v>
      </c>
      <c r="I35" s="204">
        <v>1.375</v>
      </c>
      <c r="J35" s="231">
        <v>0</v>
      </c>
      <c r="K35" s="233">
        <v>0</v>
      </c>
      <c r="L35" s="232">
        <v>0</v>
      </c>
      <c r="M35" s="233">
        <v>0</v>
      </c>
      <c r="N35" s="236">
        <v>0</v>
      </c>
      <c r="O35" s="237">
        <v>0</v>
      </c>
      <c r="P35" s="235">
        <v>0</v>
      </c>
      <c r="Q35" s="238">
        <v>1.44</v>
      </c>
      <c r="R35" s="231">
        <v>0</v>
      </c>
      <c r="S35" s="238">
        <v>0</v>
      </c>
      <c r="T35" s="232">
        <v>0</v>
      </c>
      <c r="U35" s="34">
        <f t="shared" si="0"/>
        <v>1.642</v>
      </c>
      <c r="V35" s="33">
        <f t="shared" si="1"/>
        <v>1.375</v>
      </c>
      <c r="W35" s="34">
        <v>0.053</v>
      </c>
      <c r="X35" s="41">
        <f t="shared" si="2"/>
        <v>1.44</v>
      </c>
    </row>
    <row r="36" spans="1:24" ht="13.5" customHeight="1">
      <c r="A36" s="226" t="s">
        <v>147</v>
      </c>
      <c r="B36" s="231">
        <v>0</v>
      </c>
      <c r="C36" s="233">
        <v>0</v>
      </c>
      <c r="D36" s="232">
        <v>0</v>
      </c>
      <c r="E36" s="233">
        <v>0</v>
      </c>
      <c r="F36" s="234">
        <v>0</v>
      </c>
      <c r="G36" s="233">
        <v>0</v>
      </c>
      <c r="H36" s="235">
        <v>0</v>
      </c>
      <c r="I36" s="233">
        <v>0</v>
      </c>
      <c r="J36" s="231">
        <v>0</v>
      </c>
      <c r="K36" s="233">
        <v>0</v>
      </c>
      <c r="L36" s="232">
        <v>0</v>
      </c>
      <c r="M36" s="204">
        <v>0.381</v>
      </c>
      <c r="N36" s="236">
        <v>0</v>
      </c>
      <c r="O36" s="237">
        <v>0</v>
      </c>
      <c r="P36" s="235">
        <v>0</v>
      </c>
      <c r="Q36" s="238">
        <v>0</v>
      </c>
      <c r="R36" s="231">
        <v>0</v>
      </c>
      <c r="S36" s="238">
        <v>0</v>
      </c>
      <c r="T36" s="232">
        <v>0</v>
      </c>
      <c r="U36" s="34">
        <f t="shared" si="0"/>
        <v>0</v>
      </c>
      <c r="V36" s="33">
        <f t="shared" si="1"/>
        <v>0</v>
      </c>
      <c r="W36" s="34">
        <f>+J36+K36+L36+M36</f>
        <v>0.381</v>
      </c>
      <c r="X36" s="41">
        <f t="shared" si="2"/>
        <v>0</v>
      </c>
    </row>
    <row r="37" spans="1:24" ht="13.5" customHeight="1">
      <c r="A37" s="226" t="s">
        <v>27</v>
      </c>
      <c r="B37" s="203">
        <v>3.314</v>
      </c>
      <c r="C37" s="233">
        <v>0</v>
      </c>
      <c r="D37" s="232">
        <v>0</v>
      </c>
      <c r="E37" s="233">
        <v>0</v>
      </c>
      <c r="F37" s="234">
        <v>0</v>
      </c>
      <c r="G37" s="233">
        <v>0</v>
      </c>
      <c r="H37" s="235">
        <v>0</v>
      </c>
      <c r="I37" s="233">
        <v>0</v>
      </c>
      <c r="J37" s="231">
        <v>0</v>
      </c>
      <c r="K37" s="233">
        <v>0</v>
      </c>
      <c r="L37" s="232">
        <v>0</v>
      </c>
      <c r="M37" s="233">
        <v>0</v>
      </c>
      <c r="N37" s="236">
        <v>0</v>
      </c>
      <c r="O37" s="237">
        <v>0</v>
      </c>
      <c r="P37" s="235">
        <v>0</v>
      </c>
      <c r="Q37" s="238">
        <v>0</v>
      </c>
      <c r="R37" s="231">
        <v>0</v>
      </c>
      <c r="S37" s="238">
        <v>0</v>
      </c>
      <c r="T37" s="232">
        <v>0</v>
      </c>
      <c r="U37" s="34">
        <f t="shared" si="0"/>
        <v>3.314</v>
      </c>
      <c r="V37" s="33">
        <f t="shared" si="1"/>
        <v>0</v>
      </c>
      <c r="W37" s="34">
        <v>0.053</v>
      </c>
      <c r="X37" s="41">
        <f t="shared" si="2"/>
        <v>0</v>
      </c>
    </row>
    <row r="38" spans="1:24" ht="13.5" customHeight="1">
      <c r="A38" s="226" t="s">
        <v>143</v>
      </c>
      <c r="B38" s="231">
        <v>0</v>
      </c>
      <c r="C38" s="233">
        <v>0</v>
      </c>
      <c r="D38" s="232">
        <v>0</v>
      </c>
      <c r="E38" s="233">
        <v>0</v>
      </c>
      <c r="F38" s="234">
        <v>0</v>
      </c>
      <c r="G38" s="233">
        <v>0</v>
      </c>
      <c r="H38" s="235">
        <v>0</v>
      </c>
      <c r="I38" s="233">
        <v>0</v>
      </c>
      <c r="J38" s="231">
        <v>0</v>
      </c>
      <c r="K38" s="233">
        <v>0</v>
      </c>
      <c r="L38" s="205">
        <v>5.2620000000000005</v>
      </c>
      <c r="M38" s="233">
        <v>0</v>
      </c>
      <c r="N38" s="236">
        <v>0</v>
      </c>
      <c r="O38" s="237">
        <v>0</v>
      </c>
      <c r="P38" s="235">
        <v>2.67</v>
      </c>
      <c r="Q38" s="238">
        <v>0</v>
      </c>
      <c r="R38" s="231">
        <v>0</v>
      </c>
      <c r="S38" s="238">
        <v>0</v>
      </c>
      <c r="T38" s="232">
        <v>2.65</v>
      </c>
      <c r="U38" s="34">
        <f t="shared" si="0"/>
        <v>0</v>
      </c>
      <c r="V38" s="33">
        <f t="shared" si="1"/>
        <v>0</v>
      </c>
      <c r="W38" s="34">
        <f>+J38+K38+L38+M38</f>
        <v>5.2620000000000005</v>
      </c>
      <c r="X38" s="41">
        <f t="shared" si="2"/>
        <v>2.67</v>
      </c>
    </row>
    <row r="39" spans="1:24" ht="13.5" customHeight="1">
      <c r="A39" s="226" t="s">
        <v>28</v>
      </c>
      <c r="B39" s="231">
        <v>0</v>
      </c>
      <c r="C39" s="233">
        <v>0</v>
      </c>
      <c r="D39" s="232">
        <v>0</v>
      </c>
      <c r="E39" s="233">
        <v>0</v>
      </c>
      <c r="F39" s="234">
        <v>0</v>
      </c>
      <c r="G39" s="233">
        <v>0</v>
      </c>
      <c r="H39" s="235">
        <v>0</v>
      </c>
      <c r="I39" s="233">
        <v>0</v>
      </c>
      <c r="J39" s="231">
        <v>0</v>
      </c>
      <c r="K39" s="233">
        <v>0</v>
      </c>
      <c r="L39" s="232">
        <v>0</v>
      </c>
      <c r="M39" s="233">
        <v>0</v>
      </c>
      <c r="N39" s="236">
        <v>0</v>
      </c>
      <c r="O39" s="237">
        <v>0</v>
      </c>
      <c r="P39" s="235">
        <v>0</v>
      </c>
      <c r="Q39" s="238">
        <v>0</v>
      </c>
      <c r="R39" s="231">
        <v>0</v>
      </c>
      <c r="S39" s="238">
        <v>0</v>
      </c>
      <c r="T39" s="232">
        <v>0</v>
      </c>
      <c r="U39" s="34">
        <f t="shared" si="0"/>
        <v>0</v>
      </c>
      <c r="V39" s="33">
        <f t="shared" si="1"/>
        <v>0</v>
      </c>
      <c r="W39" s="34">
        <v>0.053</v>
      </c>
      <c r="X39" s="41">
        <f t="shared" si="2"/>
        <v>0</v>
      </c>
    </row>
    <row r="40" spans="1:24" ht="13.5" customHeight="1">
      <c r="A40" s="226" t="s">
        <v>29</v>
      </c>
      <c r="B40" s="231">
        <v>0</v>
      </c>
      <c r="C40" s="233">
        <v>0</v>
      </c>
      <c r="D40" s="232">
        <v>0</v>
      </c>
      <c r="E40" s="233">
        <v>0</v>
      </c>
      <c r="F40" s="234">
        <v>0</v>
      </c>
      <c r="G40" s="233">
        <v>0</v>
      </c>
      <c r="H40" s="207">
        <v>2.024</v>
      </c>
      <c r="I40" s="233">
        <v>0</v>
      </c>
      <c r="J40" s="231">
        <v>0</v>
      </c>
      <c r="K40" s="233">
        <v>0</v>
      </c>
      <c r="L40" s="205">
        <v>1.998</v>
      </c>
      <c r="M40" s="233">
        <v>0</v>
      </c>
      <c r="N40" s="236">
        <v>0</v>
      </c>
      <c r="O40" s="237">
        <v>0</v>
      </c>
      <c r="P40" s="207">
        <v>0</v>
      </c>
      <c r="Q40" s="209">
        <v>0</v>
      </c>
      <c r="R40" s="203">
        <v>0</v>
      </c>
      <c r="S40" s="209">
        <v>0</v>
      </c>
      <c r="T40" s="205">
        <v>2.01</v>
      </c>
      <c r="U40" s="34">
        <f t="shared" si="0"/>
        <v>0</v>
      </c>
      <c r="V40" s="33">
        <f t="shared" si="1"/>
        <v>2.024</v>
      </c>
      <c r="W40" s="34">
        <f>+J40+K40+L40+M40</f>
        <v>1.998</v>
      </c>
      <c r="X40" s="41">
        <f t="shared" si="2"/>
        <v>0</v>
      </c>
    </row>
    <row r="41" spans="1:24" ht="13.5" customHeight="1">
      <c r="A41" s="226" t="s">
        <v>30</v>
      </c>
      <c r="B41" s="231">
        <v>0</v>
      </c>
      <c r="C41" s="233">
        <v>0</v>
      </c>
      <c r="D41" s="232">
        <v>0</v>
      </c>
      <c r="E41" s="233">
        <v>0</v>
      </c>
      <c r="F41" s="234">
        <v>0</v>
      </c>
      <c r="G41" s="233">
        <v>0</v>
      </c>
      <c r="H41" s="235">
        <v>0</v>
      </c>
      <c r="I41" s="233">
        <v>0</v>
      </c>
      <c r="J41" s="231">
        <v>0</v>
      </c>
      <c r="K41" s="233">
        <v>0</v>
      </c>
      <c r="L41" s="232">
        <v>0</v>
      </c>
      <c r="M41" s="233">
        <v>0</v>
      </c>
      <c r="N41" s="236">
        <v>0</v>
      </c>
      <c r="O41" s="237">
        <v>0</v>
      </c>
      <c r="P41" s="235">
        <v>0</v>
      </c>
      <c r="Q41" s="238">
        <v>0</v>
      </c>
      <c r="R41" s="231">
        <v>0</v>
      </c>
      <c r="S41" s="238">
        <v>0</v>
      </c>
      <c r="T41" s="232">
        <v>0</v>
      </c>
      <c r="U41" s="34">
        <f t="shared" si="0"/>
        <v>0</v>
      </c>
      <c r="V41" s="33">
        <f t="shared" si="1"/>
        <v>0</v>
      </c>
      <c r="W41" s="34">
        <v>0.053</v>
      </c>
      <c r="X41" s="41">
        <f t="shared" si="2"/>
        <v>0</v>
      </c>
    </row>
    <row r="42" spans="1:24" ht="13.5" customHeight="1">
      <c r="A42" s="226" t="s">
        <v>31</v>
      </c>
      <c r="B42" s="203">
        <v>37.018</v>
      </c>
      <c r="C42" s="204">
        <v>29.015</v>
      </c>
      <c r="D42" s="205">
        <v>46.485</v>
      </c>
      <c r="E42" s="204">
        <v>57.665</v>
      </c>
      <c r="F42" s="241">
        <v>43.382</v>
      </c>
      <c r="G42" s="204">
        <v>49.627</v>
      </c>
      <c r="H42" s="207">
        <v>67.58</v>
      </c>
      <c r="I42" s="204">
        <v>75.058</v>
      </c>
      <c r="J42" s="203">
        <v>61.372</v>
      </c>
      <c r="K42" s="204">
        <v>61.696</v>
      </c>
      <c r="L42" s="205">
        <v>91.702</v>
      </c>
      <c r="M42" s="204">
        <v>101.64200000000002</v>
      </c>
      <c r="N42" s="236">
        <v>99.132</v>
      </c>
      <c r="O42" s="240">
        <v>97.735</v>
      </c>
      <c r="P42" s="207">
        <v>97.4</v>
      </c>
      <c r="Q42" s="209">
        <v>87.89</v>
      </c>
      <c r="R42" s="203">
        <v>60.98</v>
      </c>
      <c r="S42" s="209">
        <v>42.83</v>
      </c>
      <c r="T42" s="205">
        <v>30.43</v>
      </c>
      <c r="U42" s="34">
        <f t="shared" si="0"/>
        <v>170.183</v>
      </c>
      <c r="V42" s="33">
        <f t="shared" si="1"/>
        <v>235.647</v>
      </c>
      <c r="W42" s="34">
        <f>+J42+K42+L42+M42</f>
        <v>316.41200000000003</v>
      </c>
      <c r="X42" s="41">
        <f t="shared" si="2"/>
        <v>382.15700000000004</v>
      </c>
    </row>
    <row r="43" spans="1:24" ht="13.5" customHeight="1">
      <c r="A43" s="226" t="s">
        <v>128</v>
      </c>
      <c r="B43" s="203">
        <v>20.761</v>
      </c>
      <c r="C43" s="204">
        <v>21.609</v>
      </c>
      <c r="D43" s="205">
        <v>27.386</v>
      </c>
      <c r="E43" s="204">
        <v>20.759</v>
      </c>
      <c r="F43" s="241">
        <v>20.774</v>
      </c>
      <c r="G43" s="204">
        <v>21.24</v>
      </c>
      <c r="H43" s="207">
        <v>7.935</v>
      </c>
      <c r="I43" s="204">
        <v>48.596</v>
      </c>
      <c r="J43" s="203">
        <v>28.364</v>
      </c>
      <c r="K43" s="204">
        <v>7.404</v>
      </c>
      <c r="L43" s="232">
        <v>0</v>
      </c>
      <c r="M43" s="204">
        <v>24.138999999999996</v>
      </c>
      <c r="N43" s="236">
        <v>24.148999999999997</v>
      </c>
      <c r="O43" s="240">
        <v>3.2889999999999997</v>
      </c>
      <c r="P43" s="207">
        <v>0</v>
      </c>
      <c r="Q43" s="209">
        <v>0</v>
      </c>
      <c r="R43" s="203">
        <v>0</v>
      </c>
      <c r="S43" s="209">
        <v>0</v>
      </c>
      <c r="T43" s="205">
        <v>9.72</v>
      </c>
      <c r="U43" s="34">
        <f t="shared" si="0"/>
        <v>90.515</v>
      </c>
      <c r="V43" s="33">
        <f t="shared" si="1"/>
        <v>98.54499999999999</v>
      </c>
      <c r="W43" s="34">
        <f>+J43+K43+L43+M43</f>
        <v>59.907</v>
      </c>
      <c r="X43" s="41">
        <f t="shared" si="2"/>
        <v>27.437999999999995</v>
      </c>
    </row>
    <row r="44" spans="1:24" ht="13.5" customHeight="1">
      <c r="A44" s="226" t="s">
        <v>32</v>
      </c>
      <c r="B44" s="203">
        <v>27.411</v>
      </c>
      <c r="C44" s="204">
        <v>28.585</v>
      </c>
      <c r="D44" s="205">
        <v>23.257</v>
      </c>
      <c r="E44" s="204">
        <v>34.475</v>
      </c>
      <c r="F44" s="241">
        <v>35.345</v>
      </c>
      <c r="G44" s="204">
        <v>34.28</v>
      </c>
      <c r="H44" s="207">
        <v>34.703</v>
      </c>
      <c r="I44" s="204">
        <v>32.755</v>
      </c>
      <c r="J44" s="203">
        <v>30.776</v>
      </c>
      <c r="K44" s="204">
        <v>32.883</v>
      </c>
      <c r="L44" s="205">
        <v>32.175</v>
      </c>
      <c r="M44" s="204">
        <v>32.251</v>
      </c>
      <c r="N44" s="236">
        <v>30.567999999999994</v>
      </c>
      <c r="O44" s="240">
        <v>34.44</v>
      </c>
      <c r="P44" s="207">
        <v>32.6</v>
      </c>
      <c r="Q44" s="209">
        <v>32.54</v>
      </c>
      <c r="R44" s="203">
        <v>32.23</v>
      </c>
      <c r="S44" s="209">
        <v>5.16</v>
      </c>
      <c r="T44" s="205">
        <v>6.49</v>
      </c>
      <c r="U44" s="34">
        <f t="shared" si="0"/>
        <v>113.72800000000001</v>
      </c>
      <c r="V44" s="33">
        <f t="shared" si="1"/>
        <v>137.083</v>
      </c>
      <c r="W44" s="34">
        <f>+J44+K44+L44+M44</f>
        <v>128.085</v>
      </c>
      <c r="X44" s="41">
        <f t="shared" si="2"/>
        <v>130.148</v>
      </c>
    </row>
    <row r="45" spans="1:24" ht="13.5" customHeight="1">
      <c r="A45" s="239" t="s">
        <v>160</v>
      </c>
      <c r="B45" s="231">
        <v>0</v>
      </c>
      <c r="C45" s="233">
        <v>0</v>
      </c>
      <c r="D45" s="232">
        <v>0</v>
      </c>
      <c r="E45" s="233">
        <v>0</v>
      </c>
      <c r="F45" s="234">
        <v>0</v>
      </c>
      <c r="G45" s="233">
        <v>0</v>
      </c>
      <c r="H45" s="235">
        <v>0</v>
      </c>
      <c r="I45" s="233">
        <v>0</v>
      </c>
      <c r="J45" s="231">
        <v>0</v>
      </c>
      <c r="K45" s="233">
        <v>0</v>
      </c>
      <c r="L45" s="232">
        <v>0</v>
      </c>
      <c r="M45" s="233">
        <v>0</v>
      </c>
      <c r="N45" s="236">
        <v>0</v>
      </c>
      <c r="O45" s="240">
        <v>2.613</v>
      </c>
      <c r="P45" s="235">
        <v>0</v>
      </c>
      <c r="Q45" s="238">
        <v>0</v>
      </c>
      <c r="R45" s="231">
        <v>0</v>
      </c>
      <c r="S45" s="238">
        <v>0</v>
      </c>
      <c r="T45" s="232">
        <v>0</v>
      </c>
      <c r="U45" s="34">
        <f t="shared" si="0"/>
        <v>0</v>
      </c>
      <c r="V45" s="33">
        <f t="shared" si="1"/>
        <v>0</v>
      </c>
      <c r="W45" s="34">
        <v>0</v>
      </c>
      <c r="X45" s="41">
        <f t="shared" si="2"/>
        <v>2.613</v>
      </c>
    </row>
    <row r="46" spans="1:24" ht="13.5" customHeight="1">
      <c r="A46" s="226" t="s">
        <v>33</v>
      </c>
      <c r="B46" s="231">
        <v>0</v>
      </c>
      <c r="C46" s="233">
        <v>0</v>
      </c>
      <c r="D46" s="232">
        <v>0</v>
      </c>
      <c r="E46" s="204">
        <v>2.258</v>
      </c>
      <c r="F46" s="234">
        <v>0</v>
      </c>
      <c r="G46" s="233">
        <v>0</v>
      </c>
      <c r="H46" s="235">
        <v>0</v>
      </c>
      <c r="I46" s="204">
        <v>1.725</v>
      </c>
      <c r="J46" s="231">
        <v>0</v>
      </c>
      <c r="K46" s="233">
        <v>0</v>
      </c>
      <c r="L46" s="232">
        <v>0</v>
      </c>
      <c r="M46" s="204">
        <v>1.173</v>
      </c>
      <c r="N46" s="236">
        <v>0</v>
      </c>
      <c r="O46" s="240">
        <v>0.33</v>
      </c>
      <c r="P46" s="235">
        <v>0</v>
      </c>
      <c r="Q46" s="238">
        <v>1.12</v>
      </c>
      <c r="R46" s="231">
        <v>0</v>
      </c>
      <c r="S46" s="238">
        <v>0</v>
      </c>
      <c r="T46" s="232">
        <v>0</v>
      </c>
      <c r="U46" s="34">
        <f t="shared" si="0"/>
        <v>2.258</v>
      </c>
      <c r="V46" s="33">
        <f t="shared" si="1"/>
        <v>1.725</v>
      </c>
      <c r="W46" s="34">
        <f aca="true" t="shared" si="4" ref="W46:W53">+J46+K46+L46+M46</f>
        <v>1.173</v>
      </c>
      <c r="X46" s="41">
        <f t="shared" si="2"/>
        <v>1.4500000000000002</v>
      </c>
    </row>
    <row r="47" spans="1:24" ht="13.5" customHeight="1">
      <c r="A47" s="226" t="s">
        <v>34</v>
      </c>
      <c r="B47" s="231">
        <v>0</v>
      </c>
      <c r="C47" s="233">
        <v>0</v>
      </c>
      <c r="D47" s="205">
        <v>3.683</v>
      </c>
      <c r="E47" s="233">
        <v>0</v>
      </c>
      <c r="F47" s="234">
        <v>0</v>
      </c>
      <c r="G47" s="233">
        <v>0</v>
      </c>
      <c r="H47" s="207">
        <v>7.931</v>
      </c>
      <c r="I47" s="233">
        <v>0</v>
      </c>
      <c r="J47" s="231">
        <v>0</v>
      </c>
      <c r="K47" s="233">
        <v>0</v>
      </c>
      <c r="L47" s="205">
        <v>0.884</v>
      </c>
      <c r="M47" s="233">
        <v>0</v>
      </c>
      <c r="N47" s="236">
        <v>0</v>
      </c>
      <c r="O47" s="237">
        <v>0</v>
      </c>
      <c r="P47" s="207">
        <v>0.7</v>
      </c>
      <c r="Q47" s="209">
        <v>0</v>
      </c>
      <c r="R47" s="203">
        <v>0</v>
      </c>
      <c r="S47" s="209">
        <v>0</v>
      </c>
      <c r="T47" s="205">
        <v>8.85</v>
      </c>
      <c r="U47" s="34">
        <f t="shared" si="0"/>
        <v>3.683</v>
      </c>
      <c r="V47" s="33">
        <f t="shared" si="1"/>
        <v>7.931</v>
      </c>
      <c r="W47" s="34">
        <f t="shared" si="4"/>
        <v>0.884</v>
      </c>
      <c r="X47" s="41">
        <f t="shared" si="2"/>
        <v>0.7</v>
      </c>
    </row>
    <row r="48" spans="1:24" ht="13.5" customHeight="1">
      <c r="A48" s="226" t="s">
        <v>35</v>
      </c>
      <c r="B48" s="203">
        <v>98.226</v>
      </c>
      <c r="C48" s="204">
        <v>108.726</v>
      </c>
      <c r="D48" s="205">
        <v>99.089</v>
      </c>
      <c r="E48" s="204">
        <v>95.3</v>
      </c>
      <c r="F48" s="241">
        <v>88.625</v>
      </c>
      <c r="G48" s="204">
        <v>94.468</v>
      </c>
      <c r="H48" s="207">
        <v>101.102</v>
      </c>
      <c r="I48" s="204">
        <v>78.639</v>
      </c>
      <c r="J48" s="203">
        <v>91.531</v>
      </c>
      <c r="K48" s="204">
        <v>95.358</v>
      </c>
      <c r="L48" s="205">
        <v>97.92099999999996</v>
      </c>
      <c r="M48" s="204">
        <v>94.97900000000001</v>
      </c>
      <c r="N48" s="236">
        <v>85.928</v>
      </c>
      <c r="O48" s="240">
        <v>93.90399999999998</v>
      </c>
      <c r="P48" s="207">
        <v>99.2</v>
      </c>
      <c r="Q48" s="209">
        <v>90.68</v>
      </c>
      <c r="R48" s="203">
        <v>91.59</v>
      </c>
      <c r="S48" s="209">
        <v>92.14</v>
      </c>
      <c r="T48" s="205">
        <v>98.18</v>
      </c>
      <c r="U48" s="34">
        <f t="shared" si="0"/>
        <v>401.341</v>
      </c>
      <c r="V48" s="33">
        <f t="shared" si="1"/>
        <v>362.83400000000006</v>
      </c>
      <c r="W48" s="34">
        <f t="shared" si="4"/>
        <v>379.789</v>
      </c>
      <c r="X48" s="41">
        <f t="shared" si="2"/>
        <v>369.712</v>
      </c>
    </row>
    <row r="49" spans="1:24" ht="13.5" customHeight="1">
      <c r="A49" s="226" t="s">
        <v>36</v>
      </c>
      <c r="B49" s="203">
        <v>101.194</v>
      </c>
      <c r="C49" s="204">
        <v>92.948</v>
      </c>
      <c r="D49" s="205">
        <v>55.558</v>
      </c>
      <c r="E49" s="204">
        <v>184.652</v>
      </c>
      <c r="F49" s="241">
        <v>173.949</v>
      </c>
      <c r="G49" s="204">
        <v>141.167</v>
      </c>
      <c r="H49" s="207">
        <v>106.594</v>
      </c>
      <c r="I49" s="204">
        <v>193.07</v>
      </c>
      <c r="J49" s="203">
        <v>170.647</v>
      </c>
      <c r="K49" s="204">
        <v>126.291</v>
      </c>
      <c r="L49" s="205">
        <v>89.70299999999999</v>
      </c>
      <c r="M49" s="204">
        <v>196.22900000000004</v>
      </c>
      <c r="N49" s="236">
        <v>183.65599999999995</v>
      </c>
      <c r="O49" s="240">
        <v>125.72100000000002</v>
      </c>
      <c r="P49" s="207">
        <v>125.2</v>
      </c>
      <c r="Q49" s="209">
        <v>189.02</v>
      </c>
      <c r="R49" s="203">
        <v>187.86</v>
      </c>
      <c r="S49" s="209">
        <v>149.6</v>
      </c>
      <c r="T49" s="205">
        <v>123.54</v>
      </c>
      <c r="U49" s="34">
        <f t="shared" si="0"/>
        <v>434.352</v>
      </c>
      <c r="V49" s="33">
        <f t="shared" si="1"/>
        <v>614.78</v>
      </c>
      <c r="W49" s="34">
        <f t="shared" si="4"/>
        <v>582.87</v>
      </c>
      <c r="X49" s="41">
        <f t="shared" si="2"/>
        <v>623.597</v>
      </c>
    </row>
    <row r="50" spans="1:24" ht="13.5" customHeight="1">
      <c r="A50" s="226" t="s">
        <v>37</v>
      </c>
      <c r="B50" s="231">
        <v>0</v>
      </c>
      <c r="C50" s="233">
        <v>0</v>
      </c>
      <c r="D50" s="232">
        <v>0</v>
      </c>
      <c r="E50" s="233">
        <v>0</v>
      </c>
      <c r="F50" s="234">
        <v>0</v>
      </c>
      <c r="G50" s="233">
        <v>0</v>
      </c>
      <c r="H50" s="235">
        <v>0</v>
      </c>
      <c r="I50" s="233">
        <v>0</v>
      </c>
      <c r="J50" s="231">
        <v>0</v>
      </c>
      <c r="K50" s="233">
        <v>0</v>
      </c>
      <c r="L50" s="232">
        <v>0</v>
      </c>
      <c r="M50" s="204">
        <v>0.184</v>
      </c>
      <c r="N50" s="236">
        <v>0</v>
      </c>
      <c r="O50" s="237">
        <v>0</v>
      </c>
      <c r="P50" s="235">
        <v>0</v>
      </c>
      <c r="Q50" s="238">
        <v>0</v>
      </c>
      <c r="R50" s="231">
        <v>0</v>
      </c>
      <c r="S50" s="238">
        <v>0</v>
      </c>
      <c r="T50" s="232">
        <v>0</v>
      </c>
      <c r="U50" s="34">
        <f t="shared" si="0"/>
        <v>0</v>
      </c>
      <c r="V50" s="33">
        <f t="shared" si="1"/>
        <v>0</v>
      </c>
      <c r="W50" s="34">
        <f t="shared" si="4"/>
        <v>0.184</v>
      </c>
      <c r="X50" s="41">
        <f t="shared" si="2"/>
        <v>0</v>
      </c>
    </row>
    <row r="51" spans="1:24" ht="13.5" customHeight="1">
      <c r="A51" s="226" t="s">
        <v>38</v>
      </c>
      <c r="B51" s="203">
        <v>0.808</v>
      </c>
      <c r="C51" s="233">
        <v>0</v>
      </c>
      <c r="D51" s="232">
        <v>0</v>
      </c>
      <c r="E51" s="233">
        <v>0</v>
      </c>
      <c r="F51" s="241">
        <v>0.728</v>
      </c>
      <c r="G51" s="233">
        <v>0</v>
      </c>
      <c r="H51" s="235">
        <v>0</v>
      </c>
      <c r="I51" s="233">
        <v>0</v>
      </c>
      <c r="J51" s="203">
        <v>0.191</v>
      </c>
      <c r="K51" s="204">
        <v>1.409</v>
      </c>
      <c r="L51" s="232">
        <v>0</v>
      </c>
      <c r="M51" s="204">
        <v>1.179</v>
      </c>
      <c r="N51" s="236">
        <v>1.439</v>
      </c>
      <c r="O51" s="237">
        <v>0</v>
      </c>
      <c r="P51" s="235">
        <v>0</v>
      </c>
      <c r="Q51" s="238">
        <v>0</v>
      </c>
      <c r="R51" s="231">
        <v>0.64</v>
      </c>
      <c r="S51" s="238">
        <v>0</v>
      </c>
      <c r="T51" s="232">
        <v>0</v>
      </c>
      <c r="U51" s="34">
        <f t="shared" si="0"/>
        <v>0.808</v>
      </c>
      <c r="V51" s="33">
        <f t="shared" si="1"/>
        <v>0.728</v>
      </c>
      <c r="W51" s="34">
        <f t="shared" si="4"/>
        <v>2.779</v>
      </c>
      <c r="X51" s="41">
        <f t="shared" si="2"/>
        <v>1.439</v>
      </c>
    </row>
    <row r="52" spans="1:24" ht="13.5" customHeight="1">
      <c r="A52" s="226" t="s">
        <v>39</v>
      </c>
      <c r="B52" s="203">
        <v>512.178</v>
      </c>
      <c r="C52" s="204">
        <v>389.518</v>
      </c>
      <c r="D52" s="205">
        <v>341.416</v>
      </c>
      <c r="E52" s="204">
        <v>439.665</v>
      </c>
      <c r="F52" s="241">
        <v>530.598</v>
      </c>
      <c r="G52" s="204">
        <v>426.489</v>
      </c>
      <c r="H52" s="207">
        <v>355.252</v>
      </c>
      <c r="I52" s="204">
        <v>458.911</v>
      </c>
      <c r="J52" s="203">
        <v>539.357</v>
      </c>
      <c r="K52" s="204">
        <v>459.529</v>
      </c>
      <c r="L52" s="205">
        <v>384.07</v>
      </c>
      <c r="M52" s="204">
        <v>507.115</v>
      </c>
      <c r="N52" s="236">
        <v>564.0030000000002</v>
      </c>
      <c r="O52" s="240">
        <v>437.2609999999999</v>
      </c>
      <c r="P52" s="207">
        <v>382.97</v>
      </c>
      <c r="Q52" s="209">
        <v>505.54</v>
      </c>
      <c r="R52" s="203">
        <v>631.71</v>
      </c>
      <c r="S52" s="209">
        <v>459.23</v>
      </c>
      <c r="T52" s="205">
        <v>456.2</v>
      </c>
      <c r="U52" s="34">
        <f t="shared" si="0"/>
        <v>1682.7769999999998</v>
      </c>
      <c r="V52" s="33">
        <f t="shared" si="1"/>
        <v>1771.25</v>
      </c>
      <c r="W52" s="34">
        <f t="shared" si="4"/>
        <v>1890.071</v>
      </c>
      <c r="X52" s="41">
        <f t="shared" si="2"/>
        <v>1889.7740000000001</v>
      </c>
    </row>
    <row r="53" spans="1:24" ht="13.5" customHeight="1">
      <c r="A53" s="226" t="s">
        <v>40</v>
      </c>
      <c r="B53" s="203">
        <v>1.601</v>
      </c>
      <c r="C53" s="233">
        <v>0</v>
      </c>
      <c r="D53" s="232">
        <v>0</v>
      </c>
      <c r="E53" s="204">
        <v>27.22</v>
      </c>
      <c r="F53" s="241">
        <v>31.035</v>
      </c>
      <c r="G53" s="204">
        <v>33.913</v>
      </c>
      <c r="H53" s="207">
        <v>22.68</v>
      </c>
      <c r="I53" s="233">
        <v>0</v>
      </c>
      <c r="J53" s="203">
        <v>1.722</v>
      </c>
      <c r="K53" s="204">
        <v>33.459</v>
      </c>
      <c r="L53" s="205">
        <v>32.901999999999994</v>
      </c>
      <c r="M53" s="204">
        <v>30.581000000000007</v>
      </c>
      <c r="N53" s="236">
        <v>32.574</v>
      </c>
      <c r="O53" s="240">
        <v>32.172</v>
      </c>
      <c r="P53" s="207">
        <v>33.7</v>
      </c>
      <c r="Q53" s="209">
        <v>31.92</v>
      </c>
      <c r="R53" s="203">
        <v>29.04</v>
      </c>
      <c r="S53" s="209">
        <v>32.05</v>
      </c>
      <c r="T53" s="205">
        <v>52.07</v>
      </c>
      <c r="U53" s="34">
        <f t="shared" si="0"/>
        <v>28.820999999999998</v>
      </c>
      <c r="V53" s="33">
        <f t="shared" si="1"/>
        <v>87.62799999999999</v>
      </c>
      <c r="W53" s="34">
        <f t="shared" si="4"/>
        <v>98.664</v>
      </c>
      <c r="X53" s="41">
        <f t="shared" si="2"/>
        <v>130.36599999999999</v>
      </c>
    </row>
    <row r="54" spans="1:24" ht="13.5" customHeight="1">
      <c r="A54" s="239" t="s">
        <v>161</v>
      </c>
      <c r="B54" s="231">
        <v>0</v>
      </c>
      <c r="C54" s="233">
        <v>0</v>
      </c>
      <c r="D54" s="232">
        <v>0</v>
      </c>
      <c r="E54" s="233">
        <v>0</v>
      </c>
      <c r="F54" s="234">
        <v>0</v>
      </c>
      <c r="G54" s="233">
        <v>0</v>
      </c>
      <c r="H54" s="235">
        <v>0</v>
      </c>
      <c r="I54" s="233">
        <v>0</v>
      </c>
      <c r="J54" s="231">
        <v>0</v>
      </c>
      <c r="K54" s="233">
        <v>0</v>
      </c>
      <c r="L54" s="232">
        <v>0</v>
      </c>
      <c r="M54" s="233">
        <v>0</v>
      </c>
      <c r="N54" s="234">
        <v>0</v>
      </c>
      <c r="O54" s="240">
        <v>0.528</v>
      </c>
      <c r="P54" s="235">
        <v>0</v>
      </c>
      <c r="Q54" s="238">
        <v>0</v>
      </c>
      <c r="R54" s="231">
        <v>0</v>
      </c>
      <c r="S54" s="238">
        <v>0</v>
      </c>
      <c r="T54" s="232">
        <v>0</v>
      </c>
      <c r="U54" s="34">
        <f t="shared" si="0"/>
        <v>0</v>
      </c>
      <c r="V54" s="33">
        <f t="shared" si="1"/>
        <v>0</v>
      </c>
      <c r="W54" s="238">
        <v>0</v>
      </c>
      <c r="X54" s="41">
        <f t="shared" si="2"/>
        <v>0.528</v>
      </c>
    </row>
    <row r="55" spans="1:24" ht="13.5" customHeight="1">
      <c r="A55" s="226" t="s">
        <v>41</v>
      </c>
      <c r="B55" s="231">
        <v>0</v>
      </c>
      <c r="C55" s="204">
        <v>1.63</v>
      </c>
      <c r="D55" s="205">
        <v>7.917</v>
      </c>
      <c r="E55" s="204">
        <v>8.705</v>
      </c>
      <c r="F55" s="234">
        <v>0</v>
      </c>
      <c r="G55" s="204">
        <v>3.767</v>
      </c>
      <c r="H55" s="207">
        <v>5.317</v>
      </c>
      <c r="I55" s="204">
        <v>5.834</v>
      </c>
      <c r="J55" s="231">
        <v>0</v>
      </c>
      <c r="K55" s="204">
        <v>5.149</v>
      </c>
      <c r="L55" s="205">
        <v>6.4270000000000005</v>
      </c>
      <c r="M55" s="204">
        <v>3.3810000000000002</v>
      </c>
      <c r="N55" s="236">
        <v>0</v>
      </c>
      <c r="O55" s="240">
        <v>3.809</v>
      </c>
      <c r="P55" s="207">
        <v>4.9</v>
      </c>
      <c r="Q55" s="209">
        <v>4.14</v>
      </c>
      <c r="R55" s="203">
        <v>0</v>
      </c>
      <c r="S55" s="209">
        <v>5.21</v>
      </c>
      <c r="T55" s="205">
        <v>6.6</v>
      </c>
      <c r="U55" s="34">
        <f t="shared" si="0"/>
        <v>18.252000000000002</v>
      </c>
      <c r="V55" s="33">
        <f t="shared" si="1"/>
        <v>14.918</v>
      </c>
      <c r="W55" s="34">
        <f aca="true" t="shared" si="5" ref="W55:W60">+J55+K55+L55+M55</f>
        <v>14.957</v>
      </c>
      <c r="X55" s="41">
        <f t="shared" si="2"/>
        <v>12.849</v>
      </c>
    </row>
    <row r="56" spans="1:24" ht="13.5" customHeight="1">
      <c r="A56" s="226" t="s">
        <v>42</v>
      </c>
      <c r="B56" s="203">
        <v>114.966</v>
      </c>
      <c r="C56" s="204">
        <v>86.692</v>
      </c>
      <c r="D56" s="205">
        <v>77.096</v>
      </c>
      <c r="E56" s="204">
        <v>117.067</v>
      </c>
      <c r="F56" s="241">
        <v>142.589</v>
      </c>
      <c r="G56" s="204">
        <v>107.947</v>
      </c>
      <c r="H56" s="207">
        <v>57.858</v>
      </c>
      <c r="I56" s="233">
        <v>0</v>
      </c>
      <c r="J56" s="231">
        <v>0</v>
      </c>
      <c r="K56" s="233">
        <v>0</v>
      </c>
      <c r="L56" s="232">
        <v>0</v>
      </c>
      <c r="M56" s="204">
        <v>75.40099999999998</v>
      </c>
      <c r="N56" s="236">
        <v>92.09400000000001</v>
      </c>
      <c r="O56" s="240">
        <v>58.33399999999999</v>
      </c>
      <c r="P56" s="207">
        <v>45.9</v>
      </c>
      <c r="Q56" s="209">
        <v>61.31</v>
      </c>
      <c r="R56" s="203">
        <v>73.06</v>
      </c>
      <c r="S56" s="209">
        <v>45.76</v>
      </c>
      <c r="T56" s="205">
        <v>13.03</v>
      </c>
      <c r="U56" s="34">
        <f t="shared" si="0"/>
        <v>395.821</v>
      </c>
      <c r="V56" s="33">
        <f t="shared" si="1"/>
        <v>308.394</v>
      </c>
      <c r="W56" s="34">
        <f t="shared" si="5"/>
        <v>75.40099999999998</v>
      </c>
      <c r="X56" s="41">
        <f t="shared" si="2"/>
        <v>257.63800000000003</v>
      </c>
    </row>
    <row r="57" spans="1:24" ht="13.5" customHeight="1">
      <c r="A57" s="226" t="s">
        <v>129</v>
      </c>
      <c r="B57" s="203">
        <v>29.204</v>
      </c>
      <c r="C57" s="204">
        <v>151.358</v>
      </c>
      <c r="D57" s="205">
        <v>272.666</v>
      </c>
      <c r="E57" s="204">
        <v>94.788</v>
      </c>
      <c r="F57" s="241">
        <v>28.283</v>
      </c>
      <c r="G57" s="204">
        <v>94.986</v>
      </c>
      <c r="H57" s="207">
        <v>169.479</v>
      </c>
      <c r="I57" s="204">
        <v>77.122</v>
      </c>
      <c r="J57" s="203">
        <v>58.16</v>
      </c>
      <c r="K57" s="204">
        <v>122.884</v>
      </c>
      <c r="L57" s="205">
        <v>229.925</v>
      </c>
      <c r="M57" s="204">
        <v>124.99799999999999</v>
      </c>
      <c r="N57" s="236">
        <v>63.37800000000001</v>
      </c>
      <c r="O57" s="240">
        <v>142.79299999999998</v>
      </c>
      <c r="P57" s="207">
        <v>234.3</v>
      </c>
      <c r="Q57" s="209">
        <v>84.95</v>
      </c>
      <c r="R57" s="203">
        <v>47.55</v>
      </c>
      <c r="S57" s="209">
        <v>134.74</v>
      </c>
      <c r="T57" s="205">
        <v>218.8</v>
      </c>
      <c r="U57" s="34">
        <f t="shared" si="0"/>
        <v>548.016</v>
      </c>
      <c r="V57" s="33">
        <f t="shared" si="1"/>
        <v>369.87000000000006</v>
      </c>
      <c r="W57" s="34">
        <f t="shared" si="5"/>
        <v>535.967</v>
      </c>
      <c r="X57" s="41">
        <f t="shared" si="2"/>
        <v>525.421</v>
      </c>
    </row>
    <row r="58" spans="1:24" ht="13.5" customHeight="1">
      <c r="A58" s="226" t="s">
        <v>43</v>
      </c>
      <c r="B58" s="203">
        <v>8.298</v>
      </c>
      <c r="C58" s="204">
        <v>15.247</v>
      </c>
      <c r="D58" s="205">
        <v>4.928</v>
      </c>
      <c r="E58" s="204">
        <v>19.415</v>
      </c>
      <c r="F58" s="241">
        <v>11.344</v>
      </c>
      <c r="G58" s="204">
        <v>21.924</v>
      </c>
      <c r="H58" s="235">
        <v>0</v>
      </c>
      <c r="I58" s="204">
        <v>12.146</v>
      </c>
      <c r="J58" s="203">
        <v>10.194</v>
      </c>
      <c r="K58" s="204">
        <v>3.035</v>
      </c>
      <c r="L58" s="232">
        <v>0</v>
      </c>
      <c r="M58" s="204">
        <v>11.95</v>
      </c>
      <c r="N58" s="236">
        <v>0</v>
      </c>
      <c r="O58" s="240">
        <v>22.46</v>
      </c>
      <c r="P58" s="235">
        <v>5.2</v>
      </c>
      <c r="Q58" s="238">
        <v>3</v>
      </c>
      <c r="R58" s="231">
        <v>0</v>
      </c>
      <c r="S58" s="238">
        <v>12.66</v>
      </c>
      <c r="T58" s="232">
        <v>21.92</v>
      </c>
      <c r="U58" s="34">
        <f t="shared" si="0"/>
        <v>47.888000000000005</v>
      </c>
      <c r="V58" s="33">
        <f t="shared" si="1"/>
        <v>45.414</v>
      </c>
      <c r="W58" s="34">
        <f t="shared" si="5"/>
        <v>25.179000000000002</v>
      </c>
      <c r="X58" s="41">
        <f t="shared" si="2"/>
        <v>30.66</v>
      </c>
    </row>
    <row r="59" spans="1:24" ht="13.5" customHeight="1">
      <c r="A59" s="226" t="s">
        <v>44</v>
      </c>
      <c r="B59" s="231">
        <v>0</v>
      </c>
      <c r="C59" s="233">
        <v>0</v>
      </c>
      <c r="D59" s="205">
        <v>0.645</v>
      </c>
      <c r="E59" s="233">
        <v>0</v>
      </c>
      <c r="F59" s="234">
        <v>0</v>
      </c>
      <c r="G59" s="204">
        <v>2.629</v>
      </c>
      <c r="H59" s="235">
        <v>0</v>
      </c>
      <c r="I59" s="233">
        <v>0</v>
      </c>
      <c r="J59" s="231">
        <v>0</v>
      </c>
      <c r="K59" s="233">
        <v>1</v>
      </c>
      <c r="L59" s="232">
        <v>0</v>
      </c>
      <c r="M59" s="233">
        <v>0</v>
      </c>
      <c r="N59" s="236">
        <v>0</v>
      </c>
      <c r="O59" s="240">
        <v>1.147</v>
      </c>
      <c r="P59" s="235">
        <v>0</v>
      </c>
      <c r="Q59" s="238">
        <v>0</v>
      </c>
      <c r="R59" s="231">
        <v>0</v>
      </c>
      <c r="S59" s="238">
        <v>1.26</v>
      </c>
      <c r="T59" s="232">
        <v>0</v>
      </c>
      <c r="U59" s="34">
        <f t="shared" si="0"/>
        <v>0.645</v>
      </c>
      <c r="V59" s="33">
        <f t="shared" si="1"/>
        <v>2.629</v>
      </c>
      <c r="W59" s="34">
        <f t="shared" si="5"/>
        <v>1</v>
      </c>
      <c r="X59" s="41">
        <f t="shared" si="2"/>
        <v>1.147</v>
      </c>
    </row>
    <row r="60" spans="1:24" ht="13.5" customHeight="1">
      <c r="A60" s="226" t="s">
        <v>45</v>
      </c>
      <c r="B60" s="231">
        <v>0</v>
      </c>
      <c r="C60" s="204">
        <v>0.653</v>
      </c>
      <c r="D60" s="205">
        <v>0.614</v>
      </c>
      <c r="E60" s="233">
        <v>0</v>
      </c>
      <c r="F60" s="234">
        <v>0</v>
      </c>
      <c r="G60" s="204">
        <v>1.282</v>
      </c>
      <c r="H60" s="235">
        <v>0</v>
      </c>
      <c r="I60" s="204">
        <v>0.357</v>
      </c>
      <c r="J60" s="231">
        <v>0</v>
      </c>
      <c r="K60" s="233">
        <v>0</v>
      </c>
      <c r="L60" s="205">
        <v>1.318</v>
      </c>
      <c r="M60" s="233">
        <v>0</v>
      </c>
      <c r="N60" s="236">
        <v>0</v>
      </c>
      <c r="O60" s="240">
        <v>0.551</v>
      </c>
      <c r="P60" s="235">
        <v>2.6</v>
      </c>
      <c r="Q60" s="238">
        <v>1.95</v>
      </c>
      <c r="R60" s="231">
        <v>1.23</v>
      </c>
      <c r="S60" s="238">
        <v>3.26</v>
      </c>
      <c r="T60" s="232">
        <v>0</v>
      </c>
      <c r="U60" s="34">
        <f t="shared" si="0"/>
        <v>1.267</v>
      </c>
      <c r="V60" s="33">
        <f t="shared" si="1"/>
        <v>1.639</v>
      </c>
      <c r="W60" s="34">
        <f t="shared" si="5"/>
        <v>1.318</v>
      </c>
      <c r="X60" s="41">
        <f t="shared" si="2"/>
        <v>5.101</v>
      </c>
    </row>
    <row r="61" spans="1:24" ht="13.5" customHeight="1">
      <c r="A61" s="226" t="s">
        <v>162</v>
      </c>
      <c r="B61" s="231">
        <v>0</v>
      </c>
      <c r="C61" s="233">
        <v>0</v>
      </c>
      <c r="D61" s="232">
        <v>0</v>
      </c>
      <c r="E61" s="233">
        <v>0</v>
      </c>
      <c r="F61" s="234">
        <v>0</v>
      </c>
      <c r="G61" s="233">
        <v>0</v>
      </c>
      <c r="H61" s="235">
        <v>0</v>
      </c>
      <c r="I61" s="233">
        <v>0</v>
      </c>
      <c r="J61" s="231">
        <v>0</v>
      </c>
      <c r="K61" s="233">
        <v>0</v>
      </c>
      <c r="L61" s="232">
        <v>0</v>
      </c>
      <c r="M61" s="233">
        <v>0</v>
      </c>
      <c r="N61" s="234">
        <v>0</v>
      </c>
      <c r="O61" s="240">
        <v>0.668</v>
      </c>
      <c r="P61" s="235">
        <v>0</v>
      </c>
      <c r="Q61" s="238">
        <v>0</v>
      </c>
      <c r="R61" s="231">
        <v>0</v>
      </c>
      <c r="S61" s="238">
        <v>0</v>
      </c>
      <c r="T61" s="232">
        <v>0</v>
      </c>
      <c r="U61" s="34">
        <f t="shared" si="0"/>
        <v>0</v>
      </c>
      <c r="V61" s="33">
        <f t="shared" si="1"/>
        <v>0</v>
      </c>
      <c r="W61" s="238">
        <v>0</v>
      </c>
      <c r="X61" s="41">
        <f t="shared" si="2"/>
        <v>0.668</v>
      </c>
    </row>
    <row r="62" spans="1:24" ht="13.5" customHeight="1">
      <c r="A62" s="226" t="s">
        <v>46</v>
      </c>
      <c r="B62" s="231">
        <v>0</v>
      </c>
      <c r="C62" s="204">
        <v>15.912</v>
      </c>
      <c r="D62" s="205">
        <v>13.712</v>
      </c>
      <c r="E62" s="233">
        <v>0</v>
      </c>
      <c r="F62" s="234">
        <v>0</v>
      </c>
      <c r="G62" s="204">
        <v>6.497</v>
      </c>
      <c r="H62" s="207">
        <v>34.368</v>
      </c>
      <c r="I62" s="204">
        <v>9.579</v>
      </c>
      <c r="J62" s="231">
        <v>0</v>
      </c>
      <c r="K62" s="204">
        <v>24.725</v>
      </c>
      <c r="L62" s="205">
        <v>22.745</v>
      </c>
      <c r="M62" s="204">
        <v>4.443</v>
      </c>
      <c r="N62" s="236">
        <v>0</v>
      </c>
      <c r="O62" s="240">
        <v>6.680999999999999</v>
      </c>
      <c r="P62" s="207">
        <v>16.8</v>
      </c>
      <c r="Q62" s="209">
        <v>6.43</v>
      </c>
      <c r="R62" s="203">
        <v>0</v>
      </c>
      <c r="S62" s="209">
        <v>0</v>
      </c>
      <c r="T62" s="205">
        <v>7.1</v>
      </c>
      <c r="U62" s="34">
        <f t="shared" si="0"/>
        <v>29.624000000000002</v>
      </c>
      <c r="V62" s="33">
        <f t="shared" si="1"/>
        <v>50.444</v>
      </c>
      <c r="W62" s="34">
        <f>+J62+K62+L62+M62</f>
        <v>51.913</v>
      </c>
      <c r="X62" s="41">
        <f t="shared" si="2"/>
        <v>29.911</v>
      </c>
    </row>
    <row r="63" spans="1:24" ht="13.5" customHeight="1">
      <c r="A63" s="226" t="s">
        <v>146</v>
      </c>
      <c r="B63" s="231">
        <v>0</v>
      </c>
      <c r="C63" s="233">
        <v>0</v>
      </c>
      <c r="D63" s="232">
        <v>0</v>
      </c>
      <c r="E63" s="233">
        <v>0</v>
      </c>
      <c r="F63" s="234">
        <v>0</v>
      </c>
      <c r="G63" s="233">
        <v>0</v>
      </c>
      <c r="H63" s="235">
        <v>0</v>
      </c>
      <c r="I63" s="233">
        <v>0</v>
      </c>
      <c r="J63" s="231">
        <v>0</v>
      </c>
      <c r="K63" s="233">
        <v>0</v>
      </c>
      <c r="L63" s="232">
        <v>0</v>
      </c>
      <c r="M63" s="204">
        <v>0.193</v>
      </c>
      <c r="N63" s="236">
        <v>0</v>
      </c>
      <c r="O63" s="242">
        <v>0</v>
      </c>
      <c r="P63" s="235">
        <v>0</v>
      </c>
      <c r="Q63" s="238">
        <v>0</v>
      </c>
      <c r="R63" s="231">
        <v>0</v>
      </c>
      <c r="S63" s="238">
        <v>0</v>
      </c>
      <c r="T63" s="232">
        <v>0</v>
      </c>
      <c r="U63" s="34">
        <f t="shared" si="0"/>
        <v>0</v>
      </c>
      <c r="V63" s="33">
        <f t="shared" si="1"/>
        <v>0</v>
      </c>
      <c r="W63" s="34">
        <f>+J63+K63+L63+M63</f>
        <v>0.193</v>
      </c>
      <c r="X63" s="41">
        <f t="shared" si="2"/>
        <v>0</v>
      </c>
    </row>
    <row r="64" spans="1:24" ht="13.5" customHeight="1">
      <c r="A64" s="226" t="s">
        <v>47</v>
      </c>
      <c r="B64" s="231">
        <v>0</v>
      </c>
      <c r="C64" s="233">
        <v>0</v>
      </c>
      <c r="D64" s="205">
        <v>2.084</v>
      </c>
      <c r="E64" s="233">
        <v>0</v>
      </c>
      <c r="F64" s="234">
        <v>0</v>
      </c>
      <c r="G64" s="233">
        <v>0</v>
      </c>
      <c r="H64" s="235">
        <v>0</v>
      </c>
      <c r="I64" s="233">
        <v>0</v>
      </c>
      <c r="J64" s="231">
        <v>0</v>
      </c>
      <c r="K64" s="233">
        <v>0</v>
      </c>
      <c r="L64" s="232">
        <v>0</v>
      </c>
      <c r="M64" s="233">
        <v>0</v>
      </c>
      <c r="N64" s="236">
        <v>0</v>
      </c>
      <c r="O64" s="237">
        <v>0</v>
      </c>
      <c r="P64" s="235">
        <v>0</v>
      </c>
      <c r="Q64" s="238">
        <v>0</v>
      </c>
      <c r="R64" s="231">
        <v>0</v>
      </c>
      <c r="S64" s="238">
        <v>0</v>
      </c>
      <c r="T64" s="232">
        <v>0</v>
      </c>
      <c r="U64" s="34">
        <f t="shared" si="0"/>
        <v>2.084</v>
      </c>
      <c r="V64" s="33">
        <f t="shared" si="1"/>
        <v>0</v>
      </c>
      <c r="W64" s="34">
        <v>0.053</v>
      </c>
      <c r="X64" s="41">
        <f t="shared" si="2"/>
        <v>0</v>
      </c>
    </row>
    <row r="65" spans="1:24" ht="13.5" customHeight="1">
      <c r="A65" s="226" t="s">
        <v>48</v>
      </c>
      <c r="B65" s="203">
        <v>326.117</v>
      </c>
      <c r="C65" s="204">
        <v>329.044</v>
      </c>
      <c r="D65" s="205">
        <v>277.605</v>
      </c>
      <c r="E65" s="204">
        <v>297.364</v>
      </c>
      <c r="F65" s="241">
        <v>326.357</v>
      </c>
      <c r="G65" s="204">
        <v>313.565</v>
      </c>
      <c r="H65" s="207">
        <v>286.335</v>
      </c>
      <c r="I65" s="204">
        <v>307.359</v>
      </c>
      <c r="J65" s="203">
        <v>305.043</v>
      </c>
      <c r="K65" s="204">
        <v>370.843</v>
      </c>
      <c r="L65" s="205">
        <v>368.745</v>
      </c>
      <c r="M65" s="204">
        <v>351.6289999999999</v>
      </c>
      <c r="N65" s="236">
        <v>348.63600000000014</v>
      </c>
      <c r="O65" s="240">
        <v>323.39299999999986</v>
      </c>
      <c r="P65" s="207">
        <v>310.85</v>
      </c>
      <c r="Q65" s="209">
        <v>315.54</v>
      </c>
      <c r="R65" s="203">
        <v>310.6</v>
      </c>
      <c r="S65" s="209">
        <v>306.77</v>
      </c>
      <c r="T65" s="205">
        <v>299.72</v>
      </c>
      <c r="U65" s="34">
        <f t="shared" si="0"/>
        <v>1230.13</v>
      </c>
      <c r="V65" s="33">
        <f t="shared" si="1"/>
        <v>1233.616</v>
      </c>
      <c r="W65" s="34">
        <f>+J65+K65+L65+M65</f>
        <v>1396.2599999999998</v>
      </c>
      <c r="X65" s="41">
        <f t="shared" si="2"/>
        <v>1298.419</v>
      </c>
    </row>
    <row r="66" spans="1:24" ht="13.5" customHeight="1">
      <c r="A66" s="226" t="s">
        <v>49</v>
      </c>
      <c r="B66" s="231">
        <v>0</v>
      </c>
      <c r="C66" s="233">
        <v>0</v>
      </c>
      <c r="D66" s="232">
        <v>0</v>
      </c>
      <c r="E66" s="233">
        <v>0</v>
      </c>
      <c r="F66" s="234">
        <v>0</v>
      </c>
      <c r="G66" s="233">
        <v>0</v>
      </c>
      <c r="H66" s="235">
        <v>0</v>
      </c>
      <c r="I66" s="233">
        <v>0</v>
      </c>
      <c r="J66" s="231">
        <v>0</v>
      </c>
      <c r="K66" s="233">
        <v>0</v>
      </c>
      <c r="L66" s="232">
        <v>0</v>
      </c>
      <c r="M66" s="233">
        <v>0</v>
      </c>
      <c r="N66" s="236">
        <v>0</v>
      </c>
      <c r="O66" s="237">
        <v>0</v>
      </c>
      <c r="P66" s="235">
        <v>0</v>
      </c>
      <c r="Q66" s="238">
        <v>0</v>
      </c>
      <c r="R66" s="231">
        <v>0</v>
      </c>
      <c r="S66" s="238">
        <v>0</v>
      </c>
      <c r="T66" s="232">
        <v>0</v>
      </c>
      <c r="U66" s="34">
        <f t="shared" si="0"/>
        <v>0</v>
      </c>
      <c r="V66" s="33">
        <f t="shared" si="1"/>
        <v>0</v>
      </c>
      <c r="W66" s="34">
        <v>0.053</v>
      </c>
      <c r="X66" s="41">
        <f t="shared" si="2"/>
        <v>0</v>
      </c>
    </row>
    <row r="67" spans="1:24" ht="13.5" customHeight="1">
      <c r="A67" s="226" t="s">
        <v>50</v>
      </c>
      <c r="B67" s="231">
        <v>0</v>
      </c>
      <c r="C67" s="233">
        <v>0</v>
      </c>
      <c r="D67" s="232">
        <v>0</v>
      </c>
      <c r="E67" s="204">
        <v>0.182</v>
      </c>
      <c r="F67" s="234">
        <v>0</v>
      </c>
      <c r="G67" s="233">
        <v>0</v>
      </c>
      <c r="H67" s="207">
        <v>0.188</v>
      </c>
      <c r="I67" s="204">
        <v>4.54</v>
      </c>
      <c r="J67" s="231">
        <v>0</v>
      </c>
      <c r="K67" s="233">
        <v>0</v>
      </c>
      <c r="L67" s="205">
        <v>1.996</v>
      </c>
      <c r="M67" s="204">
        <v>4.144</v>
      </c>
      <c r="N67" s="236">
        <v>0</v>
      </c>
      <c r="O67" s="237">
        <v>0</v>
      </c>
      <c r="P67" s="207">
        <v>0</v>
      </c>
      <c r="Q67" s="209">
        <v>2.56</v>
      </c>
      <c r="R67" s="203">
        <v>0</v>
      </c>
      <c r="S67" s="209">
        <v>0</v>
      </c>
      <c r="T67" s="205">
        <v>0</v>
      </c>
      <c r="U67" s="34">
        <f t="shared" si="0"/>
        <v>0.182</v>
      </c>
      <c r="V67" s="33">
        <f t="shared" si="1"/>
        <v>4.728</v>
      </c>
      <c r="W67" s="34">
        <f>+J67+K67+L67+M67</f>
        <v>6.140000000000001</v>
      </c>
      <c r="X67" s="41">
        <f t="shared" si="2"/>
        <v>2.56</v>
      </c>
    </row>
    <row r="68" spans="1:24" ht="13.5" customHeight="1">
      <c r="A68" s="226" t="s">
        <v>51</v>
      </c>
      <c r="B68" s="231">
        <v>0</v>
      </c>
      <c r="C68" s="233">
        <v>0</v>
      </c>
      <c r="D68" s="205">
        <v>0.718</v>
      </c>
      <c r="E68" s="233">
        <v>0</v>
      </c>
      <c r="F68" s="234">
        <v>0</v>
      </c>
      <c r="G68" s="233">
        <v>0</v>
      </c>
      <c r="H68" s="235">
        <v>0</v>
      </c>
      <c r="I68" s="233">
        <v>0</v>
      </c>
      <c r="J68" s="231">
        <v>0</v>
      </c>
      <c r="K68" s="233">
        <v>0</v>
      </c>
      <c r="L68" s="232">
        <v>0</v>
      </c>
      <c r="M68" s="233">
        <v>0</v>
      </c>
      <c r="N68" s="236">
        <v>0</v>
      </c>
      <c r="O68" s="237">
        <v>0</v>
      </c>
      <c r="P68" s="235">
        <v>0</v>
      </c>
      <c r="Q68" s="238">
        <v>0</v>
      </c>
      <c r="R68" s="231">
        <v>0</v>
      </c>
      <c r="S68" s="238">
        <v>0</v>
      </c>
      <c r="T68" s="232">
        <v>0</v>
      </c>
      <c r="U68" s="34">
        <f t="shared" si="0"/>
        <v>0.718</v>
      </c>
      <c r="V68" s="33">
        <f t="shared" si="1"/>
        <v>0</v>
      </c>
      <c r="W68" s="34">
        <v>0.053</v>
      </c>
      <c r="X68" s="41">
        <f t="shared" si="2"/>
        <v>0</v>
      </c>
    </row>
    <row r="69" spans="1:24" ht="13.5" customHeight="1">
      <c r="A69" s="226" t="s">
        <v>52</v>
      </c>
      <c r="B69" s="203">
        <v>3.076</v>
      </c>
      <c r="C69" s="233">
        <v>0</v>
      </c>
      <c r="D69" s="232">
        <v>0</v>
      </c>
      <c r="E69" s="233">
        <v>0</v>
      </c>
      <c r="F69" s="234">
        <v>0</v>
      </c>
      <c r="G69" s="233">
        <v>0</v>
      </c>
      <c r="H69" s="235">
        <v>0</v>
      </c>
      <c r="I69" s="233">
        <v>0</v>
      </c>
      <c r="J69" s="231">
        <v>0</v>
      </c>
      <c r="K69" s="204">
        <v>2.471</v>
      </c>
      <c r="L69" s="232">
        <v>0</v>
      </c>
      <c r="M69" s="233">
        <v>0</v>
      </c>
      <c r="N69" s="236">
        <v>0</v>
      </c>
      <c r="O69" s="237">
        <v>0</v>
      </c>
      <c r="P69" s="235">
        <v>0</v>
      </c>
      <c r="Q69" s="238">
        <v>0</v>
      </c>
      <c r="R69" s="231">
        <v>0</v>
      </c>
      <c r="S69" s="238">
        <v>0</v>
      </c>
      <c r="T69" s="232">
        <v>0</v>
      </c>
      <c r="U69" s="34">
        <f t="shared" si="0"/>
        <v>3.076</v>
      </c>
      <c r="V69" s="33">
        <f t="shared" si="1"/>
        <v>0</v>
      </c>
      <c r="W69" s="34">
        <f aca="true" t="shared" si="6" ref="W69:W75">+J69+K69+L69+M69</f>
        <v>2.471</v>
      </c>
      <c r="X69" s="41">
        <f t="shared" si="2"/>
        <v>0</v>
      </c>
    </row>
    <row r="70" spans="1:24" ht="13.5" customHeight="1">
      <c r="A70" s="226" t="s">
        <v>53</v>
      </c>
      <c r="B70" s="231">
        <v>0</v>
      </c>
      <c r="C70" s="233">
        <v>0</v>
      </c>
      <c r="D70" s="205">
        <v>1.716</v>
      </c>
      <c r="E70" s="233">
        <v>0</v>
      </c>
      <c r="F70" s="234">
        <v>0</v>
      </c>
      <c r="G70" s="233">
        <v>0</v>
      </c>
      <c r="H70" s="235">
        <v>0</v>
      </c>
      <c r="I70" s="204">
        <v>10.311</v>
      </c>
      <c r="J70" s="231">
        <v>0</v>
      </c>
      <c r="K70" s="204">
        <v>0.482</v>
      </c>
      <c r="L70" s="205">
        <v>1.811</v>
      </c>
      <c r="M70" s="204">
        <v>3.7720000000000002</v>
      </c>
      <c r="N70" s="236">
        <v>0</v>
      </c>
      <c r="O70" s="240">
        <v>0.622</v>
      </c>
      <c r="P70" s="235">
        <v>0</v>
      </c>
      <c r="Q70" s="238">
        <v>7.67</v>
      </c>
      <c r="R70" s="231">
        <v>0</v>
      </c>
      <c r="S70" s="238">
        <v>0</v>
      </c>
      <c r="T70" s="232">
        <v>0</v>
      </c>
      <c r="U70" s="34">
        <f aca="true" t="shared" si="7" ref="U70:U96">B70+C70+D70+E70</f>
        <v>1.716</v>
      </c>
      <c r="V70" s="33">
        <f aca="true" t="shared" si="8" ref="V70:V96">F70+G70+H70+I70</f>
        <v>10.311</v>
      </c>
      <c r="W70" s="34">
        <f t="shared" si="6"/>
        <v>6.065</v>
      </c>
      <c r="X70" s="41">
        <f aca="true" t="shared" si="9" ref="X70:X96">SUM(N70+O70+P70+Q70)</f>
        <v>8.292</v>
      </c>
    </row>
    <row r="71" spans="1:24" ht="13.5" customHeight="1">
      <c r="A71" s="226" t="s">
        <v>54</v>
      </c>
      <c r="B71" s="231">
        <v>0</v>
      </c>
      <c r="C71" s="233">
        <v>0</v>
      </c>
      <c r="D71" s="232">
        <v>0</v>
      </c>
      <c r="E71" s="233">
        <v>0</v>
      </c>
      <c r="F71" s="234">
        <v>0</v>
      </c>
      <c r="G71" s="233">
        <v>0</v>
      </c>
      <c r="H71" s="207">
        <v>1.166</v>
      </c>
      <c r="I71" s="233">
        <v>0</v>
      </c>
      <c r="J71" s="231">
        <v>0</v>
      </c>
      <c r="K71" s="233">
        <v>0</v>
      </c>
      <c r="L71" s="205">
        <v>1.191</v>
      </c>
      <c r="M71" s="233">
        <v>0</v>
      </c>
      <c r="N71" s="236">
        <v>0</v>
      </c>
      <c r="O71" s="209">
        <v>0</v>
      </c>
      <c r="P71" s="207">
        <v>0</v>
      </c>
      <c r="Q71" s="209">
        <v>0</v>
      </c>
      <c r="R71" s="203">
        <v>0</v>
      </c>
      <c r="S71" s="209">
        <v>0</v>
      </c>
      <c r="T71" s="205">
        <v>1.21</v>
      </c>
      <c r="U71" s="34">
        <f t="shared" si="7"/>
        <v>0</v>
      </c>
      <c r="V71" s="33">
        <f t="shared" si="8"/>
        <v>1.166</v>
      </c>
      <c r="W71" s="34">
        <f t="shared" si="6"/>
        <v>1.191</v>
      </c>
      <c r="X71" s="41">
        <f t="shared" si="9"/>
        <v>0</v>
      </c>
    </row>
    <row r="72" spans="1:24" ht="13.5" customHeight="1">
      <c r="A72" s="226" t="s">
        <v>55</v>
      </c>
      <c r="B72" s="203">
        <v>41.287</v>
      </c>
      <c r="C72" s="204">
        <v>29.772</v>
      </c>
      <c r="D72" s="205">
        <v>27.33</v>
      </c>
      <c r="E72" s="204">
        <v>74.25</v>
      </c>
      <c r="F72" s="241">
        <v>80.635</v>
      </c>
      <c r="G72" s="204">
        <v>34.722</v>
      </c>
      <c r="H72" s="207">
        <v>5.395</v>
      </c>
      <c r="I72" s="204">
        <v>113.532</v>
      </c>
      <c r="J72" s="203">
        <v>68.845</v>
      </c>
      <c r="K72" s="204">
        <v>31.966</v>
      </c>
      <c r="L72" s="232">
        <v>0</v>
      </c>
      <c r="M72" s="204">
        <v>78.74400000000001</v>
      </c>
      <c r="N72" s="236">
        <v>81.45199999999998</v>
      </c>
      <c r="O72" s="240">
        <v>42.854</v>
      </c>
      <c r="P72" s="207">
        <v>52.79</v>
      </c>
      <c r="Q72" s="209">
        <v>163.72</v>
      </c>
      <c r="R72" s="203">
        <v>141.26</v>
      </c>
      <c r="S72" s="209">
        <v>86.21</v>
      </c>
      <c r="T72" s="205">
        <v>53.13</v>
      </c>
      <c r="U72" s="34">
        <f t="shared" si="7"/>
        <v>172.639</v>
      </c>
      <c r="V72" s="33">
        <f t="shared" si="8"/>
        <v>234.284</v>
      </c>
      <c r="W72" s="34">
        <f t="shared" si="6"/>
        <v>179.555</v>
      </c>
      <c r="X72" s="41">
        <f t="shared" si="9"/>
        <v>340.816</v>
      </c>
    </row>
    <row r="73" spans="1:24" ht="13.5" customHeight="1">
      <c r="A73" s="226" t="s">
        <v>56</v>
      </c>
      <c r="B73" s="203">
        <v>5.757</v>
      </c>
      <c r="C73" s="204">
        <v>27.217</v>
      </c>
      <c r="D73" s="205">
        <v>27.662</v>
      </c>
      <c r="E73" s="204">
        <v>26.2</v>
      </c>
      <c r="F73" s="241">
        <v>6.011</v>
      </c>
      <c r="G73" s="204">
        <v>33.602</v>
      </c>
      <c r="H73" s="207">
        <v>26.949</v>
      </c>
      <c r="I73" s="204">
        <v>22.26</v>
      </c>
      <c r="J73" s="203">
        <v>18.117</v>
      </c>
      <c r="K73" s="204">
        <v>35.556</v>
      </c>
      <c r="L73" s="205">
        <v>20.538000000000004</v>
      </c>
      <c r="M73" s="204">
        <v>16.326999999999998</v>
      </c>
      <c r="N73" s="236">
        <v>20.25</v>
      </c>
      <c r="O73" s="240">
        <v>35.14</v>
      </c>
      <c r="P73" s="207">
        <v>18.8</v>
      </c>
      <c r="Q73" s="209">
        <v>0</v>
      </c>
      <c r="R73" s="203">
        <v>2.5</v>
      </c>
      <c r="S73" s="209">
        <v>27.12</v>
      </c>
      <c r="T73" s="205">
        <v>21.65</v>
      </c>
      <c r="U73" s="34">
        <f t="shared" si="7"/>
        <v>86.836</v>
      </c>
      <c r="V73" s="33">
        <f t="shared" si="8"/>
        <v>88.822</v>
      </c>
      <c r="W73" s="34">
        <f t="shared" si="6"/>
        <v>90.53800000000001</v>
      </c>
      <c r="X73" s="41">
        <f t="shared" si="9"/>
        <v>74.19</v>
      </c>
    </row>
    <row r="74" spans="1:24" ht="13.5" customHeight="1">
      <c r="A74" s="226" t="s">
        <v>57</v>
      </c>
      <c r="B74" s="203">
        <v>234.568</v>
      </c>
      <c r="C74" s="204">
        <v>145.809</v>
      </c>
      <c r="D74" s="205">
        <v>117.711</v>
      </c>
      <c r="E74" s="204">
        <v>178.512</v>
      </c>
      <c r="F74" s="241">
        <v>199.295</v>
      </c>
      <c r="G74" s="204">
        <v>126.292</v>
      </c>
      <c r="H74" s="207">
        <v>74.33</v>
      </c>
      <c r="I74" s="204">
        <v>181.199</v>
      </c>
      <c r="J74" s="203">
        <v>188.618</v>
      </c>
      <c r="K74" s="204">
        <v>118.104</v>
      </c>
      <c r="L74" s="205">
        <v>84.92899999999999</v>
      </c>
      <c r="M74" s="204">
        <v>163.315</v>
      </c>
      <c r="N74" s="236">
        <v>184.84799999999996</v>
      </c>
      <c r="O74" s="240">
        <v>99.283</v>
      </c>
      <c r="P74" s="207">
        <v>93.2</v>
      </c>
      <c r="Q74" s="209">
        <v>156.5</v>
      </c>
      <c r="R74" s="203">
        <v>209.13</v>
      </c>
      <c r="S74" s="209">
        <v>108.18</v>
      </c>
      <c r="T74" s="205">
        <v>72.47</v>
      </c>
      <c r="U74" s="34">
        <f t="shared" si="7"/>
        <v>676.6</v>
      </c>
      <c r="V74" s="33">
        <f t="shared" si="8"/>
        <v>581.116</v>
      </c>
      <c r="W74" s="34">
        <f t="shared" si="6"/>
        <v>554.9659999999999</v>
      </c>
      <c r="X74" s="41">
        <f t="shared" si="9"/>
        <v>533.8309999999999</v>
      </c>
    </row>
    <row r="75" spans="1:24" ht="13.5" customHeight="1">
      <c r="A75" s="226" t="s">
        <v>58</v>
      </c>
      <c r="B75" s="231">
        <v>0</v>
      </c>
      <c r="C75" s="233">
        <v>0</v>
      </c>
      <c r="D75" s="232">
        <v>0</v>
      </c>
      <c r="E75" s="204">
        <v>1.91</v>
      </c>
      <c r="F75" s="234">
        <v>0</v>
      </c>
      <c r="G75" s="233">
        <v>0</v>
      </c>
      <c r="H75" s="235">
        <v>0</v>
      </c>
      <c r="I75" s="204">
        <v>0.265</v>
      </c>
      <c r="J75" s="231">
        <v>0</v>
      </c>
      <c r="K75" s="233">
        <v>0</v>
      </c>
      <c r="L75" s="232">
        <v>0</v>
      </c>
      <c r="M75" s="204">
        <v>0.093</v>
      </c>
      <c r="N75" s="236">
        <v>0</v>
      </c>
      <c r="O75" s="237">
        <v>0</v>
      </c>
      <c r="P75" s="235">
        <v>0</v>
      </c>
      <c r="Q75" s="238">
        <v>0.07</v>
      </c>
      <c r="R75" s="231">
        <v>0</v>
      </c>
      <c r="S75" s="238">
        <v>0</v>
      </c>
      <c r="T75" s="232">
        <v>0</v>
      </c>
      <c r="U75" s="34">
        <f t="shared" si="7"/>
        <v>1.91</v>
      </c>
      <c r="V75" s="33">
        <f t="shared" si="8"/>
        <v>0.265</v>
      </c>
      <c r="W75" s="34">
        <f t="shared" si="6"/>
        <v>0.093</v>
      </c>
      <c r="X75" s="41">
        <f t="shared" si="9"/>
        <v>0.07</v>
      </c>
    </row>
    <row r="76" spans="1:24" ht="13.5" customHeight="1">
      <c r="A76" s="226" t="s">
        <v>59</v>
      </c>
      <c r="B76" s="231">
        <v>0</v>
      </c>
      <c r="C76" s="233">
        <v>0</v>
      </c>
      <c r="D76" s="232">
        <v>0</v>
      </c>
      <c r="E76" s="233">
        <v>0</v>
      </c>
      <c r="F76" s="241">
        <v>1.101</v>
      </c>
      <c r="G76" s="233">
        <v>0</v>
      </c>
      <c r="H76" s="235">
        <v>0</v>
      </c>
      <c r="I76" s="233">
        <v>0</v>
      </c>
      <c r="J76" s="231">
        <v>0</v>
      </c>
      <c r="K76" s="233">
        <v>0</v>
      </c>
      <c r="L76" s="232">
        <v>0</v>
      </c>
      <c r="M76" s="233">
        <v>0</v>
      </c>
      <c r="N76" s="236">
        <v>0</v>
      </c>
      <c r="O76" s="237">
        <v>0</v>
      </c>
      <c r="P76" s="235">
        <v>0</v>
      </c>
      <c r="Q76" s="238">
        <v>0</v>
      </c>
      <c r="R76" s="231">
        <v>0</v>
      </c>
      <c r="S76" s="238">
        <v>0</v>
      </c>
      <c r="T76" s="232">
        <v>0</v>
      </c>
      <c r="U76" s="34">
        <f t="shared" si="7"/>
        <v>0</v>
      </c>
      <c r="V76" s="33">
        <f t="shared" si="8"/>
        <v>1.101</v>
      </c>
      <c r="W76" s="34">
        <v>0.053</v>
      </c>
      <c r="X76" s="41">
        <f t="shared" si="9"/>
        <v>0</v>
      </c>
    </row>
    <row r="77" spans="1:24" ht="13.5" customHeight="1">
      <c r="A77" s="226" t="s">
        <v>60</v>
      </c>
      <c r="B77" s="231">
        <v>0</v>
      </c>
      <c r="C77" s="233">
        <v>0</v>
      </c>
      <c r="D77" s="232">
        <v>0</v>
      </c>
      <c r="E77" s="204">
        <v>0.8</v>
      </c>
      <c r="F77" s="234">
        <v>0</v>
      </c>
      <c r="G77" s="233">
        <v>0</v>
      </c>
      <c r="H77" s="235">
        <v>0</v>
      </c>
      <c r="I77" s="204">
        <v>2.835</v>
      </c>
      <c r="J77" s="231">
        <v>0</v>
      </c>
      <c r="K77" s="233">
        <v>0</v>
      </c>
      <c r="L77" s="232">
        <v>0</v>
      </c>
      <c r="M77" s="204">
        <v>4.541</v>
      </c>
      <c r="N77" s="236">
        <v>0</v>
      </c>
      <c r="O77" s="237">
        <v>0</v>
      </c>
      <c r="P77" s="235">
        <v>0</v>
      </c>
      <c r="Q77" s="238">
        <v>4.39</v>
      </c>
      <c r="R77" s="231">
        <v>0</v>
      </c>
      <c r="S77" s="238">
        <v>0</v>
      </c>
      <c r="T77" s="232">
        <v>0</v>
      </c>
      <c r="U77" s="34">
        <f t="shared" si="7"/>
        <v>0.8</v>
      </c>
      <c r="V77" s="33">
        <f t="shared" si="8"/>
        <v>2.835</v>
      </c>
      <c r="W77" s="34">
        <f>+J77+K77+L77+M77</f>
        <v>4.541</v>
      </c>
      <c r="X77" s="41">
        <f t="shared" si="9"/>
        <v>4.39</v>
      </c>
    </row>
    <row r="78" spans="1:24" ht="13.5" customHeight="1">
      <c r="A78" s="226" t="s">
        <v>61</v>
      </c>
      <c r="B78" s="231">
        <v>0</v>
      </c>
      <c r="C78" s="204">
        <v>103.851</v>
      </c>
      <c r="D78" s="205">
        <v>187.029</v>
      </c>
      <c r="E78" s="233">
        <v>0</v>
      </c>
      <c r="F78" s="234">
        <v>0</v>
      </c>
      <c r="G78" s="204">
        <v>115.348</v>
      </c>
      <c r="H78" s="207">
        <v>214.386</v>
      </c>
      <c r="I78" s="204">
        <v>6.804</v>
      </c>
      <c r="J78" s="231">
        <v>0</v>
      </c>
      <c r="K78" s="204">
        <v>140.641</v>
      </c>
      <c r="L78" s="205">
        <v>234.26699999999997</v>
      </c>
      <c r="M78" s="204">
        <v>7.388999999999999</v>
      </c>
      <c r="N78" s="236">
        <v>0</v>
      </c>
      <c r="O78" s="240">
        <v>142.195</v>
      </c>
      <c r="P78" s="207">
        <v>223.9</v>
      </c>
      <c r="Q78" s="209">
        <v>19.8</v>
      </c>
      <c r="R78" s="203">
        <v>0</v>
      </c>
      <c r="S78" s="209">
        <v>173.74</v>
      </c>
      <c r="T78" s="205">
        <v>253.78</v>
      </c>
      <c r="U78" s="34">
        <f t="shared" si="7"/>
        <v>290.88</v>
      </c>
      <c r="V78" s="33">
        <f t="shared" si="8"/>
        <v>336.53799999999995</v>
      </c>
      <c r="W78" s="34">
        <f>+J78+K78+L78+M78</f>
        <v>382.29699999999997</v>
      </c>
      <c r="X78" s="41">
        <f t="shared" si="9"/>
        <v>385.89500000000004</v>
      </c>
    </row>
    <row r="79" spans="1:24" ht="13.5" customHeight="1">
      <c r="A79" s="226" t="s">
        <v>62</v>
      </c>
      <c r="B79" s="231">
        <v>0</v>
      </c>
      <c r="C79" s="233">
        <v>0</v>
      </c>
      <c r="D79" s="232">
        <v>0</v>
      </c>
      <c r="E79" s="233">
        <v>0</v>
      </c>
      <c r="F79" s="234">
        <v>0</v>
      </c>
      <c r="G79" s="233">
        <v>0</v>
      </c>
      <c r="H79" s="235">
        <v>0</v>
      </c>
      <c r="I79" s="204">
        <v>0.05</v>
      </c>
      <c r="J79" s="231">
        <v>0</v>
      </c>
      <c r="K79" s="233">
        <v>0</v>
      </c>
      <c r="L79" s="232">
        <v>0</v>
      </c>
      <c r="M79" s="233">
        <v>0</v>
      </c>
      <c r="N79" s="236">
        <v>0</v>
      </c>
      <c r="O79" s="237">
        <v>0</v>
      </c>
      <c r="P79" s="235">
        <v>0</v>
      </c>
      <c r="Q79" s="238">
        <v>0</v>
      </c>
      <c r="R79" s="231">
        <v>0</v>
      </c>
      <c r="S79" s="238">
        <v>0</v>
      </c>
      <c r="T79" s="232">
        <v>0</v>
      </c>
      <c r="U79" s="34">
        <f t="shared" si="7"/>
        <v>0</v>
      </c>
      <c r="V79" s="33">
        <f t="shared" si="8"/>
        <v>0.05</v>
      </c>
      <c r="W79" s="34">
        <v>0.053</v>
      </c>
      <c r="X79" s="41">
        <f t="shared" si="9"/>
        <v>0</v>
      </c>
    </row>
    <row r="80" spans="1:24" ht="13.5" customHeight="1">
      <c r="A80" s="226" t="s">
        <v>63</v>
      </c>
      <c r="B80" s="231">
        <v>0</v>
      </c>
      <c r="C80" s="204">
        <v>27.353</v>
      </c>
      <c r="D80" s="205">
        <v>47.681</v>
      </c>
      <c r="E80" s="233">
        <v>0</v>
      </c>
      <c r="F80" s="234">
        <v>0</v>
      </c>
      <c r="G80" s="204">
        <v>23.154</v>
      </c>
      <c r="H80" s="207">
        <v>44.803</v>
      </c>
      <c r="I80" s="233">
        <v>0</v>
      </c>
      <c r="J80" s="231">
        <v>0</v>
      </c>
      <c r="K80" s="204">
        <v>22.141</v>
      </c>
      <c r="L80" s="205">
        <v>46.719000000000015</v>
      </c>
      <c r="M80" s="233">
        <v>0</v>
      </c>
      <c r="N80" s="236">
        <v>0</v>
      </c>
      <c r="O80" s="240">
        <v>28.363000000000007</v>
      </c>
      <c r="P80" s="207">
        <v>48.1</v>
      </c>
      <c r="Q80" s="209">
        <v>0</v>
      </c>
      <c r="R80" s="203">
        <v>0</v>
      </c>
      <c r="S80" s="209">
        <v>27.67</v>
      </c>
      <c r="T80" s="205">
        <v>52.49</v>
      </c>
      <c r="U80" s="34">
        <f t="shared" si="7"/>
        <v>75.03399999999999</v>
      </c>
      <c r="V80" s="33">
        <f t="shared" si="8"/>
        <v>67.957</v>
      </c>
      <c r="W80" s="34">
        <f>+J80+K80+L80+M80</f>
        <v>68.86000000000001</v>
      </c>
      <c r="X80" s="41">
        <f t="shared" si="9"/>
        <v>76.46300000000001</v>
      </c>
    </row>
    <row r="81" spans="1:24" ht="13.5" customHeight="1">
      <c r="A81" s="226" t="s">
        <v>167</v>
      </c>
      <c r="B81" s="231">
        <v>0</v>
      </c>
      <c r="C81" s="204">
        <v>0</v>
      </c>
      <c r="D81" s="205">
        <v>0</v>
      </c>
      <c r="E81" s="233">
        <v>0</v>
      </c>
      <c r="F81" s="234">
        <v>0</v>
      </c>
      <c r="G81" s="204">
        <v>0</v>
      </c>
      <c r="H81" s="207">
        <v>0</v>
      </c>
      <c r="I81" s="233">
        <v>0</v>
      </c>
      <c r="J81" s="231">
        <v>0</v>
      </c>
      <c r="K81" s="204">
        <v>0</v>
      </c>
      <c r="L81" s="205">
        <v>0</v>
      </c>
      <c r="M81" s="233">
        <v>0</v>
      </c>
      <c r="N81" s="236">
        <v>0</v>
      </c>
      <c r="O81" s="233">
        <v>0</v>
      </c>
      <c r="P81" s="207">
        <v>0</v>
      </c>
      <c r="Q81" s="209">
        <v>0</v>
      </c>
      <c r="R81" s="203">
        <v>0</v>
      </c>
      <c r="S81" s="209">
        <v>1.05</v>
      </c>
      <c r="T81" s="205">
        <v>0</v>
      </c>
      <c r="U81" s="34">
        <f t="shared" si="7"/>
        <v>0</v>
      </c>
      <c r="V81" s="33">
        <f t="shared" si="8"/>
        <v>0</v>
      </c>
      <c r="W81" s="34">
        <v>0</v>
      </c>
      <c r="X81" s="41">
        <f t="shared" si="9"/>
        <v>0</v>
      </c>
    </row>
    <row r="82" spans="1:24" ht="13.5" customHeight="1">
      <c r="A82" s="226" t="s">
        <v>164</v>
      </c>
      <c r="B82" s="231">
        <v>0</v>
      </c>
      <c r="C82" s="204">
        <v>0</v>
      </c>
      <c r="D82" s="205">
        <v>0</v>
      </c>
      <c r="E82" s="233">
        <v>0</v>
      </c>
      <c r="F82" s="234">
        <v>0</v>
      </c>
      <c r="G82" s="204">
        <v>0</v>
      </c>
      <c r="H82" s="207">
        <v>0</v>
      </c>
      <c r="I82" s="233">
        <v>0</v>
      </c>
      <c r="J82" s="231">
        <v>0</v>
      </c>
      <c r="K82" s="204">
        <v>0</v>
      </c>
      <c r="L82" s="205">
        <v>0</v>
      </c>
      <c r="M82" s="233">
        <v>0</v>
      </c>
      <c r="N82" s="236">
        <v>0</v>
      </c>
      <c r="O82" s="34">
        <v>0</v>
      </c>
      <c r="P82" s="207">
        <v>0</v>
      </c>
      <c r="Q82" s="209">
        <v>1.21</v>
      </c>
      <c r="R82" s="203">
        <v>1.51</v>
      </c>
      <c r="S82" s="209">
        <v>0</v>
      </c>
      <c r="T82" s="205">
        <v>0</v>
      </c>
      <c r="U82" s="34">
        <f t="shared" si="7"/>
        <v>0</v>
      </c>
      <c r="V82" s="33">
        <f t="shared" si="8"/>
        <v>0</v>
      </c>
      <c r="W82" s="34">
        <v>0</v>
      </c>
      <c r="X82" s="41">
        <f t="shared" si="9"/>
        <v>1.21</v>
      </c>
    </row>
    <row r="83" spans="1:24" ht="13.5" customHeight="1">
      <c r="A83" s="226" t="s">
        <v>64</v>
      </c>
      <c r="B83" s="203">
        <v>3.006</v>
      </c>
      <c r="C83" s="204">
        <v>10.082</v>
      </c>
      <c r="D83" s="205">
        <v>5.141</v>
      </c>
      <c r="E83" s="204">
        <v>4.304</v>
      </c>
      <c r="F83" s="234">
        <v>0</v>
      </c>
      <c r="G83" s="204">
        <v>12.521</v>
      </c>
      <c r="H83" s="207">
        <v>16.307</v>
      </c>
      <c r="I83" s="204">
        <v>8.798</v>
      </c>
      <c r="J83" s="231">
        <v>0</v>
      </c>
      <c r="K83" s="204">
        <v>9.546</v>
      </c>
      <c r="L83" s="205">
        <v>5.203</v>
      </c>
      <c r="M83" s="204">
        <v>8.696</v>
      </c>
      <c r="N83" s="236">
        <v>5.012</v>
      </c>
      <c r="O83" s="240">
        <v>8.774000000000001</v>
      </c>
      <c r="P83" s="207">
        <v>11.97</v>
      </c>
      <c r="Q83" s="209">
        <v>9.86</v>
      </c>
      <c r="R83" s="203">
        <v>1.57</v>
      </c>
      <c r="S83" s="209">
        <v>12.56</v>
      </c>
      <c r="T83" s="205">
        <v>7.79</v>
      </c>
      <c r="U83" s="34">
        <f t="shared" si="7"/>
        <v>22.533</v>
      </c>
      <c r="V83" s="33">
        <f t="shared" si="8"/>
        <v>37.626</v>
      </c>
      <c r="W83" s="34">
        <f aca="true" t="shared" si="10" ref="W83:W92">+J83+K83+L83+M83</f>
        <v>23.445</v>
      </c>
      <c r="X83" s="41">
        <f t="shared" si="9"/>
        <v>35.616</v>
      </c>
    </row>
    <row r="84" spans="1:24" ht="13.5" customHeight="1">
      <c r="A84" s="226" t="s">
        <v>65</v>
      </c>
      <c r="B84" s="231">
        <v>0</v>
      </c>
      <c r="C84" s="233">
        <v>0</v>
      </c>
      <c r="D84" s="232">
        <v>0</v>
      </c>
      <c r="E84" s="233">
        <v>0</v>
      </c>
      <c r="F84" s="234">
        <v>0</v>
      </c>
      <c r="G84" s="233">
        <v>0</v>
      </c>
      <c r="H84" s="235">
        <v>0</v>
      </c>
      <c r="I84" s="233">
        <v>0</v>
      </c>
      <c r="J84" s="203">
        <v>0.361</v>
      </c>
      <c r="K84" s="233">
        <v>0</v>
      </c>
      <c r="L84" s="232">
        <v>0</v>
      </c>
      <c r="M84" s="233">
        <v>0</v>
      </c>
      <c r="N84" s="236">
        <v>0</v>
      </c>
      <c r="O84" s="237">
        <v>0</v>
      </c>
      <c r="P84" s="235">
        <v>0</v>
      </c>
      <c r="Q84" s="238">
        <v>0</v>
      </c>
      <c r="R84" s="231">
        <v>0.21</v>
      </c>
      <c r="S84" s="238">
        <v>0</v>
      </c>
      <c r="T84" s="232">
        <v>0</v>
      </c>
      <c r="U84" s="34">
        <f t="shared" si="7"/>
        <v>0</v>
      </c>
      <c r="V84" s="33">
        <f t="shared" si="8"/>
        <v>0</v>
      </c>
      <c r="W84" s="34">
        <f t="shared" si="10"/>
        <v>0.361</v>
      </c>
      <c r="X84" s="41">
        <f t="shared" si="9"/>
        <v>0</v>
      </c>
    </row>
    <row r="85" spans="1:24" ht="13.5" customHeight="1">
      <c r="A85" s="226" t="s">
        <v>163</v>
      </c>
      <c r="B85" s="231">
        <v>0</v>
      </c>
      <c r="C85" s="233">
        <v>0</v>
      </c>
      <c r="D85" s="232">
        <v>0</v>
      </c>
      <c r="E85" s="233">
        <v>0</v>
      </c>
      <c r="F85" s="234">
        <v>0</v>
      </c>
      <c r="G85" s="233">
        <v>0</v>
      </c>
      <c r="H85" s="235">
        <v>0</v>
      </c>
      <c r="I85" s="233">
        <v>0</v>
      </c>
      <c r="J85" s="203">
        <v>0</v>
      </c>
      <c r="K85" s="233">
        <v>0</v>
      </c>
      <c r="L85" s="232">
        <v>0</v>
      </c>
      <c r="M85" s="233">
        <v>0</v>
      </c>
      <c r="N85" s="236">
        <v>0</v>
      </c>
      <c r="O85" s="237">
        <v>0</v>
      </c>
      <c r="P85" s="235">
        <v>0</v>
      </c>
      <c r="Q85" s="238">
        <v>0.19</v>
      </c>
      <c r="R85" s="231">
        <v>0</v>
      </c>
      <c r="S85" s="238">
        <v>0</v>
      </c>
      <c r="T85" s="232">
        <v>0</v>
      </c>
      <c r="U85" s="34">
        <f t="shared" si="7"/>
        <v>0</v>
      </c>
      <c r="V85" s="33">
        <f t="shared" si="8"/>
        <v>0</v>
      </c>
      <c r="W85" s="34">
        <f t="shared" si="10"/>
        <v>0</v>
      </c>
      <c r="X85" s="41">
        <f t="shared" si="9"/>
        <v>0.19</v>
      </c>
    </row>
    <row r="86" spans="1:24" ht="13.5" customHeight="1">
      <c r="A86" s="226" t="s">
        <v>66</v>
      </c>
      <c r="B86" s="203">
        <v>6.204</v>
      </c>
      <c r="C86" s="204">
        <v>0.338</v>
      </c>
      <c r="D86" s="232">
        <v>0</v>
      </c>
      <c r="E86" s="204">
        <v>1.713</v>
      </c>
      <c r="F86" s="241">
        <v>3.414</v>
      </c>
      <c r="G86" s="204">
        <v>0.429</v>
      </c>
      <c r="H86" s="235">
        <v>0</v>
      </c>
      <c r="I86" s="204">
        <v>1.372</v>
      </c>
      <c r="J86" s="203">
        <v>3.099</v>
      </c>
      <c r="K86" s="204">
        <v>1.011</v>
      </c>
      <c r="L86" s="232">
        <v>0</v>
      </c>
      <c r="M86" s="204">
        <v>0.682</v>
      </c>
      <c r="N86" s="236">
        <v>3.2740000000000005</v>
      </c>
      <c r="O86" s="240">
        <v>0.104</v>
      </c>
      <c r="P86" s="235">
        <v>0</v>
      </c>
      <c r="Q86" s="238">
        <v>1.1</v>
      </c>
      <c r="R86" s="231">
        <v>2.87</v>
      </c>
      <c r="S86" s="238">
        <v>0</v>
      </c>
      <c r="T86" s="232">
        <v>0</v>
      </c>
      <c r="U86" s="34">
        <f t="shared" si="7"/>
        <v>8.254999999999999</v>
      </c>
      <c r="V86" s="33">
        <f t="shared" si="8"/>
        <v>5.215</v>
      </c>
      <c r="W86" s="34">
        <f t="shared" si="10"/>
        <v>4.792000000000001</v>
      </c>
      <c r="X86" s="41">
        <f t="shared" si="9"/>
        <v>4.478000000000001</v>
      </c>
    </row>
    <row r="87" spans="1:24" ht="13.5" customHeight="1">
      <c r="A87" s="226" t="s">
        <v>67</v>
      </c>
      <c r="B87" s="231">
        <v>0</v>
      </c>
      <c r="C87" s="233">
        <v>0</v>
      </c>
      <c r="D87" s="232">
        <v>0</v>
      </c>
      <c r="E87" s="233">
        <v>0</v>
      </c>
      <c r="F87" s="234">
        <v>0</v>
      </c>
      <c r="G87" s="233">
        <v>0</v>
      </c>
      <c r="H87" s="235">
        <v>0</v>
      </c>
      <c r="I87" s="233">
        <v>0</v>
      </c>
      <c r="J87" s="231">
        <v>0</v>
      </c>
      <c r="K87" s="204">
        <v>2.638</v>
      </c>
      <c r="L87" s="232">
        <v>0</v>
      </c>
      <c r="M87" s="233">
        <v>0</v>
      </c>
      <c r="N87" s="236">
        <v>0</v>
      </c>
      <c r="O87" s="240">
        <v>2.415</v>
      </c>
      <c r="P87" s="235">
        <v>0</v>
      </c>
      <c r="Q87" s="238">
        <v>0</v>
      </c>
      <c r="R87" s="231">
        <v>0</v>
      </c>
      <c r="S87" s="238">
        <v>0</v>
      </c>
      <c r="T87" s="232">
        <v>2</v>
      </c>
      <c r="U87" s="34">
        <f t="shared" si="7"/>
        <v>0</v>
      </c>
      <c r="V87" s="33">
        <f t="shared" si="8"/>
        <v>0</v>
      </c>
      <c r="W87" s="34">
        <f t="shared" si="10"/>
        <v>2.638</v>
      </c>
      <c r="X87" s="41">
        <f t="shared" si="9"/>
        <v>2.415</v>
      </c>
    </row>
    <row r="88" spans="1:24" ht="13.5" customHeight="1">
      <c r="A88" s="226" t="s">
        <v>68</v>
      </c>
      <c r="B88" s="203">
        <v>131.623</v>
      </c>
      <c r="C88" s="204">
        <v>89.066</v>
      </c>
      <c r="D88" s="205">
        <v>77.032</v>
      </c>
      <c r="E88" s="204">
        <v>101.438</v>
      </c>
      <c r="F88" s="241">
        <v>120.137</v>
      </c>
      <c r="G88" s="204">
        <v>96.325</v>
      </c>
      <c r="H88" s="207">
        <v>74.528</v>
      </c>
      <c r="I88" s="204">
        <v>116.675</v>
      </c>
      <c r="J88" s="203">
        <v>154.635</v>
      </c>
      <c r="K88" s="204">
        <v>106.319</v>
      </c>
      <c r="L88" s="205">
        <v>78.568</v>
      </c>
      <c r="M88" s="204">
        <v>121.49300000000001</v>
      </c>
      <c r="N88" s="236">
        <v>120.08299999999996</v>
      </c>
      <c r="O88" s="240">
        <v>83.33</v>
      </c>
      <c r="P88" s="207">
        <v>66.8</v>
      </c>
      <c r="Q88" s="209">
        <v>97.44</v>
      </c>
      <c r="R88" s="203">
        <v>123.77</v>
      </c>
      <c r="S88" s="209">
        <v>84.58</v>
      </c>
      <c r="T88" s="205">
        <v>78.96</v>
      </c>
      <c r="U88" s="34">
        <f t="shared" si="7"/>
        <v>399.159</v>
      </c>
      <c r="V88" s="33">
        <f t="shared" si="8"/>
        <v>407.665</v>
      </c>
      <c r="W88" s="34">
        <f t="shared" si="10"/>
        <v>461.015</v>
      </c>
      <c r="X88" s="41">
        <f t="shared" si="9"/>
        <v>367.65299999999996</v>
      </c>
    </row>
    <row r="89" spans="1:24" ht="13.5" customHeight="1">
      <c r="A89" s="226" t="s">
        <v>69</v>
      </c>
      <c r="B89" s="231">
        <v>0</v>
      </c>
      <c r="C89" s="204">
        <v>0.759</v>
      </c>
      <c r="D89" s="232">
        <v>0</v>
      </c>
      <c r="E89" s="204">
        <v>0.22</v>
      </c>
      <c r="F89" s="234">
        <v>0</v>
      </c>
      <c r="G89" s="233">
        <v>0</v>
      </c>
      <c r="H89" s="235">
        <v>0</v>
      </c>
      <c r="I89" s="233">
        <v>0</v>
      </c>
      <c r="J89" s="231">
        <v>0</v>
      </c>
      <c r="K89" s="204">
        <v>0.257</v>
      </c>
      <c r="L89" s="232">
        <v>0</v>
      </c>
      <c r="M89" s="233">
        <v>0</v>
      </c>
      <c r="N89" s="236">
        <v>0</v>
      </c>
      <c r="O89" s="237">
        <v>0</v>
      </c>
      <c r="P89" s="235">
        <v>0</v>
      </c>
      <c r="Q89" s="238">
        <v>0</v>
      </c>
      <c r="R89" s="231">
        <v>0</v>
      </c>
      <c r="S89" s="238">
        <v>0</v>
      </c>
      <c r="T89" s="232">
        <v>0</v>
      </c>
      <c r="U89" s="34">
        <f t="shared" si="7"/>
        <v>0.979</v>
      </c>
      <c r="V89" s="33">
        <f t="shared" si="8"/>
        <v>0</v>
      </c>
      <c r="W89" s="34">
        <f t="shared" si="10"/>
        <v>0.257</v>
      </c>
      <c r="X89" s="41">
        <f t="shared" si="9"/>
        <v>0</v>
      </c>
    </row>
    <row r="90" spans="1:24" ht="13.5" customHeight="1">
      <c r="A90" s="226" t="s">
        <v>70</v>
      </c>
      <c r="B90" s="203">
        <v>4.035</v>
      </c>
      <c r="C90" s="233">
        <v>0</v>
      </c>
      <c r="D90" s="232">
        <v>0</v>
      </c>
      <c r="E90" s="233">
        <v>0</v>
      </c>
      <c r="F90" s="241">
        <v>3.522</v>
      </c>
      <c r="G90" s="204">
        <v>1.205</v>
      </c>
      <c r="H90" s="235">
        <v>0</v>
      </c>
      <c r="I90" s="233">
        <v>0</v>
      </c>
      <c r="J90" s="203">
        <v>5.558</v>
      </c>
      <c r="K90" s="204">
        <v>0.952</v>
      </c>
      <c r="L90" s="232">
        <v>0</v>
      </c>
      <c r="M90" s="233">
        <v>0</v>
      </c>
      <c r="N90" s="236">
        <v>1.846</v>
      </c>
      <c r="O90" s="240">
        <v>3.715</v>
      </c>
      <c r="P90" s="235">
        <v>0</v>
      </c>
      <c r="Q90" s="238">
        <v>0</v>
      </c>
      <c r="R90" s="231">
        <v>0</v>
      </c>
      <c r="S90" s="238">
        <v>1.57</v>
      </c>
      <c r="T90" s="232">
        <v>0</v>
      </c>
      <c r="U90" s="34">
        <f t="shared" si="7"/>
        <v>4.035</v>
      </c>
      <c r="V90" s="33">
        <f t="shared" si="8"/>
        <v>4.727</v>
      </c>
      <c r="W90" s="34">
        <f t="shared" si="10"/>
        <v>6.51</v>
      </c>
      <c r="X90" s="41">
        <f t="shared" si="9"/>
        <v>5.561</v>
      </c>
    </row>
    <row r="91" spans="1:24" ht="13.5" customHeight="1">
      <c r="A91" s="226" t="s">
        <v>71</v>
      </c>
      <c r="B91" s="231">
        <v>0</v>
      </c>
      <c r="C91" s="204">
        <v>157.82</v>
      </c>
      <c r="D91" s="205">
        <v>278.336</v>
      </c>
      <c r="E91" s="233">
        <v>0</v>
      </c>
      <c r="F91" s="234">
        <v>0</v>
      </c>
      <c r="G91" s="204">
        <v>157.033</v>
      </c>
      <c r="H91" s="207">
        <v>275.501</v>
      </c>
      <c r="I91" s="204">
        <v>1.921</v>
      </c>
      <c r="J91" s="231">
        <v>0</v>
      </c>
      <c r="K91" s="204">
        <v>137.271</v>
      </c>
      <c r="L91" s="205">
        <v>262.848</v>
      </c>
      <c r="M91" s="204">
        <v>1.752</v>
      </c>
      <c r="N91" s="236">
        <v>0</v>
      </c>
      <c r="O91" s="240">
        <v>180.545</v>
      </c>
      <c r="P91" s="207">
        <v>279.09</v>
      </c>
      <c r="Q91" s="209">
        <v>2.68</v>
      </c>
      <c r="R91" s="203">
        <v>0</v>
      </c>
      <c r="S91" s="209">
        <v>154.27</v>
      </c>
      <c r="T91" s="205">
        <v>252.05</v>
      </c>
      <c r="U91" s="34">
        <f t="shared" si="7"/>
        <v>436.156</v>
      </c>
      <c r="V91" s="33">
        <f t="shared" si="8"/>
        <v>434.455</v>
      </c>
      <c r="W91" s="34">
        <f t="shared" si="10"/>
        <v>401.87100000000004</v>
      </c>
      <c r="X91" s="41">
        <f t="shared" si="9"/>
        <v>462.315</v>
      </c>
    </row>
    <row r="92" spans="1:24" ht="13.5" customHeight="1">
      <c r="A92" s="226" t="s">
        <v>72</v>
      </c>
      <c r="B92" s="231">
        <v>0</v>
      </c>
      <c r="C92" s="204">
        <v>0.418</v>
      </c>
      <c r="D92" s="232">
        <v>0</v>
      </c>
      <c r="E92" s="204">
        <v>2.649</v>
      </c>
      <c r="F92" s="234">
        <v>0</v>
      </c>
      <c r="G92" s="233">
        <v>0</v>
      </c>
      <c r="H92" s="235">
        <v>0</v>
      </c>
      <c r="I92" s="233">
        <v>0</v>
      </c>
      <c r="J92" s="231">
        <v>0</v>
      </c>
      <c r="K92" s="233">
        <v>0</v>
      </c>
      <c r="L92" s="232">
        <v>0</v>
      </c>
      <c r="M92" s="204">
        <v>1.611</v>
      </c>
      <c r="N92" s="236">
        <v>0</v>
      </c>
      <c r="O92" s="237">
        <v>0</v>
      </c>
      <c r="P92" s="235">
        <v>0</v>
      </c>
      <c r="Q92" s="238">
        <v>2.95</v>
      </c>
      <c r="R92" s="231">
        <v>0</v>
      </c>
      <c r="S92" s="238">
        <v>1.21</v>
      </c>
      <c r="T92" s="232">
        <v>0</v>
      </c>
      <c r="U92" s="34">
        <f t="shared" si="7"/>
        <v>3.067</v>
      </c>
      <c r="V92" s="33">
        <f t="shared" si="8"/>
        <v>0</v>
      </c>
      <c r="W92" s="34">
        <f t="shared" si="10"/>
        <v>1.611</v>
      </c>
      <c r="X92" s="41">
        <f t="shared" si="9"/>
        <v>2.95</v>
      </c>
    </row>
    <row r="93" spans="1:24" ht="13.5" customHeight="1">
      <c r="A93" s="226" t="s">
        <v>144</v>
      </c>
      <c r="B93" s="231">
        <v>0</v>
      </c>
      <c r="C93" s="233">
        <v>0</v>
      </c>
      <c r="D93" s="232">
        <v>0</v>
      </c>
      <c r="E93" s="233">
        <v>0</v>
      </c>
      <c r="F93" s="234">
        <v>0</v>
      </c>
      <c r="G93" s="233">
        <v>0</v>
      </c>
      <c r="H93" s="235">
        <v>0</v>
      </c>
      <c r="I93" s="233">
        <v>0</v>
      </c>
      <c r="J93" s="231">
        <v>0</v>
      </c>
      <c r="K93" s="233">
        <v>0</v>
      </c>
      <c r="L93" s="232">
        <v>0</v>
      </c>
      <c r="M93" s="233">
        <v>0</v>
      </c>
      <c r="N93" s="236">
        <v>0</v>
      </c>
      <c r="O93" s="237">
        <v>0</v>
      </c>
      <c r="P93" s="235">
        <v>0</v>
      </c>
      <c r="Q93" s="238">
        <v>0</v>
      </c>
      <c r="R93" s="231">
        <v>0</v>
      </c>
      <c r="S93" s="238">
        <v>0</v>
      </c>
      <c r="T93" s="232">
        <v>0</v>
      </c>
      <c r="U93" s="34">
        <f t="shared" si="7"/>
        <v>0</v>
      </c>
      <c r="V93" s="33">
        <f t="shared" si="8"/>
        <v>0</v>
      </c>
      <c r="W93" s="34">
        <v>0.053</v>
      </c>
      <c r="X93" s="41">
        <f t="shared" si="9"/>
        <v>0</v>
      </c>
    </row>
    <row r="94" spans="1:24" ht="13.5" customHeight="1">
      <c r="A94" s="226" t="s">
        <v>73</v>
      </c>
      <c r="B94" s="231">
        <v>0</v>
      </c>
      <c r="C94" s="233">
        <v>0</v>
      </c>
      <c r="D94" s="232">
        <v>0</v>
      </c>
      <c r="E94" s="233">
        <v>0</v>
      </c>
      <c r="F94" s="234">
        <v>0</v>
      </c>
      <c r="G94" s="233">
        <v>0</v>
      </c>
      <c r="H94" s="235">
        <v>0</v>
      </c>
      <c r="I94" s="204">
        <v>0.127</v>
      </c>
      <c r="J94" s="231">
        <v>0</v>
      </c>
      <c r="K94" s="233">
        <v>0</v>
      </c>
      <c r="L94" s="232">
        <v>0</v>
      </c>
      <c r="M94" s="233">
        <v>0</v>
      </c>
      <c r="N94" s="236">
        <v>0</v>
      </c>
      <c r="O94" s="237">
        <v>0</v>
      </c>
      <c r="P94" s="235">
        <v>0</v>
      </c>
      <c r="Q94" s="238">
        <v>0</v>
      </c>
      <c r="R94" s="231">
        <v>0</v>
      </c>
      <c r="S94" s="238">
        <v>0</v>
      </c>
      <c r="T94" s="232">
        <v>0</v>
      </c>
      <c r="U94" s="34">
        <f t="shared" si="7"/>
        <v>0</v>
      </c>
      <c r="V94" s="33">
        <f t="shared" si="8"/>
        <v>0.127</v>
      </c>
      <c r="W94" s="34">
        <v>0.053</v>
      </c>
      <c r="X94" s="41">
        <f t="shared" si="9"/>
        <v>0</v>
      </c>
    </row>
    <row r="95" spans="1:24" ht="13.5" customHeight="1">
      <c r="A95" s="226" t="s">
        <v>74</v>
      </c>
      <c r="B95" s="231">
        <v>0</v>
      </c>
      <c r="C95" s="204">
        <v>31.243</v>
      </c>
      <c r="D95" s="205">
        <v>57.05</v>
      </c>
      <c r="E95" s="233">
        <v>0</v>
      </c>
      <c r="F95" s="234">
        <v>0</v>
      </c>
      <c r="G95" s="204">
        <v>35.739</v>
      </c>
      <c r="H95" s="207">
        <v>59.765</v>
      </c>
      <c r="I95" s="233">
        <v>0</v>
      </c>
      <c r="J95" s="231">
        <v>0</v>
      </c>
      <c r="K95" s="204">
        <v>37.436</v>
      </c>
      <c r="L95" s="205">
        <v>71.15400000000001</v>
      </c>
      <c r="M95" s="233">
        <v>0</v>
      </c>
      <c r="N95" s="236">
        <v>0</v>
      </c>
      <c r="O95" s="240">
        <v>39.55600000000001</v>
      </c>
      <c r="P95" s="207">
        <v>73.2</v>
      </c>
      <c r="Q95" s="209">
        <v>0</v>
      </c>
      <c r="R95" s="203">
        <v>0</v>
      </c>
      <c r="S95" s="209">
        <v>38.67</v>
      </c>
      <c r="T95" s="205">
        <v>65.62</v>
      </c>
      <c r="U95" s="34">
        <f t="shared" si="7"/>
        <v>88.29299999999999</v>
      </c>
      <c r="V95" s="33">
        <f t="shared" si="8"/>
        <v>95.50399999999999</v>
      </c>
      <c r="W95" s="34">
        <f>+J95+K95+L95+M95</f>
        <v>108.59</v>
      </c>
      <c r="X95" s="41">
        <f t="shared" si="9"/>
        <v>112.75600000000001</v>
      </c>
    </row>
    <row r="96" spans="1:24" ht="13.5" customHeight="1">
      <c r="A96" s="226" t="s">
        <v>75</v>
      </c>
      <c r="B96" s="231">
        <v>0</v>
      </c>
      <c r="C96" s="233">
        <v>0</v>
      </c>
      <c r="D96" s="232">
        <v>0</v>
      </c>
      <c r="E96" s="233">
        <v>0</v>
      </c>
      <c r="F96" s="234">
        <v>0</v>
      </c>
      <c r="G96" s="204">
        <v>0.318</v>
      </c>
      <c r="H96" s="235">
        <v>0</v>
      </c>
      <c r="I96" s="233">
        <v>0</v>
      </c>
      <c r="J96" s="231">
        <v>0</v>
      </c>
      <c r="K96" s="233">
        <v>0</v>
      </c>
      <c r="L96" s="232">
        <v>0</v>
      </c>
      <c r="M96" s="233">
        <v>0</v>
      </c>
      <c r="N96" s="236">
        <v>0</v>
      </c>
      <c r="O96" s="237">
        <v>0</v>
      </c>
      <c r="P96" s="235">
        <v>0</v>
      </c>
      <c r="Q96" s="238">
        <v>0</v>
      </c>
      <c r="R96" s="231">
        <v>0</v>
      </c>
      <c r="S96" s="238">
        <v>0</v>
      </c>
      <c r="T96" s="232">
        <v>0</v>
      </c>
      <c r="U96" s="34">
        <f t="shared" si="7"/>
        <v>0</v>
      </c>
      <c r="V96" s="33">
        <f t="shared" si="8"/>
        <v>0.318</v>
      </c>
      <c r="W96" s="34">
        <v>0.053</v>
      </c>
      <c r="X96" s="41">
        <f t="shared" si="9"/>
        <v>0</v>
      </c>
    </row>
    <row r="97" spans="1:24" ht="13.5" customHeight="1">
      <c r="A97" s="226"/>
      <c r="B97" s="231"/>
      <c r="C97" s="233"/>
      <c r="D97" s="232"/>
      <c r="E97" s="233"/>
      <c r="F97" s="234"/>
      <c r="G97" s="233"/>
      <c r="H97" s="235"/>
      <c r="I97" s="233"/>
      <c r="J97" s="231"/>
      <c r="K97" s="233"/>
      <c r="L97" s="232"/>
      <c r="M97" s="233"/>
      <c r="N97" s="230"/>
      <c r="O97" s="243"/>
      <c r="P97" s="235"/>
      <c r="Q97" s="238"/>
      <c r="R97" s="231"/>
      <c r="S97" s="238"/>
      <c r="T97" s="232"/>
      <c r="U97" s="34"/>
      <c r="V97" s="33"/>
      <c r="W97" s="34"/>
      <c r="X97" s="41"/>
    </row>
    <row r="98" spans="1:24" ht="13.5" customHeight="1">
      <c r="A98" s="226" t="s">
        <v>78</v>
      </c>
      <c r="B98" s="39">
        <v>2305.126</v>
      </c>
      <c r="C98" s="38">
        <v>2317.389</v>
      </c>
      <c r="D98" s="40">
        <v>2437.07</v>
      </c>
      <c r="E98" s="38">
        <v>2358.7320000000004</v>
      </c>
      <c r="F98" s="244">
        <v>2544.8430000000008</v>
      </c>
      <c r="G98" s="38">
        <v>2410.4820000000004</v>
      </c>
      <c r="H98" s="41">
        <v>2423.4959999999996</v>
      </c>
      <c r="I98" s="38">
        <v>2368.3669999999997</v>
      </c>
      <c r="J98" s="39">
        <v>2420.389</v>
      </c>
      <c r="K98" s="38">
        <v>2436.327</v>
      </c>
      <c r="L98" s="40">
        <v>2528.254</v>
      </c>
      <c r="M98" s="38">
        <v>2585.9519999999998</v>
      </c>
      <c r="N98" s="244">
        <v>2648.254</v>
      </c>
      <c r="O98" s="245">
        <f>SUM(O6:O97)</f>
        <v>2495.8539999999994</v>
      </c>
      <c r="P98" s="246">
        <f>SUM(P6:P97)</f>
        <v>2634.07</v>
      </c>
      <c r="Q98" s="247">
        <f>SUM(Q6:Q96)</f>
        <v>2510.41</v>
      </c>
      <c r="R98" s="42">
        <f>SUM(R6:R96)</f>
        <v>2699.3900000000003</v>
      </c>
      <c r="S98" s="248">
        <f>SUM(S6:S96)</f>
        <v>2380.2300000000005</v>
      </c>
      <c r="T98" s="248">
        <f>SUM(T6:T96)</f>
        <v>2446.4300000000003</v>
      </c>
      <c r="U98" s="34">
        <v>9418.316999999997</v>
      </c>
      <c r="V98" s="33">
        <v>9747.188000000002</v>
      </c>
      <c r="W98" s="34">
        <v>9970.922</v>
      </c>
      <c r="X98" s="41">
        <v>10288.6</v>
      </c>
    </row>
    <row r="99" ht="13.5" customHeight="1">
      <c r="A99" s="249"/>
    </row>
    <row r="101" ht="13.5" customHeight="1">
      <c r="A101" s="249"/>
    </row>
    <row r="102" ht="13.5" customHeight="1">
      <c r="A102" s="249"/>
    </row>
    <row r="103" ht="13.5" customHeight="1">
      <c r="A103" s="249"/>
    </row>
    <row r="104" ht="13.5" customHeight="1">
      <c r="A104" s="249"/>
    </row>
    <row r="105" ht="13.5" customHeight="1">
      <c r="A105" s="249"/>
    </row>
    <row r="106" ht="13.5" customHeight="1">
      <c r="A106" s="249"/>
    </row>
    <row r="107" ht="13.5" customHeight="1">
      <c r="A107" s="249"/>
    </row>
    <row r="108" ht="13.5" customHeight="1">
      <c r="A108" s="249"/>
    </row>
    <row r="109" ht="13.5" customHeight="1">
      <c r="A109" s="249"/>
    </row>
    <row r="110" ht="13.5" customHeight="1">
      <c r="A110" s="249"/>
    </row>
    <row r="111" ht="13.5" customHeight="1">
      <c r="A111" s="249"/>
    </row>
    <row r="112" ht="13.5" customHeight="1">
      <c r="A112" s="249"/>
    </row>
    <row r="113" ht="13.5" customHeight="1">
      <c r="A113" s="249"/>
    </row>
    <row r="114" ht="13.5" customHeight="1">
      <c r="A114" s="249"/>
    </row>
    <row r="115" ht="13.5" customHeight="1">
      <c r="A115" s="249"/>
    </row>
    <row r="116" ht="13.5" customHeight="1">
      <c r="A116" s="249"/>
    </row>
    <row r="117" ht="13.5" customHeight="1">
      <c r="A117" s="249"/>
    </row>
    <row r="118" ht="13.5" customHeight="1">
      <c r="A118" s="249"/>
    </row>
    <row r="119" ht="13.5" customHeight="1">
      <c r="A119" s="249"/>
    </row>
    <row r="120" ht="13.5" customHeight="1">
      <c r="A120" s="249"/>
    </row>
    <row r="121" ht="13.5" customHeight="1">
      <c r="A121" s="249"/>
    </row>
    <row r="122" ht="13.5" customHeight="1">
      <c r="A122" s="249"/>
    </row>
    <row r="123" ht="13.5" customHeight="1">
      <c r="A123" s="249"/>
    </row>
    <row r="124" ht="13.5" customHeight="1">
      <c r="A124" s="249"/>
    </row>
    <row r="125" ht="13.5" customHeight="1">
      <c r="A125" s="249"/>
    </row>
    <row r="126" ht="13.5" customHeight="1">
      <c r="A126" s="249"/>
    </row>
    <row r="127" ht="13.5" customHeight="1">
      <c r="A127" s="249"/>
    </row>
    <row r="128" ht="13.5" customHeight="1">
      <c r="A128" s="249"/>
    </row>
    <row r="129" ht="13.5" customHeight="1">
      <c r="A129" s="249"/>
    </row>
    <row r="130" ht="13.5" customHeight="1">
      <c r="A130" s="249"/>
    </row>
    <row r="131" ht="13.5" customHeight="1">
      <c r="A131" s="249"/>
    </row>
    <row r="132" ht="13.5" customHeight="1">
      <c r="A132" s="249"/>
    </row>
    <row r="133" ht="13.5" customHeight="1">
      <c r="A133" s="249"/>
    </row>
    <row r="134" ht="13.5" customHeight="1">
      <c r="A134" s="249"/>
    </row>
    <row r="135" ht="13.5" customHeight="1">
      <c r="A135" s="249"/>
    </row>
    <row r="136" ht="13.5" customHeight="1">
      <c r="A136" s="249"/>
    </row>
    <row r="137" ht="13.5" customHeight="1">
      <c r="A137" s="249"/>
    </row>
    <row r="138" ht="13.5" customHeight="1">
      <c r="A138" s="249"/>
    </row>
    <row r="139" ht="13.5" customHeight="1">
      <c r="A139" s="249"/>
    </row>
    <row r="140" ht="13.5" customHeight="1">
      <c r="A140" s="249"/>
    </row>
    <row r="141" ht="13.5" customHeight="1">
      <c r="A141" s="249"/>
    </row>
    <row r="142" ht="13.5" customHeight="1">
      <c r="A142" s="249"/>
    </row>
    <row r="143" ht="13.5" customHeight="1">
      <c r="A143" s="249"/>
    </row>
    <row r="144" ht="13.5" customHeight="1">
      <c r="A144" s="249"/>
    </row>
    <row r="145" ht="13.5" customHeight="1">
      <c r="A145" s="249"/>
    </row>
    <row r="146" ht="13.5" customHeight="1">
      <c r="A146" s="249"/>
    </row>
    <row r="147" ht="13.5" customHeight="1">
      <c r="A147" s="249"/>
    </row>
    <row r="148" ht="13.5" customHeight="1">
      <c r="A148" s="249"/>
    </row>
    <row r="149" ht="13.5" customHeight="1">
      <c r="A149" s="249"/>
    </row>
    <row r="150" ht="13.5" customHeight="1">
      <c r="A150" s="249"/>
    </row>
    <row r="151" ht="13.5" customHeight="1">
      <c r="A151" s="249"/>
    </row>
    <row r="152" ht="13.5" customHeight="1">
      <c r="A152" s="249"/>
    </row>
    <row r="153" ht="13.5" customHeight="1">
      <c r="A153" s="249"/>
    </row>
    <row r="154" ht="13.5" customHeight="1">
      <c r="A154" s="249"/>
    </row>
    <row r="155" ht="13.5" customHeight="1">
      <c r="A155" s="249"/>
    </row>
    <row r="156" ht="13.5" customHeight="1">
      <c r="A156" s="249"/>
    </row>
    <row r="157" ht="13.5" customHeight="1">
      <c r="A157" s="249"/>
    </row>
    <row r="158" ht="13.5" customHeight="1">
      <c r="A158" s="249"/>
    </row>
    <row r="159" ht="13.5" customHeight="1">
      <c r="A159" s="249"/>
    </row>
    <row r="160" ht="13.5" customHeight="1">
      <c r="A160" s="249"/>
    </row>
    <row r="161" ht="13.5" customHeight="1">
      <c r="A161" s="249"/>
    </row>
    <row r="162" ht="13.5" customHeight="1">
      <c r="A162" s="249"/>
    </row>
    <row r="163" ht="13.5" customHeight="1">
      <c r="A163" s="249"/>
    </row>
    <row r="164" ht="13.5" customHeight="1">
      <c r="A164" s="249"/>
    </row>
    <row r="165" ht="13.5" customHeight="1">
      <c r="A165" s="249"/>
    </row>
    <row r="166" ht="13.5" customHeight="1">
      <c r="A166" s="249"/>
    </row>
    <row r="167" ht="13.5" customHeight="1">
      <c r="A167" s="249"/>
    </row>
    <row r="168" ht="13.5" customHeight="1">
      <c r="A168" s="249"/>
    </row>
    <row r="169" ht="13.5" customHeight="1">
      <c r="A169" s="249"/>
    </row>
    <row r="170" ht="13.5" customHeight="1">
      <c r="A170" s="249"/>
    </row>
    <row r="171" ht="13.5" customHeight="1">
      <c r="A171" s="249"/>
    </row>
    <row r="172" ht="13.5" customHeight="1">
      <c r="A172" s="249"/>
    </row>
    <row r="173" ht="13.5" customHeight="1">
      <c r="A173" s="249"/>
    </row>
    <row r="174" ht="13.5" customHeight="1">
      <c r="A174" s="249"/>
    </row>
    <row r="175" ht="13.5" customHeight="1">
      <c r="A175" s="249"/>
    </row>
    <row r="176" ht="13.5" customHeight="1">
      <c r="A176" s="249"/>
    </row>
    <row r="177" ht="13.5" customHeight="1">
      <c r="A177" s="249"/>
    </row>
    <row r="178" ht="13.5" customHeight="1">
      <c r="A178" s="249"/>
    </row>
    <row r="179" ht="13.5" customHeight="1">
      <c r="A179" s="249"/>
    </row>
    <row r="180" ht="13.5" customHeight="1">
      <c r="A180" s="249"/>
    </row>
    <row r="181" ht="13.5" customHeight="1">
      <c r="A181" s="249"/>
    </row>
    <row r="182" ht="13.5" customHeight="1">
      <c r="A182" s="249"/>
    </row>
    <row r="183" ht="13.5" customHeight="1">
      <c r="A183" s="249"/>
    </row>
    <row r="184" ht="13.5" customHeight="1">
      <c r="A184" s="249"/>
    </row>
    <row r="185" ht="13.5" customHeight="1">
      <c r="A185" s="249"/>
    </row>
    <row r="186" ht="13.5" customHeight="1">
      <c r="A186" s="249"/>
    </row>
    <row r="187" ht="13.5" customHeight="1">
      <c r="A187" s="249"/>
    </row>
    <row r="188" ht="13.5" customHeight="1">
      <c r="A188" s="249"/>
    </row>
    <row r="189" ht="13.5" customHeight="1">
      <c r="A189" s="249"/>
    </row>
  </sheetData>
  <sheetProtection/>
  <mergeCells count="8">
    <mergeCell ref="A2:X2"/>
    <mergeCell ref="A1:X1"/>
    <mergeCell ref="B3:E3"/>
    <mergeCell ref="F3:I3"/>
    <mergeCell ref="J3:M3"/>
    <mergeCell ref="U3:W3"/>
    <mergeCell ref="N3:Q3"/>
    <mergeCell ref="R3:T3"/>
  </mergeCells>
  <printOptions/>
  <pageMargins left="0.14" right="0.13" top="0.64" bottom="0.72" header="0.5" footer="0.48"/>
  <pageSetup horizontalDpi="600" verticalDpi="600" orientation="landscape" scale="72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A1" sqref="A1:X1"/>
    </sheetView>
  </sheetViews>
  <sheetFormatPr defaultColWidth="9.140625" defaultRowHeight="13.5" customHeight="1"/>
  <cols>
    <col min="1" max="1" width="23.57421875" style="98" customWidth="1"/>
    <col min="2" max="24" width="8.28125" style="98" customWidth="1"/>
    <col min="25" max="16384" width="9.140625" style="98" customWidth="1"/>
  </cols>
  <sheetData>
    <row r="1" spans="1:24" ht="13.5" customHeight="1">
      <c r="A1" s="342" t="s">
        <v>99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4"/>
      <c r="T1" s="344"/>
      <c r="U1" s="343"/>
      <c r="V1" s="343"/>
      <c r="W1" s="343"/>
      <c r="X1" s="343"/>
    </row>
    <row r="2" spans="1:24" ht="13.5" customHeight="1">
      <c r="A2" s="213"/>
      <c r="B2" s="345">
        <v>2004</v>
      </c>
      <c r="C2" s="345"/>
      <c r="D2" s="345"/>
      <c r="E2" s="345"/>
      <c r="F2" s="345">
        <v>2005</v>
      </c>
      <c r="G2" s="345"/>
      <c r="H2" s="345"/>
      <c r="I2" s="345"/>
      <c r="J2" s="345">
        <v>2006</v>
      </c>
      <c r="K2" s="345"/>
      <c r="L2" s="345"/>
      <c r="M2" s="345"/>
      <c r="N2" s="321">
        <v>2007</v>
      </c>
      <c r="O2" s="346"/>
      <c r="P2" s="214"/>
      <c r="Q2" s="215"/>
      <c r="R2" s="339">
        <v>2008</v>
      </c>
      <c r="S2" s="340"/>
      <c r="T2" s="341"/>
      <c r="U2" s="322" t="s">
        <v>98</v>
      </c>
      <c r="V2" s="336"/>
      <c r="W2" s="336"/>
      <c r="X2" s="216"/>
    </row>
    <row r="3" spans="1:24" ht="13.5" customHeight="1">
      <c r="A3" s="101" t="s">
        <v>165</v>
      </c>
      <c r="B3" s="102">
        <v>1</v>
      </c>
      <c r="C3" s="102">
        <v>2</v>
      </c>
      <c r="D3" s="102">
        <v>3</v>
      </c>
      <c r="E3" s="102">
        <v>4</v>
      </c>
      <c r="F3" s="102">
        <v>1</v>
      </c>
      <c r="G3" s="102">
        <v>2</v>
      </c>
      <c r="H3" s="102">
        <v>3</v>
      </c>
      <c r="I3" s="102">
        <v>4</v>
      </c>
      <c r="J3" s="102">
        <v>1</v>
      </c>
      <c r="K3" s="102">
        <v>2</v>
      </c>
      <c r="L3" s="102">
        <v>3</v>
      </c>
      <c r="M3" s="102">
        <v>4</v>
      </c>
      <c r="N3" s="102">
        <v>1</v>
      </c>
      <c r="O3" s="102">
        <v>2</v>
      </c>
      <c r="P3" s="102">
        <v>3</v>
      </c>
      <c r="Q3" s="102">
        <v>4</v>
      </c>
      <c r="R3" s="102">
        <v>1</v>
      </c>
      <c r="S3" s="102">
        <v>2</v>
      </c>
      <c r="T3" s="102">
        <v>3</v>
      </c>
      <c r="U3" s="25">
        <v>2004</v>
      </c>
      <c r="V3" s="25">
        <v>2005</v>
      </c>
      <c r="W3" s="25">
        <v>2006</v>
      </c>
      <c r="X3" s="26">
        <v>2007</v>
      </c>
    </row>
    <row r="4" spans="1:24" s="113" customFormat="1" ht="13.5" customHeight="1">
      <c r="A4" s="104"/>
      <c r="B4" s="105"/>
      <c r="C4" s="106"/>
      <c r="D4" s="107"/>
      <c r="E4" s="106"/>
      <c r="F4" s="108"/>
      <c r="G4" s="106"/>
      <c r="H4" s="109"/>
      <c r="I4" s="106"/>
      <c r="J4" s="105"/>
      <c r="K4" s="106"/>
      <c r="L4" s="107"/>
      <c r="M4" s="106"/>
      <c r="N4" s="108"/>
      <c r="O4" s="130"/>
      <c r="P4" s="109"/>
      <c r="Q4" s="110"/>
      <c r="R4" s="105"/>
      <c r="S4" s="110"/>
      <c r="T4" s="107"/>
      <c r="U4" s="110"/>
      <c r="V4" s="112"/>
      <c r="W4" s="111"/>
      <c r="X4" s="139"/>
    </row>
    <row r="5" spans="1:24" ht="13.5" customHeight="1">
      <c r="A5" s="114" t="s">
        <v>79</v>
      </c>
      <c r="B5" s="121">
        <v>317</v>
      </c>
      <c r="C5" s="116">
        <v>327</v>
      </c>
      <c r="D5" s="117">
        <v>318</v>
      </c>
      <c r="E5" s="116">
        <v>316</v>
      </c>
      <c r="F5" s="124">
        <v>327</v>
      </c>
      <c r="G5" s="116">
        <v>335</v>
      </c>
      <c r="H5" s="120">
        <v>314</v>
      </c>
      <c r="I5" s="116">
        <v>286</v>
      </c>
      <c r="J5" s="121">
        <v>288</v>
      </c>
      <c r="K5" s="116">
        <v>339</v>
      </c>
      <c r="L5" s="117">
        <v>337</v>
      </c>
      <c r="M5" s="116">
        <v>349</v>
      </c>
      <c r="N5" s="124">
        <v>347</v>
      </c>
      <c r="O5" s="217">
        <v>348</v>
      </c>
      <c r="P5" s="135">
        <v>359</v>
      </c>
      <c r="Q5" s="218">
        <v>358</v>
      </c>
      <c r="R5" s="115">
        <v>365</v>
      </c>
      <c r="S5" s="218">
        <v>339</v>
      </c>
      <c r="T5" s="134">
        <v>326</v>
      </c>
      <c r="U5" s="111">
        <f>B5+C5+D5+E5</f>
        <v>1278</v>
      </c>
      <c r="V5" s="112">
        <f>F5+G5+H5+I5</f>
        <v>1262</v>
      </c>
      <c r="W5" s="111">
        <f>J5+K5+L5+M5</f>
        <v>1313</v>
      </c>
      <c r="X5" s="139">
        <f>SUM(N5+O5+P5+Q5)</f>
        <v>1412</v>
      </c>
    </row>
    <row r="6" spans="1:24" ht="13.5" customHeight="1">
      <c r="A6" s="114" t="s">
        <v>80</v>
      </c>
      <c r="B6" s="121">
        <v>89</v>
      </c>
      <c r="C6" s="116">
        <v>76</v>
      </c>
      <c r="D6" s="117">
        <v>80</v>
      </c>
      <c r="E6" s="116">
        <v>84</v>
      </c>
      <c r="F6" s="124">
        <v>82</v>
      </c>
      <c r="G6" s="116">
        <v>72</v>
      </c>
      <c r="H6" s="120">
        <v>68</v>
      </c>
      <c r="I6" s="116">
        <v>78</v>
      </c>
      <c r="J6" s="121">
        <v>75</v>
      </c>
      <c r="K6" s="116">
        <v>57</v>
      </c>
      <c r="L6" s="117">
        <v>56</v>
      </c>
      <c r="M6" s="116">
        <v>58</v>
      </c>
      <c r="N6" s="124">
        <v>72</v>
      </c>
      <c r="O6" s="217">
        <v>42</v>
      </c>
      <c r="P6" s="135">
        <v>41</v>
      </c>
      <c r="Q6" s="218">
        <v>39</v>
      </c>
      <c r="R6" s="115">
        <v>65</v>
      </c>
      <c r="S6" s="218">
        <v>41</v>
      </c>
      <c r="T6" s="134">
        <v>41</v>
      </c>
      <c r="U6" s="111">
        <f aca="true" t="shared" si="0" ref="U6:U21">B6+C6+D6+E6</f>
        <v>329</v>
      </c>
      <c r="V6" s="112">
        <f aca="true" t="shared" si="1" ref="V6:V21">F6+G6+H6+I6</f>
        <v>300</v>
      </c>
      <c r="W6" s="111">
        <f aca="true" t="shared" si="2" ref="W6:W21">J6+K6+L6+M6</f>
        <v>246</v>
      </c>
      <c r="X6" s="139">
        <f aca="true" t="shared" si="3" ref="X6:X21">SUM(N6+O6+P6+Q6)</f>
        <v>194</v>
      </c>
    </row>
    <row r="7" spans="1:24" ht="13.5" customHeight="1">
      <c r="A7" s="114" t="s">
        <v>81</v>
      </c>
      <c r="B7" s="121">
        <v>26</v>
      </c>
      <c r="C7" s="116">
        <v>5</v>
      </c>
      <c r="D7" s="134">
        <v>0</v>
      </c>
      <c r="E7" s="116">
        <v>10</v>
      </c>
      <c r="F7" s="124">
        <v>34</v>
      </c>
      <c r="G7" s="116">
        <v>5</v>
      </c>
      <c r="H7" s="135">
        <v>0</v>
      </c>
      <c r="I7" s="116">
        <v>14</v>
      </c>
      <c r="J7" s="121">
        <v>31</v>
      </c>
      <c r="K7" s="116">
        <v>9</v>
      </c>
      <c r="L7" s="134">
        <v>0</v>
      </c>
      <c r="M7" s="116">
        <v>12</v>
      </c>
      <c r="N7" s="124">
        <v>24</v>
      </c>
      <c r="O7" s="217">
        <v>9</v>
      </c>
      <c r="P7" s="135">
        <v>0</v>
      </c>
      <c r="Q7" s="218">
        <v>12</v>
      </c>
      <c r="R7" s="115">
        <v>26</v>
      </c>
      <c r="S7" s="218">
        <v>4</v>
      </c>
      <c r="T7" s="134">
        <v>0</v>
      </c>
      <c r="U7" s="111">
        <f t="shared" si="0"/>
        <v>41</v>
      </c>
      <c r="V7" s="112">
        <f t="shared" si="1"/>
        <v>53</v>
      </c>
      <c r="W7" s="111">
        <f t="shared" si="2"/>
        <v>52</v>
      </c>
      <c r="X7" s="139">
        <f t="shared" si="3"/>
        <v>45</v>
      </c>
    </row>
    <row r="8" spans="1:24" ht="13.5" customHeight="1">
      <c r="A8" s="114" t="s">
        <v>82</v>
      </c>
      <c r="B8" s="121">
        <v>16</v>
      </c>
      <c r="C8" s="116">
        <v>8</v>
      </c>
      <c r="D8" s="117">
        <v>10</v>
      </c>
      <c r="E8" s="116">
        <v>20</v>
      </c>
      <c r="F8" s="124">
        <v>13</v>
      </c>
      <c r="G8" s="116">
        <v>10</v>
      </c>
      <c r="H8" s="120">
        <v>10</v>
      </c>
      <c r="I8" s="116">
        <v>18</v>
      </c>
      <c r="J8" s="121">
        <v>8</v>
      </c>
      <c r="K8" s="116">
        <v>2</v>
      </c>
      <c r="L8" s="117">
        <v>4</v>
      </c>
      <c r="M8" s="116">
        <v>11</v>
      </c>
      <c r="N8" s="124">
        <v>9</v>
      </c>
      <c r="O8" s="219">
        <v>0</v>
      </c>
      <c r="P8" s="135">
        <v>3</v>
      </c>
      <c r="Q8" s="218">
        <v>14</v>
      </c>
      <c r="R8" s="115">
        <v>8</v>
      </c>
      <c r="S8" s="218">
        <v>0</v>
      </c>
      <c r="T8" s="134">
        <v>3</v>
      </c>
      <c r="U8" s="111">
        <f t="shared" si="0"/>
        <v>54</v>
      </c>
      <c r="V8" s="112">
        <f t="shared" si="1"/>
        <v>51</v>
      </c>
      <c r="W8" s="111">
        <f t="shared" si="2"/>
        <v>25</v>
      </c>
      <c r="X8" s="139">
        <f t="shared" si="3"/>
        <v>26</v>
      </c>
    </row>
    <row r="9" spans="1:24" ht="13.5" customHeight="1">
      <c r="A9" s="114" t="s">
        <v>83</v>
      </c>
      <c r="B9" s="121">
        <v>13</v>
      </c>
      <c r="C9" s="116">
        <v>11</v>
      </c>
      <c r="D9" s="117">
        <v>6</v>
      </c>
      <c r="E9" s="116">
        <v>9</v>
      </c>
      <c r="F9" s="124">
        <v>12</v>
      </c>
      <c r="G9" s="116">
        <v>11</v>
      </c>
      <c r="H9" s="120">
        <v>14</v>
      </c>
      <c r="I9" s="116">
        <v>9</v>
      </c>
      <c r="J9" s="121">
        <v>8</v>
      </c>
      <c r="K9" s="116">
        <v>10</v>
      </c>
      <c r="L9" s="117">
        <v>11</v>
      </c>
      <c r="M9" s="116">
        <v>11</v>
      </c>
      <c r="N9" s="124">
        <v>6</v>
      </c>
      <c r="O9" s="217">
        <v>13</v>
      </c>
      <c r="P9" s="135">
        <v>13</v>
      </c>
      <c r="Q9" s="218">
        <v>10</v>
      </c>
      <c r="R9" s="115">
        <v>16</v>
      </c>
      <c r="S9" s="218">
        <v>13</v>
      </c>
      <c r="T9" s="134">
        <v>12</v>
      </c>
      <c r="U9" s="111">
        <f t="shared" si="0"/>
        <v>39</v>
      </c>
      <c r="V9" s="112">
        <f t="shared" si="1"/>
        <v>46</v>
      </c>
      <c r="W9" s="111">
        <f t="shared" si="2"/>
        <v>40</v>
      </c>
      <c r="X9" s="139">
        <f t="shared" si="3"/>
        <v>42</v>
      </c>
    </row>
    <row r="10" spans="1:24" ht="13.5" customHeight="1">
      <c r="A10" s="114" t="s">
        <v>84</v>
      </c>
      <c r="B10" s="121">
        <v>38</v>
      </c>
      <c r="C10" s="116">
        <v>39</v>
      </c>
      <c r="D10" s="117">
        <v>39</v>
      </c>
      <c r="E10" s="116">
        <v>35</v>
      </c>
      <c r="F10" s="124">
        <v>39</v>
      </c>
      <c r="G10" s="116">
        <v>38</v>
      </c>
      <c r="H10" s="120">
        <v>38</v>
      </c>
      <c r="I10" s="116">
        <v>37</v>
      </c>
      <c r="J10" s="121">
        <v>38</v>
      </c>
      <c r="K10" s="116">
        <v>39</v>
      </c>
      <c r="L10" s="117">
        <v>40</v>
      </c>
      <c r="M10" s="116">
        <v>36</v>
      </c>
      <c r="N10" s="124">
        <v>38</v>
      </c>
      <c r="O10" s="217">
        <v>32</v>
      </c>
      <c r="P10" s="135">
        <v>33</v>
      </c>
      <c r="Q10" s="218">
        <v>39</v>
      </c>
      <c r="R10" s="115">
        <v>39</v>
      </c>
      <c r="S10" s="218">
        <v>38</v>
      </c>
      <c r="T10" s="134">
        <v>36</v>
      </c>
      <c r="U10" s="111">
        <f t="shared" si="0"/>
        <v>151</v>
      </c>
      <c r="V10" s="112">
        <f t="shared" si="1"/>
        <v>152</v>
      </c>
      <c r="W10" s="111">
        <f t="shared" si="2"/>
        <v>153</v>
      </c>
      <c r="X10" s="139">
        <f t="shared" si="3"/>
        <v>142</v>
      </c>
    </row>
    <row r="11" spans="1:24" ht="13.5" customHeight="1">
      <c r="A11" s="114" t="s">
        <v>85</v>
      </c>
      <c r="B11" s="121">
        <v>108</v>
      </c>
      <c r="C11" s="116">
        <v>110</v>
      </c>
      <c r="D11" s="117">
        <v>123</v>
      </c>
      <c r="E11" s="116">
        <v>96</v>
      </c>
      <c r="F11" s="124">
        <v>99</v>
      </c>
      <c r="G11" s="116">
        <v>106</v>
      </c>
      <c r="H11" s="120">
        <v>112</v>
      </c>
      <c r="I11" s="116">
        <v>86</v>
      </c>
      <c r="J11" s="121">
        <v>88</v>
      </c>
      <c r="K11" s="116">
        <v>102</v>
      </c>
      <c r="L11" s="117">
        <v>120</v>
      </c>
      <c r="M11" s="116">
        <v>98</v>
      </c>
      <c r="N11" s="124">
        <v>90</v>
      </c>
      <c r="O11" s="217">
        <v>95</v>
      </c>
      <c r="P11" s="135">
        <v>115</v>
      </c>
      <c r="Q11" s="218">
        <v>94</v>
      </c>
      <c r="R11" s="115">
        <v>86</v>
      </c>
      <c r="S11" s="218">
        <v>100</v>
      </c>
      <c r="T11" s="134">
        <v>110</v>
      </c>
      <c r="U11" s="111">
        <f t="shared" si="0"/>
        <v>437</v>
      </c>
      <c r="V11" s="112">
        <f t="shared" si="1"/>
        <v>403</v>
      </c>
      <c r="W11" s="111">
        <f t="shared" si="2"/>
        <v>408</v>
      </c>
      <c r="X11" s="139">
        <f t="shared" si="3"/>
        <v>394</v>
      </c>
    </row>
    <row r="12" spans="1:24" ht="13.5" customHeight="1">
      <c r="A12" s="114" t="s">
        <v>86</v>
      </c>
      <c r="B12" s="121">
        <v>7</v>
      </c>
      <c r="C12" s="116">
        <v>5</v>
      </c>
      <c r="D12" s="134">
        <v>0</v>
      </c>
      <c r="E12" s="116">
        <v>5</v>
      </c>
      <c r="F12" s="124">
        <v>20</v>
      </c>
      <c r="G12" s="116">
        <v>4</v>
      </c>
      <c r="H12" s="135">
        <v>0</v>
      </c>
      <c r="I12" s="116">
        <v>4</v>
      </c>
      <c r="J12" s="121">
        <v>18</v>
      </c>
      <c r="K12" s="116">
        <v>3</v>
      </c>
      <c r="L12" s="134">
        <v>0</v>
      </c>
      <c r="M12" s="116">
        <v>7</v>
      </c>
      <c r="N12" s="124">
        <v>16</v>
      </c>
      <c r="O12" s="217">
        <v>5</v>
      </c>
      <c r="P12" s="135">
        <v>0</v>
      </c>
      <c r="Q12" s="218">
        <v>5</v>
      </c>
      <c r="R12" s="115">
        <v>9</v>
      </c>
      <c r="S12" s="218">
        <v>0</v>
      </c>
      <c r="T12" s="134">
        <v>0</v>
      </c>
      <c r="U12" s="111">
        <f t="shared" si="0"/>
        <v>17</v>
      </c>
      <c r="V12" s="112">
        <f t="shared" si="1"/>
        <v>28</v>
      </c>
      <c r="W12" s="111">
        <f t="shared" si="2"/>
        <v>28</v>
      </c>
      <c r="X12" s="139">
        <f t="shared" si="3"/>
        <v>26</v>
      </c>
    </row>
    <row r="13" spans="1:24" ht="13.5" customHeight="1">
      <c r="A13" s="114" t="s">
        <v>87</v>
      </c>
      <c r="B13" s="121">
        <v>103</v>
      </c>
      <c r="C13" s="116">
        <v>92</v>
      </c>
      <c r="D13" s="117">
        <v>112</v>
      </c>
      <c r="E13" s="116">
        <v>113</v>
      </c>
      <c r="F13" s="124">
        <v>108</v>
      </c>
      <c r="G13" s="116">
        <v>120</v>
      </c>
      <c r="H13" s="120">
        <v>128</v>
      </c>
      <c r="I13" s="116">
        <v>113</v>
      </c>
      <c r="J13" s="121">
        <v>108</v>
      </c>
      <c r="K13" s="116">
        <v>120</v>
      </c>
      <c r="L13" s="117">
        <v>137</v>
      </c>
      <c r="M13" s="116">
        <v>137</v>
      </c>
      <c r="N13" s="124">
        <v>137</v>
      </c>
      <c r="O13" s="217">
        <v>130</v>
      </c>
      <c r="P13" s="135">
        <v>137</v>
      </c>
      <c r="Q13" s="218">
        <v>122</v>
      </c>
      <c r="R13" s="115">
        <v>118</v>
      </c>
      <c r="S13" s="218">
        <v>101</v>
      </c>
      <c r="T13" s="134">
        <v>131</v>
      </c>
      <c r="U13" s="111">
        <f t="shared" si="0"/>
        <v>420</v>
      </c>
      <c r="V13" s="112">
        <f t="shared" si="1"/>
        <v>469</v>
      </c>
      <c r="W13" s="111">
        <f t="shared" si="2"/>
        <v>502</v>
      </c>
      <c r="X13" s="139">
        <f t="shared" si="3"/>
        <v>526</v>
      </c>
    </row>
    <row r="14" spans="1:24" ht="13.5" customHeight="1">
      <c r="A14" s="114" t="s">
        <v>88</v>
      </c>
      <c r="B14" s="121">
        <v>7</v>
      </c>
      <c r="C14" s="133">
        <v>0</v>
      </c>
      <c r="D14" s="134">
        <v>0</v>
      </c>
      <c r="E14" s="116">
        <v>5</v>
      </c>
      <c r="F14" s="124">
        <v>8</v>
      </c>
      <c r="G14" s="133">
        <v>0</v>
      </c>
      <c r="H14" s="135">
        <v>0</v>
      </c>
      <c r="I14" s="116">
        <v>3</v>
      </c>
      <c r="J14" s="121">
        <v>7</v>
      </c>
      <c r="K14" s="133">
        <v>0</v>
      </c>
      <c r="L14" s="134">
        <v>0</v>
      </c>
      <c r="M14" s="116">
        <v>3</v>
      </c>
      <c r="N14" s="124">
        <v>7</v>
      </c>
      <c r="O14" s="219">
        <v>0</v>
      </c>
      <c r="P14" s="135">
        <v>0</v>
      </c>
      <c r="Q14" s="218">
        <v>0</v>
      </c>
      <c r="R14" s="115">
        <v>6</v>
      </c>
      <c r="S14" s="218">
        <v>0</v>
      </c>
      <c r="T14" s="134">
        <v>0</v>
      </c>
      <c r="U14" s="111">
        <f t="shared" si="0"/>
        <v>12</v>
      </c>
      <c r="V14" s="112">
        <f t="shared" si="1"/>
        <v>11</v>
      </c>
      <c r="W14" s="111">
        <f t="shared" si="2"/>
        <v>10</v>
      </c>
      <c r="X14" s="139">
        <f t="shared" si="3"/>
        <v>7</v>
      </c>
    </row>
    <row r="15" spans="1:24" ht="13.5" customHeight="1">
      <c r="A15" s="114" t="s">
        <v>89</v>
      </c>
      <c r="B15" s="121">
        <v>77</v>
      </c>
      <c r="C15" s="116">
        <v>103</v>
      </c>
      <c r="D15" s="117">
        <v>118</v>
      </c>
      <c r="E15" s="116">
        <v>107</v>
      </c>
      <c r="F15" s="124">
        <v>105</v>
      </c>
      <c r="G15" s="116">
        <v>107</v>
      </c>
      <c r="H15" s="120">
        <v>108</v>
      </c>
      <c r="I15" s="116">
        <v>107</v>
      </c>
      <c r="J15" s="121">
        <v>99</v>
      </c>
      <c r="K15" s="116">
        <v>95</v>
      </c>
      <c r="L15" s="117">
        <v>119</v>
      </c>
      <c r="M15" s="116">
        <v>110</v>
      </c>
      <c r="N15" s="124">
        <v>112</v>
      </c>
      <c r="O15" s="217">
        <v>119</v>
      </c>
      <c r="P15" s="135">
        <v>133</v>
      </c>
      <c r="Q15" s="218">
        <v>107</v>
      </c>
      <c r="R15" s="115">
        <v>95</v>
      </c>
      <c r="S15" s="218">
        <v>102</v>
      </c>
      <c r="T15" s="134">
        <v>106</v>
      </c>
      <c r="U15" s="111">
        <f t="shared" si="0"/>
        <v>405</v>
      </c>
      <c r="V15" s="112">
        <f t="shared" si="1"/>
        <v>427</v>
      </c>
      <c r="W15" s="111">
        <f t="shared" si="2"/>
        <v>423</v>
      </c>
      <c r="X15" s="139">
        <f t="shared" si="3"/>
        <v>471</v>
      </c>
    </row>
    <row r="16" spans="1:24" ht="13.5" customHeight="1">
      <c r="A16" s="114" t="s">
        <v>95</v>
      </c>
      <c r="B16" s="121">
        <v>32</v>
      </c>
      <c r="C16" s="116">
        <v>33</v>
      </c>
      <c r="D16" s="117">
        <v>21</v>
      </c>
      <c r="E16" s="116">
        <v>28</v>
      </c>
      <c r="F16" s="124">
        <v>32</v>
      </c>
      <c r="G16" s="116">
        <v>33</v>
      </c>
      <c r="H16" s="120">
        <v>19</v>
      </c>
      <c r="I16" s="116">
        <v>20</v>
      </c>
      <c r="J16" s="121">
        <v>18</v>
      </c>
      <c r="K16" s="116">
        <v>14</v>
      </c>
      <c r="L16" s="117">
        <v>12</v>
      </c>
      <c r="M16" s="116">
        <v>12</v>
      </c>
      <c r="N16" s="124">
        <v>16</v>
      </c>
      <c r="O16" s="217">
        <v>15</v>
      </c>
      <c r="P16" s="135">
        <v>11</v>
      </c>
      <c r="Q16" s="218">
        <v>13</v>
      </c>
      <c r="R16" s="115">
        <v>15</v>
      </c>
      <c r="S16" s="218">
        <v>14</v>
      </c>
      <c r="T16" s="134">
        <v>12</v>
      </c>
      <c r="U16" s="111">
        <f t="shared" si="0"/>
        <v>114</v>
      </c>
      <c r="V16" s="112">
        <f t="shared" si="1"/>
        <v>104</v>
      </c>
      <c r="W16" s="111">
        <f t="shared" si="2"/>
        <v>56</v>
      </c>
      <c r="X16" s="139">
        <f t="shared" si="3"/>
        <v>55</v>
      </c>
    </row>
    <row r="17" spans="1:24" ht="13.5" customHeight="1">
      <c r="A17" s="35" t="s">
        <v>90</v>
      </c>
      <c r="B17" s="121">
        <v>268</v>
      </c>
      <c r="C17" s="116">
        <v>249</v>
      </c>
      <c r="D17" s="117">
        <v>255</v>
      </c>
      <c r="E17" s="116">
        <v>264</v>
      </c>
      <c r="F17" s="124">
        <v>279</v>
      </c>
      <c r="G17" s="116">
        <v>244</v>
      </c>
      <c r="H17" s="120">
        <v>245</v>
      </c>
      <c r="I17" s="116">
        <v>279</v>
      </c>
      <c r="J17" s="121">
        <v>287</v>
      </c>
      <c r="K17" s="116">
        <v>254</v>
      </c>
      <c r="L17" s="117">
        <v>245</v>
      </c>
      <c r="M17" s="116">
        <v>286</v>
      </c>
      <c r="N17" s="124">
        <v>290</v>
      </c>
      <c r="O17" s="217">
        <v>248</v>
      </c>
      <c r="P17" s="135">
        <v>253</v>
      </c>
      <c r="Q17" s="218">
        <v>248</v>
      </c>
      <c r="R17" s="115">
        <v>280</v>
      </c>
      <c r="S17" s="218">
        <v>224</v>
      </c>
      <c r="T17" s="134">
        <v>229</v>
      </c>
      <c r="U17" s="111">
        <f t="shared" si="0"/>
        <v>1036</v>
      </c>
      <c r="V17" s="112">
        <f t="shared" si="1"/>
        <v>1047</v>
      </c>
      <c r="W17" s="111">
        <f t="shared" si="2"/>
        <v>1072</v>
      </c>
      <c r="X17" s="139">
        <f t="shared" si="3"/>
        <v>1039</v>
      </c>
    </row>
    <row r="18" spans="1:24" ht="13.5" customHeight="1">
      <c r="A18" s="114" t="s">
        <v>91</v>
      </c>
      <c r="B18" s="121">
        <v>12</v>
      </c>
      <c r="C18" s="133">
        <v>0</v>
      </c>
      <c r="D18" s="117">
        <v>3</v>
      </c>
      <c r="E18" s="116">
        <v>9</v>
      </c>
      <c r="F18" s="124">
        <v>12</v>
      </c>
      <c r="G18" s="133">
        <v>0</v>
      </c>
      <c r="H18" s="120">
        <v>3</v>
      </c>
      <c r="I18" s="116">
        <v>9</v>
      </c>
      <c r="J18" s="121">
        <v>9</v>
      </c>
      <c r="K18" s="116">
        <v>4</v>
      </c>
      <c r="L18" s="117">
        <v>1</v>
      </c>
      <c r="M18" s="116">
        <v>12</v>
      </c>
      <c r="N18" s="124">
        <v>10</v>
      </c>
      <c r="O18" s="217">
        <v>1</v>
      </c>
      <c r="P18" s="135">
        <v>0</v>
      </c>
      <c r="Q18" s="218">
        <v>7</v>
      </c>
      <c r="R18" s="115">
        <v>10</v>
      </c>
      <c r="S18" s="218">
        <v>1</v>
      </c>
      <c r="T18" s="134">
        <v>0</v>
      </c>
      <c r="U18" s="111">
        <f t="shared" si="0"/>
        <v>24</v>
      </c>
      <c r="V18" s="112">
        <f t="shared" si="1"/>
        <v>24</v>
      </c>
      <c r="W18" s="111">
        <f t="shared" si="2"/>
        <v>26</v>
      </c>
      <c r="X18" s="139">
        <f t="shared" si="3"/>
        <v>18</v>
      </c>
    </row>
    <row r="19" spans="1:24" ht="13.5" customHeight="1">
      <c r="A19" s="114" t="s">
        <v>92</v>
      </c>
      <c r="B19" s="121">
        <v>27</v>
      </c>
      <c r="C19" s="116">
        <v>6</v>
      </c>
      <c r="D19" s="134">
        <v>0</v>
      </c>
      <c r="E19" s="116">
        <v>11</v>
      </c>
      <c r="F19" s="124">
        <v>13</v>
      </c>
      <c r="G19" s="116">
        <v>8</v>
      </c>
      <c r="H19" s="135">
        <v>0</v>
      </c>
      <c r="I19" s="116">
        <v>20</v>
      </c>
      <c r="J19" s="121">
        <v>17</v>
      </c>
      <c r="K19" s="116">
        <v>6</v>
      </c>
      <c r="L19" s="134">
        <v>0</v>
      </c>
      <c r="M19" s="116">
        <v>7</v>
      </c>
      <c r="N19" s="124">
        <v>12</v>
      </c>
      <c r="O19" s="217">
        <v>3</v>
      </c>
      <c r="P19" s="135">
        <v>0</v>
      </c>
      <c r="Q19" s="218">
        <v>14</v>
      </c>
      <c r="R19" s="115">
        <v>25</v>
      </c>
      <c r="S19" s="218">
        <v>6</v>
      </c>
      <c r="T19" s="134">
        <v>0</v>
      </c>
      <c r="U19" s="111">
        <f t="shared" si="0"/>
        <v>44</v>
      </c>
      <c r="V19" s="112">
        <f t="shared" si="1"/>
        <v>41</v>
      </c>
      <c r="W19" s="111">
        <f t="shared" si="2"/>
        <v>30</v>
      </c>
      <c r="X19" s="139">
        <f t="shared" si="3"/>
        <v>29</v>
      </c>
    </row>
    <row r="20" spans="1:24" ht="13.5" customHeight="1">
      <c r="A20" s="114" t="s">
        <v>93</v>
      </c>
      <c r="B20" s="121">
        <v>7</v>
      </c>
      <c r="C20" s="116">
        <v>4</v>
      </c>
      <c r="D20" s="117">
        <v>12</v>
      </c>
      <c r="E20" s="116">
        <v>5</v>
      </c>
      <c r="F20" s="124">
        <v>13</v>
      </c>
      <c r="G20" s="133">
        <v>0</v>
      </c>
      <c r="H20" s="120">
        <v>4</v>
      </c>
      <c r="I20" s="116">
        <v>8</v>
      </c>
      <c r="J20" s="121">
        <v>8</v>
      </c>
      <c r="K20" s="116">
        <v>9</v>
      </c>
      <c r="L20" s="117">
        <v>9</v>
      </c>
      <c r="M20" s="116">
        <v>8</v>
      </c>
      <c r="N20" s="124">
        <v>8</v>
      </c>
      <c r="O20" s="217">
        <v>3</v>
      </c>
      <c r="P20" s="135">
        <v>0</v>
      </c>
      <c r="Q20" s="218">
        <v>9</v>
      </c>
      <c r="R20" s="115">
        <v>7</v>
      </c>
      <c r="S20" s="218">
        <v>10</v>
      </c>
      <c r="T20" s="134">
        <v>9</v>
      </c>
      <c r="U20" s="111">
        <f t="shared" si="0"/>
        <v>28</v>
      </c>
      <c r="V20" s="112">
        <f t="shared" si="1"/>
        <v>25</v>
      </c>
      <c r="W20" s="111">
        <f t="shared" si="2"/>
        <v>34</v>
      </c>
      <c r="X20" s="139">
        <f t="shared" si="3"/>
        <v>20</v>
      </c>
    </row>
    <row r="21" spans="1:24" ht="13.5" customHeight="1">
      <c r="A21" s="114" t="s">
        <v>94</v>
      </c>
      <c r="B21" s="121">
        <v>26</v>
      </c>
      <c r="C21" s="133">
        <v>0</v>
      </c>
      <c r="D21" s="220">
        <v>0</v>
      </c>
      <c r="E21" s="116">
        <v>10</v>
      </c>
      <c r="F21" s="124">
        <v>13</v>
      </c>
      <c r="G21" s="116">
        <v>3</v>
      </c>
      <c r="H21" s="135">
        <v>0</v>
      </c>
      <c r="I21" s="116">
        <v>4</v>
      </c>
      <c r="J21" s="121">
        <v>11</v>
      </c>
      <c r="K21" s="116">
        <v>2</v>
      </c>
      <c r="L21" s="134">
        <v>0</v>
      </c>
      <c r="M21" s="116">
        <v>4</v>
      </c>
      <c r="N21" s="124">
        <v>11</v>
      </c>
      <c r="O21" s="136">
        <v>0</v>
      </c>
      <c r="P21" s="135">
        <v>0</v>
      </c>
      <c r="Q21" s="218">
        <v>7</v>
      </c>
      <c r="R21" s="115">
        <v>10</v>
      </c>
      <c r="S21" s="218">
        <v>0</v>
      </c>
      <c r="T21" s="134">
        <v>0</v>
      </c>
      <c r="U21" s="111">
        <f t="shared" si="0"/>
        <v>36</v>
      </c>
      <c r="V21" s="112">
        <f t="shared" si="1"/>
        <v>20</v>
      </c>
      <c r="W21" s="111">
        <f t="shared" si="2"/>
        <v>17</v>
      </c>
      <c r="X21" s="139">
        <f t="shared" si="3"/>
        <v>18</v>
      </c>
    </row>
    <row r="22" spans="1:24" ht="13.5" customHeight="1">
      <c r="A22" s="136"/>
      <c r="B22" s="137"/>
      <c r="C22" s="136"/>
      <c r="D22" s="138"/>
      <c r="E22" s="136"/>
      <c r="F22" s="112"/>
      <c r="G22" s="136"/>
      <c r="H22" s="139"/>
      <c r="I22" s="136"/>
      <c r="J22" s="137"/>
      <c r="K22" s="136"/>
      <c r="L22" s="138"/>
      <c r="M22" s="136"/>
      <c r="N22" s="112"/>
      <c r="O22" s="219"/>
      <c r="P22" s="139"/>
      <c r="Q22" s="111"/>
      <c r="R22" s="137"/>
      <c r="S22" s="111"/>
      <c r="T22" s="138"/>
      <c r="U22" s="111"/>
      <c r="V22" s="112"/>
      <c r="W22" s="111"/>
      <c r="X22" s="139"/>
    </row>
    <row r="23" spans="1:24" ht="13.5" customHeight="1">
      <c r="A23" s="136" t="s">
        <v>78</v>
      </c>
      <c r="B23" s="137">
        <v>1173</v>
      </c>
      <c r="C23" s="136">
        <v>1068</v>
      </c>
      <c r="D23" s="138">
        <v>1097</v>
      </c>
      <c r="E23" s="136">
        <v>1127</v>
      </c>
      <c r="F23" s="112">
        <v>1209</v>
      </c>
      <c r="G23" s="136">
        <v>1096</v>
      </c>
      <c r="H23" s="139">
        <v>1063</v>
      </c>
      <c r="I23" s="136">
        <v>1095</v>
      </c>
      <c r="J23" s="137">
        <v>1118</v>
      </c>
      <c r="K23" s="136">
        <v>1065</v>
      </c>
      <c r="L23" s="138">
        <v>1091</v>
      </c>
      <c r="M23" s="136">
        <v>1161</v>
      </c>
      <c r="N23" s="112">
        <f>SUM(N5:N22)</f>
        <v>1205</v>
      </c>
      <c r="O23" s="130">
        <f>SUM(O5:O22)</f>
        <v>1063</v>
      </c>
      <c r="P23" s="139">
        <f>SUM(P5:P21)</f>
        <v>1098</v>
      </c>
      <c r="Q23" s="111">
        <f>SUM(Q5:Q21)</f>
        <v>1098</v>
      </c>
      <c r="R23" s="137">
        <f>SUM(R5:R21)</f>
        <v>1180</v>
      </c>
      <c r="S23" s="111">
        <f>SUM(S5:S21)</f>
        <v>993</v>
      </c>
      <c r="T23" s="111">
        <f>SUM(T5:T21)</f>
        <v>1015</v>
      </c>
      <c r="U23" s="111">
        <f>SUM(U5:U22)</f>
        <v>4465</v>
      </c>
      <c r="V23" s="112">
        <f>SUM(V5:V22)</f>
        <v>4463</v>
      </c>
      <c r="W23" s="111">
        <v>4435</v>
      </c>
      <c r="X23" s="139">
        <f>SUM(X5:X21)</f>
        <v>4464</v>
      </c>
    </row>
  </sheetData>
  <sheetProtection/>
  <mergeCells count="7">
    <mergeCell ref="A1:X1"/>
    <mergeCell ref="F2:I2"/>
    <mergeCell ref="B2:E2"/>
    <mergeCell ref="U2:W2"/>
    <mergeCell ref="J2:M2"/>
    <mergeCell ref="N2:O2"/>
    <mergeCell ref="R2:T2"/>
  </mergeCells>
  <printOptions/>
  <pageMargins left="0.18" right="0.13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A1" sqref="A1:X1"/>
    </sheetView>
  </sheetViews>
  <sheetFormatPr defaultColWidth="23.140625" defaultRowHeight="13.5" customHeight="1"/>
  <cols>
    <col min="1" max="1" width="24.28125" style="20" customWidth="1"/>
    <col min="2" max="24" width="8.28125" style="20" customWidth="1"/>
    <col min="25" max="16384" width="23.140625" style="20" customWidth="1"/>
  </cols>
  <sheetData>
    <row r="1" spans="1:24" ht="13.5" customHeight="1">
      <c r="A1" s="347" t="s">
        <v>96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</row>
    <row r="2" spans="1:24" ht="13.5" customHeight="1">
      <c r="A2" s="348" t="s">
        <v>97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50"/>
      <c r="S2" s="349"/>
      <c r="T2" s="349"/>
      <c r="U2" s="349"/>
      <c r="V2" s="349"/>
      <c r="W2" s="349"/>
      <c r="X2" s="351"/>
    </row>
    <row r="3" spans="1:24" ht="13.5" customHeight="1">
      <c r="A3" s="299"/>
      <c r="B3" s="354">
        <v>2004</v>
      </c>
      <c r="C3" s="354"/>
      <c r="D3" s="354"/>
      <c r="E3" s="354"/>
      <c r="F3" s="354">
        <v>2005</v>
      </c>
      <c r="G3" s="354"/>
      <c r="H3" s="354"/>
      <c r="I3" s="354"/>
      <c r="J3" s="354">
        <v>2006</v>
      </c>
      <c r="K3" s="354"/>
      <c r="L3" s="354"/>
      <c r="M3" s="354"/>
      <c r="N3" s="354">
        <v>2007</v>
      </c>
      <c r="O3" s="354"/>
      <c r="P3" s="354"/>
      <c r="Q3" s="355"/>
      <c r="R3" s="356">
        <v>2008</v>
      </c>
      <c r="S3" s="357"/>
      <c r="T3" s="358"/>
      <c r="U3" s="352" t="s">
        <v>98</v>
      </c>
      <c r="V3" s="353"/>
      <c r="W3" s="353"/>
      <c r="X3" s="300"/>
    </row>
    <row r="4" spans="1:24" ht="13.5" customHeight="1">
      <c r="A4" s="24" t="s">
        <v>165</v>
      </c>
      <c r="B4" s="301">
        <v>1</v>
      </c>
      <c r="C4" s="301" t="s">
        <v>169</v>
      </c>
      <c r="D4" s="301" t="s">
        <v>170</v>
      </c>
      <c r="E4" s="301" t="s">
        <v>171</v>
      </c>
      <c r="F4" s="301" t="s">
        <v>172</v>
      </c>
      <c r="G4" s="301" t="s">
        <v>169</v>
      </c>
      <c r="H4" s="301" t="s">
        <v>170</v>
      </c>
      <c r="I4" s="301" t="s">
        <v>171</v>
      </c>
      <c r="J4" s="301" t="s">
        <v>172</v>
      </c>
      <c r="K4" s="301" t="s">
        <v>169</v>
      </c>
      <c r="L4" s="301" t="s">
        <v>170</v>
      </c>
      <c r="M4" s="301" t="s">
        <v>171</v>
      </c>
      <c r="N4" s="301" t="s">
        <v>172</v>
      </c>
      <c r="O4" s="301" t="s">
        <v>169</v>
      </c>
      <c r="P4" s="301" t="s">
        <v>170</v>
      </c>
      <c r="Q4" s="301" t="s">
        <v>171</v>
      </c>
      <c r="R4" s="302" t="s">
        <v>172</v>
      </c>
      <c r="S4" s="301" t="s">
        <v>169</v>
      </c>
      <c r="T4" s="301" t="s">
        <v>170</v>
      </c>
      <c r="U4" s="303">
        <v>2004</v>
      </c>
      <c r="V4" s="303">
        <v>2005</v>
      </c>
      <c r="W4" s="303">
        <v>2006</v>
      </c>
      <c r="X4" s="303">
        <v>2007</v>
      </c>
    </row>
    <row r="5" spans="1:24" s="21" customFormat="1" ht="13.5" customHeight="1">
      <c r="A5" s="28"/>
      <c r="B5" s="29"/>
      <c r="C5" s="30"/>
      <c r="D5" s="31"/>
      <c r="E5" s="30"/>
      <c r="F5" s="304"/>
      <c r="G5" s="30"/>
      <c r="H5" s="32"/>
      <c r="I5" s="305"/>
      <c r="J5" s="29"/>
      <c r="K5" s="30"/>
      <c r="L5" s="31"/>
      <c r="M5" s="30"/>
      <c r="N5" s="304"/>
      <c r="O5" s="306"/>
      <c r="P5" s="32"/>
      <c r="Q5" s="37"/>
      <c r="R5" s="29"/>
      <c r="S5" s="37"/>
      <c r="T5" s="31"/>
      <c r="U5" s="307"/>
      <c r="V5" s="33"/>
      <c r="W5" s="34"/>
      <c r="X5" s="41"/>
    </row>
    <row r="6" spans="1:24" ht="13.5" customHeight="1">
      <c r="A6" s="35" t="s">
        <v>79</v>
      </c>
      <c r="B6" s="308">
        <v>739.17</v>
      </c>
      <c r="C6" s="36">
        <v>794.5870000000001</v>
      </c>
      <c r="D6" s="309">
        <v>795.6130000000004</v>
      </c>
      <c r="E6" s="36">
        <v>758.56</v>
      </c>
      <c r="F6" s="166">
        <v>802.7740000000002</v>
      </c>
      <c r="G6" s="36">
        <v>847.89</v>
      </c>
      <c r="H6" s="159">
        <v>809.5</v>
      </c>
      <c r="I6" s="36">
        <v>720.65</v>
      </c>
      <c r="J6" s="308">
        <v>723.5</v>
      </c>
      <c r="K6" s="36">
        <v>857.83</v>
      </c>
      <c r="L6" s="309">
        <v>859.2</v>
      </c>
      <c r="M6" s="36">
        <v>851.815</v>
      </c>
      <c r="N6" s="310">
        <v>840.9</v>
      </c>
      <c r="O6" s="311">
        <v>878.6539999999998</v>
      </c>
      <c r="P6" s="32">
        <v>931.99</v>
      </c>
      <c r="Q6" s="37">
        <v>879.76</v>
      </c>
      <c r="R6" s="29">
        <v>906.21</v>
      </c>
      <c r="S6" s="37">
        <v>880.29</v>
      </c>
      <c r="T6" s="31">
        <v>865.84</v>
      </c>
      <c r="U6" s="312">
        <f>B6+C6+D6+E6</f>
        <v>3087.9300000000003</v>
      </c>
      <c r="V6" s="313">
        <f>F6+G6+H6+I6</f>
        <v>3180.8140000000003</v>
      </c>
      <c r="W6" s="312">
        <f aca="true" t="shared" si="0" ref="W6:W22">J6+K6+L6+M6</f>
        <v>3292.345</v>
      </c>
      <c r="X6" s="314">
        <f>SUM(N6+O6+P6+Q6)</f>
        <v>3531.304</v>
      </c>
    </row>
    <row r="7" spans="1:24" ht="13.5" customHeight="1">
      <c r="A7" s="35" t="s">
        <v>80</v>
      </c>
      <c r="B7" s="308">
        <v>164.411</v>
      </c>
      <c r="C7" s="36">
        <v>140.69</v>
      </c>
      <c r="D7" s="309">
        <v>148.50599999999994</v>
      </c>
      <c r="E7" s="36">
        <v>147.16699999999997</v>
      </c>
      <c r="F7" s="166">
        <v>152.47699999999998</v>
      </c>
      <c r="G7" s="36">
        <v>130.719</v>
      </c>
      <c r="H7" s="159">
        <v>127.28700000000002</v>
      </c>
      <c r="I7" s="36">
        <v>142.75900000000007</v>
      </c>
      <c r="J7" s="308">
        <v>136.5</v>
      </c>
      <c r="K7" s="36">
        <v>108.7</v>
      </c>
      <c r="L7" s="309">
        <v>110</v>
      </c>
      <c r="M7" s="36">
        <v>107.14200000000002</v>
      </c>
      <c r="N7" s="310">
        <v>134.8</v>
      </c>
      <c r="O7" s="311">
        <v>82.367</v>
      </c>
      <c r="P7" s="32">
        <v>85.39</v>
      </c>
      <c r="Q7" s="37">
        <v>77.6</v>
      </c>
      <c r="R7" s="29">
        <v>128.72</v>
      </c>
      <c r="S7" s="37">
        <v>82.38</v>
      </c>
      <c r="T7" s="31">
        <v>85.79</v>
      </c>
      <c r="U7" s="312">
        <f aca="true" t="shared" si="1" ref="U7:U22">B7+C7+D7+E7</f>
        <v>600.7739999999999</v>
      </c>
      <c r="V7" s="313">
        <f aca="true" t="shared" si="2" ref="V7:V22">F7+G7+H7+I7</f>
        <v>553.2420000000001</v>
      </c>
      <c r="W7" s="312">
        <f t="shared" si="0"/>
        <v>462.342</v>
      </c>
      <c r="X7" s="314">
        <f aca="true" t="shared" si="3" ref="X7:X22">SUM(N7+O7+P7+Q7)</f>
        <v>380.15700000000004</v>
      </c>
    </row>
    <row r="8" spans="1:24" ht="13.5" customHeight="1">
      <c r="A8" s="35" t="s">
        <v>81</v>
      </c>
      <c r="B8" s="308">
        <v>54.711999999999996</v>
      </c>
      <c r="C8" s="36">
        <v>9.857</v>
      </c>
      <c r="D8" s="31">
        <v>0</v>
      </c>
      <c r="E8" s="36">
        <v>17.945999999999998</v>
      </c>
      <c r="F8" s="166">
        <v>68.563</v>
      </c>
      <c r="G8" s="36">
        <v>10.807000000000002</v>
      </c>
      <c r="H8" s="32">
        <v>0</v>
      </c>
      <c r="I8" s="36">
        <v>29.567000000000004</v>
      </c>
      <c r="J8" s="308">
        <v>69.9</v>
      </c>
      <c r="K8" s="36">
        <v>24.146</v>
      </c>
      <c r="L8" s="31">
        <v>0</v>
      </c>
      <c r="M8" s="36">
        <v>33.472</v>
      </c>
      <c r="N8" s="310">
        <v>57.3</v>
      </c>
      <c r="O8" s="311">
        <v>23.615</v>
      </c>
      <c r="P8" s="32">
        <v>0</v>
      </c>
      <c r="Q8" s="37">
        <v>31.82</v>
      </c>
      <c r="R8" s="29">
        <v>62.62</v>
      </c>
      <c r="S8" s="37">
        <v>9.04</v>
      </c>
      <c r="T8" s="31">
        <v>0</v>
      </c>
      <c r="U8" s="312">
        <f t="shared" si="1"/>
        <v>82.51499999999999</v>
      </c>
      <c r="V8" s="313">
        <f t="shared" si="2"/>
        <v>108.93700000000001</v>
      </c>
      <c r="W8" s="312">
        <f t="shared" si="0"/>
        <v>127.518</v>
      </c>
      <c r="X8" s="314">
        <f t="shared" si="3"/>
        <v>112.73499999999999</v>
      </c>
    </row>
    <row r="9" spans="1:24" ht="13.5" customHeight="1">
      <c r="A9" s="35" t="s">
        <v>82</v>
      </c>
      <c r="B9" s="308">
        <v>8.093</v>
      </c>
      <c r="C9" s="36">
        <v>3.6039999999999996</v>
      </c>
      <c r="D9" s="309">
        <v>7.094</v>
      </c>
      <c r="E9" s="36">
        <v>12.862999999999996</v>
      </c>
      <c r="F9" s="166">
        <v>9.827000000000002</v>
      </c>
      <c r="G9" s="36">
        <v>6.065</v>
      </c>
      <c r="H9" s="159">
        <v>8.046</v>
      </c>
      <c r="I9" s="36">
        <v>13.698</v>
      </c>
      <c r="J9" s="308">
        <v>6.7</v>
      </c>
      <c r="K9" s="36">
        <v>1.4169999999999998</v>
      </c>
      <c r="L9" s="309">
        <v>3</v>
      </c>
      <c r="M9" s="36">
        <v>8.574</v>
      </c>
      <c r="N9" s="310">
        <v>7.5</v>
      </c>
      <c r="O9" s="315">
        <v>0</v>
      </c>
      <c r="P9" s="32">
        <v>2.38</v>
      </c>
      <c r="Q9" s="37">
        <v>9.86</v>
      </c>
      <c r="R9" s="29">
        <v>6.52</v>
      </c>
      <c r="S9" s="37">
        <v>0</v>
      </c>
      <c r="T9" s="31">
        <v>2.29</v>
      </c>
      <c r="U9" s="312">
        <f t="shared" si="1"/>
        <v>31.653999999999996</v>
      </c>
      <c r="V9" s="313">
        <f t="shared" si="2"/>
        <v>37.636</v>
      </c>
      <c r="W9" s="312">
        <f t="shared" si="0"/>
        <v>19.691000000000003</v>
      </c>
      <c r="X9" s="314">
        <f t="shared" si="3"/>
        <v>19.74</v>
      </c>
    </row>
    <row r="10" spans="1:24" ht="13.5" customHeight="1">
      <c r="A10" s="35" t="s">
        <v>83</v>
      </c>
      <c r="B10" s="308">
        <v>22.391000000000002</v>
      </c>
      <c r="C10" s="36">
        <v>27.450999999999997</v>
      </c>
      <c r="D10" s="309">
        <v>15.251000000000001</v>
      </c>
      <c r="E10" s="36">
        <v>22.014000000000003</v>
      </c>
      <c r="F10" s="166">
        <v>31.448999999999998</v>
      </c>
      <c r="G10" s="36">
        <v>27.2</v>
      </c>
      <c r="H10" s="159">
        <v>32.4</v>
      </c>
      <c r="I10" s="36">
        <v>21.442999999999998</v>
      </c>
      <c r="J10" s="308">
        <v>17.8</v>
      </c>
      <c r="K10" s="36">
        <v>22.785</v>
      </c>
      <c r="L10" s="309">
        <v>28.6</v>
      </c>
      <c r="M10" s="36">
        <v>25.846</v>
      </c>
      <c r="N10" s="310">
        <v>13.4</v>
      </c>
      <c r="O10" s="311">
        <v>30.049</v>
      </c>
      <c r="P10" s="32">
        <v>33.2</v>
      </c>
      <c r="Q10" s="37">
        <v>25.5</v>
      </c>
      <c r="R10" s="29">
        <v>36.62</v>
      </c>
      <c r="S10" s="37">
        <v>31.56</v>
      </c>
      <c r="T10" s="31">
        <v>30.44</v>
      </c>
      <c r="U10" s="312">
        <f t="shared" si="1"/>
        <v>87.107</v>
      </c>
      <c r="V10" s="313">
        <f t="shared" si="2"/>
        <v>112.492</v>
      </c>
      <c r="W10" s="312">
        <f t="shared" si="0"/>
        <v>95.031</v>
      </c>
      <c r="X10" s="314">
        <f t="shared" si="3"/>
        <v>102.149</v>
      </c>
    </row>
    <row r="11" spans="1:24" ht="13.5" customHeight="1">
      <c r="A11" s="35" t="s">
        <v>84</v>
      </c>
      <c r="B11" s="308">
        <v>97.83799999999998</v>
      </c>
      <c r="C11" s="36">
        <v>104.111</v>
      </c>
      <c r="D11" s="309">
        <v>103.48799999999999</v>
      </c>
      <c r="E11" s="36">
        <v>90.453</v>
      </c>
      <c r="F11" s="166">
        <v>103.931</v>
      </c>
      <c r="G11" s="36">
        <v>100.87</v>
      </c>
      <c r="H11" s="159">
        <v>101.12099999999995</v>
      </c>
      <c r="I11" s="36">
        <v>95.77400000000003</v>
      </c>
      <c r="J11" s="308">
        <v>99.9</v>
      </c>
      <c r="K11" s="36">
        <v>101.75</v>
      </c>
      <c r="L11" s="309">
        <v>99.2</v>
      </c>
      <c r="M11" s="36">
        <v>89.696</v>
      </c>
      <c r="N11" s="310">
        <v>99.4</v>
      </c>
      <c r="O11" s="311">
        <v>83.76599999999999</v>
      </c>
      <c r="P11" s="32">
        <v>85.88</v>
      </c>
      <c r="Q11" s="37">
        <v>100.91</v>
      </c>
      <c r="R11" s="29">
        <v>101.91</v>
      </c>
      <c r="S11" s="37">
        <v>100.72</v>
      </c>
      <c r="T11" s="31">
        <v>94.75</v>
      </c>
      <c r="U11" s="312">
        <f t="shared" si="1"/>
        <v>395.89</v>
      </c>
      <c r="V11" s="313">
        <f t="shared" si="2"/>
        <v>401.6959999999999</v>
      </c>
      <c r="W11" s="312">
        <f t="shared" si="0"/>
        <v>390.54600000000005</v>
      </c>
      <c r="X11" s="314">
        <f t="shared" si="3"/>
        <v>369.956</v>
      </c>
    </row>
    <row r="12" spans="1:24" ht="13.5" customHeight="1">
      <c r="A12" s="35" t="s">
        <v>85</v>
      </c>
      <c r="B12" s="308">
        <v>149.39700000000002</v>
      </c>
      <c r="C12" s="36">
        <v>157.8</v>
      </c>
      <c r="D12" s="309">
        <v>181.5</v>
      </c>
      <c r="E12" s="36">
        <v>140.38400000000001</v>
      </c>
      <c r="F12" s="166">
        <v>148.86</v>
      </c>
      <c r="G12" s="36">
        <v>154.411</v>
      </c>
      <c r="H12" s="159">
        <v>167.20400000000004</v>
      </c>
      <c r="I12" s="36">
        <v>129.55</v>
      </c>
      <c r="J12" s="308">
        <v>137.7</v>
      </c>
      <c r="K12" s="36">
        <v>157.3</v>
      </c>
      <c r="L12" s="309">
        <v>186</v>
      </c>
      <c r="M12" s="36">
        <v>152.37</v>
      </c>
      <c r="N12" s="310">
        <v>142.5</v>
      </c>
      <c r="O12" s="311">
        <v>144.768</v>
      </c>
      <c r="P12" s="32">
        <v>179.61</v>
      </c>
      <c r="Q12" s="37">
        <v>148.04</v>
      </c>
      <c r="R12" s="29">
        <v>137.49</v>
      </c>
      <c r="S12" s="37">
        <v>149.19</v>
      </c>
      <c r="T12" s="31">
        <v>166.56</v>
      </c>
      <c r="U12" s="312">
        <f t="shared" si="1"/>
        <v>629.081</v>
      </c>
      <c r="V12" s="313">
        <v>600.1</v>
      </c>
      <c r="W12" s="312">
        <f t="shared" si="0"/>
        <v>633.37</v>
      </c>
      <c r="X12" s="314">
        <f t="shared" si="3"/>
        <v>614.918</v>
      </c>
    </row>
    <row r="13" spans="1:24" ht="13.5" customHeight="1">
      <c r="A13" s="35" t="s">
        <v>86</v>
      </c>
      <c r="B13" s="308">
        <v>11.075</v>
      </c>
      <c r="C13" s="36">
        <v>7.235</v>
      </c>
      <c r="D13" s="31">
        <v>0</v>
      </c>
      <c r="E13" s="36">
        <v>8.076</v>
      </c>
      <c r="F13" s="166">
        <v>29.676000000000002</v>
      </c>
      <c r="G13" s="36">
        <v>5.555</v>
      </c>
      <c r="H13" s="32">
        <v>0</v>
      </c>
      <c r="I13" s="36">
        <v>5.002</v>
      </c>
      <c r="J13" s="308">
        <v>25.2</v>
      </c>
      <c r="K13" s="36">
        <v>3.666</v>
      </c>
      <c r="L13" s="31">
        <v>0</v>
      </c>
      <c r="M13" s="36">
        <v>11.33</v>
      </c>
      <c r="N13" s="310">
        <v>26.5</v>
      </c>
      <c r="O13" s="311">
        <v>8.121</v>
      </c>
      <c r="P13" s="32">
        <v>0</v>
      </c>
      <c r="Q13" s="37">
        <v>8.44</v>
      </c>
      <c r="R13" s="29">
        <v>14.33</v>
      </c>
      <c r="S13" s="37">
        <v>0</v>
      </c>
      <c r="T13" s="31">
        <v>0</v>
      </c>
      <c r="U13" s="312">
        <f t="shared" si="1"/>
        <v>26.386</v>
      </c>
      <c r="V13" s="313">
        <f t="shared" si="2"/>
        <v>40.233000000000004</v>
      </c>
      <c r="W13" s="312">
        <f t="shared" si="0"/>
        <v>40.196</v>
      </c>
      <c r="X13" s="314">
        <f t="shared" si="3"/>
        <v>43.061</v>
      </c>
    </row>
    <row r="14" spans="1:24" ht="13.5" customHeight="1">
      <c r="A14" s="35" t="s">
        <v>87</v>
      </c>
      <c r="B14" s="308">
        <v>199.08300000000006</v>
      </c>
      <c r="C14" s="36">
        <v>175.11</v>
      </c>
      <c r="D14" s="309">
        <v>221.455</v>
      </c>
      <c r="E14" s="36">
        <v>214.47300000000004</v>
      </c>
      <c r="F14" s="166">
        <v>210.138</v>
      </c>
      <c r="G14" s="36">
        <v>227.63100000000003</v>
      </c>
      <c r="H14" s="159">
        <v>260.451</v>
      </c>
      <c r="I14" s="36">
        <v>225.81100000000006</v>
      </c>
      <c r="J14" s="308">
        <v>223</v>
      </c>
      <c r="K14" s="36">
        <v>248.10100000000006</v>
      </c>
      <c r="L14" s="309">
        <v>284.6</v>
      </c>
      <c r="M14" s="36">
        <v>278.06899999999996</v>
      </c>
      <c r="N14" s="310">
        <v>296.7</v>
      </c>
      <c r="O14" s="311">
        <v>283.969</v>
      </c>
      <c r="P14" s="32">
        <v>301.34</v>
      </c>
      <c r="Q14" s="37">
        <v>269.31</v>
      </c>
      <c r="R14" s="29">
        <v>266.85</v>
      </c>
      <c r="S14" s="37">
        <v>225.41</v>
      </c>
      <c r="T14" s="31">
        <v>284.73</v>
      </c>
      <c r="U14" s="312">
        <f t="shared" si="1"/>
        <v>810.1210000000002</v>
      </c>
      <c r="V14" s="313">
        <f t="shared" si="2"/>
        <v>924.0310000000001</v>
      </c>
      <c r="W14" s="312">
        <f t="shared" si="0"/>
        <v>1033.77</v>
      </c>
      <c r="X14" s="314">
        <f t="shared" si="3"/>
        <v>1151.319</v>
      </c>
    </row>
    <row r="15" spans="1:24" ht="13.5" customHeight="1">
      <c r="A15" s="35" t="s">
        <v>88</v>
      </c>
      <c r="B15" s="308">
        <v>4.142000000000001</v>
      </c>
      <c r="C15" s="30">
        <v>0</v>
      </c>
      <c r="D15" s="31">
        <v>0</v>
      </c>
      <c r="E15" s="36">
        <v>2.379</v>
      </c>
      <c r="F15" s="166">
        <v>4.918</v>
      </c>
      <c r="G15" s="316">
        <v>0</v>
      </c>
      <c r="H15" s="32">
        <v>0</v>
      </c>
      <c r="I15" s="36">
        <v>1.569</v>
      </c>
      <c r="J15" s="308">
        <v>4.3</v>
      </c>
      <c r="K15" s="30">
        <v>0</v>
      </c>
      <c r="L15" s="31">
        <v>0</v>
      </c>
      <c r="M15" s="36">
        <v>1.929</v>
      </c>
      <c r="N15" s="310">
        <v>4.6</v>
      </c>
      <c r="O15" s="315">
        <v>0</v>
      </c>
      <c r="P15" s="32">
        <v>0</v>
      </c>
      <c r="Q15" s="37">
        <v>0</v>
      </c>
      <c r="R15" s="29">
        <v>3.91</v>
      </c>
      <c r="S15" s="37">
        <v>0</v>
      </c>
      <c r="T15" s="31">
        <v>0</v>
      </c>
      <c r="U15" s="312">
        <f t="shared" si="1"/>
        <v>6.521000000000001</v>
      </c>
      <c r="V15" s="313">
        <f t="shared" si="2"/>
        <v>6.487</v>
      </c>
      <c r="W15" s="312">
        <f t="shared" si="0"/>
        <v>6.229</v>
      </c>
      <c r="X15" s="314">
        <f t="shared" si="3"/>
        <v>4.6</v>
      </c>
    </row>
    <row r="16" spans="1:24" ht="13.5" customHeight="1">
      <c r="A16" s="35" t="s">
        <v>89</v>
      </c>
      <c r="B16" s="308">
        <v>170.89300000000003</v>
      </c>
      <c r="C16" s="36">
        <v>243.47300000000007</v>
      </c>
      <c r="D16" s="309">
        <v>280.971</v>
      </c>
      <c r="E16" s="36">
        <v>267.66600000000005</v>
      </c>
      <c r="F16" s="166">
        <v>259.29</v>
      </c>
      <c r="G16" s="36">
        <v>245.90799999999996</v>
      </c>
      <c r="H16" s="159">
        <v>257.02399999999994</v>
      </c>
      <c r="I16" s="36">
        <v>262.4729999999999</v>
      </c>
      <c r="J16" s="308">
        <v>245.9</v>
      </c>
      <c r="K16" s="36">
        <v>229.99200000000002</v>
      </c>
      <c r="L16" s="309">
        <v>284.4</v>
      </c>
      <c r="M16" s="36">
        <v>268.88800000000003</v>
      </c>
      <c r="N16" s="310">
        <v>272.5</v>
      </c>
      <c r="O16" s="311">
        <v>286.99100000000004</v>
      </c>
      <c r="P16" s="32">
        <v>303.47</v>
      </c>
      <c r="Q16" s="37">
        <v>267.64</v>
      </c>
      <c r="R16" s="29">
        <v>252.03</v>
      </c>
      <c r="S16" s="37">
        <v>252.61</v>
      </c>
      <c r="T16" s="31">
        <v>259.62</v>
      </c>
      <c r="U16" s="312">
        <f t="shared" si="1"/>
        <v>963.0030000000002</v>
      </c>
      <c r="V16" s="313">
        <f t="shared" si="2"/>
        <v>1024.695</v>
      </c>
      <c r="W16" s="312">
        <f t="shared" si="0"/>
        <v>1029.18</v>
      </c>
      <c r="X16" s="314">
        <f t="shared" si="3"/>
        <v>1130.601</v>
      </c>
    </row>
    <row r="17" spans="1:24" ht="13.5" customHeight="1">
      <c r="A17" s="35" t="s">
        <v>95</v>
      </c>
      <c r="B17" s="308">
        <v>11.826000000000002</v>
      </c>
      <c r="C17" s="36">
        <v>14.067000000000002</v>
      </c>
      <c r="D17" s="309">
        <v>11.456000000000003</v>
      </c>
      <c r="E17" s="36">
        <v>10.619</v>
      </c>
      <c r="F17" s="166">
        <v>12.711</v>
      </c>
      <c r="G17" s="36">
        <v>14.618000000000002</v>
      </c>
      <c r="H17" s="159">
        <v>10.676</v>
      </c>
      <c r="I17" s="36">
        <v>10.11</v>
      </c>
      <c r="J17" s="308">
        <v>8.6</v>
      </c>
      <c r="K17" s="36">
        <v>7.163</v>
      </c>
      <c r="L17" s="309">
        <v>7.4</v>
      </c>
      <c r="M17" s="36">
        <v>6.1</v>
      </c>
      <c r="N17" s="310">
        <v>7.9</v>
      </c>
      <c r="O17" s="311">
        <v>8.156</v>
      </c>
      <c r="P17" s="32">
        <v>7.13</v>
      </c>
      <c r="Q17" s="37">
        <v>6.72</v>
      </c>
      <c r="R17" s="29">
        <v>7.85</v>
      </c>
      <c r="S17" s="37">
        <v>7.6</v>
      </c>
      <c r="T17" s="31">
        <v>7.81</v>
      </c>
      <c r="U17" s="312">
        <f t="shared" si="1"/>
        <v>47.968</v>
      </c>
      <c r="V17" s="313">
        <f t="shared" si="2"/>
        <v>48.115</v>
      </c>
      <c r="W17" s="312">
        <f t="shared" si="0"/>
        <v>29.262999999999998</v>
      </c>
      <c r="X17" s="314">
        <f t="shared" si="3"/>
        <v>29.906</v>
      </c>
    </row>
    <row r="18" spans="1:24" ht="13.5" customHeight="1">
      <c r="A18" s="35" t="s">
        <v>90</v>
      </c>
      <c r="B18" s="308">
        <v>661.199</v>
      </c>
      <c r="C18" s="36">
        <v>637.4510000000006</v>
      </c>
      <c r="D18" s="309">
        <v>667.0610000000001</v>
      </c>
      <c r="E18" s="36">
        <v>660.4579999999997</v>
      </c>
      <c r="F18" s="166">
        <v>700.5580000000002</v>
      </c>
      <c r="G18" s="36">
        <v>637.355</v>
      </c>
      <c r="H18" s="159">
        <v>647.9249999999994</v>
      </c>
      <c r="I18" s="36">
        <v>703.4339999999999</v>
      </c>
      <c r="J18" s="308">
        <v>713.7</v>
      </c>
      <c r="K18" s="36">
        <v>669.03</v>
      </c>
      <c r="L18" s="309">
        <v>662.4</v>
      </c>
      <c r="M18" s="36">
        <v>744.3439999999999</v>
      </c>
      <c r="N18" s="310">
        <v>737.5</v>
      </c>
      <c r="O18" s="311">
        <v>663.937</v>
      </c>
      <c r="P18" s="32">
        <v>703.7</v>
      </c>
      <c r="Q18" s="37">
        <v>678.44</v>
      </c>
      <c r="R18" s="29">
        <v>766.66</v>
      </c>
      <c r="S18" s="37">
        <v>637.84</v>
      </c>
      <c r="T18" s="31">
        <v>645.48</v>
      </c>
      <c r="U18" s="312">
        <f t="shared" si="1"/>
        <v>2626.1690000000003</v>
      </c>
      <c r="V18" s="313">
        <f t="shared" si="2"/>
        <v>2689.2719999999995</v>
      </c>
      <c r="W18" s="312">
        <f t="shared" si="0"/>
        <v>2789.474</v>
      </c>
      <c r="X18" s="314">
        <f t="shared" si="3"/>
        <v>2783.5769999999998</v>
      </c>
    </row>
    <row r="19" spans="1:24" ht="13.5" customHeight="1">
      <c r="A19" s="35" t="s">
        <v>91</v>
      </c>
      <c r="B19" s="308">
        <v>2.202</v>
      </c>
      <c r="C19" s="30">
        <v>0</v>
      </c>
      <c r="D19" s="309">
        <v>0.5529999999999999</v>
      </c>
      <c r="E19" s="36">
        <v>1.604</v>
      </c>
      <c r="F19" s="166">
        <v>2.21</v>
      </c>
      <c r="G19" s="316">
        <v>0</v>
      </c>
      <c r="H19" s="159">
        <v>0.554</v>
      </c>
      <c r="I19" s="36">
        <v>1.583</v>
      </c>
      <c r="J19" s="308">
        <v>1.7</v>
      </c>
      <c r="K19" s="36">
        <v>0.706</v>
      </c>
      <c r="L19" s="309">
        <v>0.2</v>
      </c>
      <c r="M19" s="36">
        <v>2.274</v>
      </c>
      <c r="N19" s="310">
        <v>1.8</v>
      </c>
      <c r="O19" s="311">
        <v>0.172</v>
      </c>
      <c r="P19" s="32">
        <v>0</v>
      </c>
      <c r="Q19" s="37">
        <v>1.33</v>
      </c>
      <c r="R19" s="29">
        <v>1.89</v>
      </c>
      <c r="S19" s="37">
        <v>0.17</v>
      </c>
      <c r="T19" s="31">
        <v>0</v>
      </c>
      <c r="U19" s="312">
        <f t="shared" si="1"/>
        <v>4.359</v>
      </c>
      <c r="V19" s="313">
        <f t="shared" si="2"/>
        <v>4.347</v>
      </c>
      <c r="W19" s="312">
        <f t="shared" si="0"/>
        <v>4.88</v>
      </c>
      <c r="X19" s="314">
        <f t="shared" si="3"/>
        <v>3.302</v>
      </c>
    </row>
    <row r="20" spans="1:24" ht="13.5" customHeight="1">
      <c r="A20" s="35" t="s">
        <v>92</v>
      </c>
      <c r="B20" s="308">
        <v>2.173</v>
      </c>
      <c r="C20" s="36">
        <v>0.48599999999999993</v>
      </c>
      <c r="D20" s="31">
        <v>0</v>
      </c>
      <c r="E20" s="36">
        <v>0.819</v>
      </c>
      <c r="F20" s="166">
        <v>1.22</v>
      </c>
      <c r="G20" s="36">
        <v>0.7469999999999999</v>
      </c>
      <c r="H20" s="32">
        <v>0</v>
      </c>
      <c r="I20" s="36">
        <v>1.677</v>
      </c>
      <c r="J20" s="308">
        <v>1.6</v>
      </c>
      <c r="K20" s="36">
        <v>0.5690000000000001</v>
      </c>
      <c r="L20" s="31">
        <v>0</v>
      </c>
      <c r="M20" s="36">
        <v>0.675</v>
      </c>
      <c r="N20" s="310">
        <v>1.2</v>
      </c>
      <c r="O20" s="311">
        <v>0.302</v>
      </c>
      <c r="P20" s="32">
        <v>0</v>
      </c>
      <c r="Q20" s="37">
        <v>1.37</v>
      </c>
      <c r="R20" s="29">
        <v>2.47</v>
      </c>
      <c r="S20" s="37">
        <v>0.6</v>
      </c>
      <c r="T20" s="31">
        <v>0</v>
      </c>
      <c r="U20" s="312">
        <f t="shared" si="1"/>
        <v>3.4779999999999998</v>
      </c>
      <c r="V20" s="313">
        <f t="shared" si="2"/>
        <v>3.644</v>
      </c>
      <c r="W20" s="312">
        <f t="shared" si="0"/>
        <v>2.8440000000000003</v>
      </c>
      <c r="X20" s="314">
        <f t="shared" si="3"/>
        <v>2.872</v>
      </c>
    </row>
    <row r="21" spans="1:24" ht="13.5" customHeight="1">
      <c r="A21" s="35" t="s">
        <v>93</v>
      </c>
      <c r="B21" s="308">
        <v>1.815</v>
      </c>
      <c r="C21" s="36">
        <v>1.431</v>
      </c>
      <c r="D21" s="309">
        <v>4.132</v>
      </c>
      <c r="E21" s="36">
        <v>1.538</v>
      </c>
      <c r="F21" s="166">
        <v>4.304</v>
      </c>
      <c r="G21" s="316">
        <v>0</v>
      </c>
      <c r="H21" s="159">
        <v>1.2930000000000001</v>
      </c>
      <c r="I21" s="36">
        <v>2.736</v>
      </c>
      <c r="J21" s="308">
        <v>2.9</v>
      </c>
      <c r="K21" s="36">
        <v>2.9179999999999997</v>
      </c>
      <c r="L21" s="309">
        <v>3.3</v>
      </c>
      <c r="M21" s="36">
        <v>2.838</v>
      </c>
      <c r="N21" s="310">
        <v>2.2</v>
      </c>
      <c r="O21" s="311">
        <v>0.9930000000000001</v>
      </c>
      <c r="P21" s="32">
        <v>0</v>
      </c>
      <c r="Q21" s="37">
        <v>2.69</v>
      </c>
      <c r="R21" s="29">
        <v>1.94</v>
      </c>
      <c r="S21" s="37">
        <v>2.83</v>
      </c>
      <c r="T21" s="31">
        <v>3.12</v>
      </c>
      <c r="U21" s="312">
        <f t="shared" si="1"/>
        <v>8.916</v>
      </c>
      <c r="V21" s="313">
        <f t="shared" si="2"/>
        <v>8.333</v>
      </c>
      <c r="W21" s="312">
        <f t="shared" si="0"/>
        <v>11.956</v>
      </c>
      <c r="X21" s="314">
        <f t="shared" si="3"/>
        <v>5.883000000000001</v>
      </c>
    </row>
    <row r="22" spans="1:24" ht="13.5" customHeight="1">
      <c r="A22" s="35" t="s">
        <v>94</v>
      </c>
      <c r="B22" s="308">
        <v>4.705999999999999</v>
      </c>
      <c r="C22" s="30">
        <v>0</v>
      </c>
      <c r="D22" s="31">
        <v>0</v>
      </c>
      <c r="E22" s="36">
        <v>1.7129999999999999</v>
      </c>
      <c r="F22" s="166">
        <v>1.9370000000000003</v>
      </c>
      <c r="G22" s="36">
        <v>0.659</v>
      </c>
      <c r="H22" s="32">
        <v>0</v>
      </c>
      <c r="I22" s="36">
        <v>0.5309999999999999</v>
      </c>
      <c r="J22" s="308">
        <v>1.5</v>
      </c>
      <c r="K22" s="36">
        <v>0.216</v>
      </c>
      <c r="L22" s="31">
        <v>0</v>
      </c>
      <c r="M22" s="36">
        <v>0.59</v>
      </c>
      <c r="N22" s="310">
        <v>1.6</v>
      </c>
      <c r="O22" s="315">
        <v>0</v>
      </c>
      <c r="P22" s="32">
        <v>0</v>
      </c>
      <c r="Q22" s="37">
        <v>0.96</v>
      </c>
      <c r="R22" s="29">
        <v>1.36</v>
      </c>
      <c r="S22" s="37">
        <v>0</v>
      </c>
      <c r="T22" s="31">
        <v>0</v>
      </c>
      <c r="U22" s="312">
        <f t="shared" si="1"/>
        <v>6.418999999999999</v>
      </c>
      <c r="V22" s="313">
        <f t="shared" si="2"/>
        <v>3.127</v>
      </c>
      <c r="W22" s="312">
        <f t="shared" si="0"/>
        <v>2.306</v>
      </c>
      <c r="X22" s="314">
        <f t="shared" si="3"/>
        <v>2.56</v>
      </c>
    </row>
    <row r="23" spans="1:24" ht="13.5" customHeight="1">
      <c r="A23" s="38"/>
      <c r="B23" s="317"/>
      <c r="C23" s="143"/>
      <c r="D23" s="141"/>
      <c r="E23" s="143"/>
      <c r="F23" s="142"/>
      <c r="G23" s="140"/>
      <c r="H23" s="318"/>
      <c r="I23" s="140"/>
      <c r="J23" s="317"/>
      <c r="K23" s="143"/>
      <c r="L23" s="141"/>
      <c r="M23" s="143"/>
      <c r="N23" s="142"/>
      <c r="O23" s="204"/>
      <c r="P23" s="318"/>
      <c r="Q23" s="319"/>
      <c r="R23" s="317"/>
      <c r="S23" s="319"/>
      <c r="T23" s="141"/>
      <c r="U23" s="312"/>
      <c r="V23" s="313"/>
      <c r="W23" s="312"/>
      <c r="X23" s="314"/>
    </row>
    <row r="24" spans="1:24" ht="13.5" customHeight="1">
      <c r="A24" s="38" t="s">
        <v>78</v>
      </c>
      <c r="B24" s="174">
        <v>2305.126</v>
      </c>
      <c r="C24" s="320">
        <v>2317.4</v>
      </c>
      <c r="D24" s="176">
        <v>2437.1</v>
      </c>
      <c r="E24" s="320">
        <v>2358.7</v>
      </c>
      <c r="F24" s="161">
        <v>2544.8430000000003</v>
      </c>
      <c r="G24" s="175">
        <v>2410.435</v>
      </c>
      <c r="H24" s="177">
        <v>2423.4809999999993</v>
      </c>
      <c r="I24" s="175">
        <v>2368.3669999999997</v>
      </c>
      <c r="J24" s="174">
        <v>2420.4</v>
      </c>
      <c r="K24" s="306">
        <v>2436.289</v>
      </c>
      <c r="L24" s="40">
        <v>2528.3</v>
      </c>
      <c r="M24" s="306">
        <v>2585.952</v>
      </c>
      <c r="N24" s="33">
        <f>SUM(N6:N23)</f>
        <v>2648.2999999999997</v>
      </c>
      <c r="O24" s="306">
        <f>SUM(O6:O23)</f>
        <v>2495.86</v>
      </c>
      <c r="P24" s="32">
        <f>SUM(P6:P22)</f>
        <v>2634.09</v>
      </c>
      <c r="Q24" s="37">
        <f>SUM(Q6:Q22)</f>
        <v>2510.39</v>
      </c>
      <c r="R24" s="29">
        <f>SUM(R6:R22)</f>
        <v>2699.3799999999997</v>
      </c>
      <c r="S24" s="37">
        <f>SUM(S6:S22)</f>
        <v>2380.24</v>
      </c>
      <c r="T24" s="37">
        <f>SUM(T6:T22)</f>
        <v>2446.43</v>
      </c>
      <c r="U24" s="162">
        <f>SUM(U6:U23)</f>
        <v>9418.291</v>
      </c>
      <c r="V24" s="161">
        <f>SUM(V6:V23)</f>
        <v>9747.201000000001</v>
      </c>
      <c r="W24" s="162">
        <v>9970.940999999999</v>
      </c>
      <c r="X24" s="177">
        <f>SUM(X6:X22)</f>
        <v>10288.64</v>
      </c>
    </row>
    <row r="25" ht="13.5" customHeight="1">
      <c r="O25" s="22"/>
    </row>
  </sheetData>
  <sheetProtection/>
  <mergeCells count="8">
    <mergeCell ref="A1:X1"/>
    <mergeCell ref="A2:X2"/>
    <mergeCell ref="U3:W3"/>
    <mergeCell ref="J3:M3"/>
    <mergeCell ref="B3:E3"/>
    <mergeCell ref="F3:I3"/>
    <mergeCell ref="N3:Q3"/>
    <mergeCell ref="R3:T3"/>
  </mergeCells>
  <printOptions/>
  <pageMargins left="0.2" right="0.13" top="1" bottom="1" header="0.5" footer="0.5"/>
  <pageSetup horizontalDpi="600" verticalDpi="600" orientation="landscape" scale="70" r:id="rId1"/>
  <ignoredErrors>
    <ignoredError sqref="C4:D4 S4:T4 O4:R4 L4:N4 G4:K4 E4:F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X1562"/>
  <sheetViews>
    <sheetView zoomScalePageLayoutView="0" workbookViewId="0" topLeftCell="A1">
      <selection activeCell="A1" sqref="A1:X1"/>
    </sheetView>
  </sheetViews>
  <sheetFormatPr defaultColWidth="9.140625" defaultRowHeight="12.75" customHeight="1"/>
  <cols>
    <col min="1" max="1" width="26.8515625" style="44" customWidth="1"/>
    <col min="2" max="9" width="9.00390625" style="44" customWidth="1"/>
    <col min="10" max="10" width="10.00390625" style="44" customWidth="1"/>
    <col min="11" max="11" width="10.7109375" style="44" customWidth="1"/>
    <col min="12" max="15" width="10.421875" style="44" bestFit="1" customWidth="1"/>
    <col min="16" max="21" width="9.00390625" style="44" customWidth="1"/>
    <col min="22" max="22" width="10.140625" style="44" bestFit="1" customWidth="1"/>
    <col min="23" max="23" width="10.140625" style="97" bestFit="1" customWidth="1"/>
    <col min="24" max="24" width="9.00390625" style="44" customWidth="1"/>
    <col min="25" max="16384" width="9.140625" style="44" customWidth="1"/>
  </cols>
  <sheetData>
    <row r="1" spans="1:24" ht="12.75" customHeight="1">
      <c r="A1" s="359" t="s">
        <v>100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</row>
    <row r="2" spans="1:24" s="45" customFormat="1" ht="12.75" customHeight="1">
      <c r="A2" s="361" t="s">
        <v>173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</row>
    <row r="3" spans="1:24" ht="12.75" customHeight="1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W3" s="44"/>
      <c r="X3" s="47"/>
    </row>
    <row r="4" spans="1:24" ht="12.75" customHeight="1">
      <c r="A4" s="48"/>
      <c r="B4" s="365">
        <v>2004</v>
      </c>
      <c r="C4" s="365"/>
      <c r="D4" s="365"/>
      <c r="E4" s="365"/>
      <c r="F4" s="365">
        <v>2005</v>
      </c>
      <c r="G4" s="365"/>
      <c r="H4" s="365"/>
      <c r="I4" s="365"/>
      <c r="J4" s="365">
        <v>2006</v>
      </c>
      <c r="K4" s="365"/>
      <c r="L4" s="365"/>
      <c r="M4" s="365"/>
      <c r="N4" s="366">
        <v>2007</v>
      </c>
      <c r="O4" s="367"/>
      <c r="P4" s="49"/>
      <c r="Q4" s="50"/>
      <c r="R4" s="368">
        <v>2008</v>
      </c>
      <c r="S4" s="369"/>
      <c r="T4" s="370"/>
      <c r="U4" s="363" t="s">
        <v>98</v>
      </c>
      <c r="V4" s="364"/>
      <c r="W4" s="364"/>
      <c r="X4" s="51"/>
    </row>
    <row r="5" spans="1:24" ht="12.75" customHeight="1">
      <c r="A5" s="52" t="s">
        <v>165</v>
      </c>
      <c r="B5" s="53">
        <v>1</v>
      </c>
      <c r="C5" s="53">
        <v>2</v>
      </c>
      <c r="D5" s="53">
        <v>3</v>
      </c>
      <c r="E5" s="53">
        <v>4</v>
      </c>
      <c r="F5" s="53">
        <v>1</v>
      </c>
      <c r="G5" s="53">
        <v>2</v>
      </c>
      <c r="H5" s="53">
        <v>3</v>
      </c>
      <c r="I5" s="53">
        <v>4</v>
      </c>
      <c r="J5" s="53">
        <v>1</v>
      </c>
      <c r="K5" s="53">
        <v>2</v>
      </c>
      <c r="L5" s="53">
        <v>3</v>
      </c>
      <c r="M5" s="53">
        <v>4</v>
      </c>
      <c r="N5" s="53">
        <v>1</v>
      </c>
      <c r="O5" s="53">
        <v>2</v>
      </c>
      <c r="P5" s="54">
        <v>3</v>
      </c>
      <c r="Q5" s="54">
        <v>4</v>
      </c>
      <c r="R5" s="54">
        <v>1</v>
      </c>
      <c r="S5" s="55">
        <v>2</v>
      </c>
      <c r="T5" s="55">
        <v>3</v>
      </c>
      <c r="U5" s="56">
        <v>2004</v>
      </c>
      <c r="V5" s="56">
        <v>2005</v>
      </c>
      <c r="W5" s="56">
        <v>2006</v>
      </c>
      <c r="X5" s="56">
        <v>2007</v>
      </c>
    </row>
    <row r="6" spans="1:24" s="70" customFormat="1" ht="12.75" customHeight="1">
      <c r="A6" s="57"/>
      <c r="B6" s="58"/>
      <c r="C6" s="59"/>
      <c r="D6" s="60"/>
      <c r="E6" s="59"/>
      <c r="F6" s="61"/>
      <c r="G6" s="59"/>
      <c r="H6" s="62"/>
      <c r="I6" s="59"/>
      <c r="J6" s="58"/>
      <c r="K6" s="59"/>
      <c r="L6" s="60"/>
      <c r="M6" s="59"/>
      <c r="N6" s="61"/>
      <c r="O6" s="63"/>
      <c r="P6" s="64"/>
      <c r="Q6" s="65"/>
      <c r="R6" s="66"/>
      <c r="S6" s="65"/>
      <c r="T6" s="67"/>
      <c r="U6" s="65"/>
      <c r="V6" s="68"/>
      <c r="W6" s="69"/>
      <c r="X6" s="64"/>
    </row>
    <row r="7" spans="1:24" ht="12.75" customHeight="1">
      <c r="A7" s="71" t="s">
        <v>79</v>
      </c>
      <c r="B7" s="72">
        <v>4207.392</v>
      </c>
      <c r="C7" s="73">
        <v>4455.952999999995</v>
      </c>
      <c r="D7" s="74">
        <v>4442.186999999999</v>
      </c>
      <c r="E7" s="73">
        <v>4170.991999999998</v>
      </c>
      <c r="F7" s="75">
        <v>4485.54</v>
      </c>
      <c r="G7" s="76">
        <v>4683.527000000001</v>
      </c>
      <c r="H7" s="77">
        <v>4421.85</v>
      </c>
      <c r="I7" s="73">
        <v>4147.773</v>
      </c>
      <c r="J7" s="72">
        <v>4089.3</v>
      </c>
      <c r="K7" s="73">
        <v>4782.087000000003</v>
      </c>
      <c r="L7" s="74">
        <v>4740.05</v>
      </c>
      <c r="M7" s="73">
        <v>4752.678000000001</v>
      </c>
      <c r="N7" s="78">
        <v>4658.3</v>
      </c>
      <c r="O7" s="79">
        <v>4820.124999999998</v>
      </c>
      <c r="P7" s="62">
        <v>5108.25</v>
      </c>
      <c r="Q7" s="80">
        <v>4926.87</v>
      </c>
      <c r="R7" s="58">
        <v>5081.9</v>
      </c>
      <c r="S7" s="80">
        <v>4891.46</v>
      </c>
      <c r="T7" s="60">
        <v>4721.82</v>
      </c>
      <c r="U7" s="69">
        <f>B7+C7+D7+E7</f>
        <v>17276.52399999999</v>
      </c>
      <c r="V7" s="68">
        <f>G7+H7+I7+F7</f>
        <v>17738.690000000002</v>
      </c>
      <c r="W7" s="81">
        <f>+J7+K7+L7+M7</f>
        <v>18364.115</v>
      </c>
      <c r="X7" s="62">
        <f>SUM(N7+O7+P7+Q7)</f>
        <v>19513.545</v>
      </c>
    </row>
    <row r="8" spans="1:24" ht="12.75" customHeight="1">
      <c r="A8" s="71" t="s">
        <v>80</v>
      </c>
      <c r="B8" s="72">
        <v>1416.77</v>
      </c>
      <c r="C8" s="73">
        <v>1154.6039999999996</v>
      </c>
      <c r="D8" s="74">
        <v>1104.825</v>
      </c>
      <c r="E8" s="73">
        <v>1386.2680000000003</v>
      </c>
      <c r="F8" s="75">
        <v>1338.504</v>
      </c>
      <c r="G8" s="76">
        <v>1115.35</v>
      </c>
      <c r="H8" s="77">
        <v>924.6090000000006</v>
      </c>
      <c r="I8" s="73">
        <v>1287.0919999999996</v>
      </c>
      <c r="J8" s="72">
        <v>1137</v>
      </c>
      <c r="K8" s="73">
        <v>944.4</v>
      </c>
      <c r="L8" s="74">
        <v>820.3779999999998</v>
      </c>
      <c r="M8" s="73">
        <v>1036.8180000000002</v>
      </c>
      <c r="N8" s="78">
        <v>1211.2</v>
      </c>
      <c r="O8" s="79">
        <v>710.761</v>
      </c>
      <c r="P8" s="62">
        <v>652.68</v>
      </c>
      <c r="Q8" s="80">
        <v>743.87</v>
      </c>
      <c r="R8" s="58">
        <v>970.91</v>
      </c>
      <c r="S8" s="80">
        <v>665.98</v>
      </c>
      <c r="T8" s="60">
        <v>626.29</v>
      </c>
      <c r="U8" s="69">
        <f aca="true" t="shared" si="0" ref="U8:U23">B8+C8+D8+E8</f>
        <v>5062.467</v>
      </c>
      <c r="V8" s="68">
        <f aca="true" t="shared" si="1" ref="V8:V23">G8+H8+I8+F8</f>
        <v>4665.555</v>
      </c>
      <c r="W8" s="82">
        <f aca="true" t="shared" si="2" ref="W8:W23">+J8+K8+L8+M8</f>
        <v>3938.596</v>
      </c>
      <c r="X8" s="62">
        <f aca="true" t="shared" si="3" ref="X8:X23">SUM(N8+O8+P8+Q8)</f>
        <v>3318.511</v>
      </c>
    </row>
    <row r="9" spans="1:24" ht="12.75" customHeight="1">
      <c r="A9" s="71" t="s">
        <v>81</v>
      </c>
      <c r="B9" s="72">
        <v>382.98400000000004</v>
      </c>
      <c r="C9" s="73">
        <v>93.798</v>
      </c>
      <c r="D9" s="60">
        <v>0</v>
      </c>
      <c r="E9" s="73">
        <v>150.92</v>
      </c>
      <c r="F9" s="75">
        <v>506.097</v>
      </c>
      <c r="G9" s="76">
        <v>113.674</v>
      </c>
      <c r="H9" s="62">
        <v>0</v>
      </c>
      <c r="I9" s="73">
        <v>248.986</v>
      </c>
      <c r="J9" s="72">
        <v>491.8</v>
      </c>
      <c r="K9" s="73">
        <v>200.108</v>
      </c>
      <c r="L9" s="60">
        <v>0</v>
      </c>
      <c r="M9" s="73">
        <v>272.46</v>
      </c>
      <c r="N9" s="78">
        <v>400.9</v>
      </c>
      <c r="O9" s="79">
        <v>196.825</v>
      </c>
      <c r="P9" s="62">
        <v>0</v>
      </c>
      <c r="Q9" s="80">
        <v>279.61</v>
      </c>
      <c r="R9" s="58">
        <v>438.31</v>
      </c>
      <c r="S9" s="80">
        <v>95.02</v>
      </c>
      <c r="T9" s="60">
        <v>0</v>
      </c>
      <c r="U9" s="69">
        <f t="shared" si="0"/>
        <v>627.702</v>
      </c>
      <c r="V9" s="68">
        <f t="shared" si="1"/>
        <v>868.757</v>
      </c>
      <c r="W9" s="82">
        <f t="shared" si="2"/>
        <v>964.3679999999999</v>
      </c>
      <c r="X9" s="62">
        <f t="shared" si="3"/>
        <v>877.3349999999999</v>
      </c>
    </row>
    <row r="10" spans="1:24" ht="12.75" customHeight="1">
      <c r="A10" s="71" t="s">
        <v>82</v>
      </c>
      <c r="B10" s="72">
        <v>98.725</v>
      </c>
      <c r="C10" s="73">
        <v>47.109</v>
      </c>
      <c r="D10" s="74">
        <v>86.40899999999999</v>
      </c>
      <c r="E10" s="73">
        <v>152.93400000000003</v>
      </c>
      <c r="F10" s="75">
        <v>106.78200000000001</v>
      </c>
      <c r="G10" s="76">
        <v>59.36899999999999</v>
      </c>
      <c r="H10" s="77">
        <v>92.84099999999998</v>
      </c>
      <c r="I10" s="73">
        <v>133.037</v>
      </c>
      <c r="J10" s="72">
        <v>68.5</v>
      </c>
      <c r="K10" s="73">
        <v>18.355</v>
      </c>
      <c r="L10" s="74">
        <v>28.406999999999996</v>
      </c>
      <c r="M10" s="73">
        <v>98.21799999999999</v>
      </c>
      <c r="N10" s="78">
        <v>86.3</v>
      </c>
      <c r="O10" s="83">
        <v>0</v>
      </c>
      <c r="P10" s="62">
        <v>25.02</v>
      </c>
      <c r="Q10" s="80">
        <v>105.44</v>
      </c>
      <c r="R10" s="58">
        <v>84.05</v>
      </c>
      <c r="S10" s="80">
        <v>0</v>
      </c>
      <c r="T10" s="60">
        <v>27.46</v>
      </c>
      <c r="U10" s="69">
        <f t="shared" si="0"/>
        <v>385.177</v>
      </c>
      <c r="V10" s="68">
        <f t="shared" si="1"/>
        <v>392.029</v>
      </c>
      <c r="W10" s="82">
        <f t="shared" si="2"/>
        <v>213.48</v>
      </c>
      <c r="X10" s="62">
        <f t="shared" si="3"/>
        <v>216.76</v>
      </c>
    </row>
    <row r="11" spans="1:24" ht="12.75" customHeight="1">
      <c r="A11" s="71" t="s">
        <v>83</v>
      </c>
      <c r="B11" s="72">
        <v>301.521</v>
      </c>
      <c r="C11" s="73">
        <v>166.46800000000002</v>
      </c>
      <c r="D11" s="74">
        <v>121.458</v>
      </c>
      <c r="E11" s="73">
        <v>219.60799999999998</v>
      </c>
      <c r="F11" s="75">
        <v>232.774</v>
      </c>
      <c r="G11" s="76">
        <v>168.9</v>
      </c>
      <c r="H11" s="77">
        <v>219.6</v>
      </c>
      <c r="I11" s="73">
        <v>181.11</v>
      </c>
      <c r="J11" s="72">
        <v>216.9</v>
      </c>
      <c r="K11" s="73">
        <v>149.535</v>
      </c>
      <c r="L11" s="74">
        <v>199.299</v>
      </c>
      <c r="M11" s="73">
        <v>183.84099999999998</v>
      </c>
      <c r="N11" s="78">
        <v>207.1</v>
      </c>
      <c r="O11" s="79">
        <v>207.236</v>
      </c>
      <c r="P11" s="62">
        <v>234.3</v>
      </c>
      <c r="Q11" s="80">
        <v>225.7</v>
      </c>
      <c r="R11" s="58">
        <v>430.67</v>
      </c>
      <c r="S11" s="80">
        <v>200.07</v>
      </c>
      <c r="T11" s="60">
        <v>206.11</v>
      </c>
      <c r="U11" s="69">
        <f t="shared" si="0"/>
        <v>809.055</v>
      </c>
      <c r="V11" s="68">
        <f t="shared" si="1"/>
        <v>802.384</v>
      </c>
      <c r="W11" s="82">
        <f t="shared" si="2"/>
        <v>749.575</v>
      </c>
      <c r="X11" s="62">
        <f t="shared" si="3"/>
        <v>874.336</v>
      </c>
    </row>
    <row r="12" spans="1:24" ht="12.75" customHeight="1">
      <c r="A12" s="71" t="s">
        <v>84</v>
      </c>
      <c r="B12" s="72">
        <v>462.414</v>
      </c>
      <c r="C12" s="73">
        <v>482.45900000000006</v>
      </c>
      <c r="D12" s="74">
        <v>463.80099999999993</v>
      </c>
      <c r="E12" s="73">
        <v>441.2820000000001</v>
      </c>
      <c r="F12" s="75">
        <v>476.195</v>
      </c>
      <c r="G12" s="76">
        <v>475.97</v>
      </c>
      <c r="H12" s="77">
        <v>482.3829999999999</v>
      </c>
      <c r="I12" s="73">
        <v>440.50400000000013</v>
      </c>
      <c r="J12" s="72">
        <v>458.4</v>
      </c>
      <c r="K12" s="73">
        <v>475.29</v>
      </c>
      <c r="L12" s="74">
        <v>472.58200000000005</v>
      </c>
      <c r="M12" s="73">
        <v>432.07300000000004</v>
      </c>
      <c r="N12" s="78">
        <v>464.4</v>
      </c>
      <c r="O12" s="79">
        <v>358.834</v>
      </c>
      <c r="P12" s="62">
        <v>368.45</v>
      </c>
      <c r="Q12" s="80">
        <v>471.78</v>
      </c>
      <c r="R12" s="58">
        <v>477.79</v>
      </c>
      <c r="S12" s="80">
        <v>479.34</v>
      </c>
      <c r="T12" s="60">
        <v>432.49</v>
      </c>
      <c r="U12" s="69">
        <f t="shared" si="0"/>
        <v>1849.9560000000001</v>
      </c>
      <c r="V12" s="68">
        <f t="shared" si="1"/>
        <v>1875.052</v>
      </c>
      <c r="W12" s="82">
        <f t="shared" si="2"/>
        <v>1838.3450000000003</v>
      </c>
      <c r="X12" s="62">
        <f t="shared" si="3"/>
        <v>1663.464</v>
      </c>
    </row>
    <row r="13" spans="1:24" ht="12.75" customHeight="1">
      <c r="A13" s="71" t="s">
        <v>85</v>
      </c>
      <c r="B13" s="72">
        <v>1268.7679999999996</v>
      </c>
      <c r="C13" s="73">
        <v>1279.3160000000005</v>
      </c>
      <c r="D13" s="74">
        <v>1334.97</v>
      </c>
      <c r="E13" s="73">
        <v>1222.159</v>
      </c>
      <c r="F13" s="75">
        <v>1246.2810000000002</v>
      </c>
      <c r="G13" s="76">
        <v>1200.1039999999998</v>
      </c>
      <c r="H13" s="77">
        <v>1265.286</v>
      </c>
      <c r="I13" s="73">
        <v>1194.5909999999994</v>
      </c>
      <c r="J13" s="72">
        <v>1239.7</v>
      </c>
      <c r="K13" s="73">
        <v>1342.2</v>
      </c>
      <c r="L13" s="74">
        <v>1486.8239999999998</v>
      </c>
      <c r="M13" s="73">
        <v>1356.84</v>
      </c>
      <c r="N13" s="78">
        <v>1333.2</v>
      </c>
      <c r="O13" s="79">
        <v>1229.6170000000006</v>
      </c>
      <c r="P13" s="62">
        <v>1411.15</v>
      </c>
      <c r="Q13" s="80">
        <v>1384.21</v>
      </c>
      <c r="R13" s="58">
        <v>1276.87</v>
      </c>
      <c r="S13" s="80">
        <v>1157.31</v>
      </c>
      <c r="T13" s="60">
        <v>1276.41</v>
      </c>
      <c r="U13" s="69">
        <f t="shared" si="0"/>
        <v>5105.213</v>
      </c>
      <c r="V13" s="68">
        <f t="shared" si="1"/>
        <v>4906.262</v>
      </c>
      <c r="W13" s="82">
        <f t="shared" si="2"/>
        <v>5425.564</v>
      </c>
      <c r="X13" s="62">
        <f t="shared" si="3"/>
        <v>5358.1770000000015</v>
      </c>
    </row>
    <row r="14" spans="1:24" ht="12.75" customHeight="1">
      <c r="A14" s="71" t="s">
        <v>86</v>
      </c>
      <c r="B14" s="72">
        <v>121.825</v>
      </c>
      <c r="C14" s="73">
        <v>89.065</v>
      </c>
      <c r="D14" s="60">
        <v>0</v>
      </c>
      <c r="E14" s="73">
        <v>85.47599999999998</v>
      </c>
      <c r="F14" s="75">
        <v>251.59599999999998</v>
      </c>
      <c r="G14" s="76">
        <v>73.042</v>
      </c>
      <c r="H14" s="62">
        <v>0</v>
      </c>
      <c r="I14" s="73">
        <v>57.346999999999994</v>
      </c>
      <c r="J14" s="72">
        <v>226.5</v>
      </c>
      <c r="K14" s="73">
        <v>46.397999999999996</v>
      </c>
      <c r="L14" s="60">
        <v>0</v>
      </c>
      <c r="M14" s="73">
        <v>140.41</v>
      </c>
      <c r="N14" s="78">
        <v>284.5</v>
      </c>
      <c r="O14" s="79">
        <v>109.523</v>
      </c>
      <c r="P14" s="62">
        <v>0</v>
      </c>
      <c r="Q14" s="80">
        <v>78.03</v>
      </c>
      <c r="R14" s="58">
        <v>157.02</v>
      </c>
      <c r="S14" s="80">
        <v>0</v>
      </c>
      <c r="T14" s="60">
        <v>0</v>
      </c>
      <c r="U14" s="69">
        <f t="shared" si="0"/>
        <v>296.366</v>
      </c>
      <c r="V14" s="68">
        <f t="shared" si="1"/>
        <v>381.985</v>
      </c>
      <c r="W14" s="82">
        <f t="shared" si="2"/>
        <v>413.308</v>
      </c>
      <c r="X14" s="62">
        <f t="shared" si="3"/>
        <v>472.053</v>
      </c>
    </row>
    <row r="15" spans="1:24" ht="12.75" customHeight="1">
      <c r="A15" s="71" t="s">
        <v>87</v>
      </c>
      <c r="B15" s="72">
        <v>1456.494</v>
      </c>
      <c r="C15" s="73">
        <v>1317.6229999999998</v>
      </c>
      <c r="D15" s="74">
        <v>1621.2120000000004</v>
      </c>
      <c r="E15" s="73">
        <v>1690.7209999999995</v>
      </c>
      <c r="F15" s="75">
        <v>1590.2230000000004</v>
      </c>
      <c r="G15" s="76">
        <v>1737.5640000000003</v>
      </c>
      <c r="H15" s="77">
        <v>1998.443</v>
      </c>
      <c r="I15" s="73">
        <v>1861.505</v>
      </c>
      <c r="J15" s="72">
        <v>1724.9</v>
      </c>
      <c r="K15" s="73">
        <v>1800.82</v>
      </c>
      <c r="L15" s="74">
        <v>2007.6509999999998</v>
      </c>
      <c r="M15" s="73">
        <v>2142.1589999999997</v>
      </c>
      <c r="N15" s="78">
        <v>2252.8</v>
      </c>
      <c r="O15" s="79">
        <v>2048.69</v>
      </c>
      <c r="P15" s="62">
        <v>2085.03</v>
      </c>
      <c r="Q15" s="80">
        <v>2054.72</v>
      </c>
      <c r="R15" s="58">
        <v>1999.72</v>
      </c>
      <c r="S15" s="80">
        <v>1626.29</v>
      </c>
      <c r="T15" s="60">
        <v>1819.75</v>
      </c>
      <c r="U15" s="69">
        <f t="shared" si="0"/>
        <v>6086.049999999999</v>
      </c>
      <c r="V15" s="68">
        <f t="shared" si="1"/>
        <v>7187.735000000001</v>
      </c>
      <c r="W15" s="82">
        <f t="shared" si="2"/>
        <v>7675.53</v>
      </c>
      <c r="X15" s="62">
        <f t="shared" si="3"/>
        <v>8441.24</v>
      </c>
    </row>
    <row r="16" spans="1:24" ht="12.75" customHeight="1">
      <c r="A16" s="71" t="s">
        <v>88</v>
      </c>
      <c r="B16" s="72">
        <v>50.955999999999996</v>
      </c>
      <c r="C16" s="59">
        <v>0</v>
      </c>
      <c r="D16" s="60">
        <v>0</v>
      </c>
      <c r="E16" s="73">
        <v>29.132000000000005</v>
      </c>
      <c r="F16" s="75">
        <v>61.007</v>
      </c>
      <c r="G16" s="59">
        <v>0</v>
      </c>
      <c r="H16" s="62">
        <v>0</v>
      </c>
      <c r="I16" s="73">
        <v>26.475</v>
      </c>
      <c r="J16" s="72">
        <v>54.9</v>
      </c>
      <c r="K16" s="59">
        <v>0</v>
      </c>
      <c r="L16" s="60">
        <v>0</v>
      </c>
      <c r="M16" s="73">
        <v>30.832</v>
      </c>
      <c r="N16" s="78">
        <v>62.2</v>
      </c>
      <c r="O16" s="83">
        <v>0</v>
      </c>
      <c r="P16" s="62">
        <v>0</v>
      </c>
      <c r="Q16" s="80">
        <v>0</v>
      </c>
      <c r="R16" s="58">
        <v>53.55</v>
      </c>
      <c r="S16" s="80">
        <v>0</v>
      </c>
      <c r="T16" s="60">
        <v>0</v>
      </c>
      <c r="U16" s="69">
        <f t="shared" si="0"/>
        <v>80.088</v>
      </c>
      <c r="V16" s="68">
        <f t="shared" si="1"/>
        <v>87.482</v>
      </c>
      <c r="W16" s="82">
        <f t="shared" si="2"/>
        <v>85.732</v>
      </c>
      <c r="X16" s="62">
        <f t="shared" si="3"/>
        <v>62.2</v>
      </c>
    </row>
    <row r="17" spans="1:24" ht="12.75" customHeight="1">
      <c r="A17" s="71" t="s">
        <v>89</v>
      </c>
      <c r="B17" s="72">
        <v>1450.858</v>
      </c>
      <c r="C17" s="73">
        <v>1857.5060000000005</v>
      </c>
      <c r="D17" s="74">
        <v>2086.835</v>
      </c>
      <c r="E17" s="73">
        <v>2335.4680000000003</v>
      </c>
      <c r="F17" s="75">
        <v>2169.355</v>
      </c>
      <c r="G17" s="76">
        <v>1948.865</v>
      </c>
      <c r="H17" s="77">
        <v>1940.9770000000003</v>
      </c>
      <c r="I17" s="73">
        <v>2257.215</v>
      </c>
      <c r="J17" s="72">
        <v>2048.7</v>
      </c>
      <c r="K17" s="73">
        <v>1890.2520000000004</v>
      </c>
      <c r="L17" s="74">
        <v>2237.036</v>
      </c>
      <c r="M17" s="73">
        <v>2310.487</v>
      </c>
      <c r="N17" s="78">
        <v>2315.1</v>
      </c>
      <c r="O17" s="79">
        <v>2427.547000000001</v>
      </c>
      <c r="P17" s="62">
        <v>2517.51</v>
      </c>
      <c r="Q17" s="80">
        <v>2387.01</v>
      </c>
      <c r="R17" s="58">
        <v>2100.11</v>
      </c>
      <c r="S17" s="80">
        <v>2032.32</v>
      </c>
      <c r="T17" s="60">
        <v>2188.47</v>
      </c>
      <c r="U17" s="69">
        <f t="shared" si="0"/>
        <v>7730.667000000001</v>
      </c>
      <c r="V17" s="68">
        <f t="shared" si="1"/>
        <v>8316.412</v>
      </c>
      <c r="W17" s="82">
        <f t="shared" si="2"/>
        <v>8486.475</v>
      </c>
      <c r="X17" s="62">
        <f t="shared" si="3"/>
        <v>9647.167000000001</v>
      </c>
    </row>
    <row r="18" spans="1:24" ht="12.75" customHeight="1">
      <c r="A18" s="71" t="s">
        <v>95</v>
      </c>
      <c r="B18" s="72">
        <v>89.53399999999999</v>
      </c>
      <c r="C18" s="73">
        <v>93.47600000000001</v>
      </c>
      <c r="D18" s="74">
        <v>95.566</v>
      </c>
      <c r="E18" s="73">
        <v>93.08200000000001</v>
      </c>
      <c r="F18" s="75">
        <v>94.497</v>
      </c>
      <c r="G18" s="76">
        <v>89.725</v>
      </c>
      <c r="H18" s="77">
        <v>84.217</v>
      </c>
      <c r="I18" s="73">
        <v>104.38599999999998</v>
      </c>
      <c r="J18" s="72">
        <v>62.1</v>
      </c>
      <c r="K18" s="73">
        <v>71.68699999999998</v>
      </c>
      <c r="L18" s="74">
        <v>54.124</v>
      </c>
      <c r="M18" s="73">
        <v>63.955999999999996</v>
      </c>
      <c r="N18" s="78">
        <v>68.3</v>
      </c>
      <c r="O18" s="79">
        <v>72.19</v>
      </c>
      <c r="P18" s="62">
        <v>53.91</v>
      </c>
      <c r="Q18" s="80">
        <v>74.07</v>
      </c>
      <c r="R18" s="58">
        <v>74.67</v>
      </c>
      <c r="S18" s="80">
        <v>76.03</v>
      </c>
      <c r="T18" s="60">
        <v>58.07</v>
      </c>
      <c r="U18" s="69">
        <f t="shared" si="0"/>
        <v>371.658</v>
      </c>
      <c r="V18" s="68">
        <f t="shared" si="1"/>
        <v>372.825</v>
      </c>
      <c r="W18" s="82">
        <f t="shared" si="2"/>
        <v>251.86699999999996</v>
      </c>
      <c r="X18" s="62">
        <f t="shared" si="3"/>
        <v>268.47</v>
      </c>
    </row>
    <row r="19" spans="1:24" ht="12.75" customHeight="1">
      <c r="A19" s="71" t="s">
        <v>90</v>
      </c>
      <c r="B19" s="72">
        <v>4013.312000000001</v>
      </c>
      <c r="C19" s="73">
        <v>3776.5259999999985</v>
      </c>
      <c r="D19" s="74">
        <v>3910.030999999999</v>
      </c>
      <c r="E19" s="73">
        <v>4035.2950000000014</v>
      </c>
      <c r="F19" s="75">
        <v>4286.661000000002</v>
      </c>
      <c r="G19" s="76">
        <v>3733.4019999999987</v>
      </c>
      <c r="H19" s="77">
        <v>3766.641</v>
      </c>
      <c r="I19" s="73">
        <v>4176.19</v>
      </c>
      <c r="J19" s="72">
        <v>4119.7</v>
      </c>
      <c r="K19" s="73">
        <v>3939.4229999999993</v>
      </c>
      <c r="L19" s="74">
        <v>3858.5449999999996</v>
      </c>
      <c r="M19" s="73">
        <v>4505.612000000002</v>
      </c>
      <c r="N19" s="78">
        <v>4440.9</v>
      </c>
      <c r="O19" s="79">
        <v>3922.603000000003</v>
      </c>
      <c r="P19" s="62">
        <v>3931.48</v>
      </c>
      <c r="Q19" s="80">
        <v>4056.56</v>
      </c>
      <c r="R19" s="58">
        <v>4513.12</v>
      </c>
      <c r="S19" s="80">
        <v>3734.41</v>
      </c>
      <c r="T19" s="60">
        <v>3762.43</v>
      </c>
      <c r="U19" s="69">
        <f t="shared" si="0"/>
        <v>15735.164</v>
      </c>
      <c r="V19" s="68">
        <f t="shared" si="1"/>
        <v>15962.894</v>
      </c>
      <c r="W19" s="82">
        <f t="shared" si="2"/>
        <v>16423.280000000002</v>
      </c>
      <c r="X19" s="62">
        <f t="shared" si="3"/>
        <v>16351.543000000001</v>
      </c>
    </row>
    <row r="20" spans="1:24" ht="12.75" customHeight="1">
      <c r="A20" s="71" t="s">
        <v>91</v>
      </c>
      <c r="B20" s="72">
        <v>25.921999999999997</v>
      </c>
      <c r="C20" s="59">
        <v>0</v>
      </c>
      <c r="D20" s="74">
        <v>6.4670000000000005</v>
      </c>
      <c r="E20" s="73">
        <v>19.326</v>
      </c>
      <c r="F20" s="75">
        <v>25.611</v>
      </c>
      <c r="G20" s="59">
        <v>0</v>
      </c>
      <c r="H20" s="77">
        <v>6.496</v>
      </c>
      <c r="I20" s="73">
        <v>19.191999999999997</v>
      </c>
      <c r="J20" s="72">
        <v>23</v>
      </c>
      <c r="K20" s="73">
        <v>5.777</v>
      </c>
      <c r="L20" s="74">
        <v>3.052</v>
      </c>
      <c r="M20" s="73">
        <v>21.692999999999998</v>
      </c>
      <c r="N20" s="78">
        <v>19.2</v>
      </c>
      <c r="O20" s="79">
        <v>2.064</v>
      </c>
      <c r="P20" s="62">
        <v>0</v>
      </c>
      <c r="Q20" s="80">
        <v>16.09</v>
      </c>
      <c r="R20" s="58">
        <v>20.43</v>
      </c>
      <c r="S20" s="80">
        <v>2.25</v>
      </c>
      <c r="T20" s="60">
        <v>0</v>
      </c>
      <c r="U20" s="69">
        <f t="shared" si="0"/>
        <v>51.714999999999996</v>
      </c>
      <c r="V20" s="68">
        <f t="shared" si="1"/>
        <v>51.29899999999999</v>
      </c>
      <c r="W20" s="82">
        <f t="shared" si="2"/>
        <v>53.522</v>
      </c>
      <c r="X20" s="62">
        <f t="shared" si="3"/>
        <v>37.354</v>
      </c>
    </row>
    <row r="21" spans="1:24" ht="12.75" customHeight="1">
      <c r="A21" s="71" t="s">
        <v>92</v>
      </c>
      <c r="B21" s="72">
        <v>13.559000000000001</v>
      </c>
      <c r="C21" s="73">
        <v>4.367</v>
      </c>
      <c r="D21" s="60">
        <v>0</v>
      </c>
      <c r="E21" s="73">
        <v>5.963</v>
      </c>
      <c r="F21" s="75">
        <v>7.882999999999999</v>
      </c>
      <c r="G21" s="76">
        <v>4.269</v>
      </c>
      <c r="H21" s="62">
        <v>0</v>
      </c>
      <c r="I21" s="73">
        <v>12.443</v>
      </c>
      <c r="J21" s="72">
        <v>11.3</v>
      </c>
      <c r="K21" s="73">
        <v>4.4030000000000005</v>
      </c>
      <c r="L21" s="60">
        <v>0</v>
      </c>
      <c r="M21" s="73">
        <v>4.911</v>
      </c>
      <c r="N21" s="78">
        <v>8.3</v>
      </c>
      <c r="O21" s="79">
        <v>2.6239999999999997</v>
      </c>
      <c r="P21" s="62">
        <v>0</v>
      </c>
      <c r="Q21" s="80">
        <v>10.77</v>
      </c>
      <c r="R21" s="58">
        <v>16.93</v>
      </c>
      <c r="S21" s="80">
        <v>4.76</v>
      </c>
      <c r="T21" s="60">
        <v>0</v>
      </c>
      <c r="U21" s="69">
        <f t="shared" si="0"/>
        <v>23.889000000000003</v>
      </c>
      <c r="V21" s="68">
        <f t="shared" si="1"/>
        <v>24.595</v>
      </c>
      <c r="W21" s="82">
        <f t="shared" si="2"/>
        <v>20.614</v>
      </c>
      <c r="X21" s="62">
        <f t="shared" si="3"/>
        <v>21.694</v>
      </c>
    </row>
    <row r="22" spans="1:24" ht="12.75" customHeight="1">
      <c r="A22" s="71" t="s">
        <v>93</v>
      </c>
      <c r="B22" s="72">
        <v>17.864</v>
      </c>
      <c r="C22" s="73">
        <v>14.300999999999998</v>
      </c>
      <c r="D22" s="74">
        <v>38.737</v>
      </c>
      <c r="E22" s="73">
        <v>15.511</v>
      </c>
      <c r="F22" s="75">
        <v>30.772999999999996</v>
      </c>
      <c r="G22" s="59">
        <v>0</v>
      </c>
      <c r="H22" s="77">
        <v>13.51</v>
      </c>
      <c r="I22" s="73">
        <v>27.002000000000002</v>
      </c>
      <c r="J22" s="72">
        <v>27.5</v>
      </c>
      <c r="K22" s="73">
        <v>23.267000000000003</v>
      </c>
      <c r="L22" s="74">
        <v>34.943</v>
      </c>
      <c r="M22" s="73">
        <v>26.868000000000002</v>
      </c>
      <c r="N22" s="78">
        <v>15.8</v>
      </c>
      <c r="O22" s="79">
        <v>12.893999999999998</v>
      </c>
      <c r="P22" s="62">
        <v>0</v>
      </c>
      <c r="Q22" s="80">
        <v>31.48</v>
      </c>
      <c r="R22" s="58">
        <v>20.74</v>
      </c>
      <c r="S22" s="80">
        <v>29.38</v>
      </c>
      <c r="T22" s="60">
        <v>30.85</v>
      </c>
      <c r="U22" s="69">
        <f t="shared" si="0"/>
        <v>86.413</v>
      </c>
      <c r="V22" s="68">
        <f t="shared" si="1"/>
        <v>71.285</v>
      </c>
      <c r="W22" s="82">
        <f t="shared" si="2"/>
        <v>112.578</v>
      </c>
      <c r="X22" s="62">
        <f t="shared" si="3"/>
        <v>60.174</v>
      </c>
    </row>
    <row r="23" spans="1:24" ht="12.75" customHeight="1">
      <c r="A23" s="71" t="s">
        <v>94</v>
      </c>
      <c r="B23" s="72">
        <v>32.945</v>
      </c>
      <c r="C23" s="59">
        <v>0</v>
      </c>
      <c r="D23" s="60">
        <v>0</v>
      </c>
      <c r="E23" s="73">
        <v>16.486</v>
      </c>
      <c r="F23" s="75">
        <v>14.327</v>
      </c>
      <c r="G23" s="76">
        <v>7.236</v>
      </c>
      <c r="H23" s="62">
        <v>0</v>
      </c>
      <c r="I23" s="73">
        <v>4.089</v>
      </c>
      <c r="J23" s="72">
        <v>10.6</v>
      </c>
      <c r="K23" s="73">
        <v>2.149</v>
      </c>
      <c r="L23" s="60">
        <v>0</v>
      </c>
      <c r="M23" s="73">
        <v>4.13</v>
      </c>
      <c r="N23" s="78">
        <v>11.7</v>
      </c>
      <c r="O23" s="83">
        <v>0</v>
      </c>
      <c r="P23" s="62">
        <v>0</v>
      </c>
      <c r="Q23" s="80">
        <v>7.55</v>
      </c>
      <c r="R23" s="58">
        <v>9.53</v>
      </c>
      <c r="S23" s="80">
        <v>0</v>
      </c>
      <c r="T23" s="60">
        <v>0</v>
      </c>
      <c r="U23" s="69">
        <f t="shared" si="0"/>
        <v>49.431</v>
      </c>
      <c r="V23" s="68">
        <f t="shared" si="1"/>
        <v>25.652</v>
      </c>
      <c r="W23" s="82">
        <f t="shared" si="2"/>
        <v>16.878999999999998</v>
      </c>
      <c r="X23" s="62">
        <f t="shared" si="3"/>
        <v>19.25</v>
      </c>
    </row>
    <row r="24" spans="1:24" ht="12.75" customHeight="1">
      <c r="A24" s="84"/>
      <c r="B24" s="85"/>
      <c r="C24" s="86"/>
      <c r="D24" s="87"/>
      <c r="E24" s="86"/>
      <c r="F24" s="68"/>
      <c r="G24" s="86"/>
      <c r="H24" s="88"/>
      <c r="I24" s="89"/>
      <c r="J24" s="90"/>
      <c r="K24" s="89"/>
      <c r="L24" s="91"/>
      <c r="M24" s="89"/>
      <c r="N24" s="92"/>
      <c r="O24" s="89"/>
      <c r="P24" s="88"/>
      <c r="Q24" s="69"/>
      <c r="R24" s="85"/>
      <c r="S24" s="69"/>
      <c r="T24" s="87"/>
      <c r="U24" s="69"/>
      <c r="V24" s="68"/>
      <c r="W24" s="82"/>
      <c r="X24" s="88"/>
    </row>
    <row r="25" spans="1:24" ht="12.75" customHeight="1">
      <c r="A25" s="84" t="s">
        <v>78</v>
      </c>
      <c r="B25" s="93">
        <v>15411.842999999983</v>
      </c>
      <c r="C25" s="76">
        <v>14832.570999999994</v>
      </c>
      <c r="D25" s="94">
        <v>15312.498</v>
      </c>
      <c r="E25" s="76">
        <v>16070.623</v>
      </c>
      <c r="F25" s="75">
        <v>16924.106000000007</v>
      </c>
      <c r="G25" s="76">
        <v>15410.997</v>
      </c>
      <c r="H25" s="77">
        <v>15216.853000000001</v>
      </c>
      <c r="I25" s="76">
        <v>16178.936999999998</v>
      </c>
      <c r="J25" s="72">
        <v>16010.8</v>
      </c>
      <c r="K25" s="89">
        <v>15696.151000000002</v>
      </c>
      <c r="L25" s="91">
        <v>15942.890999999998</v>
      </c>
      <c r="M25" s="89">
        <v>17383.986000000004</v>
      </c>
      <c r="N25" s="92">
        <f>SUM(N7:N24)</f>
        <v>17840.2</v>
      </c>
      <c r="O25" s="89">
        <f>SUM(O7:O24)</f>
        <v>16121.533000000003</v>
      </c>
      <c r="P25" s="77">
        <f>SUM(P7:P23)</f>
        <v>16387.780000000002</v>
      </c>
      <c r="Q25" s="95">
        <f>SUM(Q7:Q23)</f>
        <v>16853.76</v>
      </c>
      <c r="R25" s="93">
        <f>SUM(R7:R23)</f>
        <v>17726.32</v>
      </c>
      <c r="S25" s="95">
        <f>SUM(S7:S23)</f>
        <v>14994.62</v>
      </c>
      <c r="T25" s="95">
        <f>SUM(T7:T23)</f>
        <v>15150.149999999998</v>
      </c>
      <c r="U25" s="95">
        <f>SUM(U7:U24)</f>
        <v>61627.534999999996</v>
      </c>
      <c r="V25" s="78">
        <f>SUM(V7:V24)</f>
        <v>63730.89300000001</v>
      </c>
      <c r="W25" s="82">
        <v>65033.828</v>
      </c>
      <c r="X25" s="77">
        <f>SUM(N25+O25+P25+Q25)</f>
        <v>67203.273</v>
      </c>
    </row>
    <row r="26" ht="12.75" customHeight="1">
      <c r="W26" s="96"/>
    </row>
    <row r="27" ht="12.75" customHeight="1">
      <c r="W27" s="44"/>
    </row>
    <row r="28" ht="12.75" customHeight="1">
      <c r="W28" s="44"/>
    </row>
    <row r="29" ht="12.75" customHeight="1">
      <c r="W29" s="44"/>
    </row>
    <row r="30" ht="12.75" customHeight="1">
      <c r="W30" s="44"/>
    </row>
    <row r="31" ht="12.75" customHeight="1">
      <c r="W31" s="44"/>
    </row>
    <row r="32" ht="12.75" customHeight="1">
      <c r="W32" s="44"/>
    </row>
    <row r="33" ht="12.75" customHeight="1">
      <c r="W33" s="44"/>
    </row>
    <row r="34" ht="12.75" customHeight="1">
      <c r="W34" s="44"/>
    </row>
    <row r="35" ht="12.75" customHeight="1">
      <c r="W35" s="44"/>
    </row>
    <row r="36" ht="12.75" customHeight="1">
      <c r="W36" s="44"/>
    </row>
    <row r="37" ht="12.75" customHeight="1">
      <c r="W37" s="44"/>
    </row>
    <row r="38" ht="12.75" customHeight="1">
      <c r="W38" s="44"/>
    </row>
    <row r="39" ht="12.75" customHeight="1">
      <c r="W39" s="44"/>
    </row>
    <row r="40" ht="12.75" customHeight="1">
      <c r="W40" s="44"/>
    </row>
    <row r="41" ht="12.75" customHeight="1">
      <c r="W41" s="44"/>
    </row>
    <row r="42" ht="12.75" customHeight="1">
      <c r="W42" s="44"/>
    </row>
    <row r="43" ht="12.75" customHeight="1">
      <c r="W43" s="44"/>
    </row>
    <row r="44" ht="12.75" customHeight="1">
      <c r="W44" s="44"/>
    </row>
    <row r="45" ht="12.75" customHeight="1">
      <c r="W45" s="44"/>
    </row>
    <row r="46" ht="12.75" customHeight="1">
      <c r="W46" s="44"/>
    </row>
    <row r="47" ht="12.75" customHeight="1">
      <c r="W47" s="44"/>
    </row>
    <row r="48" ht="12.75" customHeight="1">
      <c r="W48" s="44"/>
    </row>
    <row r="49" ht="12.75" customHeight="1">
      <c r="W49" s="44"/>
    </row>
    <row r="50" ht="12.75" customHeight="1">
      <c r="W50" s="44"/>
    </row>
    <row r="51" ht="12.75" customHeight="1">
      <c r="W51" s="44"/>
    </row>
    <row r="52" ht="12.75" customHeight="1">
      <c r="W52" s="44"/>
    </row>
    <row r="53" ht="12.75" customHeight="1">
      <c r="W53" s="44"/>
    </row>
    <row r="54" ht="12.75" customHeight="1">
      <c r="W54" s="44"/>
    </row>
    <row r="55" ht="12.75" customHeight="1">
      <c r="W55" s="44"/>
    </row>
    <row r="56" ht="12.75" customHeight="1">
      <c r="W56" s="44"/>
    </row>
    <row r="57" ht="12.75" customHeight="1">
      <c r="W57" s="44"/>
    </row>
    <row r="58" ht="12.75" customHeight="1">
      <c r="W58" s="44"/>
    </row>
    <row r="59" ht="12.75" customHeight="1">
      <c r="W59" s="44"/>
    </row>
    <row r="60" ht="12.75" customHeight="1">
      <c r="W60" s="44"/>
    </row>
    <row r="61" ht="12.75" customHeight="1">
      <c r="W61" s="44"/>
    </row>
    <row r="62" ht="12.75" customHeight="1">
      <c r="W62" s="44"/>
    </row>
    <row r="63" ht="12.75" customHeight="1">
      <c r="W63" s="44"/>
    </row>
    <row r="64" ht="12.75" customHeight="1">
      <c r="W64" s="44"/>
    </row>
    <row r="65" ht="12.75" customHeight="1">
      <c r="W65" s="44"/>
    </row>
    <row r="66" ht="12.75" customHeight="1">
      <c r="W66" s="44"/>
    </row>
    <row r="67" ht="12.75" customHeight="1">
      <c r="W67" s="44"/>
    </row>
    <row r="68" ht="12.75" customHeight="1">
      <c r="W68" s="44"/>
    </row>
    <row r="69" ht="12.75" customHeight="1">
      <c r="W69" s="44"/>
    </row>
    <row r="70" ht="12.75" customHeight="1">
      <c r="W70" s="44"/>
    </row>
    <row r="71" ht="12.75" customHeight="1">
      <c r="W71" s="44"/>
    </row>
    <row r="72" ht="12.75" customHeight="1">
      <c r="W72" s="44"/>
    </row>
    <row r="73" ht="12.75" customHeight="1">
      <c r="W73" s="44"/>
    </row>
    <row r="74" ht="12.75" customHeight="1">
      <c r="W74" s="44"/>
    </row>
    <row r="75" ht="12.75" customHeight="1">
      <c r="W75" s="44"/>
    </row>
    <row r="76" ht="12.75" customHeight="1">
      <c r="W76" s="44"/>
    </row>
    <row r="77" ht="12.75" customHeight="1">
      <c r="W77" s="44"/>
    </row>
    <row r="78" ht="12.75" customHeight="1">
      <c r="W78" s="44"/>
    </row>
    <row r="79" ht="12.75" customHeight="1">
      <c r="W79" s="44"/>
    </row>
    <row r="80" ht="12.75" customHeight="1">
      <c r="W80" s="44"/>
    </row>
    <row r="81" ht="12.75" customHeight="1">
      <c r="W81" s="44"/>
    </row>
    <row r="82" ht="12.75" customHeight="1">
      <c r="W82" s="44"/>
    </row>
    <row r="83" ht="12.75" customHeight="1">
      <c r="W83" s="44"/>
    </row>
    <row r="84" ht="12.75" customHeight="1">
      <c r="W84" s="44"/>
    </row>
    <row r="85" ht="12.75" customHeight="1">
      <c r="W85" s="44"/>
    </row>
    <row r="86" ht="12.75" customHeight="1">
      <c r="W86" s="44"/>
    </row>
    <row r="87" ht="12.75" customHeight="1">
      <c r="W87" s="44"/>
    </row>
    <row r="88" ht="12.75" customHeight="1">
      <c r="W88" s="44"/>
    </row>
    <row r="89" ht="12.75" customHeight="1">
      <c r="W89" s="44"/>
    </row>
    <row r="90" ht="12.75" customHeight="1">
      <c r="W90" s="44"/>
    </row>
    <row r="91" ht="12.75" customHeight="1">
      <c r="W91" s="44"/>
    </row>
    <row r="92" ht="12.75" customHeight="1">
      <c r="W92" s="44"/>
    </row>
    <row r="93" ht="12.75" customHeight="1">
      <c r="W93" s="44"/>
    </row>
    <row r="94" ht="12.75" customHeight="1">
      <c r="W94" s="44"/>
    </row>
    <row r="95" ht="12.75" customHeight="1">
      <c r="W95" s="44"/>
    </row>
    <row r="96" ht="12.75" customHeight="1">
      <c r="W96" s="44"/>
    </row>
    <row r="97" ht="12.75" customHeight="1">
      <c r="W97" s="44"/>
    </row>
    <row r="98" ht="12.75" customHeight="1">
      <c r="W98" s="44"/>
    </row>
    <row r="99" ht="12.75" customHeight="1">
      <c r="W99" s="44"/>
    </row>
    <row r="100" ht="12.75" customHeight="1">
      <c r="W100" s="44"/>
    </row>
    <row r="101" ht="12.75" customHeight="1">
      <c r="W101" s="44"/>
    </row>
    <row r="102" ht="12.75" customHeight="1">
      <c r="W102" s="44"/>
    </row>
    <row r="103" ht="12.75" customHeight="1">
      <c r="W103" s="44"/>
    </row>
    <row r="104" ht="12.75" customHeight="1">
      <c r="W104" s="44"/>
    </row>
    <row r="105" ht="12.75" customHeight="1">
      <c r="W105" s="44"/>
    </row>
    <row r="106" ht="12.75" customHeight="1">
      <c r="W106" s="44"/>
    </row>
    <row r="107" ht="12.75" customHeight="1">
      <c r="W107" s="44"/>
    </row>
    <row r="108" ht="12.75" customHeight="1">
      <c r="W108" s="44"/>
    </row>
    <row r="109" ht="12.75" customHeight="1">
      <c r="W109" s="44"/>
    </row>
    <row r="110" ht="12.75" customHeight="1">
      <c r="W110" s="44"/>
    </row>
    <row r="111" ht="12.75" customHeight="1">
      <c r="W111" s="44"/>
    </row>
    <row r="112" ht="12.75" customHeight="1">
      <c r="W112" s="44"/>
    </row>
    <row r="113" ht="12.75" customHeight="1">
      <c r="W113" s="44"/>
    </row>
    <row r="114" ht="12.75" customHeight="1">
      <c r="W114" s="44"/>
    </row>
    <row r="115" ht="12.75" customHeight="1">
      <c r="W115" s="44"/>
    </row>
    <row r="116" ht="12.75" customHeight="1">
      <c r="W116" s="44"/>
    </row>
    <row r="117" ht="12.75" customHeight="1">
      <c r="W117" s="44"/>
    </row>
    <row r="118" ht="12.75" customHeight="1">
      <c r="W118" s="44"/>
    </row>
    <row r="119" ht="12.75" customHeight="1">
      <c r="W119" s="44"/>
    </row>
    <row r="120" ht="12.75" customHeight="1">
      <c r="W120" s="44"/>
    </row>
    <row r="121" ht="12.75" customHeight="1">
      <c r="W121" s="44"/>
    </row>
    <row r="122" ht="12.75" customHeight="1">
      <c r="W122" s="44"/>
    </row>
    <row r="123" ht="12.75" customHeight="1">
      <c r="W123" s="44"/>
    </row>
    <row r="124" ht="12.75" customHeight="1">
      <c r="W124" s="44"/>
    </row>
    <row r="125" ht="12.75" customHeight="1">
      <c r="W125" s="44"/>
    </row>
    <row r="126" ht="12.75" customHeight="1">
      <c r="W126" s="44"/>
    </row>
    <row r="127" ht="12.75" customHeight="1">
      <c r="W127" s="44"/>
    </row>
    <row r="128" ht="12.75" customHeight="1">
      <c r="W128" s="44"/>
    </row>
    <row r="129" ht="12.75" customHeight="1">
      <c r="W129" s="44"/>
    </row>
    <row r="130" ht="12.75" customHeight="1">
      <c r="W130" s="44"/>
    </row>
    <row r="131" ht="12.75" customHeight="1">
      <c r="W131" s="44"/>
    </row>
    <row r="132" ht="12.75" customHeight="1">
      <c r="W132" s="44"/>
    </row>
    <row r="133" ht="12.75" customHeight="1">
      <c r="W133" s="44"/>
    </row>
    <row r="134" ht="12.75" customHeight="1">
      <c r="W134" s="44"/>
    </row>
    <row r="135" ht="12.75" customHeight="1">
      <c r="W135" s="44"/>
    </row>
    <row r="136" ht="12.75" customHeight="1">
      <c r="W136" s="44"/>
    </row>
    <row r="137" ht="12.75" customHeight="1">
      <c r="W137" s="44"/>
    </row>
    <row r="138" ht="12.75" customHeight="1">
      <c r="W138" s="44"/>
    </row>
    <row r="139" ht="12.75" customHeight="1">
      <c r="W139" s="44"/>
    </row>
    <row r="140" ht="12.75" customHeight="1">
      <c r="W140" s="44"/>
    </row>
    <row r="141" ht="12.75" customHeight="1">
      <c r="W141" s="44"/>
    </row>
    <row r="142" ht="12.75" customHeight="1">
      <c r="W142" s="44"/>
    </row>
    <row r="143" ht="12.75" customHeight="1">
      <c r="W143" s="44"/>
    </row>
    <row r="144" ht="12.75" customHeight="1">
      <c r="W144" s="44"/>
    </row>
    <row r="145" ht="12.75" customHeight="1">
      <c r="W145" s="44"/>
    </row>
    <row r="146" ht="12.75" customHeight="1">
      <c r="W146" s="44"/>
    </row>
    <row r="147" ht="12.75" customHeight="1">
      <c r="W147" s="44"/>
    </row>
    <row r="148" ht="12.75" customHeight="1">
      <c r="W148" s="44"/>
    </row>
    <row r="149" ht="12.75" customHeight="1">
      <c r="W149" s="44"/>
    </row>
    <row r="150" ht="12.75" customHeight="1">
      <c r="W150" s="44"/>
    </row>
    <row r="151" ht="12.75" customHeight="1">
      <c r="W151" s="44"/>
    </row>
    <row r="152" ht="12.75" customHeight="1">
      <c r="W152" s="44"/>
    </row>
    <row r="153" ht="12.75" customHeight="1">
      <c r="W153" s="44"/>
    </row>
    <row r="154" ht="12.75" customHeight="1">
      <c r="W154" s="44"/>
    </row>
    <row r="155" ht="12.75" customHeight="1">
      <c r="W155" s="44"/>
    </row>
    <row r="156" ht="12.75" customHeight="1">
      <c r="W156" s="44"/>
    </row>
    <row r="157" ht="12.75" customHeight="1">
      <c r="W157" s="44"/>
    </row>
    <row r="158" ht="12.75" customHeight="1">
      <c r="W158" s="44"/>
    </row>
    <row r="159" ht="12.75" customHeight="1">
      <c r="W159" s="44"/>
    </row>
    <row r="160" ht="12.75" customHeight="1">
      <c r="W160" s="44"/>
    </row>
    <row r="161" ht="12.75" customHeight="1">
      <c r="W161" s="44"/>
    </row>
    <row r="162" ht="12.75" customHeight="1">
      <c r="W162" s="44"/>
    </row>
    <row r="163" ht="12.75" customHeight="1">
      <c r="W163" s="44"/>
    </row>
    <row r="164" ht="12.75" customHeight="1">
      <c r="W164" s="44"/>
    </row>
    <row r="165" ht="12.75" customHeight="1">
      <c r="W165" s="44"/>
    </row>
    <row r="166" ht="12.75" customHeight="1">
      <c r="W166" s="44"/>
    </row>
    <row r="167" ht="12.75" customHeight="1">
      <c r="W167" s="44"/>
    </row>
    <row r="168" ht="12.75" customHeight="1">
      <c r="W168" s="44"/>
    </row>
    <row r="169" ht="12.75" customHeight="1">
      <c r="W169" s="44"/>
    </row>
    <row r="170" ht="12.75" customHeight="1">
      <c r="W170" s="44"/>
    </row>
    <row r="171" ht="12.75" customHeight="1">
      <c r="W171" s="44"/>
    </row>
    <row r="172" ht="12.75" customHeight="1">
      <c r="W172" s="44"/>
    </row>
    <row r="173" ht="12.75" customHeight="1">
      <c r="W173" s="44"/>
    </row>
    <row r="174" ht="12.75" customHeight="1">
      <c r="W174" s="44"/>
    </row>
    <row r="175" ht="12.75" customHeight="1">
      <c r="W175" s="44"/>
    </row>
    <row r="176" ht="12.75" customHeight="1">
      <c r="W176" s="44"/>
    </row>
    <row r="177" ht="12.75" customHeight="1">
      <c r="W177" s="44"/>
    </row>
    <row r="178" ht="12.75" customHeight="1">
      <c r="W178" s="44"/>
    </row>
    <row r="179" ht="12.75" customHeight="1">
      <c r="W179" s="44"/>
    </row>
    <row r="180" ht="12.75" customHeight="1">
      <c r="W180" s="44"/>
    </row>
    <row r="181" ht="12.75" customHeight="1">
      <c r="W181" s="44"/>
    </row>
    <row r="182" ht="12.75" customHeight="1">
      <c r="W182" s="44"/>
    </row>
    <row r="183" ht="12.75" customHeight="1">
      <c r="W183" s="44"/>
    </row>
    <row r="184" ht="12.75" customHeight="1">
      <c r="W184" s="44"/>
    </row>
    <row r="185" ht="12.75" customHeight="1">
      <c r="W185" s="44"/>
    </row>
    <row r="186" ht="12.75" customHeight="1">
      <c r="W186" s="44"/>
    </row>
    <row r="187" ht="12.75" customHeight="1">
      <c r="W187" s="44"/>
    </row>
    <row r="188" ht="12.75" customHeight="1">
      <c r="W188" s="44"/>
    </row>
    <row r="189" ht="12.75" customHeight="1">
      <c r="W189" s="44"/>
    </row>
    <row r="190" ht="12.75" customHeight="1">
      <c r="W190" s="44"/>
    </row>
    <row r="191" ht="12.75" customHeight="1">
      <c r="W191" s="44"/>
    </row>
    <row r="192" ht="12.75" customHeight="1">
      <c r="W192" s="44"/>
    </row>
    <row r="193" ht="12.75" customHeight="1">
      <c r="W193" s="44"/>
    </row>
    <row r="194" ht="12.75" customHeight="1">
      <c r="W194" s="44"/>
    </row>
    <row r="195" ht="12.75" customHeight="1">
      <c r="W195" s="44"/>
    </row>
    <row r="196" ht="12.75" customHeight="1">
      <c r="W196" s="44"/>
    </row>
    <row r="197" ht="12.75" customHeight="1">
      <c r="W197" s="44"/>
    </row>
    <row r="198" ht="12.75" customHeight="1">
      <c r="W198" s="44"/>
    </row>
    <row r="199" ht="12.75" customHeight="1">
      <c r="W199" s="44"/>
    </row>
    <row r="200" ht="12.75" customHeight="1">
      <c r="W200" s="44"/>
    </row>
    <row r="201" ht="12.75" customHeight="1">
      <c r="W201" s="44"/>
    </row>
    <row r="202" ht="12.75" customHeight="1">
      <c r="W202" s="44"/>
    </row>
    <row r="203" ht="12.75" customHeight="1">
      <c r="W203" s="44"/>
    </row>
    <row r="204" ht="12.75" customHeight="1">
      <c r="W204" s="44"/>
    </row>
    <row r="205" ht="12.75" customHeight="1">
      <c r="W205" s="44"/>
    </row>
    <row r="206" ht="12.75" customHeight="1">
      <c r="W206" s="44"/>
    </row>
    <row r="207" ht="12.75" customHeight="1">
      <c r="W207" s="44"/>
    </row>
    <row r="208" ht="12.75" customHeight="1">
      <c r="W208" s="44"/>
    </row>
    <row r="209" ht="12.75" customHeight="1">
      <c r="W209" s="44"/>
    </row>
    <row r="210" ht="12.75" customHeight="1">
      <c r="W210" s="44"/>
    </row>
    <row r="211" ht="12.75" customHeight="1">
      <c r="W211" s="44"/>
    </row>
    <row r="212" ht="12.75" customHeight="1">
      <c r="W212" s="44"/>
    </row>
    <row r="213" ht="12.75" customHeight="1">
      <c r="W213" s="44"/>
    </row>
    <row r="214" ht="12.75" customHeight="1">
      <c r="W214" s="44"/>
    </row>
    <row r="215" ht="12.75" customHeight="1">
      <c r="W215" s="44"/>
    </row>
    <row r="216" ht="12.75" customHeight="1">
      <c r="W216" s="44"/>
    </row>
    <row r="217" ht="12.75" customHeight="1">
      <c r="W217" s="44"/>
    </row>
    <row r="218" ht="12.75" customHeight="1">
      <c r="W218" s="44"/>
    </row>
    <row r="219" ht="12.75" customHeight="1">
      <c r="W219" s="44"/>
    </row>
    <row r="220" ht="12.75" customHeight="1">
      <c r="W220" s="44"/>
    </row>
    <row r="221" ht="12.75" customHeight="1">
      <c r="W221" s="44"/>
    </row>
    <row r="222" ht="12.75" customHeight="1">
      <c r="W222" s="44"/>
    </row>
    <row r="223" ht="12.75" customHeight="1">
      <c r="W223" s="44"/>
    </row>
    <row r="224" ht="12.75" customHeight="1">
      <c r="W224" s="44"/>
    </row>
    <row r="225" ht="12.75" customHeight="1">
      <c r="W225" s="44"/>
    </row>
    <row r="226" ht="12.75" customHeight="1">
      <c r="W226" s="44"/>
    </row>
    <row r="227" ht="12.75" customHeight="1">
      <c r="W227" s="44"/>
    </row>
    <row r="228" ht="12.75" customHeight="1">
      <c r="W228" s="44"/>
    </row>
    <row r="229" ht="12.75" customHeight="1">
      <c r="W229" s="44"/>
    </row>
    <row r="230" ht="12.75" customHeight="1">
      <c r="W230" s="44"/>
    </row>
    <row r="231" ht="12.75" customHeight="1">
      <c r="W231" s="44"/>
    </row>
    <row r="232" ht="12.75" customHeight="1">
      <c r="W232" s="44"/>
    </row>
    <row r="233" ht="12.75" customHeight="1">
      <c r="W233" s="44"/>
    </row>
    <row r="234" ht="12.75" customHeight="1">
      <c r="W234" s="44"/>
    </row>
    <row r="235" ht="12.75" customHeight="1">
      <c r="W235" s="44"/>
    </row>
    <row r="236" ht="12.75" customHeight="1">
      <c r="W236" s="44"/>
    </row>
    <row r="237" ht="12.75" customHeight="1">
      <c r="W237" s="44"/>
    </row>
    <row r="238" ht="12.75" customHeight="1">
      <c r="W238" s="44"/>
    </row>
    <row r="239" ht="12.75" customHeight="1">
      <c r="W239" s="44"/>
    </row>
    <row r="240" ht="12.75" customHeight="1">
      <c r="W240" s="44"/>
    </row>
    <row r="241" ht="12.75" customHeight="1">
      <c r="W241" s="44"/>
    </row>
    <row r="242" ht="12.75" customHeight="1">
      <c r="W242" s="44"/>
    </row>
    <row r="243" ht="12.75" customHeight="1">
      <c r="W243" s="44"/>
    </row>
    <row r="244" ht="12.75" customHeight="1">
      <c r="W244" s="44"/>
    </row>
    <row r="245" ht="12.75" customHeight="1">
      <c r="W245" s="44"/>
    </row>
    <row r="246" ht="12.75" customHeight="1">
      <c r="W246" s="44"/>
    </row>
    <row r="247" ht="12.75" customHeight="1">
      <c r="W247" s="44"/>
    </row>
    <row r="248" ht="12.75" customHeight="1">
      <c r="W248" s="44"/>
    </row>
    <row r="249" ht="12.75" customHeight="1">
      <c r="W249" s="44"/>
    </row>
    <row r="250" ht="12.75" customHeight="1">
      <c r="W250" s="44"/>
    </row>
    <row r="251" ht="12.75" customHeight="1">
      <c r="W251" s="44"/>
    </row>
    <row r="252" ht="12.75" customHeight="1">
      <c r="W252" s="44"/>
    </row>
    <row r="253" ht="12.75" customHeight="1">
      <c r="W253" s="44"/>
    </row>
    <row r="254" ht="12.75" customHeight="1">
      <c r="W254" s="44"/>
    </row>
    <row r="255" ht="12.75" customHeight="1">
      <c r="W255" s="44"/>
    </row>
    <row r="256" ht="12.75" customHeight="1">
      <c r="W256" s="44"/>
    </row>
    <row r="257" ht="12.75" customHeight="1">
      <c r="W257" s="44"/>
    </row>
    <row r="258" ht="12.75" customHeight="1">
      <c r="W258" s="44"/>
    </row>
    <row r="259" ht="12.75" customHeight="1">
      <c r="W259" s="44"/>
    </row>
    <row r="260" ht="12.75" customHeight="1">
      <c r="W260" s="44"/>
    </row>
    <row r="261" ht="12.75" customHeight="1">
      <c r="W261" s="44"/>
    </row>
    <row r="262" ht="12.75" customHeight="1">
      <c r="W262" s="44"/>
    </row>
    <row r="263" ht="12.75" customHeight="1">
      <c r="W263" s="44"/>
    </row>
    <row r="264" ht="12.75" customHeight="1">
      <c r="W264" s="44"/>
    </row>
    <row r="265" ht="12.75" customHeight="1">
      <c r="W265" s="44"/>
    </row>
    <row r="266" ht="12.75" customHeight="1">
      <c r="W266" s="44"/>
    </row>
    <row r="267" ht="12.75" customHeight="1">
      <c r="W267" s="44"/>
    </row>
    <row r="268" ht="12.75" customHeight="1">
      <c r="W268" s="44"/>
    </row>
    <row r="269" ht="12.75" customHeight="1">
      <c r="W269" s="44"/>
    </row>
    <row r="270" ht="12.75" customHeight="1">
      <c r="W270" s="44"/>
    </row>
    <row r="271" ht="12.75" customHeight="1">
      <c r="W271" s="44"/>
    </row>
    <row r="272" ht="12.75" customHeight="1">
      <c r="W272" s="44"/>
    </row>
    <row r="273" ht="12.75" customHeight="1">
      <c r="W273" s="44"/>
    </row>
    <row r="274" ht="12.75" customHeight="1">
      <c r="W274" s="44"/>
    </row>
    <row r="275" ht="12.75" customHeight="1">
      <c r="W275" s="44"/>
    </row>
    <row r="276" ht="12.75" customHeight="1">
      <c r="W276" s="44"/>
    </row>
    <row r="277" ht="12.75" customHeight="1">
      <c r="W277" s="44"/>
    </row>
    <row r="278" ht="12.75" customHeight="1">
      <c r="W278" s="44"/>
    </row>
    <row r="279" ht="12.75" customHeight="1">
      <c r="W279" s="44"/>
    </row>
    <row r="280" ht="12.75" customHeight="1">
      <c r="W280" s="44"/>
    </row>
    <row r="281" ht="12.75" customHeight="1">
      <c r="W281" s="44"/>
    </row>
    <row r="282" ht="12.75" customHeight="1">
      <c r="W282" s="44"/>
    </row>
    <row r="283" ht="12.75" customHeight="1">
      <c r="W283" s="44"/>
    </row>
    <row r="284" ht="12.75" customHeight="1">
      <c r="W284" s="44"/>
    </row>
    <row r="285" ht="12.75" customHeight="1">
      <c r="W285" s="44"/>
    </row>
    <row r="286" ht="12.75" customHeight="1">
      <c r="W286" s="44"/>
    </row>
    <row r="287" ht="12.75" customHeight="1">
      <c r="W287" s="44"/>
    </row>
    <row r="288" ht="12.75" customHeight="1">
      <c r="W288" s="44"/>
    </row>
    <row r="289" ht="12.75" customHeight="1">
      <c r="W289" s="44"/>
    </row>
    <row r="290" ht="12.75" customHeight="1">
      <c r="W290" s="44"/>
    </row>
    <row r="291" ht="12.75" customHeight="1">
      <c r="W291" s="44"/>
    </row>
    <row r="292" ht="12.75" customHeight="1">
      <c r="W292" s="44"/>
    </row>
    <row r="293" ht="12.75" customHeight="1">
      <c r="W293" s="44"/>
    </row>
    <row r="294" ht="12.75" customHeight="1">
      <c r="W294" s="44"/>
    </row>
    <row r="295" ht="12.75" customHeight="1">
      <c r="W295" s="44"/>
    </row>
    <row r="296" ht="12.75" customHeight="1">
      <c r="W296" s="44"/>
    </row>
    <row r="297" ht="12.75" customHeight="1">
      <c r="W297" s="44"/>
    </row>
    <row r="298" ht="12.75" customHeight="1">
      <c r="W298" s="44"/>
    </row>
    <row r="299" ht="12.75" customHeight="1">
      <c r="W299" s="44"/>
    </row>
    <row r="300" ht="12.75" customHeight="1">
      <c r="W300" s="44"/>
    </row>
    <row r="301" ht="12.75" customHeight="1">
      <c r="W301" s="44"/>
    </row>
    <row r="302" ht="12.75" customHeight="1">
      <c r="W302" s="44"/>
    </row>
    <row r="303" ht="12.75" customHeight="1">
      <c r="W303" s="44"/>
    </row>
    <row r="304" ht="12.75" customHeight="1">
      <c r="W304" s="44"/>
    </row>
    <row r="305" ht="12.75" customHeight="1">
      <c r="W305" s="44"/>
    </row>
    <row r="306" ht="12.75" customHeight="1">
      <c r="W306" s="44"/>
    </row>
    <row r="307" ht="12.75" customHeight="1">
      <c r="W307" s="44"/>
    </row>
    <row r="308" ht="12.75" customHeight="1">
      <c r="W308" s="44"/>
    </row>
    <row r="309" ht="12.75" customHeight="1">
      <c r="W309" s="44"/>
    </row>
    <row r="310" ht="12.75" customHeight="1">
      <c r="W310" s="44"/>
    </row>
    <row r="311" ht="12.75" customHeight="1">
      <c r="W311" s="44"/>
    </row>
    <row r="312" ht="12.75" customHeight="1">
      <c r="W312" s="44"/>
    </row>
    <row r="313" ht="12.75" customHeight="1">
      <c r="W313" s="44"/>
    </row>
    <row r="314" ht="12.75" customHeight="1">
      <c r="W314" s="44"/>
    </row>
    <row r="315" ht="12.75" customHeight="1">
      <c r="W315" s="44"/>
    </row>
    <row r="316" ht="12.75" customHeight="1">
      <c r="W316" s="44"/>
    </row>
    <row r="317" ht="12.75" customHeight="1">
      <c r="W317" s="44"/>
    </row>
    <row r="318" ht="12.75" customHeight="1">
      <c r="W318" s="44"/>
    </row>
    <row r="319" ht="12.75" customHeight="1">
      <c r="W319" s="44"/>
    </row>
    <row r="320" ht="12.75" customHeight="1">
      <c r="W320" s="44"/>
    </row>
    <row r="321" ht="12.75" customHeight="1">
      <c r="W321" s="44"/>
    </row>
    <row r="322" ht="12.75" customHeight="1">
      <c r="W322" s="44"/>
    </row>
    <row r="323" ht="12.75" customHeight="1">
      <c r="W323" s="44"/>
    </row>
    <row r="324" ht="12.75" customHeight="1">
      <c r="W324" s="44"/>
    </row>
    <row r="325" ht="12.75" customHeight="1">
      <c r="W325" s="44"/>
    </row>
    <row r="326" ht="12.75" customHeight="1">
      <c r="W326" s="44"/>
    </row>
    <row r="327" ht="12.75" customHeight="1">
      <c r="W327" s="44"/>
    </row>
    <row r="328" ht="12.75" customHeight="1">
      <c r="W328" s="44"/>
    </row>
    <row r="329" ht="12.75" customHeight="1">
      <c r="W329" s="44"/>
    </row>
    <row r="330" ht="12.75" customHeight="1">
      <c r="W330" s="44"/>
    </row>
    <row r="331" ht="12.75" customHeight="1">
      <c r="W331" s="44"/>
    </row>
    <row r="332" ht="12.75" customHeight="1">
      <c r="W332" s="44"/>
    </row>
    <row r="333" ht="12.75" customHeight="1">
      <c r="W333" s="44"/>
    </row>
    <row r="334" ht="12.75" customHeight="1">
      <c r="W334" s="44"/>
    </row>
    <row r="335" ht="12.75" customHeight="1">
      <c r="W335" s="44"/>
    </row>
    <row r="336" ht="12.75" customHeight="1">
      <c r="W336" s="44"/>
    </row>
    <row r="337" ht="12.75" customHeight="1">
      <c r="W337" s="44"/>
    </row>
    <row r="338" ht="12.75" customHeight="1">
      <c r="W338" s="44"/>
    </row>
    <row r="339" ht="12.75" customHeight="1">
      <c r="W339" s="44"/>
    </row>
    <row r="340" ht="12.75" customHeight="1">
      <c r="W340" s="44"/>
    </row>
    <row r="341" ht="12.75" customHeight="1">
      <c r="W341" s="44"/>
    </row>
    <row r="342" ht="12.75" customHeight="1">
      <c r="W342" s="44"/>
    </row>
    <row r="343" ht="12.75" customHeight="1">
      <c r="W343" s="44"/>
    </row>
    <row r="344" ht="12.75" customHeight="1">
      <c r="W344" s="44"/>
    </row>
    <row r="345" ht="12.75" customHeight="1">
      <c r="W345" s="44"/>
    </row>
    <row r="346" ht="12.75" customHeight="1">
      <c r="W346" s="44"/>
    </row>
    <row r="347" ht="12.75" customHeight="1">
      <c r="W347" s="44"/>
    </row>
    <row r="348" ht="12.75" customHeight="1">
      <c r="W348" s="44"/>
    </row>
    <row r="349" ht="12.75" customHeight="1">
      <c r="W349" s="44"/>
    </row>
    <row r="350" ht="12.75" customHeight="1">
      <c r="W350" s="44"/>
    </row>
    <row r="351" ht="12.75" customHeight="1">
      <c r="W351" s="44"/>
    </row>
    <row r="352" ht="12.75" customHeight="1">
      <c r="W352" s="44"/>
    </row>
    <row r="353" ht="12.75" customHeight="1">
      <c r="W353" s="44"/>
    </row>
    <row r="354" ht="12.75" customHeight="1">
      <c r="W354" s="44"/>
    </row>
    <row r="355" ht="12.75" customHeight="1">
      <c r="W355" s="44"/>
    </row>
    <row r="356" ht="12.75" customHeight="1">
      <c r="W356" s="44"/>
    </row>
    <row r="357" ht="12.75" customHeight="1">
      <c r="W357" s="44"/>
    </row>
    <row r="358" ht="12.75" customHeight="1">
      <c r="W358" s="44"/>
    </row>
    <row r="359" ht="12.75" customHeight="1">
      <c r="W359" s="44"/>
    </row>
    <row r="360" ht="12.75" customHeight="1">
      <c r="W360" s="44"/>
    </row>
    <row r="361" ht="12.75" customHeight="1">
      <c r="W361" s="44"/>
    </row>
    <row r="362" ht="12.75" customHeight="1">
      <c r="W362" s="44"/>
    </row>
    <row r="363" ht="12.75" customHeight="1">
      <c r="W363" s="44"/>
    </row>
    <row r="364" ht="12.75" customHeight="1">
      <c r="W364" s="44"/>
    </row>
    <row r="365" ht="12.75" customHeight="1">
      <c r="W365" s="44"/>
    </row>
    <row r="366" ht="12.75" customHeight="1">
      <c r="W366" s="44"/>
    </row>
    <row r="367" ht="12.75" customHeight="1">
      <c r="W367" s="44"/>
    </row>
    <row r="368" ht="12.75" customHeight="1">
      <c r="W368" s="44"/>
    </row>
    <row r="369" ht="12.75" customHeight="1">
      <c r="W369" s="44"/>
    </row>
    <row r="370" ht="12.75" customHeight="1">
      <c r="W370" s="44"/>
    </row>
    <row r="371" ht="12.75" customHeight="1">
      <c r="W371" s="44"/>
    </row>
    <row r="372" ht="12.75" customHeight="1">
      <c r="W372" s="44"/>
    </row>
    <row r="373" ht="12.75" customHeight="1">
      <c r="W373" s="44"/>
    </row>
    <row r="374" ht="12.75" customHeight="1">
      <c r="W374" s="44"/>
    </row>
    <row r="375" ht="12.75" customHeight="1">
      <c r="W375" s="44"/>
    </row>
    <row r="376" ht="12.75" customHeight="1">
      <c r="W376" s="44"/>
    </row>
    <row r="377" ht="12.75" customHeight="1">
      <c r="W377" s="44"/>
    </row>
    <row r="378" ht="12.75" customHeight="1">
      <c r="W378" s="44"/>
    </row>
    <row r="379" ht="12.75" customHeight="1">
      <c r="W379" s="44"/>
    </row>
    <row r="380" ht="12.75" customHeight="1">
      <c r="W380" s="44"/>
    </row>
    <row r="381" ht="12.75" customHeight="1">
      <c r="W381" s="44"/>
    </row>
    <row r="382" ht="12.75" customHeight="1">
      <c r="W382" s="44"/>
    </row>
    <row r="383" ht="12.75" customHeight="1">
      <c r="W383" s="44"/>
    </row>
    <row r="384" ht="12.75" customHeight="1">
      <c r="W384" s="44"/>
    </row>
    <row r="385" ht="12.75" customHeight="1">
      <c r="W385" s="44"/>
    </row>
    <row r="386" ht="12.75" customHeight="1">
      <c r="W386" s="44"/>
    </row>
    <row r="387" ht="12.75" customHeight="1">
      <c r="W387" s="44"/>
    </row>
    <row r="388" ht="12.75" customHeight="1">
      <c r="W388" s="44"/>
    </row>
    <row r="389" ht="12.75" customHeight="1">
      <c r="W389" s="44"/>
    </row>
    <row r="390" ht="12.75" customHeight="1">
      <c r="W390" s="44"/>
    </row>
    <row r="391" ht="12.75" customHeight="1">
      <c r="W391" s="44"/>
    </row>
    <row r="392" ht="12.75" customHeight="1">
      <c r="W392" s="44"/>
    </row>
    <row r="393" ht="12.75" customHeight="1">
      <c r="W393" s="44"/>
    </row>
    <row r="394" ht="12.75" customHeight="1">
      <c r="W394" s="44"/>
    </row>
    <row r="395" ht="12.75" customHeight="1">
      <c r="W395" s="44"/>
    </row>
    <row r="396" ht="12.75" customHeight="1">
      <c r="W396" s="44"/>
    </row>
    <row r="397" ht="12.75" customHeight="1">
      <c r="W397" s="44"/>
    </row>
    <row r="398" ht="12.75" customHeight="1">
      <c r="W398" s="44"/>
    </row>
    <row r="399" ht="12.75" customHeight="1">
      <c r="W399" s="44"/>
    </row>
    <row r="400" ht="12.75" customHeight="1">
      <c r="W400" s="44"/>
    </row>
    <row r="401" ht="12.75" customHeight="1">
      <c r="W401" s="44"/>
    </row>
    <row r="402" ht="12.75" customHeight="1">
      <c r="W402" s="44"/>
    </row>
    <row r="403" ht="12.75" customHeight="1">
      <c r="W403" s="44"/>
    </row>
    <row r="404" ht="12.75" customHeight="1">
      <c r="W404" s="44"/>
    </row>
    <row r="405" ht="12.75" customHeight="1">
      <c r="W405" s="44"/>
    </row>
    <row r="406" ht="12.75" customHeight="1">
      <c r="W406" s="44"/>
    </row>
    <row r="407" ht="12.75" customHeight="1">
      <c r="W407" s="44"/>
    </row>
    <row r="408" ht="12.75" customHeight="1">
      <c r="W408" s="44"/>
    </row>
    <row r="409" ht="12.75" customHeight="1">
      <c r="W409" s="44"/>
    </row>
    <row r="410" ht="12.75" customHeight="1">
      <c r="W410" s="44"/>
    </row>
    <row r="411" ht="12.75" customHeight="1">
      <c r="W411" s="44"/>
    </row>
    <row r="412" ht="12.75" customHeight="1">
      <c r="W412" s="44"/>
    </row>
    <row r="413" ht="12.75" customHeight="1">
      <c r="W413" s="44"/>
    </row>
    <row r="414" ht="12.75" customHeight="1">
      <c r="W414" s="44"/>
    </row>
    <row r="415" ht="12.75" customHeight="1">
      <c r="W415" s="44"/>
    </row>
    <row r="416" ht="12.75" customHeight="1">
      <c r="W416" s="44"/>
    </row>
    <row r="417" ht="12.75" customHeight="1">
      <c r="W417" s="44"/>
    </row>
    <row r="418" ht="12.75" customHeight="1">
      <c r="W418" s="44"/>
    </row>
    <row r="419" ht="12.75" customHeight="1">
      <c r="W419" s="44"/>
    </row>
    <row r="420" ht="12.75" customHeight="1">
      <c r="W420" s="44"/>
    </row>
    <row r="421" ht="12.75" customHeight="1">
      <c r="W421" s="44"/>
    </row>
    <row r="422" ht="12.75" customHeight="1">
      <c r="W422" s="44"/>
    </row>
    <row r="423" ht="12.75" customHeight="1">
      <c r="W423" s="44"/>
    </row>
    <row r="424" ht="12.75" customHeight="1">
      <c r="W424" s="44"/>
    </row>
    <row r="425" ht="12.75" customHeight="1">
      <c r="W425" s="44"/>
    </row>
    <row r="426" ht="12.75" customHeight="1">
      <c r="W426" s="44"/>
    </row>
    <row r="427" ht="12.75" customHeight="1">
      <c r="W427" s="44"/>
    </row>
    <row r="428" ht="12.75" customHeight="1">
      <c r="W428" s="44"/>
    </row>
    <row r="429" ht="12.75" customHeight="1">
      <c r="W429" s="44"/>
    </row>
    <row r="430" ht="12.75" customHeight="1">
      <c r="W430" s="44"/>
    </row>
    <row r="431" ht="12.75" customHeight="1">
      <c r="W431" s="44"/>
    </row>
    <row r="432" ht="12.75" customHeight="1">
      <c r="W432" s="44"/>
    </row>
    <row r="433" ht="12.75" customHeight="1">
      <c r="W433" s="44"/>
    </row>
    <row r="434" ht="12.75" customHeight="1">
      <c r="W434" s="44"/>
    </row>
    <row r="435" ht="12.75" customHeight="1">
      <c r="W435" s="44"/>
    </row>
    <row r="436" ht="12.75" customHeight="1">
      <c r="W436" s="44"/>
    </row>
    <row r="437" ht="12.75" customHeight="1">
      <c r="W437" s="44"/>
    </row>
    <row r="438" ht="12.75" customHeight="1">
      <c r="W438" s="44"/>
    </row>
    <row r="439" ht="12.75" customHeight="1">
      <c r="W439" s="44"/>
    </row>
    <row r="440" ht="12.75" customHeight="1">
      <c r="W440" s="44"/>
    </row>
    <row r="441" ht="12.75" customHeight="1">
      <c r="W441" s="44"/>
    </row>
    <row r="442" ht="12.75" customHeight="1">
      <c r="W442" s="44"/>
    </row>
    <row r="443" ht="12.75" customHeight="1">
      <c r="W443" s="44"/>
    </row>
    <row r="444" ht="12.75" customHeight="1">
      <c r="W444" s="44"/>
    </row>
    <row r="445" ht="12.75" customHeight="1">
      <c r="W445" s="44"/>
    </row>
    <row r="446" ht="12.75" customHeight="1">
      <c r="W446" s="44"/>
    </row>
    <row r="447" ht="12.75" customHeight="1">
      <c r="W447" s="44"/>
    </row>
    <row r="448" ht="12.75" customHeight="1">
      <c r="W448" s="44"/>
    </row>
    <row r="449" ht="12.75" customHeight="1">
      <c r="W449" s="44"/>
    </row>
    <row r="450" ht="12.75" customHeight="1">
      <c r="W450" s="44"/>
    </row>
    <row r="451" ht="12.75" customHeight="1">
      <c r="W451" s="44"/>
    </row>
    <row r="452" ht="12.75" customHeight="1">
      <c r="W452" s="44"/>
    </row>
    <row r="453" ht="12.75" customHeight="1">
      <c r="W453" s="44"/>
    </row>
    <row r="454" ht="12.75" customHeight="1">
      <c r="W454" s="44"/>
    </row>
    <row r="455" ht="12.75" customHeight="1">
      <c r="W455" s="44"/>
    </row>
    <row r="456" ht="12.75" customHeight="1">
      <c r="W456" s="44"/>
    </row>
    <row r="457" ht="12.75" customHeight="1">
      <c r="W457" s="44"/>
    </row>
    <row r="458" ht="12.75" customHeight="1">
      <c r="W458" s="44"/>
    </row>
    <row r="459" ht="12.75" customHeight="1">
      <c r="W459" s="44"/>
    </row>
    <row r="460" ht="12.75" customHeight="1">
      <c r="W460" s="44"/>
    </row>
    <row r="461" ht="12.75" customHeight="1">
      <c r="W461" s="44"/>
    </row>
    <row r="462" ht="12.75" customHeight="1">
      <c r="W462" s="44"/>
    </row>
    <row r="463" ht="12.75" customHeight="1">
      <c r="W463" s="44"/>
    </row>
    <row r="464" ht="12.75" customHeight="1">
      <c r="W464" s="44"/>
    </row>
    <row r="465" ht="12.75" customHeight="1">
      <c r="W465" s="44"/>
    </row>
    <row r="466" ht="12.75" customHeight="1">
      <c r="W466" s="44"/>
    </row>
    <row r="467" ht="12.75" customHeight="1">
      <c r="W467" s="44"/>
    </row>
    <row r="468" ht="12.75" customHeight="1">
      <c r="W468" s="44"/>
    </row>
    <row r="469" ht="12.75" customHeight="1">
      <c r="W469" s="44"/>
    </row>
    <row r="470" ht="12.75" customHeight="1">
      <c r="W470" s="44"/>
    </row>
    <row r="471" ht="12.75" customHeight="1">
      <c r="W471" s="44"/>
    </row>
    <row r="472" ht="12.75" customHeight="1">
      <c r="W472" s="44"/>
    </row>
    <row r="473" ht="12.75" customHeight="1">
      <c r="W473" s="44"/>
    </row>
    <row r="474" ht="12.75" customHeight="1">
      <c r="W474" s="44"/>
    </row>
    <row r="475" ht="12.75" customHeight="1">
      <c r="W475" s="44"/>
    </row>
    <row r="476" ht="12.75" customHeight="1">
      <c r="W476" s="44"/>
    </row>
    <row r="477" ht="12.75" customHeight="1">
      <c r="W477" s="44"/>
    </row>
    <row r="478" ht="12.75" customHeight="1">
      <c r="W478" s="44"/>
    </row>
    <row r="479" ht="12.75" customHeight="1">
      <c r="W479" s="44"/>
    </row>
    <row r="480" ht="12.75" customHeight="1">
      <c r="W480" s="44"/>
    </row>
    <row r="481" ht="12.75" customHeight="1">
      <c r="W481" s="44"/>
    </row>
    <row r="482" ht="12.75" customHeight="1">
      <c r="W482" s="44"/>
    </row>
    <row r="483" ht="12.75" customHeight="1">
      <c r="W483" s="44"/>
    </row>
    <row r="484" ht="12.75" customHeight="1">
      <c r="W484" s="44"/>
    </row>
    <row r="485" ht="12.75" customHeight="1">
      <c r="W485" s="44"/>
    </row>
    <row r="486" ht="12.75" customHeight="1">
      <c r="W486" s="44"/>
    </row>
    <row r="487" ht="12.75" customHeight="1">
      <c r="W487" s="44"/>
    </row>
    <row r="488" ht="12.75" customHeight="1">
      <c r="W488" s="44"/>
    </row>
    <row r="489" ht="12.75" customHeight="1">
      <c r="W489" s="44"/>
    </row>
    <row r="490" ht="12.75" customHeight="1">
      <c r="W490" s="44"/>
    </row>
    <row r="491" ht="12.75" customHeight="1">
      <c r="W491" s="44"/>
    </row>
    <row r="492" ht="12.75" customHeight="1">
      <c r="W492" s="44"/>
    </row>
    <row r="493" ht="12.75" customHeight="1">
      <c r="W493" s="44"/>
    </row>
    <row r="494" ht="12.75" customHeight="1">
      <c r="W494" s="44"/>
    </row>
    <row r="495" ht="12.75" customHeight="1">
      <c r="W495" s="44"/>
    </row>
    <row r="496" ht="12.75" customHeight="1">
      <c r="W496" s="44"/>
    </row>
    <row r="497" ht="12.75" customHeight="1">
      <c r="W497" s="44"/>
    </row>
    <row r="498" ht="12.75" customHeight="1">
      <c r="W498" s="44"/>
    </row>
    <row r="499" ht="12.75" customHeight="1">
      <c r="W499" s="44"/>
    </row>
    <row r="500" ht="12.75" customHeight="1">
      <c r="W500" s="44"/>
    </row>
    <row r="501" ht="12.75" customHeight="1">
      <c r="W501" s="44"/>
    </row>
    <row r="502" ht="12.75" customHeight="1">
      <c r="W502" s="44"/>
    </row>
    <row r="503" ht="12.75" customHeight="1">
      <c r="W503" s="44"/>
    </row>
    <row r="504" ht="12.75" customHeight="1">
      <c r="W504" s="44"/>
    </row>
    <row r="505" ht="12.75" customHeight="1">
      <c r="W505" s="44"/>
    </row>
    <row r="506" ht="12.75" customHeight="1">
      <c r="W506" s="44"/>
    </row>
    <row r="507" ht="12.75" customHeight="1">
      <c r="W507" s="44"/>
    </row>
    <row r="508" ht="12.75" customHeight="1">
      <c r="W508" s="44"/>
    </row>
    <row r="509" ht="12.75" customHeight="1">
      <c r="W509" s="44"/>
    </row>
    <row r="510" ht="12.75" customHeight="1">
      <c r="W510" s="44"/>
    </row>
    <row r="511" ht="12.75" customHeight="1">
      <c r="W511" s="44"/>
    </row>
    <row r="512" ht="12.75" customHeight="1">
      <c r="W512" s="44"/>
    </row>
    <row r="513" ht="12.75" customHeight="1">
      <c r="W513" s="44"/>
    </row>
    <row r="514" ht="12.75" customHeight="1">
      <c r="W514" s="44"/>
    </row>
    <row r="515" ht="12.75" customHeight="1">
      <c r="W515" s="44"/>
    </row>
    <row r="516" ht="12.75" customHeight="1">
      <c r="W516" s="44"/>
    </row>
    <row r="517" ht="12.75" customHeight="1">
      <c r="W517" s="44"/>
    </row>
    <row r="518" ht="12.75" customHeight="1">
      <c r="W518" s="44"/>
    </row>
    <row r="519" ht="12.75" customHeight="1">
      <c r="W519" s="44"/>
    </row>
    <row r="520" ht="12.75" customHeight="1">
      <c r="W520" s="44"/>
    </row>
    <row r="521" ht="12.75" customHeight="1">
      <c r="W521" s="44"/>
    </row>
    <row r="522" ht="12.75" customHeight="1">
      <c r="W522" s="44"/>
    </row>
    <row r="523" ht="12.75" customHeight="1">
      <c r="W523" s="44"/>
    </row>
    <row r="524" ht="12.75" customHeight="1">
      <c r="W524" s="44"/>
    </row>
    <row r="525" ht="12.75" customHeight="1">
      <c r="W525" s="44"/>
    </row>
    <row r="526" ht="12.75" customHeight="1">
      <c r="W526" s="44"/>
    </row>
    <row r="527" ht="12.75" customHeight="1">
      <c r="W527" s="44"/>
    </row>
    <row r="528" ht="12.75" customHeight="1">
      <c r="W528" s="44"/>
    </row>
    <row r="529" ht="12.75" customHeight="1">
      <c r="W529" s="44"/>
    </row>
    <row r="530" ht="12.75" customHeight="1">
      <c r="W530" s="44"/>
    </row>
    <row r="531" ht="12.75" customHeight="1">
      <c r="W531" s="44"/>
    </row>
    <row r="532" ht="12.75" customHeight="1">
      <c r="W532" s="44"/>
    </row>
    <row r="533" ht="12.75" customHeight="1">
      <c r="W533" s="44"/>
    </row>
    <row r="534" ht="12.75" customHeight="1">
      <c r="W534" s="44"/>
    </row>
    <row r="535" ht="12.75" customHeight="1">
      <c r="W535" s="44"/>
    </row>
    <row r="536" ht="12.75" customHeight="1">
      <c r="W536" s="44"/>
    </row>
    <row r="537" ht="12.75" customHeight="1">
      <c r="W537" s="44"/>
    </row>
    <row r="538" ht="12.75" customHeight="1">
      <c r="W538" s="44"/>
    </row>
    <row r="539" ht="12.75" customHeight="1">
      <c r="W539" s="44"/>
    </row>
    <row r="540" ht="12.75" customHeight="1">
      <c r="W540" s="44"/>
    </row>
    <row r="541" ht="12.75" customHeight="1">
      <c r="W541" s="44"/>
    </row>
    <row r="542" ht="12.75" customHeight="1">
      <c r="W542" s="44"/>
    </row>
    <row r="543" ht="12.75" customHeight="1">
      <c r="W543" s="44"/>
    </row>
    <row r="544" ht="12.75" customHeight="1">
      <c r="W544" s="44"/>
    </row>
    <row r="545" ht="12.75" customHeight="1">
      <c r="W545" s="44"/>
    </row>
    <row r="546" ht="12.75" customHeight="1">
      <c r="W546" s="44"/>
    </row>
    <row r="547" ht="12.75" customHeight="1">
      <c r="W547" s="44"/>
    </row>
    <row r="548" ht="12.75" customHeight="1">
      <c r="W548" s="44"/>
    </row>
    <row r="549" ht="12.75" customHeight="1">
      <c r="W549" s="44"/>
    </row>
    <row r="550" ht="12.75" customHeight="1">
      <c r="W550" s="44"/>
    </row>
    <row r="551" ht="12.75" customHeight="1">
      <c r="W551" s="44"/>
    </row>
    <row r="552" ht="12.75" customHeight="1">
      <c r="W552" s="44"/>
    </row>
    <row r="553" ht="12.75" customHeight="1">
      <c r="W553" s="44"/>
    </row>
    <row r="554" ht="12.75" customHeight="1">
      <c r="W554" s="44"/>
    </row>
    <row r="555" ht="12.75" customHeight="1">
      <c r="W555" s="44"/>
    </row>
    <row r="556" ht="12.75" customHeight="1">
      <c r="W556" s="44"/>
    </row>
    <row r="557" ht="12.75" customHeight="1">
      <c r="W557" s="44"/>
    </row>
    <row r="558" ht="12.75" customHeight="1">
      <c r="W558" s="44"/>
    </row>
    <row r="559" ht="12.75" customHeight="1">
      <c r="W559" s="44"/>
    </row>
    <row r="560" ht="12.75" customHeight="1">
      <c r="W560" s="44"/>
    </row>
    <row r="561" ht="12.75" customHeight="1">
      <c r="W561" s="44"/>
    </row>
    <row r="562" ht="12.75" customHeight="1">
      <c r="W562" s="44"/>
    </row>
    <row r="563" ht="12.75" customHeight="1">
      <c r="W563" s="44"/>
    </row>
    <row r="564" ht="12.75" customHeight="1">
      <c r="W564" s="44"/>
    </row>
    <row r="565" ht="12.75" customHeight="1">
      <c r="W565" s="44"/>
    </row>
    <row r="566" ht="12.75" customHeight="1">
      <c r="W566" s="44"/>
    </row>
    <row r="567" ht="12.75" customHeight="1">
      <c r="W567" s="44"/>
    </row>
    <row r="568" ht="12.75" customHeight="1">
      <c r="W568" s="44"/>
    </row>
    <row r="569" ht="12.75" customHeight="1">
      <c r="W569" s="44"/>
    </row>
    <row r="570" ht="12.75" customHeight="1">
      <c r="W570" s="44"/>
    </row>
    <row r="571" ht="12.75" customHeight="1">
      <c r="W571" s="44"/>
    </row>
    <row r="572" ht="12.75" customHeight="1">
      <c r="W572" s="44"/>
    </row>
    <row r="573" ht="12.75" customHeight="1">
      <c r="W573" s="44"/>
    </row>
    <row r="574" ht="12.75" customHeight="1">
      <c r="W574" s="44"/>
    </row>
    <row r="575" ht="12.75" customHeight="1">
      <c r="W575" s="44"/>
    </row>
    <row r="576" ht="12.75" customHeight="1">
      <c r="W576" s="44"/>
    </row>
    <row r="577" ht="12.75" customHeight="1">
      <c r="W577" s="44"/>
    </row>
    <row r="578" ht="12.75" customHeight="1">
      <c r="W578" s="44"/>
    </row>
    <row r="579" ht="12.75" customHeight="1">
      <c r="W579" s="44"/>
    </row>
    <row r="580" ht="12.75" customHeight="1">
      <c r="W580" s="44"/>
    </row>
    <row r="581" ht="12.75" customHeight="1">
      <c r="W581" s="44"/>
    </row>
    <row r="582" ht="12.75" customHeight="1">
      <c r="W582" s="44"/>
    </row>
    <row r="583" ht="12.75" customHeight="1">
      <c r="W583" s="44"/>
    </row>
    <row r="584" ht="12.75" customHeight="1">
      <c r="W584" s="44"/>
    </row>
    <row r="585" ht="12.75" customHeight="1">
      <c r="W585" s="44"/>
    </row>
    <row r="586" ht="12.75" customHeight="1">
      <c r="W586" s="44"/>
    </row>
    <row r="587" ht="12.75" customHeight="1">
      <c r="W587" s="44"/>
    </row>
    <row r="588" ht="12.75" customHeight="1">
      <c r="W588" s="44"/>
    </row>
    <row r="589" ht="12.75" customHeight="1">
      <c r="W589" s="44"/>
    </row>
    <row r="590" ht="12.75" customHeight="1">
      <c r="W590" s="44"/>
    </row>
    <row r="591" ht="12.75" customHeight="1">
      <c r="W591" s="44"/>
    </row>
    <row r="592" ht="12.75" customHeight="1">
      <c r="W592" s="44"/>
    </row>
    <row r="593" ht="12.75" customHeight="1">
      <c r="W593" s="44"/>
    </row>
    <row r="594" ht="12.75" customHeight="1">
      <c r="W594" s="44"/>
    </row>
    <row r="595" ht="12.75" customHeight="1">
      <c r="W595" s="44"/>
    </row>
    <row r="596" ht="12.75" customHeight="1">
      <c r="W596" s="44"/>
    </row>
    <row r="597" ht="12.75" customHeight="1">
      <c r="W597" s="44"/>
    </row>
    <row r="598" ht="12.75" customHeight="1">
      <c r="W598" s="44"/>
    </row>
    <row r="599" ht="12.75" customHeight="1">
      <c r="W599" s="44"/>
    </row>
    <row r="600" ht="12.75" customHeight="1">
      <c r="W600" s="44"/>
    </row>
    <row r="601" ht="12.75" customHeight="1">
      <c r="W601" s="44"/>
    </row>
    <row r="602" ht="12.75" customHeight="1">
      <c r="W602" s="44"/>
    </row>
    <row r="603" ht="12.75" customHeight="1">
      <c r="W603" s="44"/>
    </row>
    <row r="604" ht="12.75" customHeight="1">
      <c r="W604" s="44"/>
    </row>
    <row r="605" ht="12.75" customHeight="1">
      <c r="W605" s="44"/>
    </row>
    <row r="606" ht="12.75" customHeight="1">
      <c r="W606" s="44"/>
    </row>
    <row r="607" ht="12.75" customHeight="1">
      <c r="W607" s="44"/>
    </row>
    <row r="608" ht="12.75" customHeight="1">
      <c r="W608" s="44"/>
    </row>
    <row r="609" ht="12.75" customHeight="1">
      <c r="W609" s="44"/>
    </row>
    <row r="610" ht="12.75" customHeight="1">
      <c r="W610" s="44"/>
    </row>
    <row r="611" ht="12.75" customHeight="1">
      <c r="W611" s="44"/>
    </row>
    <row r="612" ht="12.75" customHeight="1">
      <c r="W612" s="44"/>
    </row>
    <row r="613" ht="12.75" customHeight="1">
      <c r="W613" s="44"/>
    </row>
    <row r="614" ht="12.75" customHeight="1">
      <c r="W614" s="44"/>
    </row>
    <row r="615" ht="12.75" customHeight="1">
      <c r="W615" s="44"/>
    </row>
    <row r="616" ht="12.75" customHeight="1">
      <c r="W616" s="44"/>
    </row>
    <row r="617" ht="12.75" customHeight="1">
      <c r="W617" s="44"/>
    </row>
    <row r="618" ht="12.75" customHeight="1">
      <c r="W618" s="44"/>
    </row>
    <row r="619" ht="12.75" customHeight="1">
      <c r="W619" s="44"/>
    </row>
    <row r="620" ht="12.75" customHeight="1">
      <c r="W620" s="44"/>
    </row>
    <row r="621" ht="12.75" customHeight="1">
      <c r="W621" s="44"/>
    </row>
    <row r="622" ht="12.75" customHeight="1">
      <c r="W622" s="44"/>
    </row>
    <row r="623" ht="12.75" customHeight="1">
      <c r="W623" s="44"/>
    </row>
    <row r="624" ht="12.75" customHeight="1">
      <c r="W624" s="44"/>
    </row>
    <row r="625" ht="12.75" customHeight="1">
      <c r="W625" s="44"/>
    </row>
    <row r="626" ht="12.75" customHeight="1">
      <c r="W626" s="44"/>
    </row>
    <row r="627" ht="12.75" customHeight="1">
      <c r="W627" s="44"/>
    </row>
    <row r="628" ht="12.75" customHeight="1">
      <c r="W628" s="44"/>
    </row>
    <row r="629" ht="12.75" customHeight="1">
      <c r="W629" s="44"/>
    </row>
    <row r="630" ht="12.75" customHeight="1">
      <c r="W630" s="44"/>
    </row>
    <row r="631" ht="12.75" customHeight="1">
      <c r="W631" s="44"/>
    </row>
    <row r="632" ht="12.75" customHeight="1">
      <c r="W632" s="44"/>
    </row>
    <row r="633" ht="12.75" customHeight="1">
      <c r="W633" s="44"/>
    </row>
    <row r="634" ht="12.75" customHeight="1">
      <c r="W634" s="44"/>
    </row>
    <row r="635" ht="12.75" customHeight="1">
      <c r="W635" s="44"/>
    </row>
    <row r="636" ht="12.75" customHeight="1">
      <c r="W636" s="44"/>
    </row>
    <row r="637" ht="12.75" customHeight="1">
      <c r="W637" s="44"/>
    </row>
    <row r="638" ht="12.75" customHeight="1">
      <c r="W638" s="44"/>
    </row>
    <row r="639" ht="12.75" customHeight="1">
      <c r="W639" s="44"/>
    </row>
    <row r="640" ht="12.75" customHeight="1">
      <c r="W640" s="44"/>
    </row>
    <row r="641" ht="12.75" customHeight="1">
      <c r="W641" s="44"/>
    </row>
    <row r="642" ht="12.75" customHeight="1">
      <c r="W642" s="44"/>
    </row>
    <row r="643" ht="12.75" customHeight="1">
      <c r="W643" s="44"/>
    </row>
    <row r="644" ht="12.75" customHeight="1">
      <c r="W644" s="44"/>
    </row>
    <row r="645" ht="12.75" customHeight="1">
      <c r="W645" s="44"/>
    </row>
    <row r="646" ht="12.75" customHeight="1">
      <c r="W646" s="44"/>
    </row>
    <row r="647" ht="12.75" customHeight="1">
      <c r="W647" s="44"/>
    </row>
    <row r="648" ht="12.75" customHeight="1">
      <c r="W648" s="44"/>
    </row>
    <row r="649" ht="12.75" customHeight="1">
      <c r="W649" s="44"/>
    </row>
    <row r="650" ht="12.75" customHeight="1">
      <c r="W650" s="44"/>
    </row>
    <row r="651" ht="12.75" customHeight="1">
      <c r="W651" s="44"/>
    </row>
    <row r="652" ht="12.75" customHeight="1">
      <c r="W652" s="44"/>
    </row>
    <row r="653" ht="12.75" customHeight="1">
      <c r="W653" s="44"/>
    </row>
    <row r="654" ht="12.75" customHeight="1">
      <c r="W654" s="44"/>
    </row>
    <row r="655" ht="12.75" customHeight="1">
      <c r="W655" s="44"/>
    </row>
    <row r="656" ht="12.75" customHeight="1">
      <c r="W656" s="44"/>
    </row>
    <row r="657" ht="12.75" customHeight="1">
      <c r="W657" s="44"/>
    </row>
    <row r="658" ht="12.75" customHeight="1">
      <c r="W658" s="44"/>
    </row>
    <row r="659" ht="12.75" customHeight="1">
      <c r="W659" s="44"/>
    </row>
    <row r="660" ht="12.75" customHeight="1">
      <c r="W660" s="44"/>
    </row>
    <row r="661" ht="12.75" customHeight="1">
      <c r="W661" s="44"/>
    </row>
    <row r="662" ht="12.75" customHeight="1">
      <c r="W662" s="44"/>
    </row>
    <row r="663" ht="12.75" customHeight="1">
      <c r="W663" s="44"/>
    </row>
    <row r="664" ht="12.75" customHeight="1">
      <c r="W664" s="44"/>
    </row>
    <row r="665" ht="12.75" customHeight="1">
      <c r="W665" s="44"/>
    </row>
    <row r="666" ht="12.75" customHeight="1">
      <c r="W666" s="44"/>
    </row>
    <row r="667" ht="12.75" customHeight="1">
      <c r="W667" s="44"/>
    </row>
    <row r="668" ht="12.75" customHeight="1">
      <c r="W668" s="44"/>
    </row>
    <row r="669" ht="12.75" customHeight="1">
      <c r="W669" s="44"/>
    </row>
    <row r="670" ht="12.75" customHeight="1">
      <c r="W670" s="44"/>
    </row>
    <row r="671" ht="12.75" customHeight="1">
      <c r="W671" s="44"/>
    </row>
    <row r="672" ht="12.75" customHeight="1">
      <c r="W672" s="44"/>
    </row>
    <row r="673" ht="12.75" customHeight="1">
      <c r="W673" s="44"/>
    </row>
    <row r="674" ht="12.75" customHeight="1">
      <c r="W674" s="44"/>
    </row>
    <row r="675" ht="12.75" customHeight="1">
      <c r="W675" s="44"/>
    </row>
    <row r="676" ht="12.75" customHeight="1">
      <c r="W676" s="44"/>
    </row>
    <row r="677" ht="12.75" customHeight="1">
      <c r="W677" s="44"/>
    </row>
    <row r="678" ht="12.75" customHeight="1">
      <c r="W678" s="44"/>
    </row>
    <row r="679" ht="12.75" customHeight="1">
      <c r="W679" s="44"/>
    </row>
    <row r="680" ht="12.75" customHeight="1">
      <c r="W680" s="44"/>
    </row>
    <row r="681" ht="12.75" customHeight="1">
      <c r="W681" s="44"/>
    </row>
    <row r="682" ht="12.75" customHeight="1">
      <c r="W682" s="44"/>
    </row>
    <row r="683" ht="12.75" customHeight="1">
      <c r="W683" s="44"/>
    </row>
    <row r="684" ht="12.75" customHeight="1">
      <c r="W684" s="44"/>
    </row>
    <row r="685" ht="12.75" customHeight="1">
      <c r="W685" s="44"/>
    </row>
    <row r="686" ht="12.75" customHeight="1">
      <c r="W686" s="44"/>
    </row>
    <row r="687" ht="12.75" customHeight="1">
      <c r="W687" s="44"/>
    </row>
    <row r="688" ht="12.75" customHeight="1">
      <c r="W688" s="44"/>
    </row>
    <row r="689" ht="12.75" customHeight="1">
      <c r="W689" s="44"/>
    </row>
    <row r="690" ht="12.75" customHeight="1">
      <c r="W690" s="44"/>
    </row>
    <row r="691" ht="12.75" customHeight="1">
      <c r="W691" s="44"/>
    </row>
    <row r="692" ht="12.75" customHeight="1">
      <c r="W692" s="44"/>
    </row>
    <row r="693" ht="12.75" customHeight="1">
      <c r="W693" s="44"/>
    </row>
    <row r="694" ht="12.75" customHeight="1">
      <c r="W694" s="44"/>
    </row>
    <row r="695" ht="12.75" customHeight="1">
      <c r="W695" s="44"/>
    </row>
    <row r="696" ht="12.75" customHeight="1">
      <c r="W696" s="44"/>
    </row>
    <row r="697" ht="12.75" customHeight="1">
      <c r="W697" s="44"/>
    </row>
    <row r="698" ht="12.75" customHeight="1">
      <c r="W698" s="44"/>
    </row>
    <row r="699" ht="12.75" customHeight="1">
      <c r="W699" s="44"/>
    </row>
    <row r="700" ht="12.75" customHeight="1">
      <c r="W700" s="44"/>
    </row>
    <row r="701" ht="12.75" customHeight="1">
      <c r="W701" s="44"/>
    </row>
    <row r="702" ht="12.75" customHeight="1">
      <c r="W702" s="44"/>
    </row>
    <row r="703" ht="12.75" customHeight="1">
      <c r="W703" s="44"/>
    </row>
    <row r="704" ht="12.75" customHeight="1">
      <c r="W704" s="44"/>
    </row>
    <row r="705" ht="12.75" customHeight="1">
      <c r="W705" s="44"/>
    </row>
    <row r="706" ht="12.75" customHeight="1">
      <c r="W706" s="44"/>
    </row>
    <row r="707" ht="12.75" customHeight="1">
      <c r="W707" s="44"/>
    </row>
    <row r="708" ht="12.75" customHeight="1">
      <c r="W708" s="44"/>
    </row>
    <row r="709" ht="12.75" customHeight="1">
      <c r="W709" s="44"/>
    </row>
    <row r="710" ht="12.75" customHeight="1">
      <c r="W710" s="44"/>
    </row>
    <row r="711" ht="12.75" customHeight="1">
      <c r="W711" s="44"/>
    </row>
    <row r="712" ht="12.75" customHeight="1">
      <c r="W712" s="44"/>
    </row>
    <row r="713" ht="12.75" customHeight="1">
      <c r="W713" s="44"/>
    </row>
    <row r="714" ht="12.75" customHeight="1">
      <c r="W714" s="44"/>
    </row>
    <row r="715" ht="12.75" customHeight="1">
      <c r="W715" s="44"/>
    </row>
    <row r="716" ht="12.75" customHeight="1">
      <c r="W716" s="44"/>
    </row>
    <row r="717" ht="12.75" customHeight="1">
      <c r="W717" s="44"/>
    </row>
    <row r="718" ht="12.75" customHeight="1">
      <c r="W718" s="44"/>
    </row>
    <row r="719" ht="12.75" customHeight="1">
      <c r="W719" s="44"/>
    </row>
    <row r="720" ht="12.75" customHeight="1">
      <c r="W720" s="44"/>
    </row>
    <row r="721" ht="12.75" customHeight="1">
      <c r="W721" s="44"/>
    </row>
    <row r="722" ht="12.75" customHeight="1">
      <c r="W722" s="44"/>
    </row>
    <row r="723" ht="12.75" customHeight="1">
      <c r="W723" s="44"/>
    </row>
    <row r="724" ht="12.75" customHeight="1">
      <c r="W724" s="44"/>
    </row>
    <row r="725" ht="12.75" customHeight="1">
      <c r="W725" s="44"/>
    </row>
    <row r="726" ht="12.75" customHeight="1">
      <c r="W726" s="44"/>
    </row>
    <row r="727" ht="12.75" customHeight="1">
      <c r="W727" s="44"/>
    </row>
    <row r="728" ht="12.75" customHeight="1">
      <c r="W728" s="44"/>
    </row>
    <row r="729" ht="12.75" customHeight="1">
      <c r="W729" s="44"/>
    </row>
    <row r="730" ht="12.75" customHeight="1">
      <c r="W730" s="44"/>
    </row>
    <row r="731" ht="12.75" customHeight="1">
      <c r="W731" s="44"/>
    </row>
    <row r="732" ht="12.75" customHeight="1">
      <c r="W732" s="44"/>
    </row>
    <row r="733" ht="12.75" customHeight="1">
      <c r="W733" s="44"/>
    </row>
    <row r="734" ht="12.75" customHeight="1">
      <c r="W734" s="44"/>
    </row>
    <row r="735" ht="12.75" customHeight="1">
      <c r="W735" s="44"/>
    </row>
    <row r="736" ht="12.75" customHeight="1">
      <c r="W736" s="44"/>
    </row>
    <row r="737" ht="12.75" customHeight="1">
      <c r="W737" s="44"/>
    </row>
    <row r="738" ht="12.75" customHeight="1">
      <c r="W738" s="44"/>
    </row>
    <row r="739" ht="12.75" customHeight="1">
      <c r="W739" s="44"/>
    </row>
    <row r="740" ht="12.75" customHeight="1">
      <c r="W740" s="44"/>
    </row>
    <row r="741" ht="12.75" customHeight="1">
      <c r="W741" s="44"/>
    </row>
    <row r="742" ht="12.75" customHeight="1">
      <c r="W742" s="44"/>
    </row>
    <row r="743" ht="12.75" customHeight="1">
      <c r="W743" s="44"/>
    </row>
    <row r="744" ht="12.75" customHeight="1">
      <c r="W744" s="44"/>
    </row>
    <row r="745" ht="12.75" customHeight="1">
      <c r="W745" s="44"/>
    </row>
    <row r="746" ht="12.75" customHeight="1">
      <c r="W746" s="44"/>
    </row>
    <row r="747" ht="12.75" customHeight="1">
      <c r="W747" s="44"/>
    </row>
    <row r="748" ht="12.75" customHeight="1">
      <c r="W748" s="44"/>
    </row>
    <row r="749" ht="12.75" customHeight="1">
      <c r="W749" s="44"/>
    </row>
    <row r="750" ht="12.75" customHeight="1">
      <c r="W750" s="44"/>
    </row>
    <row r="751" ht="12.75" customHeight="1">
      <c r="W751" s="44"/>
    </row>
    <row r="752" ht="12.75" customHeight="1">
      <c r="W752" s="44"/>
    </row>
    <row r="753" ht="12.75" customHeight="1">
      <c r="W753" s="44"/>
    </row>
    <row r="754" ht="12.75" customHeight="1">
      <c r="W754" s="44"/>
    </row>
    <row r="755" ht="12.75" customHeight="1">
      <c r="W755" s="44"/>
    </row>
    <row r="756" ht="12.75" customHeight="1">
      <c r="W756" s="44"/>
    </row>
    <row r="757" ht="12.75" customHeight="1">
      <c r="W757" s="44"/>
    </row>
    <row r="758" ht="12.75" customHeight="1">
      <c r="W758" s="44"/>
    </row>
    <row r="759" ht="12.75" customHeight="1">
      <c r="W759" s="44"/>
    </row>
    <row r="760" ht="12.75" customHeight="1">
      <c r="W760" s="44"/>
    </row>
    <row r="761" ht="12.75" customHeight="1">
      <c r="W761" s="44"/>
    </row>
    <row r="762" ht="12.75" customHeight="1">
      <c r="W762" s="44"/>
    </row>
    <row r="763" ht="12.75" customHeight="1">
      <c r="W763" s="44"/>
    </row>
    <row r="764" ht="12.75" customHeight="1">
      <c r="W764" s="44"/>
    </row>
    <row r="765" ht="12.75" customHeight="1">
      <c r="W765" s="44"/>
    </row>
    <row r="766" ht="12.75" customHeight="1">
      <c r="W766" s="44"/>
    </row>
    <row r="767" ht="12.75" customHeight="1">
      <c r="W767" s="44"/>
    </row>
    <row r="768" ht="12.75" customHeight="1">
      <c r="W768" s="44"/>
    </row>
    <row r="769" ht="12.75" customHeight="1">
      <c r="W769" s="44"/>
    </row>
    <row r="770" ht="12.75" customHeight="1">
      <c r="W770" s="44"/>
    </row>
    <row r="771" ht="12.75" customHeight="1">
      <c r="W771" s="44"/>
    </row>
    <row r="772" ht="12.75" customHeight="1">
      <c r="W772" s="44"/>
    </row>
    <row r="773" ht="12.75" customHeight="1">
      <c r="W773" s="44"/>
    </row>
    <row r="774" ht="12.75" customHeight="1">
      <c r="W774" s="44"/>
    </row>
    <row r="775" ht="12.75" customHeight="1">
      <c r="W775" s="44"/>
    </row>
    <row r="776" ht="12.75" customHeight="1">
      <c r="W776" s="44"/>
    </row>
    <row r="777" ht="12.75" customHeight="1">
      <c r="W777" s="44"/>
    </row>
    <row r="778" ht="12.75" customHeight="1">
      <c r="W778" s="44"/>
    </row>
    <row r="779" ht="12.75" customHeight="1">
      <c r="W779" s="44"/>
    </row>
    <row r="780" ht="12.75" customHeight="1">
      <c r="W780" s="44"/>
    </row>
    <row r="781" ht="12.75" customHeight="1">
      <c r="W781" s="44"/>
    </row>
    <row r="782" ht="12.75" customHeight="1">
      <c r="W782" s="44"/>
    </row>
    <row r="783" ht="12.75" customHeight="1">
      <c r="W783" s="44"/>
    </row>
    <row r="784" ht="12.75" customHeight="1">
      <c r="W784" s="44"/>
    </row>
    <row r="785" ht="12.75" customHeight="1">
      <c r="W785" s="44"/>
    </row>
    <row r="786" ht="12.75" customHeight="1">
      <c r="W786" s="44"/>
    </row>
    <row r="787" ht="12.75" customHeight="1">
      <c r="W787" s="44"/>
    </row>
    <row r="788" ht="12.75" customHeight="1">
      <c r="W788" s="44"/>
    </row>
    <row r="789" ht="12.75" customHeight="1">
      <c r="W789" s="44"/>
    </row>
    <row r="790" ht="12.75" customHeight="1">
      <c r="W790" s="44"/>
    </row>
    <row r="791" ht="12.75" customHeight="1">
      <c r="W791" s="44"/>
    </row>
    <row r="792" ht="12.75" customHeight="1">
      <c r="W792" s="44"/>
    </row>
    <row r="793" ht="12.75" customHeight="1">
      <c r="W793" s="44"/>
    </row>
    <row r="794" ht="12.75" customHeight="1">
      <c r="W794" s="44"/>
    </row>
    <row r="795" ht="12.75" customHeight="1">
      <c r="W795" s="44"/>
    </row>
    <row r="796" ht="12.75" customHeight="1">
      <c r="W796" s="44"/>
    </row>
    <row r="797" ht="12.75" customHeight="1">
      <c r="W797" s="44"/>
    </row>
    <row r="798" ht="12.75" customHeight="1">
      <c r="W798" s="44"/>
    </row>
    <row r="799" ht="12.75" customHeight="1">
      <c r="W799" s="44"/>
    </row>
    <row r="800" ht="12.75" customHeight="1">
      <c r="W800" s="44"/>
    </row>
    <row r="801" ht="12.75" customHeight="1">
      <c r="W801" s="44"/>
    </row>
    <row r="802" ht="12.75" customHeight="1">
      <c r="W802" s="44"/>
    </row>
    <row r="803" ht="12.75" customHeight="1">
      <c r="W803" s="44"/>
    </row>
    <row r="804" ht="12.75" customHeight="1">
      <c r="W804" s="44"/>
    </row>
    <row r="805" ht="12.75" customHeight="1">
      <c r="W805" s="44"/>
    </row>
    <row r="806" ht="12.75" customHeight="1">
      <c r="W806" s="44"/>
    </row>
    <row r="807" ht="12.75" customHeight="1">
      <c r="W807" s="44"/>
    </row>
    <row r="808" ht="12.75" customHeight="1">
      <c r="W808" s="44"/>
    </row>
    <row r="809" ht="12.75" customHeight="1">
      <c r="W809" s="44"/>
    </row>
    <row r="810" ht="12.75" customHeight="1">
      <c r="W810" s="44"/>
    </row>
    <row r="811" ht="12.75" customHeight="1">
      <c r="W811" s="44"/>
    </row>
    <row r="812" ht="12.75" customHeight="1">
      <c r="W812" s="44"/>
    </row>
    <row r="813" ht="12.75" customHeight="1">
      <c r="W813" s="44"/>
    </row>
    <row r="814" ht="12.75" customHeight="1">
      <c r="W814" s="44"/>
    </row>
    <row r="815" ht="12.75" customHeight="1">
      <c r="W815" s="44"/>
    </row>
    <row r="816" ht="12.75" customHeight="1">
      <c r="W816" s="44"/>
    </row>
    <row r="817" ht="12.75" customHeight="1">
      <c r="W817" s="44"/>
    </row>
    <row r="818" ht="12.75" customHeight="1">
      <c r="W818" s="44"/>
    </row>
    <row r="819" ht="12.75" customHeight="1">
      <c r="W819" s="44"/>
    </row>
    <row r="820" ht="12.75" customHeight="1">
      <c r="W820" s="44"/>
    </row>
    <row r="821" ht="12.75" customHeight="1">
      <c r="W821" s="44"/>
    </row>
    <row r="822" ht="12.75" customHeight="1">
      <c r="W822" s="44"/>
    </row>
    <row r="823" ht="12.75" customHeight="1">
      <c r="W823" s="44"/>
    </row>
    <row r="824" ht="12.75" customHeight="1">
      <c r="W824" s="44"/>
    </row>
    <row r="825" ht="12.75" customHeight="1">
      <c r="W825" s="44"/>
    </row>
    <row r="826" ht="12.75" customHeight="1">
      <c r="W826" s="44"/>
    </row>
    <row r="827" ht="12.75" customHeight="1">
      <c r="W827" s="44"/>
    </row>
    <row r="828" ht="12.75" customHeight="1">
      <c r="W828" s="44"/>
    </row>
    <row r="829" ht="12.75" customHeight="1">
      <c r="W829" s="44"/>
    </row>
    <row r="830" ht="12.75" customHeight="1">
      <c r="W830" s="44"/>
    </row>
    <row r="831" ht="12.75" customHeight="1">
      <c r="W831" s="44"/>
    </row>
    <row r="832" ht="12.75" customHeight="1">
      <c r="W832" s="44"/>
    </row>
    <row r="833" ht="12.75" customHeight="1">
      <c r="W833" s="44"/>
    </row>
    <row r="834" ht="12.75" customHeight="1">
      <c r="W834" s="44"/>
    </row>
    <row r="835" ht="12.75" customHeight="1">
      <c r="W835" s="44"/>
    </row>
    <row r="836" ht="12.75" customHeight="1">
      <c r="W836" s="44"/>
    </row>
    <row r="837" ht="12.75" customHeight="1">
      <c r="W837" s="44"/>
    </row>
    <row r="838" ht="12.75" customHeight="1">
      <c r="W838" s="44"/>
    </row>
    <row r="839" ht="12.75" customHeight="1">
      <c r="W839" s="44"/>
    </row>
    <row r="840" ht="12.75" customHeight="1">
      <c r="W840" s="44"/>
    </row>
    <row r="841" ht="12.75" customHeight="1">
      <c r="W841" s="44"/>
    </row>
    <row r="842" ht="12.75" customHeight="1">
      <c r="W842" s="44"/>
    </row>
    <row r="843" ht="12.75" customHeight="1">
      <c r="W843" s="44"/>
    </row>
    <row r="844" ht="12.75" customHeight="1">
      <c r="W844" s="44"/>
    </row>
    <row r="845" ht="12.75" customHeight="1">
      <c r="W845" s="44"/>
    </row>
    <row r="846" ht="12.75" customHeight="1">
      <c r="W846" s="44"/>
    </row>
    <row r="847" ht="12.75" customHeight="1">
      <c r="W847" s="44"/>
    </row>
    <row r="848" ht="12.75" customHeight="1">
      <c r="W848" s="44"/>
    </row>
    <row r="849" ht="12.75" customHeight="1">
      <c r="W849" s="44"/>
    </row>
    <row r="850" ht="12.75" customHeight="1">
      <c r="W850" s="44"/>
    </row>
    <row r="851" ht="12.75" customHeight="1">
      <c r="W851" s="44"/>
    </row>
    <row r="852" ht="12.75" customHeight="1">
      <c r="W852" s="44"/>
    </row>
    <row r="853" ht="12.75" customHeight="1">
      <c r="W853" s="44"/>
    </row>
    <row r="854" ht="12.75" customHeight="1">
      <c r="W854" s="44"/>
    </row>
    <row r="855" ht="12.75" customHeight="1">
      <c r="W855" s="44"/>
    </row>
    <row r="856" ht="12.75" customHeight="1">
      <c r="W856" s="44"/>
    </row>
    <row r="857" ht="12.75" customHeight="1">
      <c r="W857" s="44"/>
    </row>
    <row r="858" ht="12.75" customHeight="1">
      <c r="W858" s="44"/>
    </row>
    <row r="859" ht="12.75" customHeight="1">
      <c r="W859" s="44"/>
    </row>
    <row r="860" ht="12.75" customHeight="1">
      <c r="W860" s="44"/>
    </row>
    <row r="861" ht="12.75" customHeight="1">
      <c r="W861" s="44"/>
    </row>
    <row r="862" ht="12.75" customHeight="1">
      <c r="W862" s="44"/>
    </row>
    <row r="863" ht="12.75" customHeight="1">
      <c r="W863" s="44"/>
    </row>
    <row r="864" ht="12.75" customHeight="1">
      <c r="W864" s="44"/>
    </row>
    <row r="865" ht="12.75" customHeight="1">
      <c r="W865" s="44"/>
    </row>
    <row r="866" ht="12.75" customHeight="1">
      <c r="W866" s="44"/>
    </row>
    <row r="867" ht="12.75" customHeight="1">
      <c r="W867" s="44"/>
    </row>
    <row r="868" ht="12.75" customHeight="1">
      <c r="W868" s="44"/>
    </row>
    <row r="869" ht="12.75" customHeight="1">
      <c r="W869" s="44"/>
    </row>
    <row r="870" ht="12.75" customHeight="1">
      <c r="W870" s="44"/>
    </row>
    <row r="871" ht="12.75" customHeight="1">
      <c r="W871" s="44"/>
    </row>
    <row r="872" ht="12.75" customHeight="1">
      <c r="W872" s="44"/>
    </row>
    <row r="873" ht="12.75" customHeight="1">
      <c r="W873" s="44"/>
    </row>
    <row r="874" ht="12.75" customHeight="1">
      <c r="W874" s="44"/>
    </row>
    <row r="875" ht="12.75" customHeight="1">
      <c r="W875" s="44"/>
    </row>
    <row r="876" ht="12.75" customHeight="1">
      <c r="W876" s="44"/>
    </row>
    <row r="877" ht="12.75" customHeight="1">
      <c r="W877" s="44"/>
    </row>
    <row r="878" ht="12.75" customHeight="1">
      <c r="W878" s="44"/>
    </row>
    <row r="879" ht="12.75" customHeight="1">
      <c r="W879" s="44"/>
    </row>
    <row r="880" ht="12.75" customHeight="1">
      <c r="W880" s="44"/>
    </row>
    <row r="881" ht="12.75" customHeight="1">
      <c r="W881" s="44"/>
    </row>
    <row r="882" ht="12.75" customHeight="1">
      <c r="W882" s="44"/>
    </row>
    <row r="883" ht="12.75" customHeight="1">
      <c r="W883" s="44"/>
    </row>
    <row r="884" ht="12.75" customHeight="1">
      <c r="W884" s="44"/>
    </row>
    <row r="885" ht="12.75" customHeight="1">
      <c r="W885" s="44"/>
    </row>
    <row r="886" ht="12.75" customHeight="1">
      <c r="W886" s="44"/>
    </row>
    <row r="887" ht="12.75" customHeight="1">
      <c r="W887" s="44"/>
    </row>
    <row r="888" ht="12.75" customHeight="1">
      <c r="W888" s="44"/>
    </row>
    <row r="889" ht="12.75" customHeight="1">
      <c r="W889" s="44"/>
    </row>
    <row r="890" ht="12.75" customHeight="1">
      <c r="W890" s="44"/>
    </row>
    <row r="891" ht="12.75" customHeight="1">
      <c r="W891" s="44"/>
    </row>
    <row r="892" ht="12.75" customHeight="1">
      <c r="W892" s="44"/>
    </row>
    <row r="893" ht="12.75" customHeight="1">
      <c r="W893" s="44"/>
    </row>
    <row r="894" ht="12.75" customHeight="1">
      <c r="W894" s="44"/>
    </row>
    <row r="895" ht="12.75" customHeight="1">
      <c r="W895" s="44"/>
    </row>
    <row r="896" ht="12.75" customHeight="1">
      <c r="W896" s="44"/>
    </row>
    <row r="897" ht="12.75" customHeight="1">
      <c r="W897" s="44"/>
    </row>
    <row r="898" ht="12.75" customHeight="1">
      <c r="W898" s="44"/>
    </row>
    <row r="899" ht="12.75" customHeight="1">
      <c r="W899" s="44"/>
    </row>
    <row r="900" ht="12.75" customHeight="1">
      <c r="W900" s="44"/>
    </row>
    <row r="901" ht="12.75" customHeight="1">
      <c r="W901" s="44"/>
    </row>
    <row r="902" ht="12.75" customHeight="1">
      <c r="W902" s="44"/>
    </row>
    <row r="903" ht="12.75" customHeight="1">
      <c r="W903" s="44"/>
    </row>
    <row r="904" ht="12.75" customHeight="1">
      <c r="W904" s="44"/>
    </row>
    <row r="905" ht="12.75" customHeight="1">
      <c r="W905" s="44"/>
    </row>
    <row r="906" ht="12.75" customHeight="1">
      <c r="W906" s="44"/>
    </row>
    <row r="907" ht="12.75" customHeight="1">
      <c r="W907" s="44"/>
    </row>
    <row r="908" ht="12.75" customHeight="1">
      <c r="W908" s="44"/>
    </row>
    <row r="909" ht="12.75" customHeight="1">
      <c r="W909" s="44"/>
    </row>
    <row r="910" ht="12.75" customHeight="1">
      <c r="W910" s="44"/>
    </row>
    <row r="911" ht="12.75" customHeight="1">
      <c r="W911" s="44"/>
    </row>
    <row r="912" ht="12.75" customHeight="1">
      <c r="W912" s="44"/>
    </row>
    <row r="913" ht="12.75" customHeight="1">
      <c r="W913" s="44"/>
    </row>
    <row r="914" ht="12.75" customHeight="1">
      <c r="W914" s="44"/>
    </row>
    <row r="915" ht="12.75" customHeight="1">
      <c r="W915" s="44"/>
    </row>
    <row r="916" ht="12.75" customHeight="1">
      <c r="W916" s="44"/>
    </row>
    <row r="917" ht="12.75" customHeight="1">
      <c r="W917" s="44"/>
    </row>
    <row r="918" ht="12.75" customHeight="1">
      <c r="W918" s="44"/>
    </row>
    <row r="919" ht="12.75" customHeight="1">
      <c r="W919" s="44"/>
    </row>
    <row r="920" ht="12.75" customHeight="1">
      <c r="W920" s="44"/>
    </row>
    <row r="921" ht="12.75" customHeight="1">
      <c r="W921" s="44"/>
    </row>
    <row r="922" ht="12.75" customHeight="1">
      <c r="W922" s="44"/>
    </row>
    <row r="923" ht="12.75" customHeight="1">
      <c r="W923" s="44"/>
    </row>
    <row r="924" ht="12.75" customHeight="1">
      <c r="W924" s="44"/>
    </row>
    <row r="925" ht="12.75" customHeight="1">
      <c r="W925" s="44"/>
    </row>
    <row r="926" ht="12.75" customHeight="1">
      <c r="W926" s="44"/>
    </row>
    <row r="927" ht="12.75" customHeight="1">
      <c r="W927" s="44"/>
    </row>
    <row r="928" ht="12.75" customHeight="1">
      <c r="W928" s="44"/>
    </row>
    <row r="929" ht="12.75" customHeight="1">
      <c r="W929" s="44"/>
    </row>
    <row r="930" ht="12.75" customHeight="1">
      <c r="W930" s="44"/>
    </row>
    <row r="931" ht="12.75" customHeight="1">
      <c r="W931" s="44"/>
    </row>
    <row r="932" ht="12.75" customHeight="1">
      <c r="W932" s="44"/>
    </row>
    <row r="933" ht="12.75" customHeight="1">
      <c r="W933" s="44"/>
    </row>
    <row r="934" ht="12.75" customHeight="1">
      <c r="W934" s="44"/>
    </row>
    <row r="935" ht="12.75" customHeight="1">
      <c r="W935" s="44"/>
    </row>
    <row r="936" ht="12.75" customHeight="1">
      <c r="W936" s="44"/>
    </row>
    <row r="937" ht="12.75" customHeight="1">
      <c r="W937" s="44"/>
    </row>
    <row r="938" ht="12.75" customHeight="1">
      <c r="W938" s="44"/>
    </row>
    <row r="939" ht="12.75" customHeight="1">
      <c r="W939" s="44"/>
    </row>
    <row r="940" ht="12.75" customHeight="1">
      <c r="W940" s="44"/>
    </row>
    <row r="941" ht="12.75" customHeight="1">
      <c r="W941" s="44"/>
    </row>
    <row r="942" ht="12.75" customHeight="1">
      <c r="W942" s="44"/>
    </row>
    <row r="943" ht="12.75" customHeight="1">
      <c r="W943" s="44"/>
    </row>
    <row r="944" ht="12.75" customHeight="1">
      <c r="W944" s="44"/>
    </row>
    <row r="945" ht="12.75" customHeight="1">
      <c r="W945" s="44"/>
    </row>
    <row r="946" ht="12.75" customHeight="1">
      <c r="W946" s="44"/>
    </row>
    <row r="947" ht="12.75" customHeight="1">
      <c r="W947" s="44"/>
    </row>
    <row r="948" ht="12.75" customHeight="1">
      <c r="W948" s="44"/>
    </row>
    <row r="949" ht="12.75" customHeight="1">
      <c r="W949" s="44"/>
    </row>
    <row r="950" ht="12.75" customHeight="1">
      <c r="W950" s="44"/>
    </row>
    <row r="951" ht="12.75" customHeight="1">
      <c r="W951" s="44"/>
    </row>
    <row r="952" ht="12.75" customHeight="1">
      <c r="W952" s="44"/>
    </row>
    <row r="953" ht="12.75" customHeight="1">
      <c r="W953" s="44"/>
    </row>
    <row r="954" ht="12.75" customHeight="1">
      <c r="W954" s="44"/>
    </row>
    <row r="955" ht="12.75" customHeight="1">
      <c r="W955" s="44"/>
    </row>
    <row r="956" ht="12.75" customHeight="1">
      <c r="W956" s="44"/>
    </row>
    <row r="957" ht="12.75" customHeight="1">
      <c r="W957" s="44"/>
    </row>
    <row r="958" ht="12.75" customHeight="1">
      <c r="W958" s="44"/>
    </row>
    <row r="959" ht="12.75" customHeight="1">
      <c r="W959" s="44"/>
    </row>
    <row r="960" ht="12.75" customHeight="1">
      <c r="W960" s="44"/>
    </row>
    <row r="961" ht="12.75" customHeight="1">
      <c r="W961" s="44"/>
    </row>
    <row r="962" ht="12.75" customHeight="1">
      <c r="W962" s="44"/>
    </row>
    <row r="963" ht="12.75" customHeight="1">
      <c r="W963" s="44"/>
    </row>
    <row r="964" ht="12.75" customHeight="1">
      <c r="W964" s="44"/>
    </row>
    <row r="965" ht="12.75" customHeight="1">
      <c r="W965" s="44"/>
    </row>
    <row r="966" ht="12.75" customHeight="1">
      <c r="W966" s="44"/>
    </row>
    <row r="967" ht="12.75" customHeight="1">
      <c r="W967" s="44"/>
    </row>
    <row r="968" ht="12.75" customHeight="1">
      <c r="W968" s="44"/>
    </row>
    <row r="969" ht="12.75" customHeight="1">
      <c r="W969" s="44"/>
    </row>
    <row r="970" ht="12.75" customHeight="1">
      <c r="W970" s="44"/>
    </row>
    <row r="971" ht="12.75" customHeight="1">
      <c r="W971" s="44"/>
    </row>
    <row r="972" ht="12.75" customHeight="1">
      <c r="W972" s="44"/>
    </row>
    <row r="973" ht="12.75" customHeight="1">
      <c r="W973" s="44"/>
    </row>
    <row r="974" ht="12.75" customHeight="1">
      <c r="W974" s="44"/>
    </row>
    <row r="975" ht="12.75" customHeight="1">
      <c r="W975" s="44"/>
    </row>
    <row r="976" ht="12.75" customHeight="1">
      <c r="W976" s="44"/>
    </row>
    <row r="977" ht="12.75" customHeight="1">
      <c r="W977" s="44"/>
    </row>
    <row r="978" ht="12.75" customHeight="1">
      <c r="W978" s="44"/>
    </row>
    <row r="979" ht="12.75" customHeight="1">
      <c r="W979" s="44"/>
    </row>
    <row r="980" ht="12.75" customHeight="1">
      <c r="W980" s="44"/>
    </row>
    <row r="981" ht="12.75" customHeight="1">
      <c r="W981" s="44"/>
    </row>
    <row r="982" ht="12.75" customHeight="1">
      <c r="W982" s="44"/>
    </row>
    <row r="983" ht="12.75" customHeight="1">
      <c r="W983" s="44"/>
    </row>
    <row r="984" ht="12.75" customHeight="1">
      <c r="W984" s="44"/>
    </row>
    <row r="985" ht="12.75" customHeight="1">
      <c r="W985" s="44"/>
    </row>
    <row r="986" ht="12.75" customHeight="1">
      <c r="W986" s="44"/>
    </row>
    <row r="987" ht="12.75" customHeight="1">
      <c r="W987" s="44"/>
    </row>
    <row r="988" ht="12.75" customHeight="1">
      <c r="W988" s="44"/>
    </row>
    <row r="989" ht="12.75" customHeight="1">
      <c r="W989" s="44"/>
    </row>
    <row r="990" ht="12.75" customHeight="1">
      <c r="W990" s="44"/>
    </row>
    <row r="991" ht="12.75" customHeight="1">
      <c r="W991" s="44"/>
    </row>
    <row r="992" ht="12.75" customHeight="1">
      <c r="W992" s="44"/>
    </row>
    <row r="993" ht="12.75" customHeight="1">
      <c r="W993" s="44"/>
    </row>
    <row r="994" ht="12.75" customHeight="1">
      <c r="W994" s="44"/>
    </row>
    <row r="995" ht="12.75" customHeight="1">
      <c r="W995" s="44"/>
    </row>
    <row r="996" ht="12.75" customHeight="1">
      <c r="W996" s="44"/>
    </row>
    <row r="997" ht="12.75" customHeight="1">
      <c r="W997" s="44"/>
    </row>
    <row r="998" ht="12.75" customHeight="1">
      <c r="W998" s="44"/>
    </row>
    <row r="999" ht="12.75" customHeight="1">
      <c r="W999" s="44"/>
    </row>
    <row r="1000" ht="12.75" customHeight="1">
      <c r="W1000" s="44"/>
    </row>
    <row r="1001" ht="12.75" customHeight="1">
      <c r="W1001" s="44"/>
    </row>
    <row r="1002" ht="12.75" customHeight="1">
      <c r="W1002" s="44"/>
    </row>
    <row r="1003" ht="12.75" customHeight="1">
      <c r="W1003" s="44"/>
    </row>
    <row r="1004" ht="12.75" customHeight="1">
      <c r="W1004" s="44"/>
    </row>
    <row r="1005" ht="12.75" customHeight="1">
      <c r="W1005" s="44"/>
    </row>
    <row r="1006" ht="12.75" customHeight="1">
      <c r="W1006" s="44"/>
    </row>
    <row r="1007" ht="12.75" customHeight="1">
      <c r="W1007" s="44"/>
    </row>
    <row r="1008" ht="12.75" customHeight="1">
      <c r="W1008" s="44"/>
    </row>
    <row r="1009" ht="12.75" customHeight="1">
      <c r="W1009" s="44"/>
    </row>
    <row r="1010" ht="12.75" customHeight="1">
      <c r="W1010" s="44"/>
    </row>
    <row r="1011" ht="12.75" customHeight="1">
      <c r="W1011" s="44"/>
    </row>
    <row r="1012" ht="12.75" customHeight="1">
      <c r="W1012" s="44"/>
    </row>
    <row r="1013" ht="12.75" customHeight="1">
      <c r="W1013" s="44"/>
    </row>
    <row r="1014" ht="12.75" customHeight="1">
      <c r="W1014" s="44"/>
    </row>
    <row r="1015" ht="12.75" customHeight="1">
      <c r="W1015" s="44"/>
    </row>
    <row r="1016" ht="12.75" customHeight="1">
      <c r="W1016" s="44"/>
    </row>
    <row r="1017" ht="12.75" customHeight="1">
      <c r="W1017" s="44"/>
    </row>
    <row r="1018" ht="12.75" customHeight="1">
      <c r="W1018" s="44"/>
    </row>
    <row r="1019" ht="12.75" customHeight="1">
      <c r="W1019" s="44"/>
    </row>
    <row r="1020" ht="12.75" customHeight="1">
      <c r="W1020" s="44"/>
    </row>
    <row r="1021" ht="12.75" customHeight="1">
      <c r="W1021" s="44"/>
    </row>
    <row r="1022" ht="12.75" customHeight="1">
      <c r="W1022" s="44"/>
    </row>
    <row r="1023" ht="12.75" customHeight="1">
      <c r="W1023" s="44"/>
    </row>
    <row r="1024" ht="12.75" customHeight="1">
      <c r="W1024" s="44"/>
    </row>
    <row r="1025" ht="12.75" customHeight="1">
      <c r="W1025" s="44"/>
    </row>
    <row r="1026" ht="12.75" customHeight="1">
      <c r="W1026" s="44"/>
    </row>
    <row r="1027" ht="12.75" customHeight="1">
      <c r="W1027" s="44"/>
    </row>
    <row r="1028" ht="12.75" customHeight="1">
      <c r="W1028" s="44"/>
    </row>
    <row r="1029" ht="12.75" customHeight="1">
      <c r="W1029" s="44"/>
    </row>
    <row r="1030" ht="12.75" customHeight="1">
      <c r="W1030" s="44"/>
    </row>
    <row r="1031" ht="12.75" customHeight="1">
      <c r="W1031" s="44"/>
    </row>
    <row r="1032" ht="12.75" customHeight="1">
      <c r="W1032" s="44"/>
    </row>
    <row r="1033" ht="12.75" customHeight="1">
      <c r="W1033" s="44"/>
    </row>
    <row r="1034" ht="12.75" customHeight="1">
      <c r="W1034" s="44"/>
    </row>
    <row r="1035" ht="12.75" customHeight="1">
      <c r="W1035" s="44"/>
    </row>
    <row r="1036" ht="12.75" customHeight="1">
      <c r="W1036" s="44"/>
    </row>
    <row r="1037" ht="12.75" customHeight="1">
      <c r="W1037" s="44"/>
    </row>
    <row r="1038" ht="12.75" customHeight="1">
      <c r="W1038" s="44"/>
    </row>
    <row r="1039" ht="12.75" customHeight="1">
      <c r="W1039" s="44"/>
    </row>
    <row r="1040" ht="12.75" customHeight="1">
      <c r="W1040" s="44"/>
    </row>
    <row r="1041" ht="12.75" customHeight="1">
      <c r="W1041" s="44"/>
    </row>
    <row r="1042" ht="12.75" customHeight="1">
      <c r="W1042" s="44"/>
    </row>
    <row r="1043" ht="12.75" customHeight="1">
      <c r="W1043" s="44"/>
    </row>
    <row r="1044" ht="12.75" customHeight="1">
      <c r="W1044" s="44"/>
    </row>
    <row r="1045" ht="12.75" customHeight="1">
      <c r="W1045" s="44"/>
    </row>
    <row r="1046" ht="12.75" customHeight="1">
      <c r="W1046" s="44"/>
    </row>
    <row r="1047" ht="12.75" customHeight="1">
      <c r="W1047" s="44"/>
    </row>
    <row r="1048" ht="12.75" customHeight="1">
      <c r="W1048" s="44"/>
    </row>
    <row r="1049" ht="12.75" customHeight="1">
      <c r="W1049" s="44"/>
    </row>
    <row r="1050" ht="12.75" customHeight="1">
      <c r="W1050" s="44"/>
    </row>
    <row r="1051" ht="12.75" customHeight="1">
      <c r="W1051" s="44"/>
    </row>
    <row r="1052" ht="12.75" customHeight="1">
      <c r="W1052" s="44"/>
    </row>
    <row r="1053" ht="12.75" customHeight="1">
      <c r="W1053" s="44"/>
    </row>
    <row r="1054" ht="12.75" customHeight="1">
      <c r="W1054" s="44"/>
    </row>
    <row r="1055" ht="12.75" customHeight="1">
      <c r="W1055" s="44"/>
    </row>
    <row r="1056" ht="12.75" customHeight="1">
      <c r="W1056" s="44"/>
    </row>
    <row r="1057" ht="12.75" customHeight="1">
      <c r="W1057" s="44"/>
    </row>
    <row r="1058" ht="12.75" customHeight="1">
      <c r="W1058" s="44"/>
    </row>
    <row r="1059" ht="12.75" customHeight="1">
      <c r="W1059" s="44"/>
    </row>
    <row r="1060" ht="12.75" customHeight="1">
      <c r="W1060" s="44"/>
    </row>
    <row r="1061" ht="12.75" customHeight="1">
      <c r="W1061" s="44"/>
    </row>
    <row r="1062" ht="12.75" customHeight="1">
      <c r="W1062" s="44"/>
    </row>
    <row r="1063" ht="12.75" customHeight="1">
      <c r="W1063" s="44"/>
    </row>
    <row r="1064" ht="12.75" customHeight="1">
      <c r="W1064" s="44"/>
    </row>
    <row r="1065" ht="12.75" customHeight="1">
      <c r="W1065" s="44"/>
    </row>
    <row r="1066" ht="12.75" customHeight="1">
      <c r="W1066" s="44"/>
    </row>
    <row r="1067" ht="12.75" customHeight="1">
      <c r="W1067" s="44"/>
    </row>
    <row r="1068" ht="12.75" customHeight="1">
      <c r="W1068" s="44"/>
    </row>
    <row r="1069" ht="12.75" customHeight="1">
      <c r="W1069" s="44"/>
    </row>
    <row r="1070" ht="12.75" customHeight="1">
      <c r="W1070" s="44"/>
    </row>
    <row r="1071" ht="12.75" customHeight="1">
      <c r="W1071" s="44"/>
    </row>
    <row r="1072" ht="12.75" customHeight="1">
      <c r="W1072" s="44"/>
    </row>
    <row r="1073" ht="12.75" customHeight="1">
      <c r="W1073" s="44"/>
    </row>
    <row r="1074" ht="12.75" customHeight="1">
      <c r="W1074" s="44"/>
    </row>
    <row r="1075" ht="12.75" customHeight="1">
      <c r="W1075" s="44"/>
    </row>
    <row r="1076" ht="12.75" customHeight="1">
      <c r="W1076" s="44"/>
    </row>
    <row r="1077" ht="12.75" customHeight="1">
      <c r="W1077" s="44"/>
    </row>
    <row r="1078" ht="12.75" customHeight="1">
      <c r="W1078" s="44"/>
    </row>
    <row r="1079" ht="12.75" customHeight="1">
      <c r="W1079" s="44"/>
    </row>
    <row r="1080" ht="12.75" customHeight="1">
      <c r="W1080" s="44"/>
    </row>
    <row r="1081" ht="12.75" customHeight="1">
      <c r="W1081" s="44"/>
    </row>
    <row r="1082" ht="12.75" customHeight="1">
      <c r="W1082" s="44"/>
    </row>
    <row r="1083" ht="12.75" customHeight="1">
      <c r="W1083" s="44"/>
    </row>
    <row r="1084" ht="12.75" customHeight="1">
      <c r="W1084" s="44"/>
    </row>
    <row r="1085" ht="12.75" customHeight="1">
      <c r="W1085" s="44"/>
    </row>
    <row r="1086" ht="12.75" customHeight="1">
      <c r="W1086" s="44"/>
    </row>
    <row r="1087" ht="12.75" customHeight="1">
      <c r="W1087" s="44"/>
    </row>
    <row r="1088" ht="12.75" customHeight="1">
      <c r="W1088" s="44"/>
    </row>
    <row r="1089" ht="12.75" customHeight="1">
      <c r="W1089" s="44"/>
    </row>
    <row r="1090" ht="12.75" customHeight="1">
      <c r="W1090" s="44"/>
    </row>
    <row r="1091" ht="12.75" customHeight="1">
      <c r="W1091" s="44"/>
    </row>
    <row r="1092" ht="12.75" customHeight="1">
      <c r="W1092" s="44"/>
    </row>
    <row r="1093" ht="12.75" customHeight="1">
      <c r="W1093" s="44"/>
    </row>
    <row r="1094" ht="12.75" customHeight="1">
      <c r="W1094" s="44"/>
    </row>
    <row r="1095" ht="12.75" customHeight="1">
      <c r="W1095" s="44"/>
    </row>
    <row r="1096" ht="12.75" customHeight="1">
      <c r="W1096" s="44"/>
    </row>
    <row r="1097" ht="12.75" customHeight="1">
      <c r="W1097" s="44"/>
    </row>
    <row r="1098" ht="12.75" customHeight="1">
      <c r="W1098" s="44"/>
    </row>
    <row r="1099" ht="12.75" customHeight="1">
      <c r="W1099" s="44"/>
    </row>
    <row r="1100" ht="12.75" customHeight="1">
      <c r="W1100" s="44"/>
    </row>
    <row r="1101" ht="12.75" customHeight="1">
      <c r="W1101" s="44"/>
    </row>
    <row r="1102" ht="12.75" customHeight="1">
      <c r="W1102" s="44"/>
    </row>
    <row r="1103" ht="12.75" customHeight="1">
      <c r="W1103" s="44"/>
    </row>
    <row r="1104" ht="12.75" customHeight="1">
      <c r="W1104" s="44"/>
    </row>
    <row r="1105" ht="12.75" customHeight="1">
      <c r="W1105" s="44"/>
    </row>
    <row r="1106" ht="12.75" customHeight="1">
      <c r="W1106" s="44"/>
    </row>
    <row r="1107" ht="12.75" customHeight="1">
      <c r="W1107" s="44"/>
    </row>
    <row r="1108" ht="12.75" customHeight="1">
      <c r="W1108" s="44"/>
    </row>
    <row r="1109" ht="12.75" customHeight="1">
      <c r="W1109" s="44"/>
    </row>
    <row r="1110" ht="12.75" customHeight="1">
      <c r="W1110" s="44"/>
    </row>
    <row r="1111" ht="12.75" customHeight="1">
      <c r="W1111" s="44"/>
    </row>
    <row r="1112" ht="12.75" customHeight="1">
      <c r="W1112" s="44"/>
    </row>
    <row r="1113" ht="12.75" customHeight="1">
      <c r="W1113" s="44"/>
    </row>
    <row r="1114" ht="12.75" customHeight="1">
      <c r="W1114" s="44"/>
    </row>
    <row r="1115" ht="12.75" customHeight="1">
      <c r="W1115" s="44"/>
    </row>
    <row r="1116" ht="12.75" customHeight="1">
      <c r="W1116" s="44"/>
    </row>
    <row r="1117" ht="12.75" customHeight="1">
      <c r="W1117" s="44"/>
    </row>
    <row r="1118" ht="12.75" customHeight="1">
      <c r="W1118" s="44"/>
    </row>
    <row r="1119" ht="12.75" customHeight="1">
      <c r="W1119" s="44"/>
    </row>
    <row r="1120" ht="12.75" customHeight="1">
      <c r="W1120" s="44"/>
    </row>
    <row r="1121" ht="12.75" customHeight="1">
      <c r="W1121" s="44"/>
    </row>
    <row r="1122" ht="12.75" customHeight="1">
      <c r="W1122" s="44"/>
    </row>
    <row r="1123" ht="12.75" customHeight="1">
      <c r="W1123" s="44"/>
    </row>
    <row r="1124" ht="12.75" customHeight="1">
      <c r="W1124" s="44"/>
    </row>
    <row r="1125" ht="12.75" customHeight="1">
      <c r="W1125" s="44"/>
    </row>
    <row r="1126" ht="12.75" customHeight="1">
      <c r="W1126" s="44"/>
    </row>
    <row r="1127" ht="12.75" customHeight="1">
      <c r="W1127" s="44"/>
    </row>
    <row r="1128" ht="12.75" customHeight="1">
      <c r="W1128" s="44"/>
    </row>
    <row r="1129" ht="12.75" customHeight="1">
      <c r="W1129" s="44"/>
    </row>
    <row r="1130" ht="12.75" customHeight="1">
      <c r="W1130" s="44"/>
    </row>
    <row r="1131" ht="12.75" customHeight="1">
      <c r="W1131" s="44"/>
    </row>
    <row r="1132" ht="12.75" customHeight="1">
      <c r="W1132" s="44"/>
    </row>
    <row r="1133" ht="12.75" customHeight="1">
      <c r="W1133" s="44"/>
    </row>
    <row r="1134" ht="12.75" customHeight="1">
      <c r="W1134" s="44"/>
    </row>
    <row r="1135" ht="12.75" customHeight="1">
      <c r="W1135" s="44"/>
    </row>
    <row r="1136" ht="12.75" customHeight="1">
      <c r="W1136" s="44"/>
    </row>
    <row r="1137" ht="12.75" customHeight="1">
      <c r="W1137" s="44"/>
    </row>
    <row r="1138" ht="12.75" customHeight="1">
      <c r="W1138" s="44"/>
    </row>
    <row r="1139" ht="12.75" customHeight="1">
      <c r="W1139" s="44"/>
    </row>
    <row r="1140" ht="12.75" customHeight="1">
      <c r="W1140" s="44"/>
    </row>
    <row r="1141" ht="12.75" customHeight="1">
      <c r="W1141" s="44"/>
    </row>
    <row r="1142" ht="12.75" customHeight="1">
      <c r="W1142" s="44"/>
    </row>
    <row r="1143" ht="12.75" customHeight="1">
      <c r="W1143" s="44"/>
    </row>
    <row r="1144" ht="12.75" customHeight="1">
      <c r="W1144" s="44"/>
    </row>
    <row r="1145" ht="12.75" customHeight="1">
      <c r="W1145" s="44"/>
    </row>
    <row r="1146" ht="12.75" customHeight="1">
      <c r="W1146" s="44"/>
    </row>
    <row r="1147" ht="12.75" customHeight="1">
      <c r="W1147" s="44"/>
    </row>
    <row r="1148" ht="12.75" customHeight="1">
      <c r="W1148" s="44"/>
    </row>
    <row r="1149" ht="12.75" customHeight="1">
      <c r="W1149" s="44"/>
    </row>
    <row r="1150" ht="12.75" customHeight="1">
      <c r="W1150" s="44"/>
    </row>
    <row r="1151" ht="12.75" customHeight="1">
      <c r="W1151" s="44"/>
    </row>
    <row r="1152" ht="12.75" customHeight="1">
      <c r="W1152" s="44"/>
    </row>
    <row r="1153" ht="12.75" customHeight="1">
      <c r="W1153" s="44"/>
    </row>
    <row r="1154" ht="12.75" customHeight="1">
      <c r="W1154" s="44"/>
    </row>
    <row r="1155" ht="12.75" customHeight="1">
      <c r="W1155" s="44"/>
    </row>
    <row r="1156" ht="12.75" customHeight="1">
      <c r="W1156" s="44"/>
    </row>
    <row r="1157" ht="12.75" customHeight="1">
      <c r="W1157" s="44"/>
    </row>
    <row r="1158" ht="12.75" customHeight="1">
      <c r="W1158" s="44"/>
    </row>
    <row r="1159" ht="12.75" customHeight="1">
      <c r="W1159" s="44"/>
    </row>
    <row r="1160" ht="12.75" customHeight="1">
      <c r="W1160" s="44"/>
    </row>
    <row r="1161" ht="12.75" customHeight="1">
      <c r="W1161" s="44"/>
    </row>
    <row r="1162" ht="12.75" customHeight="1">
      <c r="W1162" s="44"/>
    </row>
    <row r="1163" ht="12.75" customHeight="1">
      <c r="W1163" s="44"/>
    </row>
    <row r="1164" ht="12.75" customHeight="1">
      <c r="W1164" s="44"/>
    </row>
    <row r="1165" ht="12.75" customHeight="1">
      <c r="W1165" s="44"/>
    </row>
    <row r="1166" ht="12.75" customHeight="1">
      <c r="W1166" s="44"/>
    </row>
    <row r="1167" ht="12.75" customHeight="1">
      <c r="W1167" s="44"/>
    </row>
    <row r="1168" ht="12.75" customHeight="1">
      <c r="W1168" s="44"/>
    </row>
    <row r="1169" ht="12.75" customHeight="1">
      <c r="W1169" s="44"/>
    </row>
    <row r="1170" ht="12.75" customHeight="1">
      <c r="W1170" s="44"/>
    </row>
    <row r="1171" ht="12.75" customHeight="1">
      <c r="W1171" s="44"/>
    </row>
    <row r="1172" ht="12.75" customHeight="1">
      <c r="W1172" s="44"/>
    </row>
    <row r="1173" ht="12.75" customHeight="1">
      <c r="W1173" s="44"/>
    </row>
    <row r="1174" ht="12.75" customHeight="1">
      <c r="W1174" s="44"/>
    </row>
    <row r="1175" ht="12.75" customHeight="1">
      <c r="W1175" s="44"/>
    </row>
    <row r="1176" ht="12.75" customHeight="1">
      <c r="W1176" s="44"/>
    </row>
    <row r="1177" ht="12.75" customHeight="1">
      <c r="W1177" s="44"/>
    </row>
    <row r="1178" ht="12.75" customHeight="1">
      <c r="W1178" s="44"/>
    </row>
    <row r="1179" ht="12.75" customHeight="1">
      <c r="W1179" s="44"/>
    </row>
    <row r="1180" ht="12.75" customHeight="1">
      <c r="W1180" s="44"/>
    </row>
    <row r="1181" ht="12.75" customHeight="1">
      <c r="W1181" s="44"/>
    </row>
    <row r="1182" ht="12.75" customHeight="1">
      <c r="W1182" s="44"/>
    </row>
    <row r="1183" ht="12.75" customHeight="1">
      <c r="W1183" s="44"/>
    </row>
    <row r="1184" ht="12.75" customHeight="1">
      <c r="W1184" s="44"/>
    </row>
    <row r="1185" ht="12.75" customHeight="1">
      <c r="W1185" s="44"/>
    </row>
    <row r="1186" ht="12.75" customHeight="1">
      <c r="W1186" s="44"/>
    </row>
    <row r="1187" ht="12.75" customHeight="1">
      <c r="W1187" s="44"/>
    </row>
    <row r="1188" ht="12.75" customHeight="1">
      <c r="W1188" s="44"/>
    </row>
    <row r="1189" ht="12.75" customHeight="1">
      <c r="W1189" s="44"/>
    </row>
    <row r="1190" ht="12.75" customHeight="1">
      <c r="W1190" s="44"/>
    </row>
    <row r="1191" ht="12.75" customHeight="1">
      <c r="W1191" s="44"/>
    </row>
    <row r="1192" ht="12.75" customHeight="1">
      <c r="W1192" s="44"/>
    </row>
    <row r="1193" ht="12.75" customHeight="1">
      <c r="W1193" s="44"/>
    </row>
    <row r="1194" ht="12.75" customHeight="1">
      <c r="W1194" s="44"/>
    </row>
    <row r="1195" ht="12.75" customHeight="1">
      <c r="W1195" s="44"/>
    </row>
    <row r="1196" ht="12.75" customHeight="1">
      <c r="W1196" s="44"/>
    </row>
    <row r="1197" ht="12.75" customHeight="1">
      <c r="W1197" s="44"/>
    </row>
    <row r="1198" ht="12.75" customHeight="1">
      <c r="W1198" s="44"/>
    </row>
    <row r="1199" ht="12.75" customHeight="1">
      <c r="W1199" s="44"/>
    </row>
    <row r="1200" ht="12.75" customHeight="1">
      <c r="W1200" s="44"/>
    </row>
    <row r="1201" ht="12.75" customHeight="1">
      <c r="W1201" s="44"/>
    </row>
    <row r="1202" ht="12.75" customHeight="1">
      <c r="W1202" s="44"/>
    </row>
    <row r="1203" ht="12.75" customHeight="1">
      <c r="W1203" s="44"/>
    </row>
    <row r="1204" ht="12.75" customHeight="1">
      <c r="W1204" s="44"/>
    </row>
    <row r="1205" ht="12.75" customHeight="1">
      <c r="W1205" s="44"/>
    </row>
    <row r="1206" ht="12.75" customHeight="1">
      <c r="W1206" s="44"/>
    </row>
    <row r="1207" ht="12.75" customHeight="1">
      <c r="W1207" s="44"/>
    </row>
    <row r="1208" ht="12.75" customHeight="1">
      <c r="W1208" s="44"/>
    </row>
    <row r="1209" ht="12.75" customHeight="1">
      <c r="W1209" s="44"/>
    </row>
    <row r="1210" ht="12.75" customHeight="1">
      <c r="W1210" s="44"/>
    </row>
    <row r="1211" ht="12.75" customHeight="1">
      <c r="W1211" s="44"/>
    </row>
    <row r="1212" ht="12.75" customHeight="1">
      <c r="W1212" s="44"/>
    </row>
    <row r="1213" ht="12.75" customHeight="1">
      <c r="W1213" s="44"/>
    </row>
    <row r="1214" ht="12.75" customHeight="1">
      <c r="W1214" s="44"/>
    </row>
    <row r="1215" ht="12.75" customHeight="1">
      <c r="W1215" s="44"/>
    </row>
    <row r="1216" ht="12.75" customHeight="1">
      <c r="W1216" s="44"/>
    </row>
    <row r="1217" ht="12.75" customHeight="1">
      <c r="W1217" s="44"/>
    </row>
    <row r="1218" ht="12.75" customHeight="1">
      <c r="W1218" s="44"/>
    </row>
    <row r="1219" ht="12.75" customHeight="1">
      <c r="W1219" s="44"/>
    </row>
    <row r="1220" ht="12.75" customHeight="1">
      <c r="W1220" s="44"/>
    </row>
    <row r="1221" ht="12.75" customHeight="1">
      <c r="W1221" s="44"/>
    </row>
    <row r="1222" ht="12.75" customHeight="1">
      <c r="W1222" s="44"/>
    </row>
    <row r="1223" ht="12.75" customHeight="1">
      <c r="W1223" s="44"/>
    </row>
    <row r="1224" ht="12.75" customHeight="1">
      <c r="W1224" s="44"/>
    </row>
    <row r="1225" ht="12.75" customHeight="1">
      <c r="W1225" s="44"/>
    </row>
    <row r="1226" ht="12.75" customHeight="1">
      <c r="W1226" s="44"/>
    </row>
    <row r="1227" ht="12.75" customHeight="1">
      <c r="W1227" s="44"/>
    </row>
    <row r="1228" ht="12.75" customHeight="1">
      <c r="W1228" s="44"/>
    </row>
    <row r="1229" ht="12.75" customHeight="1">
      <c r="W1229" s="44"/>
    </row>
    <row r="1230" ht="12.75" customHeight="1">
      <c r="W1230" s="44"/>
    </row>
    <row r="1231" ht="12.75" customHeight="1">
      <c r="W1231" s="44"/>
    </row>
    <row r="1232" ht="12.75" customHeight="1">
      <c r="W1232" s="44"/>
    </row>
    <row r="1233" ht="12.75" customHeight="1">
      <c r="W1233" s="44"/>
    </row>
    <row r="1234" ht="12.75" customHeight="1">
      <c r="W1234" s="44"/>
    </row>
    <row r="1235" ht="12.75" customHeight="1">
      <c r="W1235" s="44"/>
    </row>
    <row r="1236" ht="12.75" customHeight="1">
      <c r="W1236" s="44"/>
    </row>
    <row r="1237" ht="12.75" customHeight="1">
      <c r="W1237" s="44"/>
    </row>
    <row r="1238" ht="12.75" customHeight="1">
      <c r="W1238" s="44"/>
    </row>
    <row r="1239" ht="12.75" customHeight="1">
      <c r="W1239" s="44"/>
    </row>
    <row r="1240" ht="12.75" customHeight="1">
      <c r="W1240" s="44"/>
    </row>
    <row r="1241" ht="12.75" customHeight="1">
      <c r="W1241" s="44"/>
    </row>
    <row r="1242" ht="12.75" customHeight="1">
      <c r="W1242" s="44"/>
    </row>
    <row r="1243" ht="12.75" customHeight="1">
      <c r="W1243" s="44"/>
    </row>
    <row r="1244" ht="12.75" customHeight="1">
      <c r="W1244" s="44"/>
    </row>
    <row r="1245" ht="12.75" customHeight="1">
      <c r="W1245" s="44"/>
    </row>
    <row r="1246" ht="12.75" customHeight="1">
      <c r="W1246" s="44"/>
    </row>
    <row r="1247" ht="12.75" customHeight="1">
      <c r="W1247" s="44"/>
    </row>
    <row r="1248" ht="12.75" customHeight="1">
      <c r="W1248" s="44"/>
    </row>
    <row r="1249" ht="12.75" customHeight="1">
      <c r="W1249" s="44"/>
    </row>
    <row r="1250" ht="12.75" customHeight="1">
      <c r="W1250" s="44"/>
    </row>
    <row r="1251" ht="12.75" customHeight="1">
      <c r="W1251" s="44"/>
    </row>
    <row r="1252" ht="12.75" customHeight="1">
      <c r="W1252" s="44"/>
    </row>
    <row r="1253" ht="12.75" customHeight="1">
      <c r="W1253" s="44"/>
    </row>
    <row r="1254" ht="12.75" customHeight="1">
      <c r="W1254" s="44"/>
    </row>
    <row r="1255" ht="12.75" customHeight="1">
      <c r="W1255" s="44"/>
    </row>
    <row r="1256" ht="12.75" customHeight="1">
      <c r="W1256" s="44"/>
    </row>
    <row r="1257" ht="12.75" customHeight="1">
      <c r="W1257" s="44"/>
    </row>
    <row r="1258" ht="12.75" customHeight="1">
      <c r="W1258" s="44"/>
    </row>
    <row r="1259" ht="12.75" customHeight="1">
      <c r="W1259" s="44"/>
    </row>
    <row r="1260" ht="12.75" customHeight="1">
      <c r="W1260" s="44"/>
    </row>
    <row r="1261" ht="12.75" customHeight="1">
      <c r="W1261" s="44"/>
    </row>
    <row r="1262" ht="12.75" customHeight="1">
      <c r="W1262" s="44"/>
    </row>
    <row r="1263" ht="12.75" customHeight="1">
      <c r="W1263" s="44"/>
    </row>
    <row r="1264" ht="12.75" customHeight="1">
      <c r="W1264" s="44"/>
    </row>
    <row r="1265" ht="12.75" customHeight="1">
      <c r="W1265" s="44"/>
    </row>
    <row r="1266" ht="12.75" customHeight="1">
      <c r="W1266" s="44"/>
    </row>
    <row r="1267" ht="12.75" customHeight="1">
      <c r="W1267" s="44"/>
    </row>
    <row r="1268" ht="12.75" customHeight="1">
      <c r="W1268" s="44"/>
    </row>
    <row r="1269" ht="12.75" customHeight="1">
      <c r="W1269" s="44"/>
    </row>
    <row r="1270" ht="12.75" customHeight="1">
      <c r="W1270" s="44"/>
    </row>
    <row r="1271" ht="12.75" customHeight="1">
      <c r="W1271" s="44"/>
    </row>
    <row r="1272" ht="12.75" customHeight="1">
      <c r="W1272" s="44"/>
    </row>
    <row r="1273" ht="12.75" customHeight="1">
      <c r="W1273" s="44"/>
    </row>
    <row r="1274" ht="12.75" customHeight="1">
      <c r="W1274" s="44"/>
    </row>
    <row r="1275" ht="12.75" customHeight="1">
      <c r="W1275" s="44"/>
    </row>
    <row r="1276" ht="12.75" customHeight="1">
      <c r="W1276" s="44"/>
    </row>
    <row r="1277" ht="12.75" customHeight="1">
      <c r="W1277" s="44"/>
    </row>
    <row r="1278" ht="12.75" customHeight="1">
      <c r="W1278" s="44"/>
    </row>
    <row r="1279" ht="12.75" customHeight="1">
      <c r="W1279" s="44"/>
    </row>
    <row r="1280" ht="12.75" customHeight="1">
      <c r="W1280" s="44"/>
    </row>
    <row r="1281" ht="12.75" customHeight="1">
      <c r="W1281" s="44"/>
    </row>
    <row r="1282" ht="12.75" customHeight="1">
      <c r="W1282" s="44"/>
    </row>
    <row r="1283" ht="12.75" customHeight="1">
      <c r="W1283" s="44"/>
    </row>
    <row r="1284" ht="12.75" customHeight="1">
      <c r="W1284" s="44"/>
    </row>
    <row r="1285" ht="12.75" customHeight="1">
      <c r="W1285" s="44"/>
    </row>
    <row r="1286" ht="12.75" customHeight="1">
      <c r="W1286" s="44"/>
    </row>
    <row r="1287" ht="12.75" customHeight="1">
      <c r="W1287" s="44"/>
    </row>
    <row r="1288" ht="12.75" customHeight="1">
      <c r="W1288" s="44"/>
    </row>
    <row r="1289" ht="12.75" customHeight="1">
      <c r="W1289" s="44"/>
    </row>
    <row r="1290" ht="12.75" customHeight="1">
      <c r="W1290" s="44"/>
    </row>
    <row r="1291" ht="12.75" customHeight="1">
      <c r="W1291" s="44"/>
    </row>
    <row r="1292" ht="12.75" customHeight="1">
      <c r="W1292" s="44"/>
    </row>
    <row r="1293" ht="12.75" customHeight="1">
      <c r="W1293" s="44"/>
    </row>
    <row r="1294" ht="12.75" customHeight="1">
      <c r="W1294" s="44"/>
    </row>
    <row r="1295" ht="12.75" customHeight="1">
      <c r="W1295" s="44"/>
    </row>
    <row r="1296" ht="12.75" customHeight="1">
      <c r="W1296" s="44"/>
    </row>
    <row r="1297" ht="12.75" customHeight="1">
      <c r="W1297" s="44"/>
    </row>
    <row r="1298" ht="12.75" customHeight="1">
      <c r="W1298" s="44"/>
    </row>
    <row r="1299" ht="12.75" customHeight="1">
      <c r="W1299" s="44"/>
    </row>
    <row r="1300" ht="12.75" customHeight="1">
      <c r="W1300" s="44"/>
    </row>
    <row r="1301" ht="12.75" customHeight="1">
      <c r="W1301" s="44"/>
    </row>
    <row r="1302" ht="12.75" customHeight="1">
      <c r="W1302" s="44"/>
    </row>
    <row r="1303" ht="12.75" customHeight="1">
      <c r="W1303" s="44"/>
    </row>
    <row r="1304" ht="12.75" customHeight="1">
      <c r="W1304" s="44"/>
    </row>
    <row r="1305" ht="12.75" customHeight="1">
      <c r="W1305" s="44"/>
    </row>
    <row r="1306" ht="12.75" customHeight="1">
      <c r="W1306" s="44"/>
    </row>
    <row r="1307" ht="12.75" customHeight="1">
      <c r="W1307" s="44"/>
    </row>
    <row r="1308" ht="12.75" customHeight="1">
      <c r="W1308" s="44"/>
    </row>
    <row r="1309" ht="12.75" customHeight="1">
      <c r="W1309" s="44"/>
    </row>
    <row r="1310" ht="12.75" customHeight="1">
      <c r="W1310" s="44"/>
    </row>
    <row r="1311" ht="12.75" customHeight="1">
      <c r="W1311" s="44"/>
    </row>
    <row r="1312" ht="12.75" customHeight="1">
      <c r="W1312" s="44"/>
    </row>
    <row r="1313" ht="12.75" customHeight="1">
      <c r="W1313" s="44"/>
    </row>
    <row r="1314" ht="12.75" customHeight="1">
      <c r="W1314" s="44"/>
    </row>
    <row r="1315" ht="12.75" customHeight="1">
      <c r="W1315" s="44"/>
    </row>
    <row r="1316" ht="12.75" customHeight="1">
      <c r="W1316" s="44"/>
    </row>
    <row r="1317" ht="12.75" customHeight="1">
      <c r="W1317" s="44"/>
    </row>
    <row r="1318" ht="12.75" customHeight="1">
      <c r="W1318" s="44"/>
    </row>
    <row r="1319" ht="12.75" customHeight="1">
      <c r="W1319" s="44"/>
    </row>
    <row r="1320" ht="12.75" customHeight="1">
      <c r="W1320" s="44"/>
    </row>
    <row r="1321" ht="12.75" customHeight="1">
      <c r="W1321" s="44"/>
    </row>
    <row r="1322" ht="12.75" customHeight="1">
      <c r="W1322" s="44"/>
    </row>
    <row r="1323" ht="12.75" customHeight="1">
      <c r="W1323" s="44"/>
    </row>
    <row r="1324" ht="12.75" customHeight="1">
      <c r="W1324" s="44"/>
    </row>
    <row r="1325" ht="12.75" customHeight="1">
      <c r="W1325" s="44"/>
    </row>
    <row r="1326" ht="12.75" customHeight="1">
      <c r="W1326" s="44"/>
    </row>
    <row r="1327" ht="12.75" customHeight="1">
      <c r="W1327" s="44"/>
    </row>
    <row r="1328" ht="12.75" customHeight="1">
      <c r="W1328" s="44"/>
    </row>
    <row r="1329" ht="12.75" customHeight="1">
      <c r="W1329" s="44"/>
    </row>
    <row r="1330" ht="12.75" customHeight="1">
      <c r="W1330" s="44"/>
    </row>
    <row r="1331" ht="12.75" customHeight="1">
      <c r="W1331" s="44"/>
    </row>
    <row r="1332" ht="12.75" customHeight="1">
      <c r="W1332" s="44"/>
    </row>
    <row r="1333" ht="12.75" customHeight="1">
      <c r="W1333" s="44"/>
    </row>
    <row r="1334" ht="12.75" customHeight="1">
      <c r="W1334" s="44"/>
    </row>
    <row r="1335" ht="12.75" customHeight="1">
      <c r="W1335" s="44"/>
    </row>
    <row r="1336" ht="12.75" customHeight="1">
      <c r="W1336" s="44"/>
    </row>
    <row r="1337" ht="12.75" customHeight="1">
      <c r="W1337" s="44"/>
    </row>
    <row r="1338" ht="12.75" customHeight="1">
      <c r="W1338" s="44"/>
    </row>
    <row r="1339" ht="12.75" customHeight="1">
      <c r="W1339" s="44"/>
    </row>
    <row r="1340" ht="12.75" customHeight="1">
      <c r="W1340" s="44"/>
    </row>
    <row r="1341" ht="12.75" customHeight="1">
      <c r="W1341" s="44"/>
    </row>
    <row r="1342" ht="12.75" customHeight="1">
      <c r="W1342" s="44"/>
    </row>
    <row r="1343" ht="12.75" customHeight="1">
      <c r="W1343" s="44"/>
    </row>
    <row r="1344" ht="12.75" customHeight="1">
      <c r="W1344" s="44"/>
    </row>
    <row r="1345" ht="12.75" customHeight="1">
      <c r="W1345" s="44"/>
    </row>
    <row r="1346" ht="12.75" customHeight="1">
      <c r="W1346" s="44"/>
    </row>
    <row r="1347" ht="12.75" customHeight="1">
      <c r="W1347" s="44"/>
    </row>
    <row r="1348" ht="12.75" customHeight="1">
      <c r="W1348" s="44"/>
    </row>
    <row r="1349" ht="12.75" customHeight="1">
      <c r="W1349" s="44"/>
    </row>
    <row r="1350" ht="12.75" customHeight="1">
      <c r="W1350" s="44"/>
    </row>
    <row r="1351" ht="12.75" customHeight="1">
      <c r="W1351" s="44"/>
    </row>
    <row r="1352" ht="12.75" customHeight="1">
      <c r="W1352" s="44"/>
    </row>
    <row r="1353" ht="12.75" customHeight="1">
      <c r="W1353" s="44"/>
    </row>
    <row r="1354" ht="12.75" customHeight="1">
      <c r="W1354" s="44"/>
    </row>
    <row r="1355" ht="12.75" customHeight="1">
      <c r="W1355" s="44"/>
    </row>
    <row r="1356" ht="12.75" customHeight="1">
      <c r="W1356" s="44"/>
    </row>
    <row r="1357" ht="12.75" customHeight="1">
      <c r="W1357" s="44"/>
    </row>
    <row r="1358" ht="12.75" customHeight="1">
      <c r="W1358" s="44"/>
    </row>
    <row r="1359" ht="12.75" customHeight="1">
      <c r="W1359" s="44"/>
    </row>
    <row r="1360" ht="12.75" customHeight="1">
      <c r="W1360" s="44"/>
    </row>
    <row r="1361" ht="12.75" customHeight="1">
      <c r="W1361" s="44"/>
    </row>
    <row r="1362" ht="12.75" customHeight="1">
      <c r="W1362" s="44"/>
    </row>
    <row r="1363" ht="12.75" customHeight="1">
      <c r="W1363" s="44"/>
    </row>
    <row r="1364" ht="12.75" customHeight="1">
      <c r="W1364" s="44"/>
    </row>
    <row r="1365" ht="12.75" customHeight="1">
      <c r="W1365" s="44"/>
    </row>
    <row r="1366" ht="12.75" customHeight="1">
      <c r="W1366" s="44"/>
    </row>
    <row r="1367" ht="12.75" customHeight="1">
      <c r="W1367" s="44"/>
    </row>
    <row r="1368" ht="12.75" customHeight="1">
      <c r="W1368" s="44"/>
    </row>
    <row r="1369" ht="12.75" customHeight="1">
      <c r="W1369" s="44"/>
    </row>
    <row r="1370" ht="12.75" customHeight="1">
      <c r="W1370" s="44"/>
    </row>
    <row r="1371" ht="12.75" customHeight="1">
      <c r="W1371" s="44"/>
    </row>
    <row r="1372" ht="12.75" customHeight="1">
      <c r="W1372" s="44"/>
    </row>
    <row r="1373" ht="12.75" customHeight="1">
      <c r="W1373" s="44"/>
    </row>
    <row r="1374" ht="12.75" customHeight="1">
      <c r="W1374" s="44"/>
    </row>
    <row r="1375" ht="12.75" customHeight="1">
      <c r="W1375" s="44"/>
    </row>
    <row r="1376" ht="12.75" customHeight="1">
      <c r="W1376" s="44"/>
    </row>
    <row r="1377" ht="12.75" customHeight="1">
      <c r="W1377" s="44"/>
    </row>
    <row r="1378" ht="12.75" customHeight="1">
      <c r="W1378" s="44"/>
    </row>
    <row r="1379" ht="12.75" customHeight="1">
      <c r="W1379" s="44"/>
    </row>
    <row r="1380" ht="12.75" customHeight="1">
      <c r="W1380" s="44"/>
    </row>
    <row r="1381" ht="12.75" customHeight="1">
      <c r="W1381" s="44"/>
    </row>
    <row r="1382" ht="12.75" customHeight="1">
      <c r="W1382" s="44"/>
    </row>
    <row r="1383" ht="12.75" customHeight="1">
      <c r="W1383" s="44"/>
    </row>
    <row r="1384" ht="12.75" customHeight="1">
      <c r="W1384" s="44"/>
    </row>
    <row r="1385" ht="12.75" customHeight="1">
      <c r="W1385" s="44"/>
    </row>
    <row r="1386" ht="12.75" customHeight="1">
      <c r="W1386" s="44"/>
    </row>
    <row r="1387" ht="12.75" customHeight="1">
      <c r="W1387" s="44"/>
    </row>
    <row r="1388" ht="12.75" customHeight="1">
      <c r="W1388" s="44"/>
    </row>
    <row r="1389" ht="12.75" customHeight="1">
      <c r="W1389" s="44"/>
    </row>
    <row r="1390" ht="12.75" customHeight="1">
      <c r="W1390" s="44"/>
    </row>
    <row r="1391" ht="12.75" customHeight="1">
      <c r="W1391" s="44"/>
    </row>
    <row r="1392" ht="12.75" customHeight="1">
      <c r="W1392" s="44"/>
    </row>
    <row r="1393" ht="12.75" customHeight="1">
      <c r="W1393" s="44"/>
    </row>
    <row r="1394" ht="12.75" customHeight="1">
      <c r="W1394" s="44"/>
    </row>
    <row r="1395" ht="12.75" customHeight="1">
      <c r="W1395" s="44"/>
    </row>
    <row r="1396" ht="12.75" customHeight="1">
      <c r="W1396" s="44"/>
    </row>
    <row r="1397" ht="12.75" customHeight="1">
      <c r="W1397" s="44"/>
    </row>
    <row r="1398" ht="12.75" customHeight="1">
      <c r="W1398" s="44"/>
    </row>
    <row r="1399" ht="12.75" customHeight="1">
      <c r="W1399" s="44"/>
    </row>
    <row r="1400" ht="12.75" customHeight="1">
      <c r="W1400" s="44"/>
    </row>
    <row r="1401" ht="12.75" customHeight="1">
      <c r="W1401" s="44"/>
    </row>
    <row r="1402" ht="12.75" customHeight="1">
      <c r="W1402" s="44"/>
    </row>
    <row r="1403" ht="12.75" customHeight="1">
      <c r="W1403" s="44"/>
    </row>
    <row r="1404" ht="12.75" customHeight="1">
      <c r="W1404" s="44"/>
    </row>
    <row r="1405" ht="12.75" customHeight="1">
      <c r="W1405" s="44"/>
    </row>
    <row r="1406" ht="12.75" customHeight="1">
      <c r="W1406" s="44"/>
    </row>
    <row r="1407" ht="12.75" customHeight="1">
      <c r="W1407" s="44"/>
    </row>
    <row r="1408" ht="12.75" customHeight="1">
      <c r="W1408" s="44"/>
    </row>
    <row r="1409" ht="12.75" customHeight="1">
      <c r="W1409" s="44"/>
    </row>
    <row r="1410" ht="12.75" customHeight="1">
      <c r="W1410" s="44"/>
    </row>
    <row r="1411" ht="12.75" customHeight="1">
      <c r="W1411" s="44"/>
    </row>
    <row r="1412" ht="12.75" customHeight="1">
      <c r="W1412" s="44"/>
    </row>
    <row r="1413" ht="12.75" customHeight="1">
      <c r="W1413" s="44"/>
    </row>
    <row r="1414" ht="12.75" customHeight="1">
      <c r="W1414" s="44"/>
    </row>
    <row r="1415" ht="12.75" customHeight="1">
      <c r="W1415" s="44"/>
    </row>
    <row r="1416" ht="12.75" customHeight="1">
      <c r="W1416" s="44"/>
    </row>
    <row r="1417" ht="12.75" customHeight="1">
      <c r="W1417" s="44"/>
    </row>
    <row r="1418" ht="12.75" customHeight="1">
      <c r="W1418" s="44"/>
    </row>
    <row r="1419" ht="12.75" customHeight="1">
      <c r="W1419" s="44"/>
    </row>
    <row r="1420" ht="12.75" customHeight="1">
      <c r="W1420" s="44"/>
    </row>
    <row r="1421" ht="12.75" customHeight="1">
      <c r="W1421" s="44"/>
    </row>
    <row r="1422" ht="12.75" customHeight="1">
      <c r="W1422" s="44"/>
    </row>
    <row r="1423" ht="12.75" customHeight="1">
      <c r="W1423" s="44"/>
    </row>
    <row r="1424" ht="12.75" customHeight="1">
      <c r="W1424" s="44"/>
    </row>
    <row r="1425" ht="12.75" customHeight="1">
      <c r="W1425" s="44"/>
    </row>
    <row r="1426" ht="12.75" customHeight="1">
      <c r="W1426" s="44"/>
    </row>
    <row r="1427" ht="12.75" customHeight="1">
      <c r="W1427" s="44"/>
    </row>
    <row r="1428" ht="12.75" customHeight="1">
      <c r="W1428" s="44"/>
    </row>
    <row r="1429" ht="12.75" customHeight="1">
      <c r="W1429" s="44"/>
    </row>
    <row r="1430" ht="12.75" customHeight="1">
      <c r="W1430" s="44"/>
    </row>
    <row r="1431" ht="12.75" customHeight="1">
      <c r="W1431" s="44"/>
    </row>
    <row r="1432" ht="12.75" customHeight="1">
      <c r="W1432" s="44"/>
    </row>
    <row r="1433" ht="12.75" customHeight="1">
      <c r="W1433" s="44"/>
    </row>
    <row r="1434" ht="12.75" customHeight="1">
      <c r="W1434" s="44"/>
    </row>
    <row r="1435" ht="12.75" customHeight="1">
      <c r="W1435" s="44"/>
    </row>
    <row r="1436" ht="12.75" customHeight="1">
      <c r="W1436" s="44"/>
    </row>
    <row r="1437" ht="12.75" customHeight="1">
      <c r="W1437" s="44"/>
    </row>
    <row r="1438" ht="12.75" customHeight="1">
      <c r="W1438" s="44"/>
    </row>
    <row r="1439" ht="12.75" customHeight="1">
      <c r="W1439" s="44"/>
    </row>
    <row r="1440" ht="12.75" customHeight="1">
      <c r="W1440" s="44"/>
    </row>
    <row r="1441" ht="12.75" customHeight="1">
      <c r="W1441" s="44"/>
    </row>
    <row r="1442" ht="12.75" customHeight="1">
      <c r="W1442" s="44"/>
    </row>
    <row r="1443" ht="12.75" customHeight="1">
      <c r="W1443" s="44"/>
    </row>
    <row r="1444" ht="12.75" customHeight="1">
      <c r="W1444" s="44"/>
    </row>
    <row r="1445" ht="12.75" customHeight="1">
      <c r="W1445" s="44"/>
    </row>
    <row r="1446" ht="12.75" customHeight="1">
      <c r="W1446" s="44"/>
    </row>
    <row r="1447" ht="12.75" customHeight="1">
      <c r="W1447" s="44"/>
    </row>
    <row r="1448" ht="12.75" customHeight="1">
      <c r="W1448" s="44"/>
    </row>
    <row r="1449" ht="12.75" customHeight="1">
      <c r="W1449" s="44"/>
    </row>
    <row r="1450" ht="12.75" customHeight="1">
      <c r="W1450" s="44"/>
    </row>
    <row r="1451" ht="12.75" customHeight="1">
      <c r="W1451" s="44"/>
    </row>
    <row r="1452" ht="12.75" customHeight="1">
      <c r="W1452" s="44"/>
    </row>
    <row r="1453" ht="12.75" customHeight="1">
      <c r="W1453" s="44"/>
    </row>
    <row r="1454" ht="12.75" customHeight="1">
      <c r="W1454" s="44"/>
    </row>
    <row r="1455" ht="12.75" customHeight="1">
      <c r="W1455" s="44"/>
    </row>
    <row r="1456" ht="12.75" customHeight="1">
      <c r="W1456" s="44"/>
    </row>
    <row r="1457" ht="12.75" customHeight="1">
      <c r="W1457" s="44"/>
    </row>
    <row r="1458" ht="12.75" customHeight="1">
      <c r="W1458" s="44"/>
    </row>
    <row r="1459" ht="12.75" customHeight="1">
      <c r="W1459" s="44"/>
    </row>
    <row r="1460" ht="12.75" customHeight="1">
      <c r="W1460" s="44"/>
    </row>
    <row r="1461" ht="12.75" customHeight="1">
      <c r="W1461" s="44"/>
    </row>
    <row r="1462" ht="12.75" customHeight="1">
      <c r="W1462" s="44"/>
    </row>
    <row r="1463" ht="12.75" customHeight="1">
      <c r="W1463" s="44"/>
    </row>
    <row r="1464" ht="12.75" customHeight="1">
      <c r="W1464" s="44"/>
    </row>
    <row r="1465" ht="12.75" customHeight="1">
      <c r="W1465" s="44"/>
    </row>
    <row r="1466" ht="12.75" customHeight="1">
      <c r="W1466" s="44"/>
    </row>
    <row r="1467" ht="12.75" customHeight="1">
      <c r="W1467" s="44"/>
    </row>
    <row r="1468" ht="12.75" customHeight="1">
      <c r="W1468" s="44"/>
    </row>
    <row r="1469" ht="12.75" customHeight="1">
      <c r="W1469" s="44"/>
    </row>
    <row r="1470" ht="12.75" customHeight="1">
      <c r="W1470" s="44"/>
    </row>
    <row r="1471" ht="12.75" customHeight="1">
      <c r="W1471" s="44"/>
    </row>
    <row r="1472" ht="12.75" customHeight="1">
      <c r="W1472" s="44"/>
    </row>
    <row r="1473" ht="12.75" customHeight="1">
      <c r="W1473" s="44"/>
    </row>
    <row r="1474" ht="12.75" customHeight="1">
      <c r="W1474" s="44"/>
    </row>
    <row r="1475" ht="12.75" customHeight="1">
      <c r="W1475" s="44"/>
    </row>
    <row r="1476" ht="12.75" customHeight="1">
      <c r="W1476" s="44"/>
    </row>
    <row r="1477" ht="12.75" customHeight="1">
      <c r="W1477" s="44"/>
    </row>
    <row r="1478" ht="12.75" customHeight="1">
      <c r="W1478" s="44"/>
    </row>
    <row r="1479" ht="12.75" customHeight="1">
      <c r="W1479" s="44"/>
    </row>
    <row r="1480" ht="12.75" customHeight="1">
      <c r="W1480" s="44"/>
    </row>
    <row r="1481" ht="12.75" customHeight="1">
      <c r="W1481" s="44"/>
    </row>
    <row r="1482" ht="12.75" customHeight="1">
      <c r="W1482" s="44"/>
    </row>
    <row r="1483" ht="12.75" customHeight="1">
      <c r="W1483" s="44"/>
    </row>
    <row r="1484" ht="12.75" customHeight="1">
      <c r="W1484" s="44"/>
    </row>
    <row r="1485" ht="12.75" customHeight="1">
      <c r="W1485" s="44"/>
    </row>
    <row r="1486" ht="12.75" customHeight="1">
      <c r="W1486" s="44"/>
    </row>
    <row r="1487" ht="12.75" customHeight="1">
      <c r="W1487" s="44"/>
    </row>
    <row r="1488" ht="12.75" customHeight="1">
      <c r="W1488" s="44"/>
    </row>
    <row r="1489" ht="12.75" customHeight="1">
      <c r="W1489" s="44"/>
    </row>
    <row r="1490" ht="12.75" customHeight="1">
      <c r="W1490" s="44"/>
    </row>
    <row r="1491" ht="12.75" customHeight="1">
      <c r="W1491" s="44"/>
    </row>
    <row r="1492" ht="12.75" customHeight="1">
      <c r="W1492" s="44"/>
    </row>
    <row r="1493" ht="12.75" customHeight="1">
      <c r="W1493" s="44"/>
    </row>
    <row r="1494" ht="12.75" customHeight="1">
      <c r="W1494" s="44"/>
    </row>
    <row r="1495" ht="12.75" customHeight="1">
      <c r="W1495" s="44"/>
    </row>
    <row r="1496" ht="12.75" customHeight="1">
      <c r="W1496" s="44"/>
    </row>
    <row r="1497" ht="12.75" customHeight="1">
      <c r="W1497" s="44"/>
    </row>
    <row r="1498" ht="12.75" customHeight="1">
      <c r="W1498" s="44"/>
    </row>
    <row r="1499" ht="12.75" customHeight="1">
      <c r="W1499" s="44"/>
    </row>
    <row r="1500" ht="12.75" customHeight="1">
      <c r="W1500" s="44"/>
    </row>
    <row r="1501" ht="12.75" customHeight="1">
      <c r="W1501" s="44"/>
    </row>
    <row r="1502" ht="12.75" customHeight="1">
      <c r="W1502" s="44"/>
    </row>
    <row r="1503" ht="12.75" customHeight="1">
      <c r="W1503" s="44"/>
    </row>
    <row r="1504" ht="12.75" customHeight="1">
      <c r="W1504" s="44"/>
    </row>
    <row r="1505" ht="12.75" customHeight="1">
      <c r="W1505" s="44"/>
    </row>
    <row r="1506" ht="12.75" customHeight="1">
      <c r="W1506" s="44"/>
    </row>
    <row r="1507" ht="12.75" customHeight="1">
      <c r="W1507" s="44"/>
    </row>
    <row r="1508" ht="12.75" customHeight="1">
      <c r="W1508" s="44"/>
    </row>
    <row r="1509" ht="12.75" customHeight="1">
      <c r="W1509" s="44"/>
    </row>
    <row r="1510" ht="12.75" customHeight="1">
      <c r="W1510" s="44"/>
    </row>
    <row r="1511" ht="12.75" customHeight="1">
      <c r="W1511" s="44"/>
    </row>
    <row r="1512" ht="12.75" customHeight="1">
      <c r="W1512" s="44"/>
    </row>
    <row r="1513" ht="12.75" customHeight="1">
      <c r="W1513" s="44"/>
    </row>
    <row r="1514" ht="12.75" customHeight="1">
      <c r="W1514" s="44"/>
    </row>
    <row r="1515" ht="12.75" customHeight="1">
      <c r="W1515" s="44"/>
    </row>
    <row r="1516" ht="12.75" customHeight="1">
      <c r="W1516" s="44"/>
    </row>
    <row r="1517" ht="12.75" customHeight="1">
      <c r="W1517" s="44"/>
    </row>
    <row r="1518" ht="12.75" customHeight="1">
      <c r="W1518" s="44"/>
    </row>
    <row r="1519" ht="12.75" customHeight="1">
      <c r="W1519" s="44"/>
    </row>
    <row r="1520" ht="12.75" customHeight="1">
      <c r="W1520" s="44"/>
    </row>
    <row r="1521" ht="12.75" customHeight="1">
      <c r="W1521" s="44"/>
    </row>
    <row r="1522" ht="12.75" customHeight="1">
      <c r="W1522" s="44"/>
    </row>
    <row r="1523" ht="12.75" customHeight="1">
      <c r="W1523" s="44"/>
    </row>
    <row r="1524" ht="12.75" customHeight="1">
      <c r="W1524" s="44"/>
    </row>
    <row r="1525" ht="12.75" customHeight="1">
      <c r="W1525" s="44"/>
    </row>
    <row r="1526" ht="12.75" customHeight="1">
      <c r="W1526" s="44"/>
    </row>
    <row r="1527" ht="12.75" customHeight="1">
      <c r="W1527" s="44"/>
    </row>
    <row r="1528" ht="12.75" customHeight="1">
      <c r="W1528" s="44"/>
    </row>
    <row r="1529" ht="12.75" customHeight="1">
      <c r="W1529" s="44"/>
    </row>
    <row r="1530" ht="12.75" customHeight="1">
      <c r="W1530" s="44"/>
    </row>
    <row r="1531" ht="12.75" customHeight="1">
      <c r="W1531" s="44"/>
    </row>
    <row r="1532" ht="12.75" customHeight="1">
      <c r="W1532" s="44"/>
    </row>
    <row r="1533" ht="12.75" customHeight="1">
      <c r="W1533" s="44"/>
    </row>
    <row r="1534" ht="12.75" customHeight="1">
      <c r="W1534" s="44"/>
    </row>
    <row r="1535" ht="12.75" customHeight="1">
      <c r="W1535" s="44"/>
    </row>
    <row r="1536" ht="12.75" customHeight="1">
      <c r="W1536" s="44"/>
    </row>
    <row r="1537" ht="12.75" customHeight="1">
      <c r="W1537" s="44"/>
    </row>
    <row r="1538" ht="12.75" customHeight="1">
      <c r="W1538" s="44"/>
    </row>
    <row r="1539" ht="12.75" customHeight="1">
      <c r="W1539" s="44"/>
    </row>
    <row r="1540" ht="12.75" customHeight="1">
      <c r="W1540" s="44"/>
    </row>
    <row r="1541" ht="12.75" customHeight="1">
      <c r="W1541" s="44"/>
    </row>
    <row r="1542" ht="12.75" customHeight="1">
      <c r="W1542" s="44"/>
    </row>
    <row r="1543" ht="12.75" customHeight="1">
      <c r="W1543" s="44"/>
    </row>
    <row r="1544" ht="12.75" customHeight="1">
      <c r="W1544" s="44"/>
    </row>
    <row r="1545" ht="12.75" customHeight="1">
      <c r="W1545" s="44"/>
    </row>
    <row r="1546" ht="12.75" customHeight="1">
      <c r="W1546" s="44"/>
    </row>
    <row r="1547" ht="12.75" customHeight="1">
      <c r="W1547" s="44"/>
    </row>
    <row r="1548" ht="12.75" customHeight="1">
      <c r="W1548" s="44"/>
    </row>
    <row r="1549" ht="12.75" customHeight="1">
      <c r="W1549" s="44"/>
    </row>
    <row r="1550" ht="12.75" customHeight="1">
      <c r="W1550" s="44"/>
    </row>
    <row r="1551" ht="12.75" customHeight="1">
      <c r="W1551" s="44"/>
    </row>
    <row r="1552" ht="12.75" customHeight="1">
      <c r="W1552" s="44"/>
    </row>
    <row r="1553" ht="12.75" customHeight="1">
      <c r="W1553" s="44"/>
    </row>
    <row r="1554" ht="12.75" customHeight="1">
      <c r="W1554" s="44"/>
    </row>
    <row r="1555" ht="12.75" customHeight="1">
      <c r="W1555" s="44"/>
    </row>
    <row r="1556" ht="12.75" customHeight="1">
      <c r="W1556" s="44"/>
    </row>
    <row r="1557" ht="12.75" customHeight="1">
      <c r="W1557" s="44"/>
    </row>
    <row r="1558" ht="12.75" customHeight="1">
      <c r="W1558" s="44"/>
    </row>
    <row r="1559" ht="12.75" customHeight="1">
      <c r="W1559" s="44"/>
    </row>
    <row r="1560" ht="12.75" customHeight="1">
      <c r="W1560" s="44"/>
    </row>
    <row r="1561" ht="12.75" customHeight="1">
      <c r="W1561" s="44"/>
    </row>
    <row r="1562" ht="12.75" customHeight="1">
      <c r="W1562" s="44"/>
    </row>
  </sheetData>
  <sheetProtection/>
  <mergeCells count="8">
    <mergeCell ref="A1:X1"/>
    <mergeCell ref="A2:X2"/>
    <mergeCell ref="U4:W4"/>
    <mergeCell ref="B4:E4"/>
    <mergeCell ref="F4:I4"/>
    <mergeCell ref="J4:M4"/>
    <mergeCell ref="N4:O4"/>
    <mergeCell ref="R4:T4"/>
  </mergeCells>
  <printOptions/>
  <pageMargins left="0.16" right="0.1" top="1" bottom="1" header="0.5" footer="0.5"/>
  <pageSetup horizontalDpi="600" verticalDpi="600" orientation="landscape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B4" sqref="B4"/>
    </sheetView>
  </sheetViews>
  <sheetFormatPr defaultColWidth="9.140625" defaultRowHeight="13.5" customHeight="1"/>
  <cols>
    <col min="1" max="1" width="20.8515625" style="98" customWidth="1"/>
    <col min="2" max="10" width="6.57421875" style="98" customWidth="1"/>
    <col min="11" max="11" width="7.7109375" style="98" customWidth="1"/>
    <col min="12" max="24" width="6.57421875" style="98" customWidth="1"/>
    <col min="25" max="16384" width="9.140625" style="98" customWidth="1"/>
  </cols>
  <sheetData>
    <row r="1" spans="1:24" ht="13.5" customHeight="1">
      <c r="A1" s="371" t="s">
        <v>101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3"/>
      <c r="T1" s="373"/>
      <c r="U1" s="372"/>
      <c r="V1" s="372"/>
      <c r="W1" s="372"/>
      <c r="X1" s="374"/>
    </row>
    <row r="2" spans="1:24" ht="13.5" customHeight="1">
      <c r="A2" s="99"/>
      <c r="B2" s="375">
        <v>2004</v>
      </c>
      <c r="C2" s="375"/>
      <c r="D2" s="375"/>
      <c r="E2" s="375"/>
      <c r="F2" s="375">
        <v>2005</v>
      </c>
      <c r="G2" s="375"/>
      <c r="H2" s="375"/>
      <c r="I2" s="375"/>
      <c r="J2" s="375">
        <v>2006</v>
      </c>
      <c r="K2" s="375"/>
      <c r="L2" s="375"/>
      <c r="M2" s="375"/>
      <c r="N2" s="375">
        <v>2007</v>
      </c>
      <c r="O2" s="375"/>
      <c r="P2" s="375"/>
      <c r="Q2" s="375"/>
      <c r="R2" s="339">
        <v>2008</v>
      </c>
      <c r="S2" s="340"/>
      <c r="T2" s="341"/>
      <c r="U2" s="322" t="s">
        <v>98</v>
      </c>
      <c r="V2" s="336"/>
      <c r="W2" s="336"/>
      <c r="X2" s="100"/>
    </row>
    <row r="3" spans="1:24" ht="13.5" customHeight="1">
      <c r="A3" s="101" t="s">
        <v>102</v>
      </c>
      <c r="B3" s="25">
        <v>1</v>
      </c>
      <c r="C3" s="25">
        <v>2</v>
      </c>
      <c r="D3" s="25">
        <v>3</v>
      </c>
      <c r="E3" s="25">
        <v>4</v>
      </c>
      <c r="F3" s="25">
        <v>1</v>
      </c>
      <c r="G3" s="25">
        <v>2</v>
      </c>
      <c r="H3" s="25">
        <v>3</v>
      </c>
      <c r="I3" s="25">
        <v>4</v>
      </c>
      <c r="J3" s="25">
        <v>1</v>
      </c>
      <c r="K3" s="25">
        <v>2</v>
      </c>
      <c r="L3" s="25">
        <v>3</v>
      </c>
      <c r="M3" s="25">
        <v>4</v>
      </c>
      <c r="N3" s="25">
        <v>1</v>
      </c>
      <c r="O3" s="25">
        <v>2</v>
      </c>
      <c r="P3" s="25">
        <v>3</v>
      </c>
      <c r="Q3" s="25">
        <v>4</v>
      </c>
      <c r="R3" s="25">
        <v>1</v>
      </c>
      <c r="S3" s="25">
        <v>2</v>
      </c>
      <c r="T3" s="25">
        <v>3</v>
      </c>
      <c r="U3" s="103">
        <v>2004</v>
      </c>
      <c r="V3" s="103">
        <v>2005</v>
      </c>
      <c r="W3" s="103">
        <v>2006</v>
      </c>
      <c r="X3" s="103">
        <v>2007</v>
      </c>
    </row>
    <row r="4" spans="1:24" s="113" customFormat="1" ht="13.5" customHeight="1">
      <c r="A4" s="104"/>
      <c r="B4" s="105"/>
      <c r="C4" s="106"/>
      <c r="D4" s="107"/>
      <c r="E4" s="106"/>
      <c r="F4" s="108"/>
      <c r="G4" s="106"/>
      <c r="H4" s="109"/>
      <c r="I4" s="106"/>
      <c r="J4" s="105"/>
      <c r="K4" s="106"/>
      <c r="L4" s="107"/>
      <c r="M4" s="106"/>
      <c r="N4" s="108"/>
      <c r="O4" s="106"/>
      <c r="P4" s="109"/>
      <c r="Q4" s="110"/>
      <c r="R4" s="105"/>
      <c r="S4" s="110"/>
      <c r="T4" s="107"/>
      <c r="U4" s="111"/>
      <c r="V4" s="112"/>
      <c r="W4" s="111"/>
      <c r="X4" s="109"/>
    </row>
    <row r="5" spans="1:24" ht="13.5" customHeight="1">
      <c r="A5" s="114" t="s">
        <v>103</v>
      </c>
      <c r="B5" s="115">
        <v>0</v>
      </c>
      <c r="C5" s="116">
        <v>181</v>
      </c>
      <c r="D5" s="117">
        <v>292</v>
      </c>
      <c r="E5" s="118">
        <v>0</v>
      </c>
      <c r="F5" s="119">
        <v>0</v>
      </c>
      <c r="G5" s="116">
        <v>191</v>
      </c>
      <c r="H5" s="120">
        <v>296</v>
      </c>
      <c r="I5" s="116">
        <v>0</v>
      </c>
      <c r="J5" s="121">
        <v>0</v>
      </c>
      <c r="K5" s="122">
        <v>188</v>
      </c>
      <c r="L5" s="123">
        <v>305</v>
      </c>
      <c r="M5" s="116">
        <v>0</v>
      </c>
      <c r="N5" s="124">
        <v>0</v>
      </c>
      <c r="O5" s="122">
        <v>203</v>
      </c>
      <c r="P5" s="125">
        <v>307</v>
      </c>
      <c r="Q5" s="126">
        <v>0</v>
      </c>
      <c r="R5" s="127">
        <v>0</v>
      </c>
      <c r="S5" s="126">
        <v>208</v>
      </c>
      <c r="T5" s="128">
        <v>309</v>
      </c>
      <c r="U5" s="111">
        <f>B5+C5+D5+E5</f>
        <v>473</v>
      </c>
      <c r="V5" s="112">
        <f>F5+G5+H5+I5</f>
        <v>487</v>
      </c>
      <c r="W5" s="111">
        <f>+J5+K5+L5+M5</f>
        <v>493</v>
      </c>
      <c r="X5" s="125">
        <f>SUM(N5+O5+P5+Q5)</f>
        <v>510</v>
      </c>
    </row>
    <row r="6" spans="1:24" ht="13.5" customHeight="1">
      <c r="A6" s="129" t="s">
        <v>104</v>
      </c>
      <c r="B6" s="115">
        <v>0</v>
      </c>
      <c r="C6" s="118">
        <v>0</v>
      </c>
      <c r="D6" s="128">
        <v>0</v>
      </c>
      <c r="E6" s="118">
        <v>0</v>
      </c>
      <c r="F6" s="119">
        <v>0</v>
      </c>
      <c r="G6" s="116">
        <v>1</v>
      </c>
      <c r="H6" s="125">
        <v>0</v>
      </c>
      <c r="I6" s="118">
        <v>0</v>
      </c>
      <c r="J6" s="127">
        <v>0</v>
      </c>
      <c r="K6" s="116">
        <v>0</v>
      </c>
      <c r="L6" s="117">
        <v>0</v>
      </c>
      <c r="M6" s="116">
        <v>0</v>
      </c>
      <c r="N6" s="124">
        <v>0</v>
      </c>
      <c r="O6" s="130">
        <v>0</v>
      </c>
      <c r="P6" s="125">
        <v>0</v>
      </c>
      <c r="Q6" s="126">
        <v>0</v>
      </c>
      <c r="R6" s="127">
        <v>0</v>
      </c>
      <c r="S6" s="126">
        <v>0</v>
      </c>
      <c r="T6" s="128">
        <v>0</v>
      </c>
      <c r="U6" s="111">
        <f aca="true" t="shared" si="0" ref="U6:U21">B6+C6+D6+E6</f>
        <v>0</v>
      </c>
      <c r="V6" s="112">
        <f aca="true" t="shared" si="1" ref="V6:V21">F6+G6+H6+I6</f>
        <v>1</v>
      </c>
      <c r="W6" s="111">
        <f aca="true" t="shared" si="2" ref="W6:W21">+J6+K6+L6+M6</f>
        <v>0</v>
      </c>
      <c r="X6" s="125">
        <f aca="true" t="shared" si="3" ref="X6:X21">SUM(N6+O6+P6+Q6)</f>
        <v>0</v>
      </c>
    </row>
    <row r="7" spans="1:24" ht="13.5" customHeight="1">
      <c r="A7" s="114" t="s">
        <v>105</v>
      </c>
      <c r="B7" s="121">
        <v>122</v>
      </c>
      <c r="C7" s="116">
        <v>168</v>
      </c>
      <c r="D7" s="117">
        <v>164</v>
      </c>
      <c r="E7" s="116">
        <v>143</v>
      </c>
      <c r="F7" s="124">
        <v>140</v>
      </c>
      <c r="G7" s="116">
        <v>161</v>
      </c>
      <c r="H7" s="120">
        <v>145</v>
      </c>
      <c r="I7" s="122">
        <v>145</v>
      </c>
      <c r="J7" s="121">
        <v>145</v>
      </c>
      <c r="K7" s="122">
        <v>178</v>
      </c>
      <c r="L7" s="123">
        <v>168</v>
      </c>
      <c r="M7" s="131">
        <v>163</v>
      </c>
      <c r="N7" s="132">
        <v>151</v>
      </c>
      <c r="O7" s="122">
        <v>163</v>
      </c>
      <c r="P7" s="125">
        <v>152</v>
      </c>
      <c r="Q7" s="126">
        <v>143</v>
      </c>
      <c r="R7" s="127">
        <v>140</v>
      </c>
      <c r="S7" s="126">
        <v>133</v>
      </c>
      <c r="T7" s="128">
        <v>148</v>
      </c>
      <c r="U7" s="111">
        <f t="shared" si="0"/>
        <v>597</v>
      </c>
      <c r="V7" s="112">
        <f t="shared" si="1"/>
        <v>591</v>
      </c>
      <c r="W7" s="111">
        <f t="shared" si="2"/>
        <v>654</v>
      </c>
      <c r="X7" s="125">
        <f t="shared" si="3"/>
        <v>609</v>
      </c>
    </row>
    <row r="8" spans="1:24" ht="13.5" customHeight="1">
      <c r="A8" s="114" t="s">
        <v>106</v>
      </c>
      <c r="B8" s="115">
        <v>0</v>
      </c>
      <c r="C8" s="116">
        <v>54</v>
      </c>
      <c r="D8" s="117">
        <v>69</v>
      </c>
      <c r="E8" s="116">
        <v>20</v>
      </c>
      <c r="F8" s="119">
        <v>0</v>
      </c>
      <c r="G8" s="116">
        <v>52</v>
      </c>
      <c r="H8" s="120">
        <v>65</v>
      </c>
      <c r="I8" s="122">
        <v>20</v>
      </c>
      <c r="J8" s="121">
        <v>0</v>
      </c>
      <c r="K8" s="122">
        <v>47</v>
      </c>
      <c r="L8" s="123">
        <v>68</v>
      </c>
      <c r="M8" s="131">
        <v>21</v>
      </c>
      <c r="N8" s="124">
        <v>0</v>
      </c>
      <c r="O8" s="122">
        <v>38</v>
      </c>
      <c r="P8" s="125">
        <v>60</v>
      </c>
      <c r="Q8" s="126">
        <v>18</v>
      </c>
      <c r="R8" s="127">
        <v>0</v>
      </c>
      <c r="S8" s="126">
        <v>45</v>
      </c>
      <c r="T8" s="128">
        <v>44</v>
      </c>
      <c r="U8" s="111">
        <f t="shared" si="0"/>
        <v>143</v>
      </c>
      <c r="V8" s="112">
        <f t="shared" si="1"/>
        <v>137</v>
      </c>
      <c r="W8" s="111">
        <f t="shared" si="2"/>
        <v>136</v>
      </c>
      <c r="X8" s="125">
        <f t="shared" si="3"/>
        <v>116</v>
      </c>
    </row>
    <row r="9" spans="1:24" ht="13.5" customHeight="1">
      <c r="A9" s="114" t="s">
        <v>107</v>
      </c>
      <c r="B9" s="115">
        <v>0</v>
      </c>
      <c r="C9" s="116">
        <v>19</v>
      </c>
      <c r="D9" s="117">
        <v>60</v>
      </c>
      <c r="E9" s="116">
        <v>33</v>
      </c>
      <c r="F9" s="119">
        <v>0</v>
      </c>
      <c r="G9" s="116">
        <v>13</v>
      </c>
      <c r="H9" s="120">
        <v>61</v>
      </c>
      <c r="I9" s="122">
        <v>24</v>
      </c>
      <c r="J9" s="121">
        <v>0</v>
      </c>
      <c r="K9" s="122">
        <v>12</v>
      </c>
      <c r="L9" s="123">
        <v>46</v>
      </c>
      <c r="M9" s="131">
        <v>21</v>
      </c>
      <c r="N9" s="124">
        <v>0</v>
      </c>
      <c r="O9" s="122">
        <v>15</v>
      </c>
      <c r="P9" s="125">
        <v>52</v>
      </c>
      <c r="Q9" s="126">
        <v>19</v>
      </c>
      <c r="R9" s="127">
        <v>0</v>
      </c>
      <c r="S9" s="126">
        <v>15</v>
      </c>
      <c r="T9" s="128">
        <v>61</v>
      </c>
      <c r="U9" s="111">
        <f t="shared" si="0"/>
        <v>112</v>
      </c>
      <c r="V9" s="112">
        <f t="shared" si="1"/>
        <v>98</v>
      </c>
      <c r="W9" s="111">
        <f t="shared" si="2"/>
        <v>79</v>
      </c>
      <c r="X9" s="125">
        <f t="shared" si="3"/>
        <v>86</v>
      </c>
    </row>
    <row r="10" spans="1:24" ht="13.5" customHeight="1">
      <c r="A10" s="114" t="s">
        <v>108</v>
      </c>
      <c r="B10" s="121">
        <v>217</v>
      </c>
      <c r="C10" s="116">
        <v>106</v>
      </c>
      <c r="D10" s="117">
        <v>80</v>
      </c>
      <c r="E10" s="116">
        <v>138</v>
      </c>
      <c r="F10" s="124">
        <v>213</v>
      </c>
      <c r="G10" s="116">
        <v>105</v>
      </c>
      <c r="H10" s="120">
        <v>65</v>
      </c>
      <c r="I10" s="122">
        <v>173</v>
      </c>
      <c r="J10" s="121">
        <v>197</v>
      </c>
      <c r="K10" s="122">
        <v>120</v>
      </c>
      <c r="L10" s="123">
        <v>90</v>
      </c>
      <c r="M10" s="131">
        <v>147</v>
      </c>
      <c r="N10" s="132">
        <v>206</v>
      </c>
      <c r="O10" s="122">
        <v>99</v>
      </c>
      <c r="P10" s="125">
        <v>85</v>
      </c>
      <c r="Q10" s="126">
        <v>168</v>
      </c>
      <c r="R10" s="127">
        <v>216</v>
      </c>
      <c r="S10" s="126">
        <v>103</v>
      </c>
      <c r="T10" s="128">
        <v>76</v>
      </c>
      <c r="U10" s="111">
        <f t="shared" si="0"/>
        <v>541</v>
      </c>
      <c r="V10" s="112">
        <f t="shared" si="1"/>
        <v>556</v>
      </c>
      <c r="W10" s="111">
        <f t="shared" si="2"/>
        <v>554</v>
      </c>
      <c r="X10" s="125">
        <f t="shared" si="3"/>
        <v>558</v>
      </c>
    </row>
    <row r="11" spans="1:24" ht="13.5" customHeight="1">
      <c r="A11" s="114" t="s">
        <v>145</v>
      </c>
      <c r="B11" s="115">
        <v>0</v>
      </c>
      <c r="C11" s="133">
        <v>0</v>
      </c>
      <c r="D11" s="134">
        <v>0</v>
      </c>
      <c r="E11" s="133">
        <v>0</v>
      </c>
      <c r="F11" s="119">
        <v>0</v>
      </c>
      <c r="G11" s="133">
        <v>0</v>
      </c>
      <c r="H11" s="135">
        <v>0</v>
      </c>
      <c r="I11" s="133">
        <v>0</v>
      </c>
      <c r="J11" s="121">
        <v>0</v>
      </c>
      <c r="K11" s="116">
        <v>0</v>
      </c>
      <c r="L11" s="117">
        <v>0</v>
      </c>
      <c r="M11" s="131">
        <v>1</v>
      </c>
      <c r="N11" s="132">
        <v>3</v>
      </c>
      <c r="O11" s="122">
        <v>1</v>
      </c>
      <c r="P11" s="125">
        <v>2</v>
      </c>
      <c r="Q11" s="126">
        <v>2</v>
      </c>
      <c r="R11" s="127">
        <v>4</v>
      </c>
      <c r="S11" s="126">
        <v>3</v>
      </c>
      <c r="T11" s="128">
        <v>5</v>
      </c>
      <c r="U11" s="111">
        <f t="shared" si="0"/>
        <v>0</v>
      </c>
      <c r="V11" s="112">
        <f t="shared" si="1"/>
        <v>0</v>
      </c>
      <c r="W11" s="111">
        <f>+J11+K11+L11+M11</f>
        <v>1</v>
      </c>
      <c r="X11" s="125">
        <f t="shared" si="3"/>
        <v>8</v>
      </c>
    </row>
    <row r="12" spans="1:24" ht="13.5" customHeight="1">
      <c r="A12" s="114" t="s">
        <v>109</v>
      </c>
      <c r="B12" s="121">
        <v>27</v>
      </c>
      <c r="C12" s="116">
        <v>26</v>
      </c>
      <c r="D12" s="117">
        <v>32</v>
      </c>
      <c r="E12" s="116">
        <v>42</v>
      </c>
      <c r="F12" s="124">
        <v>36</v>
      </c>
      <c r="G12" s="116">
        <v>32</v>
      </c>
      <c r="H12" s="120">
        <v>38</v>
      </c>
      <c r="I12" s="122">
        <v>55</v>
      </c>
      <c r="J12" s="121">
        <v>49</v>
      </c>
      <c r="K12" s="122">
        <v>35</v>
      </c>
      <c r="L12" s="123">
        <v>50</v>
      </c>
      <c r="M12" s="131">
        <v>66</v>
      </c>
      <c r="N12" s="132">
        <v>61</v>
      </c>
      <c r="O12" s="122">
        <v>58</v>
      </c>
      <c r="P12" s="125">
        <v>59</v>
      </c>
      <c r="Q12" s="126">
        <v>62</v>
      </c>
      <c r="R12" s="127">
        <v>45</v>
      </c>
      <c r="S12" s="126">
        <v>26</v>
      </c>
      <c r="T12" s="128">
        <v>19</v>
      </c>
      <c r="U12" s="111">
        <f t="shared" si="0"/>
        <v>127</v>
      </c>
      <c r="V12" s="112">
        <f t="shared" si="1"/>
        <v>161</v>
      </c>
      <c r="W12" s="111">
        <f t="shared" si="2"/>
        <v>200</v>
      </c>
      <c r="X12" s="125">
        <f t="shared" si="3"/>
        <v>240</v>
      </c>
    </row>
    <row r="13" spans="1:24" ht="13.5" customHeight="1">
      <c r="A13" s="114" t="s">
        <v>110</v>
      </c>
      <c r="B13" s="121">
        <v>103</v>
      </c>
      <c r="C13" s="116">
        <v>93</v>
      </c>
      <c r="D13" s="117">
        <v>84</v>
      </c>
      <c r="E13" s="116">
        <v>150</v>
      </c>
      <c r="F13" s="124">
        <v>141</v>
      </c>
      <c r="G13" s="116">
        <v>102</v>
      </c>
      <c r="H13" s="120">
        <v>82</v>
      </c>
      <c r="I13" s="122">
        <v>166</v>
      </c>
      <c r="J13" s="121">
        <v>136</v>
      </c>
      <c r="K13" s="122">
        <v>98</v>
      </c>
      <c r="L13" s="123">
        <v>72</v>
      </c>
      <c r="M13" s="131">
        <v>151</v>
      </c>
      <c r="N13" s="132">
        <v>145</v>
      </c>
      <c r="O13" s="122">
        <v>98</v>
      </c>
      <c r="P13" s="125">
        <v>104</v>
      </c>
      <c r="Q13" s="126">
        <v>171</v>
      </c>
      <c r="R13" s="127">
        <v>167</v>
      </c>
      <c r="S13" s="126">
        <v>123</v>
      </c>
      <c r="T13" s="128">
        <v>110</v>
      </c>
      <c r="U13" s="111">
        <f t="shared" si="0"/>
        <v>430</v>
      </c>
      <c r="V13" s="112">
        <f t="shared" si="1"/>
        <v>491</v>
      </c>
      <c r="W13" s="111">
        <f t="shared" si="2"/>
        <v>457</v>
      </c>
      <c r="X13" s="125">
        <f t="shared" si="3"/>
        <v>518</v>
      </c>
    </row>
    <row r="14" spans="1:24" ht="13.5" customHeight="1">
      <c r="A14" s="114" t="s">
        <v>111</v>
      </c>
      <c r="B14" s="121">
        <v>1</v>
      </c>
      <c r="C14" s="116">
        <v>4</v>
      </c>
      <c r="D14" s="117">
        <v>2</v>
      </c>
      <c r="E14" s="116">
        <v>6</v>
      </c>
      <c r="F14" s="119">
        <v>0</v>
      </c>
      <c r="G14" s="116">
        <v>2</v>
      </c>
      <c r="H14" s="120">
        <v>1</v>
      </c>
      <c r="I14" s="122">
        <v>2</v>
      </c>
      <c r="J14" s="121">
        <v>0</v>
      </c>
      <c r="K14" s="122">
        <v>4</v>
      </c>
      <c r="L14" s="117">
        <v>0</v>
      </c>
      <c r="M14" s="131">
        <v>2</v>
      </c>
      <c r="N14" s="124">
        <v>0</v>
      </c>
      <c r="O14" s="122">
        <v>4</v>
      </c>
      <c r="P14" s="125">
        <v>4</v>
      </c>
      <c r="Q14" s="126">
        <v>6</v>
      </c>
      <c r="R14" s="127">
        <v>0</v>
      </c>
      <c r="S14" s="126">
        <v>3</v>
      </c>
      <c r="T14" s="128">
        <v>4</v>
      </c>
      <c r="U14" s="111">
        <f t="shared" si="0"/>
        <v>13</v>
      </c>
      <c r="V14" s="112">
        <f t="shared" si="1"/>
        <v>5</v>
      </c>
      <c r="W14" s="111">
        <f t="shared" si="2"/>
        <v>6</v>
      </c>
      <c r="X14" s="125">
        <f t="shared" si="3"/>
        <v>14</v>
      </c>
    </row>
    <row r="15" spans="1:24" ht="13.5" customHeight="1">
      <c r="A15" s="114" t="s">
        <v>112</v>
      </c>
      <c r="B15" s="115">
        <v>0</v>
      </c>
      <c r="C15" s="116">
        <v>13</v>
      </c>
      <c r="D15" s="117">
        <v>15</v>
      </c>
      <c r="E15" s="118">
        <v>0</v>
      </c>
      <c r="F15" s="119">
        <v>0</v>
      </c>
      <c r="G15" s="116">
        <v>13</v>
      </c>
      <c r="H15" s="120">
        <v>16</v>
      </c>
      <c r="I15" s="122">
        <v>3</v>
      </c>
      <c r="J15" s="121">
        <v>0</v>
      </c>
      <c r="K15" s="122">
        <v>14</v>
      </c>
      <c r="L15" s="123">
        <v>12</v>
      </c>
      <c r="M15" s="131">
        <v>4</v>
      </c>
      <c r="N15" s="124">
        <v>0</v>
      </c>
      <c r="O15" s="122">
        <v>14</v>
      </c>
      <c r="P15" s="125">
        <v>3</v>
      </c>
      <c r="Q15" s="126">
        <v>12</v>
      </c>
      <c r="R15" s="127">
        <v>2</v>
      </c>
      <c r="S15" s="126">
        <v>14</v>
      </c>
      <c r="T15" s="128">
        <v>8</v>
      </c>
      <c r="U15" s="111">
        <f t="shared" si="0"/>
        <v>28</v>
      </c>
      <c r="V15" s="112">
        <f t="shared" si="1"/>
        <v>32</v>
      </c>
      <c r="W15" s="111">
        <f t="shared" si="2"/>
        <v>30</v>
      </c>
      <c r="X15" s="125">
        <f t="shared" si="3"/>
        <v>29</v>
      </c>
    </row>
    <row r="16" spans="1:24" ht="13.5" customHeight="1">
      <c r="A16" s="114" t="s">
        <v>113</v>
      </c>
      <c r="B16" s="121">
        <v>8</v>
      </c>
      <c r="C16" s="118">
        <v>0</v>
      </c>
      <c r="D16" s="128">
        <v>0</v>
      </c>
      <c r="E16" s="116">
        <v>2</v>
      </c>
      <c r="F16" s="124">
        <v>4</v>
      </c>
      <c r="G16" s="116">
        <v>2</v>
      </c>
      <c r="H16" s="125">
        <v>0</v>
      </c>
      <c r="I16" s="122">
        <v>1</v>
      </c>
      <c r="J16" s="121">
        <v>7</v>
      </c>
      <c r="K16" s="122">
        <v>6</v>
      </c>
      <c r="L16" s="117">
        <v>0</v>
      </c>
      <c r="M16" s="131">
        <v>2</v>
      </c>
      <c r="N16" s="132">
        <v>6</v>
      </c>
      <c r="O16" s="122">
        <v>1</v>
      </c>
      <c r="P16" s="125">
        <v>0</v>
      </c>
      <c r="Q16" s="126">
        <v>1</v>
      </c>
      <c r="R16" s="127">
        <v>2</v>
      </c>
      <c r="S16" s="126">
        <v>1</v>
      </c>
      <c r="T16" s="128">
        <v>0</v>
      </c>
      <c r="U16" s="111">
        <f t="shared" si="0"/>
        <v>10</v>
      </c>
      <c r="V16" s="112">
        <f t="shared" si="1"/>
        <v>7</v>
      </c>
      <c r="W16" s="111">
        <f t="shared" si="2"/>
        <v>15</v>
      </c>
      <c r="X16" s="125">
        <f t="shared" si="3"/>
        <v>8</v>
      </c>
    </row>
    <row r="17" spans="1:24" ht="13.5" customHeight="1">
      <c r="A17" s="114" t="s">
        <v>114</v>
      </c>
      <c r="B17" s="121">
        <v>4</v>
      </c>
      <c r="C17" s="116">
        <v>3</v>
      </c>
      <c r="D17" s="117">
        <v>1</v>
      </c>
      <c r="E17" s="116">
        <v>2</v>
      </c>
      <c r="F17" s="124">
        <v>2</v>
      </c>
      <c r="G17" s="116">
        <v>3</v>
      </c>
      <c r="H17" s="120">
        <v>2</v>
      </c>
      <c r="I17" s="122">
        <v>4</v>
      </c>
      <c r="J17" s="121">
        <v>2</v>
      </c>
      <c r="K17" s="122">
        <v>2</v>
      </c>
      <c r="L17" s="123">
        <v>5</v>
      </c>
      <c r="M17" s="116">
        <v>0</v>
      </c>
      <c r="N17" s="124">
        <v>0</v>
      </c>
      <c r="O17" s="130">
        <v>0</v>
      </c>
      <c r="P17" s="125">
        <v>4</v>
      </c>
      <c r="Q17" s="126">
        <v>0</v>
      </c>
      <c r="R17" s="127">
        <v>0</v>
      </c>
      <c r="S17" s="126">
        <v>1</v>
      </c>
      <c r="T17" s="128">
        <v>1</v>
      </c>
      <c r="U17" s="111">
        <f t="shared" si="0"/>
        <v>10</v>
      </c>
      <c r="V17" s="112">
        <f t="shared" si="1"/>
        <v>11</v>
      </c>
      <c r="W17" s="111">
        <f t="shared" si="2"/>
        <v>9</v>
      </c>
      <c r="X17" s="125">
        <f t="shared" si="3"/>
        <v>4</v>
      </c>
    </row>
    <row r="18" spans="1:24" ht="13.5" customHeight="1">
      <c r="A18" s="114" t="s">
        <v>115</v>
      </c>
      <c r="B18" s="121">
        <v>180</v>
      </c>
      <c r="C18" s="116">
        <v>76</v>
      </c>
      <c r="D18" s="117">
        <v>33</v>
      </c>
      <c r="E18" s="116">
        <v>165</v>
      </c>
      <c r="F18" s="124">
        <v>178</v>
      </c>
      <c r="G18" s="116">
        <v>61</v>
      </c>
      <c r="H18" s="120">
        <v>24</v>
      </c>
      <c r="I18" s="122">
        <v>114</v>
      </c>
      <c r="J18" s="121">
        <v>148</v>
      </c>
      <c r="K18" s="122">
        <v>45</v>
      </c>
      <c r="L18" s="123">
        <v>26</v>
      </c>
      <c r="M18" s="131">
        <v>138</v>
      </c>
      <c r="N18" s="132">
        <v>148</v>
      </c>
      <c r="O18" s="122">
        <v>45</v>
      </c>
      <c r="P18" s="125">
        <v>28</v>
      </c>
      <c r="Q18" s="126">
        <v>123</v>
      </c>
      <c r="R18" s="127">
        <v>175</v>
      </c>
      <c r="S18" s="126">
        <v>49</v>
      </c>
      <c r="T18" s="128">
        <v>22</v>
      </c>
      <c r="U18" s="111">
        <f t="shared" si="0"/>
        <v>454</v>
      </c>
      <c r="V18" s="112">
        <f t="shared" si="1"/>
        <v>377</v>
      </c>
      <c r="W18" s="111">
        <f t="shared" si="2"/>
        <v>357</v>
      </c>
      <c r="X18" s="125">
        <f t="shared" si="3"/>
        <v>344</v>
      </c>
    </row>
    <row r="19" spans="1:24" ht="13.5" customHeight="1">
      <c r="A19" s="114" t="s">
        <v>116</v>
      </c>
      <c r="B19" s="121">
        <v>8</v>
      </c>
      <c r="C19" s="116">
        <v>27</v>
      </c>
      <c r="D19" s="117">
        <v>16</v>
      </c>
      <c r="E19" s="116">
        <v>20</v>
      </c>
      <c r="F19" s="124">
        <v>4</v>
      </c>
      <c r="G19" s="116">
        <v>36</v>
      </c>
      <c r="H19" s="120">
        <v>25</v>
      </c>
      <c r="I19" s="122">
        <v>26</v>
      </c>
      <c r="J19" s="121">
        <v>3</v>
      </c>
      <c r="K19" s="122">
        <v>36</v>
      </c>
      <c r="L19" s="123">
        <v>18</v>
      </c>
      <c r="M19" s="131">
        <v>25</v>
      </c>
      <c r="N19" s="132">
        <v>6</v>
      </c>
      <c r="O19" s="122">
        <v>41</v>
      </c>
      <c r="P19" s="125">
        <v>16</v>
      </c>
      <c r="Q19" s="126">
        <v>29</v>
      </c>
      <c r="R19" s="127">
        <v>10</v>
      </c>
      <c r="S19" s="126">
        <v>32</v>
      </c>
      <c r="T19" s="128">
        <v>19</v>
      </c>
      <c r="U19" s="111">
        <f t="shared" si="0"/>
        <v>71</v>
      </c>
      <c r="V19" s="112">
        <f t="shared" si="1"/>
        <v>91</v>
      </c>
      <c r="W19" s="111">
        <f t="shared" si="2"/>
        <v>82</v>
      </c>
      <c r="X19" s="125">
        <f t="shared" si="3"/>
        <v>92</v>
      </c>
    </row>
    <row r="20" spans="1:24" ht="13.5" customHeight="1">
      <c r="A20" s="114" t="s">
        <v>117</v>
      </c>
      <c r="B20" s="121">
        <v>32</v>
      </c>
      <c r="C20" s="116">
        <v>16</v>
      </c>
      <c r="D20" s="117">
        <v>9</v>
      </c>
      <c r="E20" s="116">
        <v>25</v>
      </c>
      <c r="F20" s="124">
        <v>33</v>
      </c>
      <c r="G20" s="116">
        <v>21</v>
      </c>
      <c r="H20" s="120">
        <v>9</v>
      </c>
      <c r="I20" s="122">
        <v>20</v>
      </c>
      <c r="J20" s="121">
        <v>20</v>
      </c>
      <c r="K20" s="122">
        <v>15</v>
      </c>
      <c r="L20" s="123">
        <v>9</v>
      </c>
      <c r="M20" s="131">
        <v>25</v>
      </c>
      <c r="N20" s="132">
        <v>33</v>
      </c>
      <c r="O20" s="122">
        <v>14</v>
      </c>
      <c r="P20" s="125">
        <v>5</v>
      </c>
      <c r="Q20" s="126">
        <v>30</v>
      </c>
      <c r="R20" s="127">
        <v>22</v>
      </c>
      <c r="S20" s="126">
        <v>16</v>
      </c>
      <c r="T20" s="128">
        <v>3</v>
      </c>
      <c r="U20" s="111">
        <f t="shared" si="0"/>
        <v>82</v>
      </c>
      <c r="V20" s="112">
        <f t="shared" si="1"/>
        <v>83</v>
      </c>
      <c r="W20" s="111">
        <f t="shared" si="2"/>
        <v>69</v>
      </c>
      <c r="X20" s="125">
        <f t="shared" si="3"/>
        <v>82</v>
      </c>
    </row>
    <row r="21" spans="1:24" ht="13.5" customHeight="1">
      <c r="A21" s="114" t="s">
        <v>118</v>
      </c>
      <c r="B21" s="121">
        <v>471</v>
      </c>
      <c r="C21" s="116">
        <v>282</v>
      </c>
      <c r="D21" s="117">
        <v>240</v>
      </c>
      <c r="E21" s="116">
        <v>381</v>
      </c>
      <c r="F21" s="124">
        <v>458</v>
      </c>
      <c r="G21" s="116">
        <v>301</v>
      </c>
      <c r="H21" s="120">
        <v>234</v>
      </c>
      <c r="I21" s="122">
        <v>342</v>
      </c>
      <c r="J21" s="121">
        <v>411</v>
      </c>
      <c r="K21" s="122">
        <v>265</v>
      </c>
      <c r="L21" s="123">
        <v>222</v>
      </c>
      <c r="M21" s="131">
        <v>395</v>
      </c>
      <c r="N21" s="132">
        <v>446</v>
      </c>
      <c r="O21" s="122">
        <v>269</v>
      </c>
      <c r="P21" s="125">
        <v>217</v>
      </c>
      <c r="Q21" s="126">
        <v>314</v>
      </c>
      <c r="R21" s="127">
        <v>397</v>
      </c>
      <c r="S21" s="126">
        <v>221</v>
      </c>
      <c r="T21" s="128">
        <v>186</v>
      </c>
      <c r="U21" s="111">
        <f t="shared" si="0"/>
        <v>1374</v>
      </c>
      <c r="V21" s="112">
        <f t="shared" si="1"/>
        <v>1335</v>
      </c>
      <c r="W21" s="111">
        <f t="shared" si="2"/>
        <v>1293</v>
      </c>
      <c r="X21" s="125">
        <f t="shared" si="3"/>
        <v>1246</v>
      </c>
    </row>
    <row r="22" spans="1:24" ht="13.5" customHeight="1">
      <c r="A22" s="136"/>
      <c r="B22" s="137"/>
      <c r="C22" s="136"/>
      <c r="D22" s="138"/>
      <c r="E22" s="136"/>
      <c r="F22" s="112"/>
      <c r="G22" s="136"/>
      <c r="H22" s="139"/>
      <c r="I22" s="136"/>
      <c r="J22" s="137"/>
      <c r="K22" s="140"/>
      <c r="L22" s="141"/>
      <c r="M22" s="140"/>
      <c r="N22" s="142"/>
      <c r="O22" s="143"/>
      <c r="P22" s="139"/>
      <c r="Q22" s="111"/>
      <c r="R22" s="137"/>
      <c r="S22" s="111"/>
      <c r="T22" s="138"/>
      <c r="U22" s="111"/>
      <c r="V22" s="112"/>
      <c r="W22" s="111"/>
      <c r="X22" s="139"/>
    </row>
    <row r="23" spans="1:24" ht="13.5" customHeight="1">
      <c r="A23" s="114" t="s">
        <v>78</v>
      </c>
      <c r="B23" s="137">
        <v>1173</v>
      </c>
      <c r="C23" s="136">
        <v>1068</v>
      </c>
      <c r="D23" s="128">
        <v>1097</v>
      </c>
      <c r="E23" s="136">
        <v>1127</v>
      </c>
      <c r="F23" s="112">
        <v>1209</v>
      </c>
      <c r="G23" s="136">
        <v>1096</v>
      </c>
      <c r="H23" s="139">
        <v>1063</v>
      </c>
      <c r="I23" s="136">
        <v>1095</v>
      </c>
      <c r="J23" s="127">
        <v>1118</v>
      </c>
      <c r="K23" s="122">
        <v>1065</v>
      </c>
      <c r="L23" s="138">
        <v>1091</v>
      </c>
      <c r="M23" s="136">
        <v>1161</v>
      </c>
      <c r="N23" s="112">
        <f>SUM(N5:N22)</f>
        <v>1205</v>
      </c>
      <c r="O23" s="130">
        <f>SUM(O5:O22)</f>
        <v>1063</v>
      </c>
      <c r="P23" s="139">
        <f>SUM(P5:P21)</f>
        <v>1098</v>
      </c>
      <c r="Q23" s="111">
        <f>SUM(Q5:Q21)</f>
        <v>1098</v>
      </c>
      <c r="R23" s="137">
        <f>SUM(R5:R21)</f>
        <v>1180</v>
      </c>
      <c r="S23" s="111">
        <f>SUM(S5:S21)</f>
        <v>993</v>
      </c>
      <c r="T23" s="111">
        <f>SUM(T5:T21)</f>
        <v>1015</v>
      </c>
      <c r="U23" s="111">
        <f>SUM(U5:U22)</f>
        <v>4465</v>
      </c>
      <c r="V23" s="112">
        <f>SUM(V5:V22)</f>
        <v>4463</v>
      </c>
      <c r="W23" s="111">
        <v>4435</v>
      </c>
      <c r="X23" s="139">
        <f>SUM(X5:X21)</f>
        <v>4464</v>
      </c>
    </row>
  </sheetData>
  <sheetProtection/>
  <mergeCells count="7">
    <mergeCell ref="A1:X1"/>
    <mergeCell ref="F2:I2"/>
    <mergeCell ref="B2:E2"/>
    <mergeCell ref="J2:M2"/>
    <mergeCell ref="U2:W2"/>
    <mergeCell ref="N2:Q2"/>
    <mergeCell ref="R2:T2"/>
  </mergeCells>
  <printOptions/>
  <pageMargins left="0.2" right="0.15" top="1" bottom="1" header="0.5" footer="0.5"/>
  <pageSetup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A1" sqref="A1:X1"/>
    </sheetView>
  </sheetViews>
  <sheetFormatPr defaultColWidth="8.8515625" defaultRowHeight="13.5" customHeight="1"/>
  <cols>
    <col min="1" max="1" width="18.57421875" style="144" bestFit="1" customWidth="1"/>
    <col min="2" max="2" width="7.8515625" style="180" customWidth="1"/>
    <col min="3" max="4" width="8.57421875" style="180" customWidth="1"/>
    <col min="5" max="5" width="8.421875" style="180" customWidth="1"/>
    <col min="6" max="6" width="9.00390625" style="180" customWidth="1"/>
    <col min="7" max="7" width="8.28125" style="180" customWidth="1"/>
    <col min="8" max="8" width="8.00390625" style="180" customWidth="1"/>
    <col min="9" max="9" width="8.28125" style="180" customWidth="1"/>
    <col min="10" max="10" width="7.7109375" style="180" customWidth="1"/>
    <col min="11" max="11" width="8.421875" style="180" customWidth="1"/>
    <col min="12" max="12" width="8.57421875" style="180" customWidth="1"/>
    <col min="13" max="13" width="8.140625" style="180" customWidth="1"/>
    <col min="14" max="14" width="9.140625" style="180" customWidth="1"/>
    <col min="15" max="15" width="8.140625" style="180" customWidth="1"/>
    <col min="16" max="20" width="8.00390625" style="180" customWidth="1"/>
    <col min="21" max="21" width="8.421875" style="180" customWidth="1"/>
    <col min="22" max="22" width="7.7109375" style="180" customWidth="1"/>
    <col min="23" max="23" width="7.8515625" style="180" customWidth="1"/>
    <col min="24" max="24" width="9.00390625" style="180" bestFit="1" customWidth="1"/>
    <col min="25" max="16384" width="8.8515625" style="144" customWidth="1"/>
  </cols>
  <sheetData>
    <row r="1" spans="1:24" ht="13.5" customHeight="1">
      <c r="A1" s="333" t="s">
        <v>119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</row>
    <row r="2" spans="1:24" ht="13.5" customHeight="1">
      <c r="A2" s="376" t="s">
        <v>97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8"/>
      <c r="T2" s="378"/>
      <c r="U2" s="377"/>
      <c r="V2" s="377"/>
      <c r="W2" s="377"/>
      <c r="X2" s="377"/>
    </row>
    <row r="3" spans="1:24" ht="13.5" customHeight="1">
      <c r="A3" s="145"/>
      <c r="B3" s="375">
        <v>2004</v>
      </c>
      <c r="C3" s="375"/>
      <c r="D3" s="375"/>
      <c r="E3" s="375"/>
      <c r="F3" s="375">
        <v>2005</v>
      </c>
      <c r="G3" s="375"/>
      <c r="H3" s="375"/>
      <c r="I3" s="375"/>
      <c r="J3" s="375">
        <v>2006</v>
      </c>
      <c r="K3" s="375"/>
      <c r="L3" s="375"/>
      <c r="M3" s="375"/>
      <c r="N3" s="375">
        <v>2007</v>
      </c>
      <c r="O3" s="375"/>
      <c r="P3" s="375"/>
      <c r="Q3" s="375"/>
      <c r="R3" s="339">
        <v>2008</v>
      </c>
      <c r="S3" s="340"/>
      <c r="T3" s="341"/>
      <c r="U3" s="379" t="s">
        <v>98</v>
      </c>
      <c r="V3" s="380"/>
      <c r="W3" s="380"/>
      <c r="X3" s="100"/>
    </row>
    <row r="4" spans="1:24" ht="13.5" customHeight="1">
      <c r="A4" s="24" t="s">
        <v>102</v>
      </c>
      <c r="B4" s="25">
        <v>1</v>
      </c>
      <c r="C4" s="25">
        <v>2</v>
      </c>
      <c r="D4" s="25">
        <v>3</v>
      </c>
      <c r="E4" s="25">
        <v>4</v>
      </c>
      <c r="F4" s="25">
        <v>1</v>
      </c>
      <c r="G4" s="25">
        <v>2</v>
      </c>
      <c r="H4" s="25">
        <v>3</v>
      </c>
      <c r="I4" s="25">
        <v>4</v>
      </c>
      <c r="J4" s="25">
        <v>1</v>
      </c>
      <c r="K4" s="25">
        <v>2</v>
      </c>
      <c r="L4" s="25">
        <v>3</v>
      </c>
      <c r="M4" s="25">
        <v>4</v>
      </c>
      <c r="N4" s="25">
        <v>1</v>
      </c>
      <c r="O4" s="25">
        <v>2</v>
      </c>
      <c r="P4" s="25">
        <v>3</v>
      </c>
      <c r="Q4" s="25">
        <v>4</v>
      </c>
      <c r="R4" s="25">
        <v>1</v>
      </c>
      <c r="S4" s="25">
        <v>2</v>
      </c>
      <c r="T4" s="25">
        <v>3</v>
      </c>
      <c r="U4" s="103">
        <v>2004</v>
      </c>
      <c r="V4" s="103">
        <v>2005</v>
      </c>
      <c r="W4" s="103">
        <v>2006</v>
      </c>
      <c r="X4" s="146">
        <v>2007</v>
      </c>
    </row>
    <row r="5" spans="1:24" s="156" customFormat="1" ht="13.5" customHeight="1">
      <c r="A5" s="28"/>
      <c r="B5" s="147"/>
      <c r="C5" s="148"/>
      <c r="D5" s="149"/>
      <c r="E5" s="148"/>
      <c r="F5" s="150"/>
      <c r="G5" s="148"/>
      <c r="H5" s="151"/>
      <c r="I5" s="148"/>
      <c r="J5" s="152"/>
      <c r="K5" s="148"/>
      <c r="L5" s="149"/>
      <c r="M5" s="148"/>
      <c r="N5" s="150"/>
      <c r="O5" s="148"/>
      <c r="P5" s="151"/>
      <c r="Q5" s="153"/>
      <c r="R5" s="147"/>
      <c r="S5" s="153"/>
      <c r="T5" s="149"/>
      <c r="U5" s="154"/>
      <c r="V5" s="155"/>
      <c r="W5" s="154"/>
      <c r="X5" s="151"/>
    </row>
    <row r="6" spans="1:24" s="163" customFormat="1" ht="13.5" customHeight="1">
      <c r="A6" s="157" t="s">
        <v>103</v>
      </c>
      <c r="B6" s="147">
        <v>0</v>
      </c>
      <c r="C6" s="36">
        <v>331.5460000000001</v>
      </c>
      <c r="D6" s="158">
        <v>548.624</v>
      </c>
      <c r="E6" s="148">
        <v>0</v>
      </c>
      <c r="F6" s="150">
        <v>0</v>
      </c>
      <c r="G6" s="36">
        <v>357.7719999999999</v>
      </c>
      <c r="H6" s="159">
        <v>571.8889999999997</v>
      </c>
      <c r="I6" s="148">
        <v>0</v>
      </c>
      <c r="J6" s="147">
        <v>0</v>
      </c>
      <c r="K6" s="36">
        <v>352</v>
      </c>
      <c r="L6" s="158">
        <v>586.7890000000002</v>
      </c>
      <c r="M6" s="148">
        <v>0</v>
      </c>
      <c r="N6" s="150">
        <v>0</v>
      </c>
      <c r="O6" s="160">
        <v>402.7269999999999</v>
      </c>
      <c r="P6" s="151">
        <v>610.84</v>
      </c>
      <c r="Q6" s="153">
        <v>0</v>
      </c>
      <c r="R6" s="147">
        <v>0</v>
      </c>
      <c r="S6" s="153">
        <v>413.39</v>
      </c>
      <c r="T6" s="149">
        <v>610.07</v>
      </c>
      <c r="U6" s="37">
        <f>B6+C6+D6+E6</f>
        <v>880.1700000000001</v>
      </c>
      <c r="V6" s="161">
        <f>F6+G6+H6+I6</f>
        <v>929.6609999999996</v>
      </c>
      <c r="W6" s="162">
        <f>+J6+K6+L6+M6</f>
        <v>938.7890000000002</v>
      </c>
      <c r="X6" s="32">
        <f>SUM(N6+O6+P6+Q6)</f>
        <v>1013.567</v>
      </c>
    </row>
    <row r="7" spans="1:24" s="163" customFormat="1" ht="13.5" customHeight="1">
      <c r="A7" s="157" t="s">
        <v>104</v>
      </c>
      <c r="B7" s="147">
        <v>0</v>
      </c>
      <c r="C7" s="148">
        <v>0</v>
      </c>
      <c r="D7" s="149">
        <v>0</v>
      </c>
      <c r="E7" s="148">
        <v>0</v>
      </c>
      <c r="F7" s="150">
        <v>0</v>
      </c>
      <c r="G7" s="36">
        <v>1.502</v>
      </c>
      <c r="H7" s="151">
        <v>0</v>
      </c>
      <c r="I7" s="148">
        <v>0</v>
      </c>
      <c r="J7" s="147">
        <v>0</v>
      </c>
      <c r="K7" s="148">
        <v>0</v>
      </c>
      <c r="L7" s="149">
        <v>0</v>
      </c>
      <c r="M7" s="148">
        <v>0</v>
      </c>
      <c r="N7" s="150">
        <v>0</v>
      </c>
      <c r="O7" s="164"/>
      <c r="P7" s="151">
        <v>0</v>
      </c>
      <c r="Q7" s="153">
        <v>0</v>
      </c>
      <c r="R7" s="147">
        <v>0</v>
      </c>
      <c r="S7" s="153">
        <v>0</v>
      </c>
      <c r="T7" s="149">
        <v>0</v>
      </c>
      <c r="U7" s="37">
        <f aca="true" t="shared" si="0" ref="U7:U22">B7+C7+D7+E7</f>
        <v>0</v>
      </c>
      <c r="V7" s="161">
        <f aca="true" t="shared" si="1" ref="V7:V22">F7+G7+H7+I7</f>
        <v>1.502</v>
      </c>
      <c r="W7" s="162">
        <f aca="true" t="shared" si="2" ref="W7:W22">+J7+K7+L7+M7</f>
        <v>0</v>
      </c>
      <c r="X7" s="32">
        <f aca="true" t="shared" si="3" ref="X7:X22">SUM(N7+O7+P7+Q7)</f>
        <v>0</v>
      </c>
    </row>
    <row r="8" spans="1:24" s="163" customFormat="1" ht="13.5" customHeight="1">
      <c r="A8" s="157" t="s">
        <v>105</v>
      </c>
      <c r="B8" s="165">
        <v>295.17099999999994</v>
      </c>
      <c r="C8" s="36">
        <v>408.0139999999997</v>
      </c>
      <c r="D8" s="158">
        <v>404.541</v>
      </c>
      <c r="E8" s="36">
        <v>323.28199999999987</v>
      </c>
      <c r="F8" s="166">
        <v>327.26900000000006</v>
      </c>
      <c r="G8" s="36">
        <v>373.99</v>
      </c>
      <c r="H8" s="159">
        <v>355.544</v>
      </c>
      <c r="I8" s="36">
        <v>333.6480000000001</v>
      </c>
      <c r="J8" s="165">
        <v>335.919</v>
      </c>
      <c r="K8" s="36">
        <v>429.1459999999998</v>
      </c>
      <c r="L8" s="158">
        <v>400.83400000000006</v>
      </c>
      <c r="M8" s="36">
        <v>375.078</v>
      </c>
      <c r="N8" s="166">
        <v>343.8</v>
      </c>
      <c r="O8" s="160">
        <v>391.9279999999997</v>
      </c>
      <c r="P8" s="151">
        <v>372.27</v>
      </c>
      <c r="Q8" s="153">
        <v>333.81</v>
      </c>
      <c r="R8" s="147">
        <v>326.91</v>
      </c>
      <c r="S8" s="153">
        <v>335.3</v>
      </c>
      <c r="T8" s="149">
        <v>365.87</v>
      </c>
      <c r="U8" s="37">
        <f t="shared" si="0"/>
        <v>1431.0079999999996</v>
      </c>
      <c r="V8" s="161">
        <f t="shared" si="1"/>
        <v>1390.451</v>
      </c>
      <c r="W8" s="162">
        <f t="shared" si="2"/>
        <v>1540.9769999999999</v>
      </c>
      <c r="X8" s="32">
        <f t="shared" si="3"/>
        <v>1441.8079999999995</v>
      </c>
    </row>
    <row r="9" spans="1:24" s="163" customFormat="1" ht="13.5" customHeight="1">
      <c r="A9" s="157" t="s">
        <v>106</v>
      </c>
      <c r="B9" s="147">
        <v>0</v>
      </c>
      <c r="C9" s="36">
        <v>67.423</v>
      </c>
      <c r="D9" s="158">
        <v>101.33100000000003</v>
      </c>
      <c r="E9" s="36">
        <v>26.328000000000003</v>
      </c>
      <c r="F9" s="150">
        <v>0</v>
      </c>
      <c r="G9" s="36">
        <v>78.096</v>
      </c>
      <c r="H9" s="159">
        <v>113.04</v>
      </c>
      <c r="I9" s="36">
        <v>34.636</v>
      </c>
      <c r="J9" s="147">
        <v>0</v>
      </c>
      <c r="K9" s="36">
        <v>80.63300000000001</v>
      </c>
      <c r="L9" s="158">
        <v>118.714</v>
      </c>
      <c r="M9" s="36">
        <v>34.867</v>
      </c>
      <c r="N9" s="150">
        <v>0</v>
      </c>
      <c r="O9" s="160">
        <v>67.338</v>
      </c>
      <c r="P9" s="151">
        <v>111.15</v>
      </c>
      <c r="Q9" s="153">
        <v>32.38</v>
      </c>
      <c r="R9" s="147">
        <v>0</v>
      </c>
      <c r="S9" s="153">
        <v>97.35</v>
      </c>
      <c r="T9" s="149">
        <v>98.02</v>
      </c>
      <c r="U9" s="37">
        <f t="shared" si="0"/>
        <v>195.08200000000002</v>
      </c>
      <c r="V9" s="161">
        <f t="shared" si="1"/>
        <v>225.77200000000002</v>
      </c>
      <c r="W9" s="162">
        <f t="shared" si="2"/>
        <v>234.214</v>
      </c>
      <c r="X9" s="32">
        <f t="shared" si="3"/>
        <v>210.868</v>
      </c>
    </row>
    <row r="10" spans="1:24" s="163" customFormat="1" ht="13.5" customHeight="1">
      <c r="A10" s="157" t="s">
        <v>107</v>
      </c>
      <c r="B10" s="147">
        <v>0</v>
      </c>
      <c r="C10" s="36">
        <v>36.503</v>
      </c>
      <c r="D10" s="158">
        <v>130.478</v>
      </c>
      <c r="E10" s="36">
        <v>46.596000000000004</v>
      </c>
      <c r="F10" s="150">
        <v>0</v>
      </c>
      <c r="G10" s="36">
        <v>20.165</v>
      </c>
      <c r="H10" s="159">
        <v>125.226</v>
      </c>
      <c r="I10" s="36">
        <v>33.54</v>
      </c>
      <c r="J10" s="147">
        <v>0</v>
      </c>
      <c r="K10" s="36">
        <v>22.429</v>
      </c>
      <c r="L10" s="158">
        <v>104.06600000000003</v>
      </c>
      <c r="M10" s="36">
        <v>38.061</v>
      </c>
      <c r="N10" s="150">
        <v>0</v>
      </c>
      <c r="O10" s="160">
        <v>30.399</v>
      </c>
      <c r="P10" s="151">
        <v>123.37</v>
      </c>
      <c r="Q10" s="153">
        <v>35.68</v>
      </c>
      <c r="R10" s="147">
        <v>0</v>
      </c>
      <c r="S10" s="153">
        <v>31.01</v>
      </c>
      <c r="T10" s="149">
        <v>145.6</v>
      </c>
      <c r="U10" s="37">
        <f t="shared" si="0"/>
        <v>213.577</v>
      </c>
      <c r="V10" s="161">
        <f t="shared" si="1"/>
        <v>178.93099999999998</v>
      </c>
      <c r="W10" s="162">
        <f t="shared" si="2"/>
        <v>164.55600000000004</v>
      </c>
      <c r="X10" s="32">
        <f t="shared" si="3"/>
        <v>189.449</v>
      </c>
    </row>
    <row r="11" spans="1:24" s="163" customFormat="1" ht="13.5" customHeight="1">
      <c r="A11" s="157" t="s">
        <v>108</v>
      </c>
      <c r="B11" s="165">
        <v>363.437</v>
      </c>
      <c r="C11" s="36">
        <v>281.958</v>
      </c>
      <c r="D11" s="158">
        <v>233.039</v>
      </c>
      <c r="E11" s="36">
        <v>336.4929999999999</v>
      </c>
      <c r="F11" s="166">
        <v>444.6010000000003</v>
      </c>
      <c r="G11" s="36">
        <v>283.32800000000015</v>
      </c>
      <c r="H11" s="159">
        <v>199.985</v>
      </c>
      <c r="I11" s="36">
        <v>387.40599999999984</v>
      </c>
      <c r="J11" s="165">
        <v>432.41200000000015</v>
      </c>
      <c r="K11" s="36">
        <v>323.81199999999984</v>
      </c>
      <c r="L11" s="158">
        <v>270.48300000000006</v>
      </c>
      <c r="M11" s="36">
        <v>359.385</v>
      </c>
      <c r="N11" s="166">
        <v>435.1</v>
      </c>
      <c r="O11" s="160">
        <v>289.02899999999994</v>
      </c>
      <c r="P11" s="151">
        <v>280.91</v>
      </c>
      <c r="Q11" s="153">
        <v>404.13</v>
      </c>
      <c r="R11" s="147">
        <v>475.94</v>
      </c>
      <c r="S11" s="153">
        <v>295.71</v>
      </c>
      <c r="T11" s="149">
        <v>251.34</v>
      </c>
      <c r="U11" s="37">
        <f t="shared" si="0"/>
        <v>1214.927</v>
      </c>
      <c r="V11" s="161">
        <f t="shared" si="1"/>
        <v>1315.3200000000002</v>
      </c>
      <c r="W11" s="162">
        <f t="shared" si="2"/>
        <v>1386.0919999999999</v>
      </c>
      <c r="X11" s="32">
        <f t="shared" si="3"/>
        <v>1409.1689999999999</v>
      </c>
    </row>
    <row r="12" spans="1:24" s="163" customFormat="1" ht="13.5" customHeight="1">
      <c r="A12" s="157" t="s">
        <v>145</v>
      </c>
      <c r="B12" s="147">
        <v>0</v>
      </c>
      <c r="C12" s="148">
        <v>0</v>
      </c>
      <c r="D12" s="149">
        <v>0</v>
      </c>
      <c r="E12" s="148">
        <v>0</v>
      </c>
      <c r="F12" s="150">
        <v>0</v>
      </c>
      <c r="G12" s="148">
        <v>0</v>
      </c>
      <c r="H12" s="151">
        <v>0</v>
      </c>
      <c r="I12" s="148">
        <v>0</v>
      </c>
      <c r="J12" s="147">
        <v>0</v>
      </c>
      <c r="K12" s="148">
        <v>0</v>
      </c>
      <c r="L12" s="149">
        <v>0</v>
      </c>
      <c r="M12" s="36">
        <v>0.525</v>
      </c>
      <c r="N12" s="166">
        <v>5.3</v>
      </c>
      <c r="O12" s="160">
        <v>2.415</v>
      </c>
      <c r="P12" s="151">
        <v>3.88</v>
      </c>
      <c r="Q12" s="153">
        <v>1.78</v>
      </c>
      <c r="R12" s="147">
        <v>5.26</v>
      </c>
      <c r="S12" s="153">
        <v>4.93</v>
      </c>
      <c r="T12" s="149">
        <v>5</v>
      </c>
      <c r="U12" s="37">
        <f t="shared" si="0"/>
        <v>0</v>
      </c>
      <c r="V12" s="161">
        <f t="shared" si="1"/>
        <v>0</v>
      </c>
      <c r="W12" s="153">
        <f>+J12+K12+L12+M12</f>
        <v>0.525</v>
      </c>
      <c r="X12" s="32">
        <f t="shared" si="3"/>
        <v>13.374999999999998</v>
      </c>
    </row>
    <row r="13" spans="1:24" s="163" customFormat="1" ht="13.5" customHeight="1">
      <c r="A13" s="157" t="s">
        <v>109</v>
      </c>
      <c r="B13" s="165">
        <v>48.256</v>
      </c>
      <c r="C13" s="36">
        <v>47.381</v>
      </c>
      <c r="D13" s="158">
        <v>59.956000000000024</v>
      </c>
      <c r="E13" s="36">
        <v>76.345</v>
      </c>
      <c r="F13" s="166">
        <v>64.376</v>
      </c>
      <c r="G13" s="36">
        <v>59.758</v>
      </c>
      <c r="H13" s="159">
        <v>78.65</v>
      </c>
      <c r="I13" s="36">
        <v>103.84800000000001</v>
      </c>
      <c r="J13" s="165">
        <v>91.43699999999998</v>
      </c>
      <c r="K13" s="36">
        <v>75.65</v>
      </c>
      <c r="L13" s="158">
        <v>105.032</v>
      </c>
      <c r="M13" s="36">
        <v>129.552</v>
      </c>
      <c r="N13" s="166">
        <v>124</v>
      </c>
      <c r="O13" s="160">
        <v>121.29299999999998</v>
      </c>
      <c r="P13" s="151">
        <v>120.19</v>
      </c>
      <c r="Q13" s="153">
        <v>129.11</v>
      </c>
      <c r="R13" s="147">
        <v>89.22</v>
      </c>
      <c r="S13" s="153">
        <v>55.25</v>
      </c>
      <c r="T13" s="149">
        <v>37.96</v>
      </c>
      <c r="U13" s="37">
        <f t="shared" si="0"/>
        <v>231.93800000000002</v>
      </c>
      <c r="V13" s="161">
        <f t="shared" si="1"/>
        <v>306.63200000000006</v>
      </c>
      <c r="W13" s="162">
        <f t="shared" si="2"/>
        <v>401.67099999999994</v>
      </c>
      <c r="X13" s="32">
        <f t="shared" si="3"/>
        <v>494.59299999999996</v>
      </c>
    </row>
    <row r="14" spans="1:24" s="163" customFormat="1" ht="13.5" customHeight="1">
      <c r="A14" s="157" t="s">
        <v>110</v>
      </c>
      <c r="B14" s="165">
        <v>202.59899999999996</v>
      </c>
      <c r="C14" s="36">
        <v>217.25099999999992</v>
      </c>
      <c r="D14" s="158">
        <v>201.115</v>
      </c>
      <c r="E14" s="36">
        <v>343.45100000000014</v>
      </c>
      <c r="F14" s="166">
        <v>314.9339999999999</v>
      </c>
      <c r="G14" s="36">
        <v>245.9519999999999</v>
      </c>
      <c r="H14" s="159">
        <v>204.81199999999993</v>
      </c>
      <c r="I14" s="36">
        <v>364.603</v>
      </c>
      <c r="J14" s="165">
        <v>309.7630000000001</v>
      </c>
      <c r="K14" s="36">
        <v>238.965</v>
      </c>
      <c r="L14" s="158">
        <v>179.611</v>
      </c>
      <c r="M14" s="36">
        <v>346.67099999999994</v>
      </c>
      <c r="N14" s="166">
        <v>330.2</v>
      </c>
      <c r="O14" s="160">
        <v>236.5840000000001</v>
      </c>
      <c r="P14" s="151">
        <v>259.83</v>
      </c>
      <c r="Q14" s="153">
        <v>388.49</v>
      </c>
      <c r="R14" s="147">
        <v>382.27</v>
      </c>
      <c r="S14" s="153">
        <v>296.34</v>
      </c>
      <c r="T14" s="149">
        <v>271.98</v>
      </c>
      <c r="U14" s="37">
        <f t="shared" si="0"/>
        <v>964.416</v>
      </c>
      <c r="V14" s="161">
        <f t="shared" si="1"/>
        <v>1130.3009999999997</v>
      </c>
      <c r="W14" s="162">
        <f t="shared" si="2"/>
        <v>1075.01</v>
      </c>
      <c r="X14" s="32">
        <f t="shared" si="3"/>
        <v>1215.104</v>
      </c>
    </row>
    <row r="15" spans="1:24" s="163" customFormat="1" ht="13.5" customHeight="1">
      <c r="A15" s="157" t="s">
        <v>111</v>
      </c>
      <c r="B15" s="165">
        <v>1.71</v>
      </c>
      <c r="C15" s="36">
        <v>10.904</v>
      </c>
      <c r="D15" s="158">
        <v>1.735</v>
      </c>
      <c r="E15" s="36">
        <v>14.253</v>
      </c>
      <c r="F15" s="150">
        <v>0</v>
      </c>
      <c r="G15" s="36">
        <v>4.0169999999999995</v>
      </c>
      <c r="H15" s="159">
        <v>0.586</v>
      </c>
      <c r="I15" s="36">
        <v>4.3740000000000006</v>
      </c>
      <c r="J15" s="147">
        <v>0</v>
      </c>
      <c r="K15" s="36">
        <v>4.519</v>
      </c>
      <c r="L15" s="149">
        <v>0</v>
      </c>
      <c r="M15" s="36">
        <v>4.833</v>
      </c>
      <c r="N15" s="150">
        <v>0</v>
      </c>
      <c r="O15" s="160">
        <v>9.772</v>
      </c>
      <c r="P15" s="151">
        <v>9.08</v>
      </c>
      <c r="Q15" s="153">
        <v>12.49</v>
      </c>
      <c r="R15" s="147">
        <v>0</v>
      </c>
      <c r="S15" s="153">
        <v>8.61</v>
      </c>
      <c r="T15" s="149">
        <v>8.91</v>
      </c>
      <c r="U15" s="37">
        <f t="shared" si="0"/>
        <v>28.602</v>
      </c>
      <c r="V15" s="161">
        <f t="shared" si="1"/>
        <v>8.977</v>
      </c>
      <c r="W15" s="162">
        <f t="shared" si="2"/>
        <v>9.352</v>
      </c>
      <c r="X15" s="32">
        <f t="shared" si="3"/>
        <v>31.342</v>
      </c>
    </row>
    <row r="16" spans="1:24" s="163" customFormat="1" ht="13.5" customHeight="1">
      <c r="A16" s="157" t="s">
        <v>112</v>
      </c>
      <c r="B16" s="147">
        <v>0</v>
      </c>
      <c r="C16" s="36">
        <v>21.231999999999996</v>
      </c>
      <c r="D16" s="158">
        <v>26.915999999999997</v>
      </c>
      <c r="E16" s="148">
        <v>0</v>
      </c>
      <c r="F16" s="150">
        <v>0</v>
      </c>
      <c r="G16" s="36">
        <v>20.155</v>
      </c>
      <c r="H16" s="159">
        <v>30.141999999999996</v>
      </c>
      <c r="I16" s="36">
        <v>5.512</v>
      </c>
      <c r="J16" s="147">
        <v>0</v>
      </c>
      <c r="K16" s="36">
        <v>27.933000000000003</v>
      </c>
      <c r="L16" s="158">
        <v>24.549</v>
      </c>
      <c r="M16" s="36">
        <v>7.5489999999999995</v>
      </c>
      <c r="N16" s="150">
        <v>0</v>
      </c>
      <c r="O16" s="160">
        <v>29.937</v>
      </c>
      <c r="P16" s="151">
        <v>6.94</v>
      </c>
      <c r="Q16" s="153">
        <v>22.48</v>
      </c>
      <c r="R16" s="147">
        <v>3.46</v>
      </c>
      <c r="S16" s="153">
        <v>24.89</v>
      </c>
      <c r="T16" s="149">
        <v>16.11</v>
      </c>
      <c r="U16" s="37">
        <f t="shared" si="0"/>
        <v>48.147999999999996</v>
      </c>
      <c r="V16" s="161">
        <f t="shared" si="1"/>
        <v>55.809</v>
      </c>
      <c r="W16" s="162">
        <f t="shared" si="2"/>
        <v>60.031</v>
      </c>
      <c r="X16" s="32">
        <f t="shared" si="3"/>
        <v>59.357</v>
      </c>
    </row>
    <row r="17" spans="1:24" s="163" customFormat="1" ht="13.5" customHeight="1">
      <c r="A17" s="157" t="s">
        <v>113</v>
      </c>
      <c r="B17" s="165">
        <v>7.589</v>
      </c>
      <c r="C17" s="148">
        <v>0</v>
      </c>
      <c r="D17" s="149">
        <v>0</v>
      </c>
      <c r="E17" s="36">
        <v>2.312</v>
      </c>
      <c r="F17" s="166">
        <v>2.951</v>
      </c>
      <c r="G17" s="36">
        <v>2.358</v>
      </c>
      <c r="H17" s="151">
        <v>0</v>
      </c>
      <c r="I17" s="36">
        <v>1.425</v>
      </c>
      <c r="J17" s="165">
        <v>8.779</v>
      </c>
      <c r="K17" s="36">
        <v>7.761</v>
      </c>
      <c r="L17" s="149">
        <v>0</v>
      </c>
      <c r="M17" s="36">
        <v>1.919</v>
      </c>
      <c r="N17" s="166">
        <v>8.5</v>
      </c>
      <c r="O17" s="160">
        <v>2.694</v>
      </c>
      <c r="P17" s="151">
        <v>0</v>
      </c>
      <c r="Q17" s="153">
        <v>2.52</v>
      </c>
      <c r="R17" s="147">
        <v>2.24</v>
      </c>
      <c r="S17" s="153">
        <v>1.57</v>
      </c>
      <c r="T17" s="149">
        <v>0</v>
      </c>
      <c r="U17" s="37">
        <f t="shared" si="0"/>
        <v>9.901</v>
      </c>
      <c r="V17" s="161">
        <f t="shared" si="1"/>
        <v>6.734</v>
      </c>
      <c r="W17" s="162">
        <f t="shared" si="2"/>
        <v>18.459</v>
      </c>
      <c r="X17" s="32">
        <f t="shared" si="3"/>
        <v>13.713999999999999</v>
      </c>
    </row>
    <row r="18" spans="1:24" s="163" customFormat="1" ht="13.5" customHeight="1">
      <c r="A18" s="157" t="s">
        <v>114</v>
      </c>
      <c r="B18" s="165">
        <v>2.5940000000000003</v>
      </c>
      <c r="C18" s="36">
        <v>1.363</v>
      </c>
      <c r="D18" s="158">
        <v>0.607</v>
      </c>
      <c r="E18" s="36">
        <v>2.9370000000000003</v>
      </c>
      <c r="F18" s="166">
        <v>1.4140000000000001</v>
      </c>
      <c r="G18" s="36">
        <v>1.935</v>
      </c>
      <c r="H18" s="159">
        <v>2.894</v>
      </c>
      <c r="I18" s="36">
        <v>2.641</v>
      </c>
      <c r="J18" s="165">
        <v>2.92</v>
      </c>
      <c r="K18" s="36">
        <v>3.1959999999999997</v>
      </c>
      <c r="L18" s="158">
        <v>5.565</v>
      </c>
      <c r="M18" s="148">
        <v>0</v>
      </c>
      <c r="N18" s="150">
        <v>0</v>
      </c>
      <c r="O18" s="164"/>
      <c r="P18" s="151">
        <v>5.39</v>
      </c>
      <c r="Q18" s="153">
        <v>0</v>
      </c>
      <c r="R18" s="147">
        <v>0</v>
      </c>
      <c r="S18" s="153">
        <v>0.64</v>
      </c>
      <c r="T18" s="149">
        <v>5</v>
      </c>
      <c r="U18" s="37">
        <f t="shared" si="0"/>
        <v>7.501</v>
      </c>
      <c r="V18" s="161">
        <f t="shared" si="1"/>
        <v>8.884</v>
      </c>
      <c r="W18" s="162">
        <f t="shared" si="2"/>
        <v>11.681000000000001</v>
      </c>
      <c r="X18" s="32">
        <f t="shared" si="3"/>
        <v>5.39</v>
      </c>
    </row>
    <row r="19" spans="1:24" s="163" customFormat="1" ht="13.5" customHeight="1">
      <c r="A19" s="157" t="s">
        <v>115</v>
      </c>
      <c r="B19" s="165">
        <v>344.845</v>
      </c>
      <c r="C19" s="36">
        <v>153.82800000000003</v>
      </c>
      <c r="D19" s="158">
        <v>96.59800000000001</v>
      </c>
      <c r="E19" s="36">
        <v>299.92199999999985</v>
      </c>
      <c r="F19" s="166">
        <v>326.103</v>
      </c>
      <c r="G19" s="36">
        <v>143.64699999999996</v>
      </c>
      <c r="H19" s="159">
        <v>76.36</v>
      </c>
      <c r="I19" s="36">
        <v>242.2359999999999</v>
      </c>
      <c r="J19" s="165">
        <v>278.4520000000001</v>
      </c>
      <c r="K19" s="36">
        <v>114.508</v>
      </c>
      <c r="L19" s="158">
        <v>84.92899999999999</v>
      </c>
      <c r="M19" s="36">
        <v>271.1309999999999</v>
      </c>
      <c r="N19" s="166">
        <v>309.8</v>
      </c>
      <c r="O19" s="160">
        <v>118.706</v>
      </c>
      <c r="P19" s="151">
        <v>93.15</v>
      </c>
      <c r="Q19" s="153">
        <v>282.87</v>
      </c>
      <c r="R19" s="147">
        <v>396.36</v>
      </c>
      <c r="S19" s="153">
        <v>134.76</v>
      </c>
      <c r="T19" s="149">
        <v>72.47</v>
      </c>
      <c r="U19" s="37">
        <f t="shared" si="0"/>
        <v>895.193</v>
      </c>
      <c r="V19" s="161">
        <f t="shared" si="1"/>
        <v>788.3459999999999</v>
      </c>
      <c r="W19" s="162">
        <f t="shared" si="2"/>
        <v>749.02</v>
      </c>
      <c r="X19" s="32">
        <f t="shared" si="3"/>
        <v>804.5260000000001</v>
      </c>
    </row>
    <row r="20" spans="1:24" s="163" customFormat="1" ht="13.5" customHeight="1">
      <c r="A20" s="157" t="s">
        <v>116</v>
      </c>
      <c r="B20" s="165">
        <v>8.483</v>
      </c>
      <c r="C20" s="36">
        <v>39.12599999999999</v>
      </c>
      <c r="D20" s="158">
        <v>24.73</v>
      </c>
      <c r="E20" s="36">
        <v>23.73</v>
      </c>
      <c r="F20" s="166">
        <v>1.535</v>
      </c>
      <c r="G20" s="36">
        <v>58.39699999999999</v>
      </c>
      <c r="H20" s="159">
        <v>47.14099999999999</v>
      </c>
      <c r="I20" s="36">
        <v>39.34199999999999</v>
      </c>
      <c r="J20" s="165">
        <v>1.9229999999999998</v>
      </c>
      <c r="K20" s="36">
        <v>59.645</v>
      </c>
      <c r="L20" s="158">
        <v>35.104000000000006</v>
      </c>
      <c r="M20" s="36">
        <v>41.369</v>
      </c>
      <c r="N20" s="166">
        <v>8.5</v>
      </c>
      <c r="O20" s="160">
        <v>68.44799999999998</v>
      </c>
      <c r="P20" s="151">
        <v>35.05</v>
      </c>
      <c r="Q20" s="153">
        <v>49.98</v>
      </c>
      <c r="R20" s="147">
        <v>14.28</v>
      </c>
      <c r="S20" s="153">
        <v>60.65</v>
      </c>
      <c r="T20" s="149">
        <v>42.07</v>
      </c>
      <c r="U20" s="37">
        <f t="shared" si="0"/>
        <v>96.069</v>
      </c>
      <c r="V20" s="161">
        <f t="shared" si="1"/>
        <v>146.41499999999996</v>
      </c>
      <c r="W20" s="162">
        <f t="shared" si="2"/>
        <v>138.041</v>
      </c>
      <c r="X20" s="32">
        <f t="shared" si="3"/>
        <v>161.97799999999998</v>
      </c>
    </row>
    <row r="21" spans="1:24" s="163" customFormat="1" ht="13.5" customHeight="1">
      <c r="A21" s="157" t="s">
        <v>117</v>
      </c>
      <c r="B21" s="165">
        <v>31.69</v>
      </c>
      <c r="C21" s="36">
        <v>27.992</v>
      </c>
      <c r="D21" s="158">
        <v>15.836</v>
      </c>
      <c r="E21" s="36">
        <v>32.253</v>
      </c>
      <c r="F21" s="166">
        <v>37.556000000000004</v>
      </c>
      <c r="G21" s="36">
        <v>34.17300000000001</v>
      </c>
      <c r="H21" s="159">
        <v>15.227999999999998</v>
      </c>
      <c r="I21" s="36">
        <v>24.971999999999998</v>
      </c>
      <c r="J21" s="165">
        <v>17.066</v>
      </c>
      <c r="K21" s="36">
        <v>24.519000000000005</v>
      </c>
      <c r="L21" s="158">
        <v>14.624</v>
      </c>
      <c r="M21" s="36">
        <v>35.17</v>
      </c>
      <c r="N21" s="166">
        <v>41.8</v>
      </c>
      <c r="O21" s="160">
        <v>24.429000000000002</v>
      </c>
      <c r="P21" s="151">
        <v>9.42</v>
      </c>
      <c r="Q21" s="153">
        <v>41.61</v>
      </c>
      <c r="R21" s="147">
        <v>23.57</v>
      </c>
      <c r="S21" s="153">
        <v>27.1</v>
      </c>
      <c r="T21" s="149">
        <v>6.54</v>
      </c>
      <c r="U21" s="37">
        <f t="shared" si="0"/>
        <v>107.771</v>
      </c>
      <c r="V21" s="161">
        <f t="shared" si="1"/>
        <v>111.929</v>
      </c>
      <c r="W21" s="162">
        <f t="shared" si="2"/>
        <v>91.37900000000002</v>
      </c>
      <c r="X21" s="32">
        <f t="shared" si="3"/>
        <v>117.259</v>
      </c>
    </row>
    <row r="22" spans="1:24" s="163" customFormat="1" ht="13.5" customHeight="1">
      <c r="A22" s="157" t="s">
        <v>118</v>
      </c>
      <c r="B22" s="165">
        <v>998.7520000000005</v>
      </c>
      <c r="C22" s="36">
        <v>672.8680000000002</v>
      </c>
      <c r="D22" s="158">
        <v>591.5640000000002</v>
      </c>
      <c r="E22" s="36">
        <v>830.83</v>
      </c>
      <c r="F22" s="166">
        <v>1024.1040000000007</v>
      </c>
      <c r="G22" s="36">
        <v>725.2370000000001</v>
      </c>
      <c r="H22" s="159">
        <v>601.9990000000001</v>
      </c>
      <c r="I22" s="36">
        <v>790.1840000000004</v>
      </c>
      <c r="J22" s="165">
        <v>941.7179999999996</v>
      </c>
      <c r="K22" s="36">
        <v>671.6169999999993</v>
      </c>
      <c r="L22" s="158">
        <v>597.954</v>
      </c>
      <c r="M22" s="36">
        <v>939.8420000000001</v>
      </c>
      <c r="N22" s="166">
        <v>1041.3</v>
      </c>
      <c r="O22" s="160">
        <v>700.1610000000002</v>
      </c>
      <c r="P22" s="151">
        <v>592.62</v>
      </c>
      <c r="Q22" s="153">
        <v>773.06</v>
      </c>
      <c r="R22" s="147">
        <v>979.88</v>
      </c>
      <c r="S22" s="153">
        <v>592.74</v>
      </c>
      <c r="T22" s="149">
        <v>509.29</v>
      </c>
      <c r="U22" s="37">
        <f t="shared" si="0"/>
        <v>3094.014000000001</v>
      </c>
      <c r="V22" s="161">
        <f t="shared" si="1"/>
        <v>3141.5240000000013</v>
      </c>
      <c r="W22" s="162">
        <f t="shared" si="2"/>
        <v>3151.130999999999</v>
      </c>
      <c r="X22" s="32">
        <f t="shared" si="3"/>
        <v>3107.141</v>
      </c>
    </row>
    <row r="23" spans="1:24" s="163" customFormat="1" ht="13.5" customHeight="1">
      <c r="A23" s="167"/>
      <c r="B23" s="168"/>
      <c r="C23" s="169"/>
      <c r="D23" s="170"/>
      <c r="E23" s="169"/>
      <c r="F23" s="171"/>
      <c r="G23" s="169"/>
      <c r="H23" s="172"/>
      <c r="I23" s="169"/>
      <c r="J23" s="168"/>
      <c r="K23" s="169"/>
      <c r="L23" s="170"/>
      <c r="M23" s="169"/>
      <c r="N23" s="171"/>
      <c r="O23" s="164"/>
      <c r="P23" s="172"/>
      <c r="Q23" s="173"/>
      <c r="R23" s="168"/>
      <c r="S23" s="173"/>
      <c r="T23" s="170"/>
      <c r="U23" s="162"/>
      <c r="V23" s="161"/>
      <c r="W23" s="162"/>
      <c r="X23" s="172"/>
    </row>
    <row r="24" spans="1:24" s="163" customFormat="1" ht="13.5" customHeight="1">
      <c r="A24" s="167" t="s">
        <v>78</v>
      </c>
      <c r="B24" s="174">
        <v>2305.1260000000007</v>
      </c>
      <c r="C24" s="175">
        <v>2317.389</v>
      </c>
      <c r="D24" s="176">
        <v>2437.07</v>
      </c>
      <c r="E24" s="175">
        <v>2358.7319999999995</v>
      </c>
      <c r="F24" s="161">
        <v>2544.843000000001</v>
      </c>
      <c r="G24" s="175">
        <v>2410.482</v>
      </c>
      <c r="H24" s="177">
        <v>2423.496</v>
      </c>
      <c r="I24" s="175">
        <v>2368.367</v>
      </c>
      <c r="J24" s="174">
        <v>2420.389</v>
      </c>
      <c r="K24" s="175">
        <v>2436.3329999999987</v>
      </c>
      <c r="L24" s="176">
        <v>2528.254000000001</v>
      </c>
      <c r="M24" s="175">
        <v>2585.952</v>
      </c>
      <c r="N24" s="161">
        <f>SUM(N6:N23)</f>
        <v>2648.3</v>
      </c>
      <c r="O24" s="164">
        <f>SUM(O6:O23)</f>
        <v>2495.859999999999</v>
      </c>
      <c r="P24" s="177">
        <f>SUM(P6:P22)</f>
        <v>2634.0900000000006</v>
      </c>
      <c r="Q24" s="162">
        <f>SUM(Q6:Q22)</f>
        <v>2510.3900000000003</v>
      </c>
      <c r="R24" s="174">
        <f>SUM(R6:R22)</f>
        <v>2699.39</v>
      </c>
      <c r="S24" s="162">
        <f>SUM(S6:S22)</f>
        <v>2380.24</v>
      </c>
      <c r="T24" s="162">
        <f>SUM(T6:T22)</f>
        <v>2446.23</v>
      </c>
      <c r="U24" s="162">
        <f>SUM(U6:U23)</f>
        <v>9418.317000000001</v>
      </c>
      <c r="V24" s="161">
        <f>SUM(V6:V23)</f>
        <v>9747.188000000002</v>
      </c>
      <c r="W24" s="162">
        <v>9970.928</v>
      </c>
      <c r="X24" s="177">
        <f>SUM(X6:X22)</f>
        <v>10288.64</v>
      </c>
    </row>
    <row r="25" spans="2:24" s="178" customFormat="1" ht="13.5" customHeight="1"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</row>
  </sheetData>
  <sheetProtection/>
  <mergeCells count="8">
    <mergeCell ref="A2:X2"/>
    <mergeCell ref="A1:X1"/>
    <mergeCell ref="U3:W3"/>
    <mergeCell ref="B3:E3"/>
    <mergeCell ref="F3:I3"/>
    <mergeCell ref="J3:M3"/>
    <mergeCell ref="N3:Q3"/>
    <mergeCell ref="R3:T3"/>
  </mergeCells>
  <printOptions/>
  <pageMargins left="0.19" right="0.12" top="1" bottom="1" header="0.5" footer="0.5"/>
  <pageSetup horizontalDpi="600" verticalDpi="600" orientation="landscape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0"/>
  <sheetViews>
    <sheetView zoomScalePageLayoutView="0" workbookViewId="0" topLeftCell="A1">
      <selection activeCell="A1" sqref="A1:X1"/>
    </sheetView>
  </sheetViews>
  <sheetFormatPr defaultColWidth="9.140625" defaultRowHeight="13.5" customHeight="1"/>
  <cols>
    <col min="1" max="1" width="13.140625" style="98" bestFit="1" customWidth="1"/>
    <col min="2" max="24" width="6.140625" style="98" customWidth="1"/>
    <col min="25" max="16384" width="9.140625" style="98" customWidth="1"/>
  </cols>
  <sheetData>
    <row r="1" spans="1:24" ht="13.5" customHeight="1">
      <c r="A1" s="371" t="s">
        <v>120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3"/>
      <c r="T1" s="373"/>
      <c r="U1" s="372"/>
      <c r="V1" s="372"/>
      <c r="W1" s="372"/>
      <c r="X1" s="372"/>
    </row>
    <row r="2" spans="1:24" ht="13.5" customHeight="1">
      <c r="A2" s="99"/>
      <c r="B2" s="375">
        <v>2004</v>
      </c>
      <c r="C2" s="375"/>
      <c r="D2" s="375"/>
      <c r="E2" s="375"/>
      <c r="F2" s="375">
        <v>2005</v>
      </c>
      <c r="G2" s="375"/>
      <c r="H2" s="375"/>
      <c r="I2" s="375"/>
      <c r="J2" s="375">
        <v>2006</v>
      </c>
      <c r="K2" s="375"/>
      <c r="L2" s="375"/>
      <c r="M2" s="375"/>
      <c r="N2" s="375">
        <v>2007</v>
      </c>
      <c r="O2" s="375"/>
      <c r="P2" s="375"/>
      <c r="Q2" s="375"/>
      <c r="R2" s="339">
        <v>2008</v>
      </c>
      <c r="S2" s="340"/>
      <c r="T2" s="341"/>
      <c r="U2" s="322" t="s">
        <v>98</v>
      </c>
      <c r="V2" s="336"/>
      <c r="W2" s="336"/>
      <c r="X2" s="100"/>
    </row>
    <row r="3" spans="1:24" ht="13.5" customHeight="1">
      <c r="A3" s="101" t="s">
        <v>121</v>
      </c>
      <c r="B3" s="25">
        <v>1</v>
      </c>
      <c r="C3" s="25">
        <v>2</v>
      </c>
      <c r="D3" s="25">
        <v>3</v>
      </c>
      <c r="E3" s="25">
        <v>4</v>
      </c>
      <c r="F3" s="25">
        <v>1</v>
      </c>
      <c r="G3" s="25">
        <v>2</v>
      </c>
      <c r="H3" s="25">
        <v>3</v>
      </c>
      <c r="I3" s="25">
        <v>4</v>
      </c>
      <c r="J3" s="25">
        <v>1</v>
      </c>
      <c r="K3" s="25">
        <v>2</v>
      </c>
      <c r="L3" s="25">
        <v>3</v>
      </c>
      <c r="M3" s="25">
        <v>4</v>
      </c>
      <c r="N3" s="25">
        <v>1</v>
      </c>
      <c r="O3" s="25">
        <v>2</v>
      </c>
      <c r="P3" s="25">
        <v>3</v>
      </c>
      <c r="Q3" s="25">
        <v>4</v>
      </c>
      <c r="R3" s="25">
        <v>1</v>
      </c>
      <c r="S3" s="25">
        <v>2</v>
      </c>
      <c r="T3" s="25">
        <v>3</v>
      </c>
      <c r="U3" s="103">
        <v>2004</v>
      </c>
      <c r="V3" s="103">
        <v>2005</v>
      </c>
      <c r="W3" s="103">
        <v>2006</v>
      </c>
      <c r="X3" s="103">
        <v>2007</v>
      </c>
    </row>
    <row r="4" spans="1:24" s="113" customFormat="1" ht="13.5" customHeight="1">
      <c r="A4" s="104"/>
      <c r="B4" s="105"/>
      <c r="C4" s="106"/>
      <c r="D4" s="107"/>
      <c r="E4" s="106"/>
      <c r="F4" s="108"/>
      <c r="G4" s="106"/>
      <c r="H4" s="109"/>
      <c r="I4" s="106"/>
      <c r="J4" s="105"/>
      <c r="K4" s="106"/>
      <c r="L4" s="107"/>
      <c r="M4" s="106"/>
      <c r="N4" s="108"/>
      <c r="O4" s="130"/>
      <c r="P4" s="109"/>
      <c r="Q4" s="110"/>
      <c r="R4" s="105"/>
      <c r="S4" s="110"/>
      <c r="T4" s="107"/>
      <c r="U4" s="111"/>
      <c r="V4" s="112"/>
      <c r="W4" s="111"/>
      <c r="X4" s="109"/>
    </row>
    <row r="5" spans="1:24" ht="13.5" customHeight="1">
      <c r="A5" s="114" t="s">
        <v>122</v>
      </c>
      <c r="B5" s="121">
        <v>314</v>
      </c>
      <c r="C5" s="116">
        <v>333</v>
      </c>
      <c r="D5" s="117">
        <v>330</v>
      </c>
      <c r="E5" s="116">
        <v>333</v>
      </c>
      <c r="F5" s="124">
        <v>356</v>
      </c>
      <c r="G5" s="116">
        <v>374</v>
      </c>
      <c r="H5" s="120">
        <v>349</v>
      </c>
      <c r="I5" s="122">
        <v>337</v>
      </c>
      <c r="J5" s="181">
        <v>345</v>
      </c>
      <c r="K5" s="122">
        <v>364</v>
      </c>
      <c r="L5" s="182">
        <v>355</v>
      </c>
      <c r="M5" s="122">
        <v>368</v>
      </c>
      <c r="N5" s="183">
        <v>381</v>
      </c>
      <c r="O5" s="122">
        <v>376</v>
      </c>
      <c r="P5" s="120">
        <v>388</v>
      </c>
      <c r="Q5" s="184">
        <v>394</v>
      </c>
      <c r="R5" s="121">
        <v>422</v>
      </c>
      <c r="S5" s="184">
        <v>364</v>
      </c>
      <c r="T5" s="117">
        <v>371</v>
      </c>
      <c r="U5" s="111">
        <f>B5+C5+D5+E5</f>
        <v>1310</v>
      </c>
      <c r="V5" s="112">
        <f>F5+G5+H5+I5</f>
        <v>1416</v>
      </c>
      <c r="W5" s="111">
        <f>+J5+K5+L5+M5</f>
        <v>1432</v>
      </c>
      <c r="X5" s="120">
        <f>SUM(N5+O5+P5+Q5)</f>
        <v>1539</v>
      </c>
    </row>
    <row r="6" spans="1:24" ht="13.5" customHeight="1">
      <c r="A6" s="114" t="s">
        <v>123</v>
      </c>
      <c r="B6" s="121">
        <v>654</v>
      </c>
      <c r="C6" s="116">
        <v>613</v>
      </c>
      <c r="D6" s="117">
        <v>676</v>
      </c>
      <c r="E6" s="116">
        <v>533</v>
      </c>
      <c r="F6" s="124">
        <v>635</v>
      </c>
      <c r="G6" s="116">
        <v>595</v>
      </c>
      <c r="H6" s="120">
        <v>617</v>
      </c>
      <c r="I6" s="122">
        <v>508</v>
      </c>
      <c r="J6" s="181">
        <v>572</v>
      </c>
      <c r="K6" s="122">
        <v>583</v>
      </c>
      <c r="L6" s="182">
        <v>649</v>
      </c>
      <c r="M6" s="122">
        <v>569</v>
      </c>
      <c r="N6" s="183">
        <v>598</v>
      </c>
      <c r="O6" s="122">
        <v>561</v>
      </c>
      <c r="P6" s="120">
        <v>625</v>
      </c>
      <c r="Q6" s="184">
        <v>483</v>
      </c>
      <c r="R6" s="121">
        <v>554</v>
      </c>
      <c r="S6" s="184">
        <v>530</v>
      </c>
      <c r="T6" s="117">
        <v>566</v>
      </c>
      <c r="U6" s="111">
        <f>B6+C6+D6+E6</f>
        <v>2476</v>
      </c>
      <c r="V6" s="112">
        <f>F6+G6+H6+I6</f>
        <v>2355</v>
      </c>
      <c r="W6" s="111">
        <f>+J6+K6+L6+M6</f>
        <v>2373</v>
      </c>
      <c r="X6" s="120">
        <f>SUM(N6+O6+P6+Q6)</f>
        <v>2267</v>
      </c>
    </row>
    <row r="7" spans="1:24" ht="13.5" customHeight="1">
      <c r="A7" s="114" t="s">
        <v>124</v>
      </c>
      <c r="B7" s="121">
        <v>199</v>
      </c>
      <c r="C7" s="116">
        <v>116</v>
      </c>
      <c r="D7" s="117">
        <v>83</v>
      </c>
      <c r="E7" s="116">
        <v>254</v>
      </c>
      <c r="F7" s="124">
        <v>217</v>
      </c>
      <c r="G7" s="116">
        <v>122</v>
      </c>
      <c r="H7" s="120">
        <v>91</v>
      </c>
      <c r="I7" s="122">
        <v>242</v>
      </c>
      <c r="J7" s="181">
        <v>198</v>
      </c>
      <c r="K7" s="122">
        <v>104</v>
      </c>
      <c r="L7" s="182">
        <v>79</v>
      </c>
      <c r="M7" s="122">
        <v>219</v>
      </c>
      <c r="N7" s="183">
        <v>218</v>
      </c>
      <c r="O7" s="122">
        <v>110</v>
      </c>
      <c r="P7" s="120">
        <v>74</v>
      </c>
      <c r="Q7" s="184">
        <v>214</v>
      </c>
      <c r="R7" s="121">
        <v>196</v>
      </c>
      <c r="S7" s="184">
        <v>88</v>
      </c>
      <c r="T7" s="117">
        <v>69</v>
      </c>
      <c r="U7" s="111">
        <f>B7+C7+D7+E7</f>
        <v>652</v>
      </c>
      <c r="V7" s="112">
        <f>F7+G7+H7+I7</f>
        <v>672</v>
      </c>
      <c r="W7" s="111">
        <f>+J7+K7+L7+M7</f>
        <v>600</v>
      </c>
      <c r="X7" s="120">
        <f>SUM(N7+O7+P7+Q7)</f>
        <v>616</v>
      </c>
    </row>
    <row r="8" spans="1:24" ht="13.5" customHeight="1">
      <c r="A8" s="114" t="s">
        <v>125</v>
      </c>
      <c r="B8" s="121">
        <v>6</v>
      </c>
      <c r="C8" s="116">
        <v>6</v>
      </c>
      <c r="D8" s="117">
        <v>8</v>
      </c>
      <c r="E8" s="116">
        <v>7</v>
      </c>
      <c r="F8" s="124">
        <v>1</v>
      </c>
      <c r="G8" s="116">
        <v>5</v>
      </c>
      <c r="H8" s="120">
        <v>6</v>
      </c>
      <c r="I8" s="122">
        <v>8</v>
      </c>
      <c r="J8" s="181">
        <v>3</v>
      </c>
      <c r="K8" s="122">
        <v>14</v>
      </c>
      <c r="L8" s="182">
        <v>8</v>
      </c>
      <c r="M8" s="122">
        <v>5</v>
      </c>
      <c r="N8" s="183">
        <v>8</v>
      </c>
      <c r="O8" s="122">
        <v>16</v>
      </c>
      <c r="P8" s="120">
        <v>11</v>
      </c>
      <c r="Q8" s="184">
        <v>7</v>
      </c>
      <c r="R8" s="121">
        <v>8</v>
      </c>
      <c r="S8" s="184">
        <v>11</v>
      </c>
      <c r="T8" s="117">
        <v>9</v>
      </c>
      <c r="U8" s="111">
        <f>B8+C8+D8+E8</f>
        <v>27</v>
      </c>
      <c r="V8" s="112">
        <f>F8+G8+H8+I8</f>
        <v>20</v>
      </c>
      <c r="W8" s="111">
        <f>+J8+K8+L8+M8</f>
        <v>30</v>
      </c>
      <c r="X8" s="120">
        <f>SUM(N8+O8+P8+Q8)</f>
        <v>42</v>
      </c>
    </row>
    <row r="9" spans="1:24" ht="13.5" customHeight="1">
      <c r="A9" s="136"/>
      <c r="B9" s="185"/>
      <c r="C9" s="186"/>
      <c r="D9" s="187"/>
      <c r="E9" s="186"/>
      <c r="F9" s="188"/>
      <c r="G9" s="186"/>
      <c r="H9" s="189"/>
      <c r="I9" s="186"/>
      <c r="J9" s="185"/>
      <c r="K9" s="136"/>
      <c r="L9" s="138"/>
      <c r="M9" s="136"/>
      <c r="N9" s="112"/>
      <c r="O9" s="136"/>
      <c r="P9" s="189"/>
      <c r="Q9" s="190"/>
      <c r="R9" s="185"/>
      <c r="S9" s="190"/>
      <c r="T9" s="187"/>
      <c r="U9" s="111"/>
      <c r="V9" s="112"/>
      <c r="W9" s="111"/>
      <c r="X9" s="189"/>
    </row>
    <row r="10" spans="1:24" ht="13.5" customHeight="1">
      <c r="A10" s="114" t="s">
        <v>78</v>
      </c>
      <c r="B10" s="185">
        <v>1173</v>
      </c>
      <c r="C10" s="186">
        <v>1068</v>
      </c>
      <c r="D10" s="187">
        <v>1097</v>
      </c>
      <c r="E10" s="186">
        <v>1127</v>
      </c>
      <c r="F10" s="188">
        <v>1209</v>
      </c>
      <c r="G10" s="186">
        <v>1096</v>
      </c>
      <c r="H10" s="189">
        <v>1063</v>
      </c>
      <c r="I10" s="186">
        <v>1095</v>
      </c>
      <c r="J10" s="185">
        <v>1118</v>
      </c>
      <c r="K10" s="136">
        <v>1065</v>
      </c>
      <c r="L10" s="138">
        <v>1091</v>
      </c>
      <c r="M10" s="136">
        <v>1161</v>
      </c>
      <c r="N10" s="112">
        <f>SUM(N5:N9)</f>
        <v>1205</v>
      </c>
      <c r="O10" s="136">
        <f>SUM(O5:O9)</f>
        <v>1063</v>
      </c>
      <c r="P10" s="189">
        <f>SUM(P5:P8)</f>
        <v>1098</v>
      </c>
      <c r="Q10" s="190">
        <f>SUM(Q5:Q8)</f>
        <v>1098</v>
      </c>
      <c r="R10" s="185">
        <f>SUM(R5:R8)</f>
        <v>1180</v>
      </c>
      <c r="S10" s="190">
        <f>SUM(S5:S8)</f>
        <v>993</v>
      </c>
      <c r="T10" s="190">
        <f>SUM(T5:T8)</f>
        <v>1015</v>
      </c>
      <c r="U10" s="111">
        <f>SUM(U5:U9)</f>
        <v>4465</v>
      </c>
      <c r="V10" s="112">
        <f>SUM(V5:V9)</f>
        <v>4463</v>
      </c>
      <c r="W10" s="111">
        <v>4435</v>
      </c>
      <c r="X10" s="189">
        <f>SUM(N10+O10+P10+Q10)</f>
        <v>4464</v>
      </c>
    </row>
  </sheetData>
  <sheetProtection/>
  <mergeCells count="7">
    <mergeCell ref="A1:X1"/>
    <mergeCell ref="U2:W2"/>
    <mergeCell ref="B2:E2"/>
    <mergeCell ref="F2:I2"/>
    <mergeCell ref="J2:M2"/>
    <mergeCell ref="N2:Q2"/>
    <mergeCell ref="R2:T2"/>
  </mergeCells>
  <printOptions/>
  <pageMargins left="0.31" right="0.15" top="1" bottom="1" header="0.51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gperkins</dc:creator>
  <cp:keywords/>
  <dc:description/>
  <cp:lastModifiedBy>Gail.Perkins</cp:lastModifiedBy>
  <cp:lastPrinted>2008-09-16T16:36:49Z</cp:lastPrinted>
  <dcterms:created xsi:type="dcterms:W3CDTF">2006-09-26T17:17:19Z</dcterms:created>
  <dcterms:modified xsi:type="dcterms:W3CDTF">2009-01-05T21:56:35Z</dcterms:modified>
  <cp:category/>
  <cp:version/>
  <cp:contentType/>
  <cp:contentStatus/>
</cp:coreProperties>
</file>