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8070" activeTab="0"/>
  </bookViews>
  <sheets>
    <sheet name="4a" sheetId="1" r:id="rId1"/>
    <sheet name="4c" sheetId="2" r:id="rId2"/>
  </sheets>
  <externalReferences>
    <externalReference r:id="rId5"/>
  </externalReferences>
  <definedNames>
    <definedName name="Factor2005">#REF!</definedName>
    <definedName name="OLE_LINK1" localSheetId="0">'4a'!$A$242</definedName>
    <definedName name="print">#REF!</definedName>
    <definedName name="_xlnm.Print_Area" localSheetId="0">'4a'!$A$1:$R$357</definedName>
    <definedName name="_xlnm.Print_Area" localSheetId="1">'4c'!$A$1:$M$45</definedName>
    <definedName name="_xlnm.Print_Titles" localSheetId="1">'4c'!$1:$4</definedName>
    <definedName name="_xlnm.Print_Titles">$1:$9</definedName>
    <definedName name="test">#REF!</definedName>
    <definedName name="yes">$A$1:$A$1</definedName>
    <definedName name="Z_10C3AE93_752D_4D8A_AA1D_47E0F5D63D3C_.wvu.PrintTitles" localSheetId="0" hidden="1">'4a'!$1:$4</definedName>
  </definedNames>
  <calcPr fullCalcOnLoad="1"/>
</workbook>
</file>

<file path=xl/sharedStrings.xml><?xml version="1.0" encoding="utf-8"?>
<sst xmlns="http://schemas.openxmlformats.org/spreadsheetml/2006/main" count="979" uniqueCount="344">
  <si>
    <t>FY 2006 Actual</t>
  </si>
  <si>
    <t>($ in thousands)</t>
  </si>
  <si>
    <t>TOTAL</t>
  </si>
  <si>
    <t>ACI</t>
  </si>
  <si>
    <t>SEED</t>
  </si>
  <si>
    <t>FSA</t>
  </si>
  <si>
    <t>CSH</t>
  </si>
  <si>
    <t>DA</t>
  </si>
  <si>
    <t>ESF</t>
  </si>
  <si>
    <t>FMF</t>
  </si>
  <si>
    <t>GHAI</t>
  </si>
  <si>
    <t>IMET</t>
  </si>
  <si>
    <t>INCLE</t>
  </si>
  <si>
    <t>MRA</t>
  </si>
  <si>
    <t>NADR</t>
  </si>
  <si>
    <t>PKO</t>
  </si>
  <si>
    <t>PL 480</t>
  </si>
  <si>
    <t>TI</t>
  </si>
  <si>
    <t>Other*</t>
  </si>
  <si>
    <t>Africa</t>
  </si>
  <si>
    <t xml:space="preserve"> Angola</t>
  </si>
  <si>
    <t xml:space="preserve"> Benin</t>
  </si>
  <si>
    <t xml:space="preserve"> Botswana</t>
  </si>
  <si>
    <t xml:space="preserve"> Burkina Faso</t>
  </si>
  <si>
    <t xml:space="preserve"> Burundi</t>
  </si>
  <si>
    <t xml:space="preserve"> Cameroon</t>
  </si>
  <si>
    <t xml:space="preserve"> Cape Verde</t>
  </si>
  <si>
    <t xml:space="preserve"> Central African Republic</t>
  </si>
  <si>
    <t xml:space="preserve"> Chad</t>
  </si>
  <si>
    <t xml:space="preserve"> Comoros</t>
  </si>
  <si>
    <t xml:space="preserve"> Cote d'Ivoire</t>
  </si>
  <si>
    <t xml:space="preserve"> Democratic Republic of the Congo</t>
  </si>
  <si>
    <t xml:space="preserve"> Djibouti</t>
  </si>
  <si>
    <t xml:space="preserve"> Eritrea</t>
  </si>
  <si>
    <t xml:space="preserve"> Ethiopia</t>
  </si>
  <si>
    <t xml:space="preserve"> Gabon</t>
  </si>
  <si>
    <t xml:space="preserve"> Gambia</t>
  </si>
  <si>
    <t xml:space="preserve"> Ghana</t>
  </si>
  <si>
    <t xml:space="preserve"> Guinea</t>
  </si>
  <si>
    <t xml:space="preserve"> Guinea-Bissau</t>
  </si>
  <si>
    <t xml:space="preserve"> Kenya</t>
  </si>
  <si>
    <t xml:space="preserve"> Lesotho</t>
  </si>
  <si>
    <t xml:space="preserve"> Liberia</t>
  </si>
  <si>
    <t xml:space="preserve"> Madagascar</t>
  </si>
  <si>
    <t xml:space="preserve"> Malawi</t>
  </si>
  <si>
    <t xml:space="preserve"> Mali</t>
  </si>
  <si>
    <t xml:space="preserve"> Mauritania</t>
  </si>
  <si>
    <t xml:space="preserve"> Mauritius</t>
  </si>
  <si>
    <t xml:space="preserve"> Mozambique</t>
  </si>
  <si>
    <t xml:space="preserve"> Namibia</t>
  </si>
  <si>
    <t xml:space="preserve"> Niger</t>
  </si>
  <si>
    <t xml:space="preserve"> Nigeria</t>
  </si>
  <si>
    <t xml:space="preserve"> Republic of the Congo</t>
  </si>
  <si>
    <t xml:space="preserve"> Rwanda</t>
  </si>
  <si>
    <t xml:space="preserve"> Sao Tome and Principe</t>
  </si>
  <si>
    <t xml:space="preserve"> Senegal</t>
  </si>
  <si>
    <t xml:space="preserve"> Seychelles</t>
  </si>
  <si>
    <t xml:space="preserve"> Sierra Leone</t>
  </si>
  <si>
    <t xml:space="preserve"> Somalia</t>
  </si>
  <si>
    <t xml:space="preserve"> South Africa</t>
  </si>
  <si>
    <t xml:space="preserve"> Sudan</t>
  </si>
  <si>
    <t xml:space="preserve"> Swaziland</t>
  </si>
  <si>
    <t xml:space="preserve"> Tanzania</t>
  </si>
  <si>
    <t xml:space="preserve"> Togo</t>
  </si>
  <si>
    <t xml:space="preserve"> Uganda</t>
  </si>
  <si>
    <t xml:space="preserve"> Zambia</t>
  </si>
  <si>
    <t xml:space="preserve"> Zimbabwe</t>
  </si>
  <si>
    <t>Africa Regional</t>
  </si>
  <si>
    <t>Central Africa Regional</t>
  </si>
  <si>
    <t>East Africa Regional</t>
  </si>
  <si>
    <t>Southern Africa Regional</t>
  </si>
  <si>
    <t>West Africa Regional</t>
  </si>
  <si>
    <t>East Asia &amp; Pacific</t>
  </si>
  <si>
    <t xml:space="preserve"> Brunei</t>
  </si>
  <si>
    <t xml:space="preserve"> Burma</t>
  </si>
  <si>
    <t xml:space="preserve"> Cambodia</t>
  </si>
  <si>
    <t xml:space="preserve"> China</t>
  </si>
  <si>
    <t xml:space="preserve"> East Timor</t>
  </si>
  <si>
    <t xml:space="preserve"> Fiji</t>
  </si>
  <si>
    <t xml:space="preserve"> Indonesia</t>
  </si>
  <si>
    <t xml:space="preserve"> Kiribati</t>
  </si>
  <si>
    <t xml:space="preserve"> Laos</t>
  </si>
  <si>
    <t xml:space="preserve"> Malaysia</t>
  </si>
  <si>
    <t xml:space="preserve"> Mongolia</t>
  </si>
  <si>
    <t xml:space="preserve"> Papua New Guinea</t>
  </si>
  <si>
    <t xml:space="preserve"> Philippines</t>
  </si>
  <si>
    <t xml:space="preserve"> Samoa</t>
  </si>
  <si>
    <t xml:space="preserve"> Singapore</t>
  </si>
  <si>
    <t xml:space="preserve"> Solomon Islands</t>
  </si>
  <si>
    <t xml:space="preserve"> Taiwan</t>
  </si>
  <si>
    <t xml:space="preserve"> Thailand</t>
  </si>
  <si>
    <t xml:space="preserve"> Tonga</t>
  </si>
  <si>
    <t xml:space="preserve"> Vanuatu</t>
  </si>
  <si>
    <t xml:space="preserve"> Vietnam</t>
  </si>
  <si>
    <t>East Asia and Pacific Regional</t>
  </si>
  <si>
    <t>Asia and Near East Regional</t>
  </si>
  <si>
    <t>Regional Development Mission - Asia</t>
  </si>
  <si>
    <t>Europe and Eurasia</t>
  </si>
  <si>
    <t xml:space="preserve"> Albania</t>
  </si>
  <si>
    <t xml:space="preserve"> Armenia</t>
  </si>
  <si>
    <t xml:space="preserve"> Azerbaijan</t>
  </si>
  <si>
    <t xml:space="preserve"> Belarus</t>
  </si>
  <si>
    <t xml:space="preserve"> Bosnia and Herzegovina</t>
  </si>
  <si>
    <t xml:space="preserve"> Bulgaria</t>
  </si>
  <si>
    <t xml:space="preserve"> Croatia</t>
  </si>
  <si>
    <t xml:space="preserve"> Cyprus</t>
  </si>
  <si>
    <t xml:space="preserve"> Czech Republic</t>
  </si>
  <si>
    <t xml:space="preserve"> Estonia</t>
  </si>
  <si>
    <t xml:space="preserve"> Georgia</t>
  </si>
  <si>
    <t xml:space="preserve"> Greece</t>
  </si>
  <si>
    <t xml:space="preserve"> Hungary</t>
  </si>
  <si>
    <t xml:space="preserve"> Ireland</t>
  </si>
  <si>
    <t xml:space="preserve"> Kosovo</t>
  </si>
  <si>
    <t xml:space="preserve"> Latvia</t>
  </si>
  <si>
    <t xml:space="preserve"> Lithuania</t>
  </si>
  <si>
    <t xml:space="preserve"> Macedonia</t>
  </si>
  <si>
    <t xml:space="preserve"> Malta</t>
  </si>
  <si>
    <t xml:space="preserve"> Moldova</t>
  </si>
  <si>
    <t xml:space="preserve"> Montenegro</t>
  </si>
  <si>
    <t xml:space="preserve"> Poland</t>
  </si>
  <si>
    <t xml:space="preserve"> Portugal</t>
  </si>
  <si>
    <t xml:space="preserve"> Romania</t>
  </si>
  <si>
    <t xml:space="preserve"> Russia</t>
  </si>
  <si>
    <t xml:space="preserve"> Serbia</t>
  </si>
  <si>
    <t xml:space="preserve"> Slovakia</t>
  </si>
  <si>
    <t xml:space="preserve"> Slovenia</t>
  </si>
  <si>
    <t xml:space="preserve"> Turkey</t>
  </si>
  <si>
    <t xml:space="preserve"> Ukraine</t>
  </si>
  <si>
    <t>Eurasia Regional</t>
  </si>
  <si>
    <t>Europe Regional</t>
  </si>
  <si>
    <t>Near East</t>
  </si>
  <si>
    <t xml:space="preserve"> Algeria</t>
  </si>
  <si>
    <t xml:space="preserve"> Bahrain</t>
  </si>
  <si>
    <t xml:space="preserve"> Egypt </t>
  </si>
  <si>
    <t xml:space="preserve"> Iraq</t>
  </si>
  <si>
    <t xml:space="preserve"> Israel</t>
  </si>
  <si>
    <t xml:space="preserve"> Jordan </t>
  </si>
  <si>
    <t xml:space="preserve"> Kuwait</t>
  </si>
  <si>
    <t xml:space="preserve"> Lebanon </t>
  </si>
  <si>
    <t xml:space="preserve"> Morocco</t>
  </si>
  <si>
    <t xml:space="preserve"> Oman</t>
  </si>
  <si>
    <t xml:space="preserve"> Qatar</t>
  </si>
  <si>
    <t xml:space="preserve"> Saudi Arabia</t>
  </si>
  <si>
    <t xml:space="preserve"> Tunisia</t>
  </si>
  <si>
    <t xml:space="preserve"> United Arab Emirates</t>
  </si>
  <si>
    <t xml:space="preserve"> West Bank and Gaza</t>
  </si>
  <si>
    <t xml:space="preserve"> Yemen</t>
  </si>
  <si>
    <t>Near East Regional</t>
  </si>
  <si>
    <t>South and Central Asia</t>
  </si>
  <si>
    <t xml:space="preserve"> Afghanistan </t>
  </si>
  <si>
    <t xml:space="preserve"> Bangladesh </t>
  </si>
  <si>
    <t xml:space="preserve"> India </t>
  </si>
  <si>
    <t xml:space="preserve"> Kazakhstan</t>
  </si>
  <si>
    <t xml:space="preserve"> Kyrgyz Republic</t>
  </si>
  <si>
    <t xml:space="preserve"> Maldives</t>
  </si>
  <si>
    <t xml:space="preserve"> Nepal </t>
  </si>
  <si>
    <t xml:space="preserve"> Pakistan </t>
  </si>
  <si>
    <t xml:space="preserve"> Sri Lanka</t>
  </si>
  <si>
    <t xml:space="preserve"> Tajikistan</t>
  </si>
  <si>
    <t xml:space="preserve"> Turkmenistan</t>
  </si>
  <si>
    <t xml:space="preserve"> Uzbekistan</t>
  </si>
  <si>
    <t>Central Asia Regional</t>
  </si>
  <si>
    <t>South Asia Regional</t>
  </si>
  <si>
    <t>South and Central Asia Regional</t>
  </si>
  <si>
    <t>Western Hemisphere</t>
  </si>
  <si>
    <t xml:space="preserve"> Argentina</t>
  </si>
  <si>
    <t xml:space="preserve"> Bahamas</t>
  </si>
  <si>
    <t xml:space="preserve"> Belize</t>
  </si>
  <si>
    <t xml:space="preserve"> Bolivia </t>
  </si>
  <si>
    <t xml:space="preserve"> Brazil</t>
  </si>
  <si>
    <t xml:space="preserve"> Chile</t>
  </si>
  <si>
    <t xml:space="preserve"> Colombia </t>
  </si>
  <si>
    <t xml:space="preserve"> Costa Rica</t>
  </si>
  <si>
    <t xml:space="preserve"> Cuba</t>
  </si>
  <si>
    <t xml:space="preserve"> Dominican Republic</t>
  </si>
  <si>
    <t xml:space="preserve"> Eastern Caribbean</t>
  </si>
  <si>
    <t xml:space="preserve"> Ecuador</t>
  </si>
  <si>
    <t xml:space="preserve"> El Salvador</t>
  </si>
  <si>
    <t xml:space="preserve"> Guatemala </t>
  </si>
  <si>
    <t xml:space="preserve"> Guyana</t>
  </si>
  <si>
    <t xml:space="preserve"> Haiti </t>
  </si>
  <si>
    <t xml:space="preserve"> Honduras </t>
  </si>
  <si>
    <t xml:space="preserve"> Jamaica</t>
  </si>
  <si>
    <t xml:space="preserve"> Mexico </t>
  </si>
  <si>
    <t xml:space="preserve"> Nicaragua</t>
  </si>
  <si>
    <t xml:space="preserve"> Panama</t>
  </si>
  <si>
    <t xml:space="preserve"> Paraguay</t>
  </si>
  <si>
    <t xml:space="preserve"> Peru </t>
  </si>
  <si>
    <t xml:space="preserve"> Suriname</t>
  </si>
  <si>
    <t xml:space="preserve"> Trinidad and Tobago</t>
  </si>
  <si>
    <t xml:space="preserve"> Venezuela</t>
  </si>
  <si>
    <t>Caribbean Regional</t>
  </si>
  <si>
    <t>Central America Regional</t>
  </si>
  <si>
    <t>Latin America and Caribbean Regional</t>
  </si>
  <si>
    <t>South America Regional</t>
  </si>
  <si>
    <t>Western Hemisphere Regional</t>
  </si>
  <si>
    <t>Bureau of International Security and Nonproliferation</t>
  </si>
  <si>
    <t>CTBT International Monitoring System</t>
  </si>
  <si>
    <t>-</t>
  </si>
  <si>
    <t>Export Control and Related Border Security Assistance</t>
  </si>
  <si>
    <t>Global Threat Reduction (formerly NWMDE)</t>
  </si>
  <si>
    <t>International Atomic Energy Agency Voluntary Contribution</t>
  </si>
  <si>
    <t>Nonproliferation and Disarmament Fund</t>
  </si>
  <si>
    <t>Bureau of Political and Military Affairs</t>
  </si>
  <si>
    <t>FMF Admin</t>
  </si>
  <si>
    <t>Military Health Affairs</t>
  </si>
  <si>
    <t>IMET Admin</t>
  </si>
  <si>
    <t>Global Peace Operations Initiative</t>
  </si>
  <si>
    <t>Multinational Force and Observers</t>
  </si>
  <si>
    <t>Humanitarian Demining Program</t>
  </si>
  <si>
    <t>International Trust Fund</t>
  </si>
  <si>
    <t>Small Arms/Light Weapons Destruction</t>
  </si>
  <si>
    <t>Bureau of Population Refugees and Migration</t>
  </si>
  <si>
    <t>Administrative Expenses</t>
  </si>
  <si>
    <t>Humanitarian Migrants to Israel</t>
  </si>
  <si>
    <t>Migration</t>
  </si>
  <si>
    <t>Refugee Admissions</t>
  </si>
  <si>
    <t>Strategic Global Priorities</t>
  </si>
  <si>
    <t>MRA - Africa</t>
  </si>
  <si>
    <t>MRA - East Asia</t>
  </si>
  <si>
    <t>MRA - Europe</t>
  </si>
  <si>
    <t>MRA - Near East</t>
  </si>
  <si>
    <t>MRA - South Asia</t>
  </si>
  <si>
    <t>MRA - Western Hemisphere</t>
  </si>
  <si>
    <t>U.S. Emergency Refugee and Migration Assistance (ERMA)</t>
  </si>
  <si>
    <t>Wheelchair Fund (PRM)</t>
  </si>
  <si>
    <t xml:space="preserve">Bureau of International Narcotics and Law Enforcement Affairs </t>
  </si>
  <si>
    <t>Air Bridge Denial Program</t>
  </si>
  <si>
    <t>Critical Flight Safety Program</t>
  </si>
  <si>
    <t>Anticrime Programs</t>
  </si>
  <si>
    <t>Civilian Police Programs</t>
  </si>
  <si>
    <t>Demand Reduction</t>
  </si>
  <si>
    <t>International Law Enforcement Academies</t>
  </si>
  <si>
    <t>International Organizations</t>
  </si>
  <si>
    <t>Interregional Aviation Support</t>
  </si>
  <si>
    <t>Trafficking in Persons</t>
  </si>
  <si>
    <t>Program Development and Support</t>
  </si>
  <si>
    <t>Bureau of Democracy Human Rights and Labor</t>
  </si>
  <si>
    <t>Democracy Fund</t>
  </si>
  <si>
    <t xml:space="preserve">Bureau of Oceans and International Environmental and Scientific Affairs </t>
  </si>
  <si>
    <t>Asia-Pacific Partnership</t>
  </si>
  <si>
    <t>Oceans, Environmental and Science Initiative</t>
  </si>
  <si>
    <t>Office to Monitor and Combat Trafficking in Persons</t>
  </si>
  <si>
    <t>Office of the Coordinator for Counterterrorism</t>
  </si>
  <si>
    <t>Anti-Terrorism Assistance</t>
  </si>
  <si>
    <t>Counter Terrorism Engagement with Allies</t>
  </si>
  <si>
    <t>Counter Terrorism Financing</t>
  </si>
  <si>
    <t>Terrorist Interdiction Program</t>
  </si>
  <si>
    <t xml:space="preserve">Office of the U.S. Global AIDS Coordinator </t>
  </si>
  <si>
    <t>Central Programs</t>
  </si>
  <si>
    <t>International Partnerships</t>
  </si>
  <si>
    <t>Other Bilateral Programs</t>
  </si>
  <si>
    <t>Strategic Information/Evaluation</t>
  </si>
  <si>
    <t>Technical Oversight and Management</t>
  </si>
  <si>
    <t>USAID Functional Bureaus and Admin</t>
  </si>
  <si>
    <t>Democracy, Conflict, and Humanitarian Assistance (DCHA)</t>
  </si>
  <si>
    <t>DCHA Contingency</t>
  </si>
  <si>
    <t>P.L. 480 Adjustment</t>
  </si>
  <si>
    <t>International Disaster and Famine Assistance (IDFA)</t>
  </si>
  <si>
    <t>Economic Growth, Agriculture and Trade (EGAT)</t>
  </si>
  <si>
    <t>Global Development Alliances (GDA)</t>
  </si>
  <si>
    <t>Global Health (GH)</t>
  </si>
  <si>
    <t>Legislative &amp; Public Affairs</t>
  </si>
  <si>
    <t>Policy and Program Coordination (PPC)</t>
  </si>
  <si>
    <t>USAID Development Credit Program - Subsidy</t>
  </si>
  <si>
    <t>[21,000]</t>
  </si>
  <si>
    <t>USAID Development Credit Authority - Admin</t>
  </si>
  <si>
    <t>USAID Operating Expense</t>
  </si>
  <si>
    <t>USAID Capital Investment Fund</t>
  </si>
  <si>
    <t>USAID IG Operating Expense</t>
  </si>
  <si>
    <t>International Organization</t>
  </si>
  <si>
    <t>Center for Human Settlements</t>
  </si>
  <si>
    <t>IMO Maritime Security Programs</t>
  </si>
  <si>
    <t>International Civil Aviation Organization</t>
  </si>
  <si>
    <t>International Conservation Programs</t>
  </si>
  <si>
    <t>International Contributions for Scientific, Educational, and Cultural Activities</t>
  </si>
  <si>
    <t>International Panel on Climate Change/UN Framework Convention on Climate Change</t>
  </si>
  <si>
    <t>Montreal Protocol Multilateral Fund</t>
  </si>
  <si>
    <t>OAS Development Assistance Programs</t>
  </si>
  <si>
    <t>OAS Fund for Strengthening Democracy</t>
  </si>
  <si>
    <t>UN Children's Fund</t>
  </si>
  <si>
    <t>UN Democracy Fund (UNDEF)</t>
  </si>
  <si>
    <t>[10,000]</t>
  </si>
  <si>
    <t>UN Development Fund for Women</t>
  </si>
  <si>
    <t>UN Development Program</t>
  </si>
  <si>
    <t>UN Environment Program</t>
  </si>
  <si>
    <t xml:space="preserve">UN Office for the Coordination of Humanitarian Affairs (UN OCHA) </t>
  </si>
  <si>
    <t>UN Voluntary Fund for Technical Cooperation in the Field of Human Rights</t>
  </si>
  <si>
    <t>UN Voluntary Fund for Victims of Torture</t>
  </si>
  <si>
    <t>UNIFEM Trust Fund</t>
  </si>
  <si>
    <t>World Meteorological Organization</t>
  </si>
  <si>
    <t>World Trade Organization</t>
  </si>
  <si>
    <t>Independent Department and Agencies</t>
  </si>
  <si>
    <t>African Development Foundation</t>
  </si>
  <si>
    <t>Treasury Technical Assistance</t>
  </si>
  <si>
    <t>Debt Restructuring</t>
  </si>
  <si>
    <t>Export-Import Bank - Administrative Expenses</t>
  </si>
  <si>
    <t>Export-Import Bank - Direct Loans, Negative Subsidies</t>
  </si>
  <si>
    <t>Export-Import Bank - Inspector General</t>
  </si>
  <si>
    <t>Export-Import Bank - Loan Subsidy</t>
  </si>
  <si>
    <t>Inter-American Foundation</t>
  </si>
  <si>
    <t>Millennium Challenge Account</t>
  </si>
  <si>
    <t>OPIC - Administrative Expenses</t>
  </si>
  <si>
    <t>OPIC - Credit Subsidy</t>
  </si>
  <si>
    <t>OPIC - Net Offsetting Collections</t>
  </si>
  <si>
    <t>Peace Corps Other</t>
  </si>
  <si>
    <t>Trade and Development Agency</t>
  </si>
  <si>
    <t>International Financial Institutions</t>
  </si>
  <si>
    <t>Global Environment Facility</t>
  </si>
  <si>
    <t>International Development Association</t>
  </si>
  <si>
    <t>Multilateral Investment Guarantee Agency</t>
  </si>
  <si>
    <t>Asian Development Fund</t>
  </si>
  <si>
    <t>African Development Fund</t>
  </si>
  <si>
    <t>African Development Bank</t>
  </si>
  <si>
    <t>European Bank for Reconstruction and Development</t>
  </si>
  <si>
    <t>Enterprise for the Americas Multilateral Investment Fund</t>
  </si>
  <si>
    <t>Inter-American Investment Corporation</t>
  </si>
  <si>
    <t>International Fund for Agricultural Development</t>
  </si>
  <si>
    <t xml:space="preserve"> Jordan</t>
  </si>
  <si>
    <t xml:space="preserve"> Afghanistan</t>
  </si>
  <si>
    <t xml:space="preserve"> Pakistan</t>
  </si>
  <si>
    <t xml:space="preserve"> Colombia</t>
  </si>
  <si>
    <t xml:space="preserve"> Guatemala</t>
  </si>
  <si>
    <t xml:space="preserve"> Haiti</t>
  </si>
  <si>
    <t>Bureau of Population, Refugees, and Migration</t>
  </si>
  <si>
    <t>FY 2006 Supplemental</t>
  </si>
  <si>
    <t>IDFA</t>
  </si>
  <si>
    <t>DF</t>
  </si>
  <si>
    <t>IRRF</t>
  </si>
  <si>
    <t xml:space="preserve"> Democratic Republic of the Congo - Democracy Fund</t>
  </si>
  <si>
    <t xml:space="preserve"> Africa Regional</t>
  </si>
  <si>
    <t xml:space="preserve"> Iran - Democracy Fund</t>
  </si>
  <si>
    <t>Iraq Relief and Reconstruction Fund</t>
  </si>
  <si>
    <t xml:space="preserve"> Global Peace Operations Initiative</t>
  </si>
  <si>
    <t xml:space="preserve"> Migration and Refugee Assistance (MRA)</t>
  </si>
  <si>
    <t>USAID</t>
  </si>
  <si>
    <t xml:space="preserve"> Global Health - Avian Influenza (GH)</t>
  </si>
  <si>
    <t xml:space="preserve"> DCHA Contingency</t>
  </si>
  <si>
    <t xml:space="preserve"> USAID Operating Expenses (OE)</t>
  </si>
  <si>
    <t>Department of Treasury</t>
  </si>
  <si>
    <t>* Other: USAID OE and Treasury Technical Assistance</t>
  </si>
  <si>
    <t>Country/Account Summary</t>
  </si>
  <si>
    <t>* Other: ERMA, IDFA, DF, IRRF, Peace Corps, USAID administrative accounts, International Financial Institutions, International Organizations and Programs, and Independent Agencies</t>
  </si>
  <si>
    <t>Note: The table includes total allocations of Foreign Operations programs and P.L. 480 Title II.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</si>
</sst>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\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_(* #,##0.0_);_(* \(#,##0.0\);_(* &quot;-&quot;??_);_(@_)"/>
    <numFmt numFmtId="171" formatCode="_(* #,##0.0_);_(* \(#,##0.0\);_(* &quot;-&quot;?_);_(@_)"/>
    <numFmt numFmtId="172" formatCode="0.0%"/>
    <numFmt numFmtId="173" formatCode="&quot;$&quot;#,##0"/>
    <numFmt numFmtId="174" formatCode="0.0"/>
    <numFmt numFmtId="175" formatCode="&quot;$&quot;#,##0.000"/>
    <numFmt numFmtId="176" formatCode="0.000"/>
    <numFmt numFmtId="177" formatCode="&quot;$&quot;#,##0.00"/>
    <numFmt numFmtId="178" formatCode="0.0000"/>
    <numFmt numFmtId="179" formatCode="[$-409]m/d/yy\ h:mm\ AM/PM;@"/>
    <numFmt numFmtId="180" formatCode="\[\ #,##0.0\]"/>
    <numFmt numFmtId="181" formatCode="_(* #,##0.0_);_(* \(#,##0.0\);_(* &quot;-&quot;_);_(@_)"/>
    <numFmt numFmtId="182" formatCode="\[#,###\];_(* \(#,##0\);_(* &quot;-&quot;_);_(@_)"/>
    <numFmt numFmtId="183" formatCode="#,###\*;_(* \(#,##0\);_(* &quot;-&quot;_);_(@_)"/>
    <numFmt numFmtId="184" formatCode="@\*"/>
    <numFmt numFmtId="185" formatCode="hh:mm\ AM/PM"/>
    <numFmt numFmtId="186" formatCode="_(* #,##0.000_);_(* \(#,##0.000\);_(* &quot;-&quot;???_);_(@_)"/>
    <numFmt numFmtId="187" formatCode="_(* #,##0.00_);_(* \(#,##0.00\);_(* &quot;-&quot;_);_(@_)"/>
    <numFmt numFmtId="188" formatCode="\[* #,###\];_(* \(#,##0\);_(* &quot;-&quot;_);_(@_)"/>
    <numFmt numFmtId="189" formatCode="\[#,###\];_(* \(#,##0\);_(* &quot;--&quot;_);_(@_)"/>
    <numFmt numFmtId="190" formatCode="_(* #,##0.000_);_(* \(#,##0.000\);_(* &quot;-&quot;_);_(@_)"/>
    <numFmt numFmtId="191" formatCode="_(* #,##0.0000_);_(* \(#,##0.0000\);_(* &quot;-&quot;_);_(@_)"/>
    <numFmt numFmtId="192" formatCode="#,##0.0_);\(#,##0.0\)"/>
    <numFmt numFmtId="193" formatCode="_(* #,##0_);_(* \(#,##0\);_(* &quot;-&quot;??_);_(@_)"/>
    <numFmt numFmtId="194" formatCode="#,##0;\-#,##0"/>
    <numFmt numFmtId="195" formatCode="#,##0.00;\-#,##0.00"/>
    <numFmt numFmtId="196" formatCode="&quot;$&quot;#,##0;\-#,##0"/>
    <numFmt numFmtId="197" formatCode="&quot;$&quot;#,##0.00;\-#,##0.00"/>
    <numFmt numFmtId="198" formatCode="#,##0.00%"/>
    <numFmt numFmtId="199" formatCode="#,##0.000;\-#,##0.00\-"/>
    <numFmt numFmtId="200" formatCode="#,##0.0;\-#,##0.0"/>
    <numFmt numFmtId="201" formatCode=";;;"/>
    <numFmt numFmtId="202" formatCode="m/d/yy\ h:mm\ AM/PM"/>
    <numFmt numFmtId="203" formatCode="\ #,##0;#,##0;\ &quot;--&quot;"/>
    <numFmt numFmtId="204" formatCode="\ #,##0;\(#,##0\);\ &quot;--&quot;"/>
    <numFmt numFmtId="205" formatCode="[$-409]dddd\,\ mmmm\ dd\,\ yyyy"/>
    <numFmt numFmtId="206" formatCode="[$-409]h:mm:ss\ AM/PM"/>
    <numFmt numFmtId="207" formatCode="0.0000%"/>
    <numFmt numFmtId="208" formatCode="#,##0.0000"/>
    <numFmt numFmtId="209" formatCode="#,##0.000"/>
    <numFmt numFmtId="210" formatCode="_(* #,##0.00_);_(* \(#,##0.00\);_(* &quot;-&quot;?_);_(@_)"/>
    <numFmt numFmtId="211" formatCode="_(* #,##0.000_);_(* \(#,##0.000\);_(* &quot;-&quot;?_);_(@_)"/>
    <numFmt numFmtId="212" formatCode="_(* #,##0.0000_);_(* \(#,##0.0000\);_(* &quot;-&quot;?_);_(@_)"/>
    <numFmt numFmtId="213" formatCode="_(* #,##0_);_(* \(#,##0\);_(* &quot;-&quot;?_);_(@_)"/>
    <numFmt numFmtId="214" formatCode="_(* #,##0.000_);_(* \(#,##0.000\);_(* &quot;-&quot;??_);_(@_)"/>
    <numFmt numFmtId="215" formatCode="_(* #,##0.0000_);_(* \(#,##0.0000\);_(* &quot;-&quot;??_);_(@_)"/>
    <numFmt numFmtId="216" formatCode="0_);\(0\)"/>
    <numFmt numFmtId="217" formatCode="#,##0%;\-#,##0%;\-"/>
    <numFmt numFmtId="218" formatCode="m/dd/yyyy\ h:mm\ AM/PM"/>
    <numFmt numFmtId="219" formatCode="0.000000000000"/>
    <numFmt numFmtId="220" formatCode="_(* #,##0.00000_);_(* \(#,##0.00000\);_(* &quot;-&quot;??_);_(@_)"/>
    <numFmt numFmtId="221" formatCode="0.00000000000"/>
    <numFmt numFmtId="222" formatCode="#,##0.000;\-#,##0.000"/>
    <numFmt numFmtId="223" formatCode="#,##0.0000;\-#,##0.0000"/>
  </numFmts>
  <fonts count="23">
    <font>
      <sz val="10"/>
      <color indexed="8"/>
      <name val="Arial"/>
      <family val="2"/>
    </font>
    <font>
      <sz val="10"/>
      <name val="Arial"/>
      <family val="0"/>
    </font>
    <font>
      <u val="single"/>
      <sz val="10"/>
      <color indexed="36"/>
      <name val="Courier New"/>
      <family val="0"/>
    </font>
    <font>
      <u val="single"/>
      <sz val="10"/>
      <color indexed="12"/>
      <name val="Courier New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color indexed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9"/>
      <name val="Arial"/>
      <family val="2"/>
    </font>
    <font>
      <sz val="8"/>
      <color indexed="22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3" fontId="1" fillId="0" borderId="0" applyFon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>
      <alignment/>
      <protection/>
    </xf>
    <xf numFmtId="0" fontId="4" fillId="0" borderId="0" applyNumberFormat="0" applyFill="0" applyBorder="0" applyAlignment="0" applyProtection="0"/>
    <xf numFmtId="194" fontId="5" fillId="2" borderId="0" applyBorder="0" applyAlignment="0" applyProtection="0"/>
    <xf numFmtId="194" fontId="5" fillId="0" borderId="1" applyFill="0" applyAlignment="0" applyProtection="0"/>
    <xf numFmtId="0" fontId="6" fillId="0" borderId="0" applyNumberFormat="0" applyFill="0" applyBorder="0" applyProtection="0">
      <alignment horizontal="center"/>
    </xf>
    <xf numFmtId="0" fontId="7" fillId="0" borderId="0" applyNumberFormat="0" applyFill="0" applyBorder="0" applyProtection="0">
      <alignment horizontal="center"/>
    </xf>
    <xf numFmtId="0" fontId="4" fillId="0" borderId="0" applyNumberFormat="0" applyFill="0" applyBorder="0" applyProtection="0">
      <alignment horizontal="center"/>
    </xf>
    <xf numFmtId="0" fontId="4" fillId="0" borderId="0" applyNumberFormat="0" applyFill="0" applyBorder="0" applyAlignment="0" applyProtection="0"/>
    <xf numFmtId="0" fontId="8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center"/>
    </xf>
    <xf numFmtId="0" fontId="5" fillId="0" borderId="2" applyNumberFormat="0" applyFill="0" applyProtection="0">
      <alignment horizontal="center"/>
    </xf>
    <xf numFmtId="0" fontId="5" fillId="0" borderId="2" applyNumberFormat="0" applyFill="0" applyProtection="0">
      <alignment horizontal="center" vertical="center" wrapText="1"/>
    </xf>
    <xf numFmtId="0" fontId="4" fillId="0" borderId="2" applyNumberFormat="0" applyFill="0" applyProtection="0">
      <alignment horizontal="center" vertical="center" wrapText="1"/>
    </xf>
    <xf numFmtId="0" fontId="5" fillId="3" borderId="2" applyNumberFormat="0" applyProtection="0">
      <alignment horizontal="center" vertical="center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vertical="center" wrapText="1"/>
    </xf>
    <xf numFmtId="0" fontId="5" fillId="2" borderId="0" applyNumberFormat="0" applyBorder="0" applyAlignment="0" applyProtection="0"/>
    <xf numFmtId="0" fontId="8" fillId="0" borderId="3" applyNumberFormat="0" applyFill="0" applyProtection="0">
      <alignment horizontal="center" vertical="center" wrapText="1"/>
    </xf>
    <xf numFmtId="195" fontId="5" fillId="0" borderId="0" applyFill="0" applyBorder="0" applyAlignment="0" applyProtection="0"/>
    <xf numFmtId="194" fontId="5" fillId="0" borderId="0" applyFill="0" applyBorder="0" applyProtection="0">
      <alignment/>
    </xf>
    <xf numFmtId="195" fontId="5" fillId="0" borderId="0" applyFill="0" applyBorder="0" applyProtection="0">
      <alignment/>
    </xf>
    <xf numFmtId="194" fontId="5" fillId="0" borderId="2" applyFill="0" applyProtection="0">
      <alignment/>
    </xf>
    <xf numFmtId="195" fontId="5" fillId="0" borderId="2" applyFill="0" applyProtection="0">
      <alignment/>
    </xf>
    <xf numFmtId="196" fontId="5" fillId="4" borderId="2" applyProtection="0">
      <alignment/>
    </xf>
    <xf numFmtId="197" fontId="5" fillId="4" borderId="2" applyProtection="0">
      <alignment/>
    </xf>
    <xf numFmtId="198" fontId="5" fillId="0" borderId="2" applyFill="0" applyProtection="0">
      <alignment/>
    </xf>
    <xf numFmtId="194" fontId="4" fillId="0" borderId="2" applyFill="0" applyProtection="0">
      <alignment/>
    </xf>
    <xf numFmtId="0" fontId="5" fillId="0" borderId="2" applyNumberFormat="0" applyFill="0" applyProtection="0">
      <alignment horizontal="left"/>
    </xf>
    <xf numFmtId="0" fontId="5" fillId="3" borderId="2" applyNumberFormat="0" applyProtection="0">
      <alignment horizontal="left"/>
    </xf>
    <xf numFmtId="0" fontId="5" fillId="5" borderId="2" applyNumberFormat="0" applyProtection="0">
      <alignment horizontal="left"/>
    </xf>
    <xf numFmtId="194" fontId="5" fillId="5" borderId="2" applyProtection="0">
      <alignment/>
    </xf>
    <xf numFmtId="196" fontId="5" fillId="5" borderId="2" applyProtection="0">
      <alignment/>
    </xf>
    <xf numFmtId="198" fontId="5" fillId="5" borderId="2" applyProtection="0">
      <alignment/>
    </xf>
    <xf numFmtId="195" fontId="5" fillId="5" borderId="2" applyProtection="0">
      <alignment/>
    </xf>
    <xf numFmtId="0" fontId="5" fillId="0" borderId="2" applyNumberFormat="0" applyFill="0" applyProtection="0">
      <alignment horizontal="center"/>
    </xf>
    <xf numFmtId="0" fontId="4" fillId="0" borderId="2" applyNumberFormat="0" applyFill="0" applyProtection="0">
      <alignment horizontal="left"/>
    </xf>
    <xf numFmtId="199" fontId="5" fillId="0" borderId="2" applyFill="0" applyProtection="0">
      <alignment/>
    </xf>
    <xf numFmtId="194" fontId="5" fillId="0" borderId="1" applyFill="0" applyAlignment="0" applyProtection="0"/>
    <xf numFmtId="195" fontId="5" fillId="0" borderId="4" applyFill="0" applyAlignment="0" applyProtection="0"/>
    <xf numFmtId="194" fontId="1" fillId="0" borderId="2" applyFill="0" applyProtection="0">
      <alignment vertical="center"/>
    </xf>
    <xf numFmtId="0" fontId="8" fillId="0" borderId="2" applyNumberFormat="0" applyFill="0" applyProtection="0">
      <alignment horizontal="center" vertical="center" wrapText="1"/>
    </xf>
    <xf numFmtId="0" fontId="1" fillId="0" borderId="2" applyNumberFormat="0" applyFill="0" applyProtection="0">
      <alignment vertical="center" wrapText="1"/>
    </xf>
    <xf numFmtId="0" fontId="8" fillId="0" borderId="2" applyNumberFormat="0" applyFill="0" applyAlignment="0" applyProtection="0"/>
    <xf numFmtId="0" fontId="9" fillId="0" borderId="2" applyNumberFormat="0" applyFill="0" applyProtection="0">
      <alignment horizontal="center" vertical="center"/>
    </xf>
    <xf numFmtId="0" fontId="8" fillId="0" borderId="2" applyNumberFormat="0" applyFill="0" applyAlignment="0" applyProtection="0"/>
    <xf numFmtId="0" fontId="9" fillId="0" borderId="2" applyNumberFormat="0" applyFill="0" applyProtection="0">
      <alignment horizontal="center" vertical="center"/>
    </xf>
    <xf numFmtId="0" fontId="10" fillId="6" borderId="2" applyNumberFormat="0" applyProtection="0">
      <alignment horizontal="left" vertical="center" wrapText="1"/>
    </xf>
    <xf numFmtId="0" fontId="10" fillId="6" borderId="2" applyNumberFormat="0" applyProtection="0">
      <alignment horizontal="left" vertical="center" wrapText="1"/>
    </xf>
    <xf numFmtId="194" fontId="11" fillId="6" borderId="2" applyProtection="0">
      <alignment horizontal="center" vertical="center" wrapText="1"/>
    </xf>
    <xf numFmtId="194" fontId="11" fillId="6" borderId="2" applyProtection="0">
      <alignment horizontal="right" vertical="center" wrapText="1"/>
    </xf>
    <xf numFmtId="194" fontId="12" fillId="6" borderId="2" applyProtection="0">
      <alignment horizontal="right" vertical="center" wrapText="1"/>
    </xf>
    <xf numFmtId="194" fontId="11" fillId="7" borderId="2" applyProtection="0">
      <alignment horizontal="right" vertical="center" wrapText="1"/>
    </xf>
    <xf numFmtId="194" fontId="10" fillId="7" borderId="2" applyProtection="0">
      <alignment horizontal="right" vertical="center" wrapText="1"/>
    </xf>
  </cellStyleXfs>
  <cellXfs count="61">
    <xf numFmtId="0" fontId="0" fillId="0" borderId="0" xfId="0" applyAlignment="1">
      <alignment/>
    </xf>
    <xf numFmtId="0" fontId="15" fillId="8" borderId="5" xfId="0" applyFont="1" applyFill="1" applyBorder="1" applyAlignment="1">
      <alignment horizontal="center" vertical="center" wrapText="1" shrinkToFit="1"/>
    </xf>
    <xf numFmtId="0" fontId="15" fillId="8" borderId="5" xfId="0" applyFill="1" applyBorder="1" applyAlignment="1">
      <alignment horizontal="center" vertical="center" wrapText="1" shrinkToFit="1"/>
    </xf>
    <xf numFmtId="0" fontId="15" fillId="8" borderId="6" xfId="0" applyFill="1" applyBorder="1" applyAlignment="1">
      <alignment horizontal="center" vertical="center" wrapText="1" shrinkToFit="1"/>
    </xf>
    <xf numFmtId="164" fontId="16" fillId="9" borderId="7" xfId="0" applyFont="1" applyFill="1" applyBorder="1" applyAlignment="1">
      <alignment/>
    </xf>
    <xf numFmtId="164" fontId="17" fillId="9" borderId="2" xfId="0" applyFill="1" applyBorder="1" applyAlignment="1">
      <alignment horizontal="right"/>
    </xf>
    <xf numFmtId="164" fontId="17" fillId="9" borderId="7" xfId="0" applyFill="1" applyBorder="1" applyAlignment="1">
      <alignment horizontal="right"/>
    </xf>
    <xf numFmtId="164" fontId="17" fillId="9" borderId="8" xfId="0" applyFill="1" applyBorder="1" applyAlignment="1">
      <alignment horizontal="right"/>
    </xf>
    <xf numFmtId="0" fontId="18" fillId="9" borderId="7" xfId="0" applyFill="1" applyBorder="1" applyAlignment="1">
      <alignment wrapText="1"/>
    </xf>
    <xf numFmtId="0" fontId="17" fillId="0" borderId="7" xfId="0" applyBorder="1" applyAlignment="1">
      <alignment wrapText="1"/>
    </xf>
    <xf numFmtId="164" fontId="17" fillId="0" borderId="7" xfId="0" applyBorder="1" applyAlignment="1">
      <alignment horizontal="right"/>
    </xf>
    <xf numFmtId="164" fontId="17" fillId="0" borderId="8" xfId="0" applyBorder="1" applyAlignment="1">
      <alignment horizontal="right"/>
    </xf>
    <xf numFmtId="0" fontId="17" fillId="0" borderId="7" xfId="0" applyFont="1" applyBorder="1" applyAlignment="1">
      <alignment wrapText="1"/>
    </xf>
    <xf numFmtId="0" fontId="17" fillId="0" borderId="7" xfId="0" applyFont="1" applyBorder="1" applyAlignment="1">
      <alignment/>
    </xf>
    <xf numFmtId="164" fontId="17" fillId="0" borderId="7" xfId="0" applyFill="1" applyBorder="1" applyAlignment="1">
      <alignment horizontal="right"/>
    </xf>
    <xf numFmtId="0" fontId="17" fillId="0" borderId="7" xfId="0" applyFont="1" applyFill="1" applyBorder="1" applyAlignment="1">
      <alignment wrapText="1"/>
    </xf>
    <xf numFmtId="0" fontId="18" fillId="9" borderId="7" xfId="0" applyFill="1" applyBorder="1" applyAlignment="1">
      <alignment/>
    </xf>
    <xf numFmtId="0" fontId="17" fillId="0" borderId="7" xfId="0" applyFont="1" applyBorder="1" applyAlignment="1">
      <alignment/>
    </xf>
    <xf numFmtId="0" fontId="17" fillId="0" borderId="7" xfId="0" applyBorder="1" applyAlignment="1">
      <alignment/>
    </xf>
    <xf numFmtId="0" fontId="17" fillId="0" borderId="7" xfId="0" applyFont="1" applyBorder="1" applyAlignment="1">
      <alignment horizontal="left" wrapText="1"/>
    </xf>
    <xf numFmtId="0" fontId="18" fillId="9" borderId="7" xfId="0" applyFont="1" applyFill="1" applyBorder="1" applyAlignment="1">
      <alignment/>
    </xf>
    <xf numFmtId="0" fontId="18" fillId="9" borderId="7" xfId="0" applyFont="1" applyFill="1" applyBorder="1" applyAlignment="1">
      <alignment wrapText="1"/>
    </xf>
    <xf numFmtId="164" fontId="17" fillId="0" borderId="7" xfId="0" applyFont="1" applyFill="1" applyBorder="1" applyAlignment="1">
      <alignment horizontal="right"/>
    </xf>
    <xf numFmtId="0" fontId="17" fillId="0" borderId="7" xfId="0" applyBorder="1" applyAlignment="1">
      <alignment horizontal="left" wrapText="1"/>
    </xf>
    <xf numFmtId="0" fontId="17" fillId="0" borderId="7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7" fillId="0" borderId="7" xfId="0" applyBorder="1" applyAlignment="1">
      <alignment/>
    </xf>
    <xf numFmtId="164" fontId="17" fillId="0" borderId="7" xfId="0" applyBorder="1" applyAlignment="1">
      <alignment/>
    </xf>
    <xf numFmtId="164" fontId="17" fillId="0" borderId="7" xfId="0" applyFill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0" fillId="10" borderId="0" xfId="0" applyFill="1" applyBorder="1" applyAlignment="1">
      <alignment/>
    </xf>
    <xf numFmtId="0" fontId="15" fillId="8" borderId="9" xfId="0" applyFont="1" applyFill="1" applyBorder="1" applyAlignment="1">
      <alignment horizontal="center" vertical="center" wrapText="1" shrinkToFit="1"/>
    </xf>
    <xf numFmtId="0" fontId="15" fillId="8" borderId="10" xfId="0" applyFill="1" applyBorder="1" applyAlignment="1">
      <alignment horizontal="center" vertical="center" wrapText="1" shrinkToFit="1"/>
    </xf>
    <xf numFmtId="0" fontId="15" fillId="8" borderId="10" xfId="0" applyFont="1" applyFill="1" applyBorder="1" applyAlignment="1">
      <alignment horizontal="center" vertical="center" wrapText="1" shrinkToFit="1"/>
    </xf>
    <xf numFmtId="0" fontId="21" fillId="9" borderId="5" xfId="0" applyFont="1" applyFill="1" applyBorder="1" applyAlignment="1">
      <alignment/>
    </xf>
    <xf numFmtId="164" fontId="18" fillId="9" borderId="5" xfId="0" applyFont="1" applyFill="1" applyBorder="1" applyAlignment="1">
      <alignment/>
    </xf>
    <xf numFmtId="0" fontId="22" fillId="0" borderId="0" xfId="0" applyFont="1" applyAlignment="1">
      <alignment/>
    </xf>
    <xf numFmtId="0" fontId="18" fillId="9" borderId="7" xfId="0" applyFont="1" applyFill="1" applyBorder="1" applyAlignment="1">
      <alignment/>
    </xf>
    <xf numFmtId="164" fontId="17" fillId="9" borderId="7" xfId="0" applyFill="1" applyBorder="1" applyAlignment="1">
      <alignment/>
    </xf>
    <xf numFmtId="0" fontId="17" fillId="0" borderId="11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4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1" xfId="0" applyBorder="1" applyAlignment="1">
      <alignment horizontal="center"/>
    </xf>
    <xf numFmtId="0" fontId="17" fillId="0" borderId="14" xfId="0" applyBorder="1" applyAlignment="1">
      <alignment horizontal="center"/>
    </xf>
    <xf numFmtId="0" fontId="17" fillId="0" borderId="8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</cellXfs>
  <cellStyles count="64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Followed Hyperlink" xfId="21"/>
    <cellStyle name="Hyperlink" xfId="22"/>
    <cellStyle name="Percent" xfId="23"/>
    <cellStyle name="Style 21" xfId="24"/>
    <cellStyle name="Style 22" xfId="25"/>
    <cellStyle name="Style 23" xfId="26"/>
    <cellStyle name="Style 24" xfId="27"/>
    <cellStyle name="Style 25" xfId="28"/>
    <cellStyle name="Style 26" xfId="29"/>
    <cellStyle name="Style 27" xfId="30"/>
    <cellStyle name="Style 28" xfId="31"/>
    <cellStyle name="Style 29" xfId="32"/>
    <cellStyle name="Style 30" xfId="33"/>
    <cellStyle name="Style 31" xfId="34"/>
    <cellStyle name="Style 32" xfId="35"/>
    <cellStyle name="Style 33" xfId="36"/>
    <cellStyle name="Style 34" xfId="37"/>
    <cellStyle name="Style 35" xfId="38"/>
    <cellStyle name="Style 36" xfId="39"/>
    <cellStyle name="Style 37" xfId="40"/>
    <cellStyle name="Style 38" xfId="41"/>
    <cellStyle name="Style 39" xfId="42"/>
    <cellStyle name="Style 40" xfId="43"/>
    <cellStyle name="Style 41" xfId="44"/>
    <cellStyle name="Style 42" xfId="45"/>
    <cellStyle name="Style 43" xfId="46"/>
    <cellStyle name="Style 44" xfId="47"/>
    <cellStyle name="Style 45" xfId="48"/>
    <cellStyle name="Style 46" xfId="49"/>
    <cellStyle name="Style 47" xfId="50"/>
    <cellStyle name="Style 48" xfId="51"/>
    <cellStyle name="Style 49" xfId="52"/>
    <cellStyle name="Style 50" xfId="53"/>
    <cellStyle name="Style 51" xfId="54"/>
    <cellStyle name="Style 52" xfId="55"/>
    <cellStyle name="Style 53" xfId="56"/>
    <cellStyle name="Style 54" xfId="57"/>
    <cellStyle name="Style 55" xfId="58"/>
    <cellStyle name="Style 56" xfId="59"/>
    <cellStyle name="Style 57" xfId="60"/>
    <cellStyle name="Style 58" xfId="61"/>
    <cellStyle name="Style 59" xfId="62"/>
    <cellStyle name="Style 60" xfId="63"/>
    <cellStyle name="Style 61" xfId="64"/>
    <cellStyle name="Style 62" xfId="65"/>
    <cellStyle name="Style 63" xfId="66"/>
    <cellStyle name="Style 64" xfId="67"/>
    <cellStyle name="Style 65" xfId="68"/>
    <cellStyle name="Style 66" xfId="69"/>
    <cellStyle name="Style 67" xfId="70"/>
    <cellStyle name="Style 68" xfId="71"/>
    <cellStyle name="Style 69" xfId="72"/>
    <cellStyle name="Style 70" xfId="73"/>
    <cellStyle name="Style 71" xfId="74"/>
    <cellStyle name="Style 72" xfId="75"/>
    <cellStyle name="Style 73" xfId="76"/>
    <cellStyle name="Style 74" xfId="77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conde\My%20Documents\Summary%20of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357"/>
  <sheetViews>
    <sheetView tabSelected="1" zoomScaleSheetLayoutView="100" workbookViewId="0" topLeftCell="A1">
      <pane xSplit="2" ySplit="5" topLeftCell="C339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:R1"/>
    </sheetView>
  </sheetViews>
  <sheetFormatPr defaultColWidth="9.140625" defaultRowHeight="12.75"/>
  <cols>
    <col min="1" max="1" width="37.421875" style="25" customWidth="1"/>
    <col min="2" max="18" width="7.28125" style="0" customWidth="1"/>
    <col min="19" max="16384" width="8.00390625" style="0" customWidth="1"/>
  </cols>
  <sheetData>
    <row r="1" spans="1:18" ht="20.25">
      <c r="A1" s="47" t="s">
        <v>341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8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.75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2.75">
      <c r="A4" s="1"/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1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3" t="s">
        <v>16</v>
      </c>
      <c r="Q4" s="3" t="s">
        <v>17</v>
      </c>
      <c r="R4" s="1" t="s">
        <v>18</v>
      </c>
    </row>
    <row r="5" spans="1:18" ht="13.5">
      <c r="A5" s="4"/>
      <c r="B5" s="5">
        <v>21840171</v>
      </c>
      <c r="C5" s="6">
        <v>727155</v>
      </c>
      <c r="D5" s="6">
        <v>357390</v>
      </c>
      <c r="E5" s="6">
        <v>508860</v>
      </c>
      <c r="F5" s="6">
        <v>1591425</v>
      </c>
      <c r="G5" s="6">
        <v>1508760</v>
      </c>
      <c r="H5" s="6">
        <v>2616075</v>
      </c>
      <c r="I5" s="6">
        <v>4464900</v>
      </c>
      <c r="J5" s="6">
        <v>1975050</v>
      </c>
      <c r="K5" s="6">
        <v>85877</v>
      </c>
      <c r="L5" s="6">
        <v>472428</v>
      </c>
      <c r="M5" s="6">
        <v>783090</v>
      </c>
      <c r="N5" s="6">
        <v>405999</v>
      </c>
      <c r="O5" s="6">
        <v>173250</v>
      </c>
      <c r="P5" s="7">
        <v>1138500</v>
      </c>
      <c r="Q5" s="7">
        <v>39600</v>
      </c>
      <c r="R5" s="6">
        <v>4991812</v>
      </c>
    </row>
    <row r="6" spans="1:18" ht="13.5">
      <c r="A6" s="8" t="s">
        <v>19</v>
      </c>
      <c r="B6" s="6">
        <v>3635295</v>
      </c>
      <c r="C6" s="6">
        <v>0</v>
      </c>
      <c r="D6" s="6">
        <v>0</v>
      </c>
      <c r="E6" s="6">
        <v>0</v>
      </c>
      <c r="F6" s="6">
        <v>391936</v>
      </c>
      <c r="G6" s="6">
        <v>596273</v>
      </c>
      <c r="H6" s="6">
        <v>133135</v>
      </c>
      <c r="I6" s="6">
        <v>13860</v>
      </c>
      <c r="J6" s="6">
        <v>1239152</v>
      </c>
      <c r="K6" s="6">
        <v>10177</v>
      </c>
      <c r="L6" s="6">
        <v>3168</v>
      </c>
      <c r="M6" s="6">
        <v>0</v>
      </c>
      <c r="N6" s="6">
        <v>26446</v>
      </c>
      <c r="O6" s="6">
        <v>110866</v>
      </c>
      <c r="P6" s="7">
        <v>850873</v>
      </c>
      <c r="Q6" s="7">
        <v>14583</v>
      </c>
      <c r="R6" s="6">
        <v>244826</v>
      </c>
    </row>
    <row r="7" spans="1:18" ht="13.5">
      <c r="A7" s="9" t="s">
        <v>20</v>
      </c>
      <c r="B7" s="10">
        <v>32171</v>
      </c>
      <c r="C7" s="10">
        <v>0</v>
      </c>
      <c r="D7" s="10">
        <v>0</v>
      </c>
      <c r="E7" s="10">
        <v>0</v>
      </c>
      <c r="F7" s="10">
        <v>13634</v>
      </c>
      <c r="G7" s="10">
        <v>5468</v>
      </c>
      <c r="H7" s="10">
        <v>2970</v>
      </c>
      <c r="I7" s="10">
        <v>0</v>
      </c>
      <c r="J7" s="10">
        <v>0</v>
      </c>
      <c r="K7" s="10">
        <v>486</v>
      </c>
      <c r="L7" s="10">
        <v>0</v>
      </c>
      <c r="M7" s="10">
        <v>0</v>
      </c>
      <c r="N7" s="10">
        <v>6120</v>
      </c>
      <c r="O7" s="10">
        <v>0</v>
      </c>
      <c r="P7" s="11">
        <v>3493</v>
      </c>
      <c r="Q7" s="11">
        <v>0</v>
      </c>
      <c r="R7" s="10">
        <v>0</v>
      </c>
    </row>
    <row r="8" spans="1:18" ht="13.5">
      <c r="A8" s="9" t="s">
        <v>21</v>
      </c>
      <c r="B8" s="10">
        <v>16731</v>
      </c>
      <c r="C8" s="10">
        <v>0</v>
      </c>
      <c r="D8" s="10">
        <v>0</v>
      </c>
      <c r="E8" s="10">
        <v>0</v>
      </c>
      <c r="F8" s="10">
        <v>7606</v>
      </c>
      <c r="G8" s="10">
        <v>4378</v>
      </c>
      <c r="H8" s="10">
        <v>0</v>
      </c>
      <c r="I8" s="10">
        <v>0</v>
      </c>
      <c r="J8" s="10">
        <v>0</v>
      </c>
      <c r="K8" s="10">
        <v>145</v>
      </c>
      <c r="L8" s="10">
        <v>0</v>
      </c>
      <c r="M8" s="10">
        <v>0</v>
      </c>
      <c r="N8" s="10">
        <v>0</v>
      </c>
      <c r="O8" s="10">
        <v>0</v>
      </c>
      <c r="P8" s="11">
        <v>1591</v>
      </c>
      <c r="Q8" s="11">
        <v>0</v>
      </c>
      <c r="R8" s="10">
        <v>3011</v>
      </c>
    </row>
    <row r="9" spans="1:18" ht="13.5">
      <c r="A9" s="9" t="s">
        <v>22</v>
      </c>
      <c r="B9" s="10">
        <v>43231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41000</v>
      </c>
      <c r="K9" s="10">
        <v>760</v>
      </c>
      <c r="L9" s="10">
        <v>0</v>
      </c>
      <c r="M9" s="10">
        <v>0</v>
      </c>
      <c r="N9" s="10">
        <v>0</v>
      </c>
      <c r="O9" s="10">
        <v>0</v>
      </c>
      <c r="P9" s="11">
        <v>0</v>
      </c>
      <c r="Q9" s="11">
        <v>0</v>
      </c>
      <c r="R9" s="10">
        <v>1471</v>
      </c>
    </row>
    <row r="10" spans="1:18" ht="13.5">
      <c r="A10" s="9" t="s">
        <v>23</v>
      </c>
      <c r="B10" s="10">
        <v>20611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123</v>
      </c>
      <c r="L10" s="10">
        <v>0</v>
      </c>
      <c r="M10" s="10">
        <v>0</v>
      </c>
      <c r="N10" s="10">
        <v>0</v>
      </c>
      <c r="O10" s="10">
        <v>0</v>
      </c>
      <c r="P10" s="11">
        <v>17709</v>
      </c>
      <c r="Q10" s="11">
        <v>0</v>
      </c>
      <c r="R10" s="10">
        <v>2779</v>
      </c>
    </row>
    <row r="11" spans="1:18" ht="13.5">
      <c r="A11" s="9" t="s">
        <v>24</v>
      </c>
      <c r="B11" s="10">
        <v>25488</v>
      </c>
      <c r="C11" s="10">
        <v>0</v>
      </c>
      <c r="D11" s="10">
        <v>0</v>
      </c>
      <c r="E11" s="10">
        <v>0</v>
      </c>
      <c r="F11" s="10">
        <v>2570</v>
      </c>
      <c r="G11" s="10">
        <v>2917</v>
      </c>
      <c r="H11" s="10">
        <v>3811</v>
      </c>
      <c r="I11" s="10">
        <v>0</v>
      </c>
      <c r="J11" s="10">
        <v>0</v>
      </c>
      <c r="K11" s="10">
        <v>140</v>
      </c>
      <c r="L11" s="10">
        <v>0</v>
      </c>
      <c r="M11" s="10">
        <v>0</v>
      </c>
      <c r="N11" s="10">
        <v>0</v>
      </c>
      <c r="O11" s="10">
        <v>0</v>
      </c>
      <c r="P11" s="11">
        <v>14669</v>
      </c>
      <c r="Q11" s="11">
        <v>1381</v>
      </c>
      <c r="R11" s="10">
        <v>0</v>
      </c>
    </row>
    <row r="12" spans="1:18" ht="13.5">
      <c r="A12" s="9" t="s">
        <v>25</v>
      </c>
      <c r="B12" s="10">
        <v>3225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231</v>
      </c>
      <c r="L12" s="10">
        <v>0</v>
      </c>
      <c r="M12" s="10">
        <v>0</v>
      </c>
      <c r="N12" s="10">
        <v>0</v>
      </c>
      <c r="O12" s="10">
        <v>0</v>
      </c>
      <c r="P12" s="11">
        <v>0</v>
      </c>
      <c r="Q12" s="11">
        <v>0</v>
      </c>
      <c r="R12" s="10">
        <v>2994</v>
      </c>
    </row>
    <row r="13" spans="1:18" ht="13.5">
      <c r="A13" s="9" t="s">
        <v>26</v>
      </c>
      <c r="B13" s="10">
        <v>7011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124</v>
      </c>
      <c r="L13" s="10">
        <v>0</v>
      </c>
      <c r="M13" s="10">
        <v>0</v>
      </c>
      <c r="N13" s="10">
        <v>0</v>
      </c>
      <c r="O13" s="10">
        <v>0</v>
      </c>
      <c r="P13" s="11">
        <v>5195</v>
      </c>
      <c r="Q13" s="11">
        <v>0</v>
      </c>
      <c r="R13" s="10">
        <v>1692</v>
      </c>
    </row>
    <row r="14" spans="1:18" ht="13.5">
      <c r="A14" s="9" t="s">
        <v>27</v>
      </c>
      <c r="B14" s="10">
        <v>670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105</v>
      </c>
      <c r="L14" s="10">
        <v>0</v>
      </c>
      <c r="M14" s="10">
        <v>0</v>
      </c>
      <c r="N14" s="10">
        <v>0</v>
      </c>
      <c r="O14" s="10">
        <v>0</v>
      </c>
      <c r="P14" s="11">
        <v>565</v>
      </c>
      <c r="Q14" s="11">
        <v>0</v>
      </c>
      <c r="R14" s="10">
        <v>0</v>
      </c>
    </row>
    <row r="15" spans="1:18" ht="13.5">
      <c r="A15" s="9" t="s">
        <v>28</v>
      </c>
      <c r="B15" s="10">
        <v>30539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342</v>
      </c>
      <c r="L15" s="10">
        <v>0</v>
      </c>
      <c r="M15" s="10">
        <v>0</v>
      </c>
      <c r="N15" s="10">
        <v>2405</v>
      </c>
      <c r="O15" s="10">
        <v>0</v>
      </c>
      <c r="P15" s="11">
        <v>26475</v>
      </c>
      <c r="Q15" s="11">
        <v>0</v>
      </c>
      <c r="R15" s="10">
        <v>1317</v>
      </c>
    </row>
    <row r="16" spans="1:18" ht="13.5">
      <c r="A16" s="9" t="s">
        <v>29</v>
      </c>
      <c r="B16" s="10">
        <v>53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53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  <c r="Q16" s="11">
        <v>0</v>
      </c>
      <c r="R16" s="10">
        <v>0</v>
      </c>
    </row>
    <row r="17" spans="1:18" ht="13.5">
      <c r="A17" s="12" t="s">
        <v>30</v>
      </c>
      <c r="B17" s="10">
        <v>33676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30137</v>
      </c>
      <c r="K17" s="10">
        <v>0</v>
      </c>
      <c r="L17" s="10">
        <v>0</v>
      </c>
      <c r="M17" s="10">
        <v>0</v>
      </c>
      <c r="N17" s="10">
        <v>100</v>
      </c>
      <c r="O17" s="10">
        <v>0</v>
      </c>
      <c r="P17" s="11">
        <v>3439</v>
      </c>
      <c r="Q17" s="11">
        <v>0</v>
      </c>
      <c r="R17" s="10">
        <v>0</v>
      </c>
    </row>
    <row r="18" spans="1:18" ht="13.5">
      <c r="A18" s="12" t="s">
        <v>31</v>
      </c>
      <c r="B18" s="10">
        <v>90176</v>
      </c>
      <c r="C18" s="10">
        <v>0</v>
      </c>
      <c r="D18" s="10">
        <v>0</v>
      </c>
      <c r="E18" s="10">
        <v>0</v>
      </c>
      <c r="F18" s="10">
        <v>23537</v>
      </c>
      <c r="G18" s="10">
        <v>21447</v>
      </c>
      <c r="H18" s="10">
        <v>4950</v>
      </c>
      <c r="I18" s="10">
        <v>0</v>
      </c>
      <c r="J18" s="10">
        <v>0</v>
      </c>
      <c r="K18" s="10">
        <v>306</v>
      </c>
      <c r="L18" s="10">
        <v>0</v>
      </c>
      <c r="M18" s="10">
        <v>0</v>
      </c>
      <c r="N18" s="10">
        <v>0</v>
      </c>
      <c r="O18" s="10">
        <v>0</v>
      </c>
      <c r="P18" s="11">
        <v>39898</v>
      </c>
      <c r="Q18" s="11">
        <v>38</v>
      </c>
      <c r="R18" s="10">
        <v>0</v>
      </c>
    </row>
    <row r="19" spans="1:18" ht="13.5">
      <c r="A19" s="9" t="s">
        <v>32</v>
      </c>
      <c r="B19" s="10">
        <v>11431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4950</v>
      </c>
      <c r="I19" s="10">
        <v>3960</v>
      </c>
      <c r="J19" s="10">
        <v>0</v>
      </c>
      <c r="K19" s="10">
        <v>307</v>
      </c>
      <c r="L19" s="10">
        <v>0</v>
      </c>
      <c r="M19" s="10">
        <v>0</v>
      </c>
      <c r="N19" s="10">
        <v>120</v>
      </c>
      <c r="O19" s="10">
        <v>0</v>
      </c>
      <c r="P19" s="11">
        <v>2094</v>
      </c>
      <c r="Q19" s="11">
        <v>0</v>
      </c>
      <c r="R19" s="10">
        <v>0</v>
      </c>
    </row>
    <row r="20" spans="1:18" ht="13.5">
      <c r="A20" s="9" t="s">
        <v>33</v>
      </c>
      <c r="B20" s="10">
        <v>2832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400</v>
      </c>
      <c r="O20" s="10">
        <v>0</v>
      </c>
      <c r="P20" s="11">
        <v>2432</v>
      </c>
      <c r="Q20" s="11">
        <v>0</v>
      </c>
      <c r="R20" s="10">
        <v>0</v>
      </c>
    </row>
    <row r="21" spans="1:18" ht="13.5">
      <c r="A21" s="12" t="s">
        <v>34</v>
      </c>
      <c r="B21" s="10">
        <v>307850</v>
      </c>
      <c r="C21" s="10">
        <v>0</v>
      </c>
      <c r="D21" s="10">
        <v>0</v>
      </c>
      <c r="E21" s="10">
        <v>0</v>
      </c>
      <c r="F21" s="10">
        <v>30692</v>
      </c>
      <c r="G21" s="10">
        <v>31910</v>
      </c>
      <c r="H21" s="10">
        <v>9900</v>
      </c>
      <c r="I21" s="10">
        <v>1980</v>
      </c>
      <c r="J21" s="10">
        <v>109500</v>
      </c>
      <c r="K21" s="10">
        <v>594</v>
      </c>
      <c r="L21" s="10">
        <v>0</v>
      </c>
      <c r="M21" s="10">
        <v>0</v>
      </c>
      <c r="N21" s="10">
        <v>270</v>
      </c>
      <c r="O21" s="10">
        <v>0</v>
      </c>
      <c r="P21" s="11">
        <v>123004</v>
      </c>
      <c r="Q21" s="11">
        <v>0</v>
      </c>
      <c r="R21" s="10">
        <v>0</v>
      </c>
    </row>
    <row r="22" spans="1:18" ht="13.5">
      <c r="A22" s="9" t="s">
        <v>35</v>
      </c>
      <c r="B22" s="10">
        <v>231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231</v>
      </c>
      <c r="L22" s="10">
        <v>0</v>
      </c>
      <c r="M22" s="10">
        <v>0</v>
      </c>
      <c r="N22" s="10">
        <v>0</v>
      </c>
      <c r="O22" s="10">
        <v>0</v>
      </c>
      <c r="P22" s="11">
        <v>0</v>
      </c>
      <c r="Q22" s="11">
        <v>0</v>
      </c>
      <c r="R22" s="10">
        <v>0</v>
      </c>
    </row>
    <row r="23" spans="1:18" ht="13.5">
      <c r="A23" s="9" t="s">
        <v>36</v>
      </c>
      <c r="B23" s="10">
        <v>5202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72</v>
      </c>
      <c r="L23" s="10">
        <v>0</v>
      </c>
      <c r="M23" s="10">
        <v>0</v>
      </c>
      <c r="N23" s="10">
        <v>0</v>
      </c>
      <c r="O23" s="10">
        <v>0</v>
      </c>
      <c r="P23" s="11">
        <v>3034</v>
      </c>
      <c r="Q23" s="11">
        <v>0</v>
      </c>
      <c r="R23" s="10">
        <v>2096</v>
      </c>
    </row>
    <row r="24" spans="1:18" ht="13.5">
      <c r="A24" s="9" t="s">
        <v>37</v>
      </c>
      <c r="B24" s="10">
        <v>72104</v>
      </c>
      <c r="C24" s="10">
        <v>0</v>
      </c>
      <c r="D24" s="10">
        <v>0</v>
      </c>
      <c r="E24" s="10">
        <v>0</v>
      </c>
      <c r="F24" s="10">
        <v>18157</v>
      </c>
      <c r="G24" s="10">
        <v>27354</v>
      </c>
      <c r="H24" s="10">
        <v>0</v>
      </c>
      <c r="I24" s="10">
        <v>495</v>
      </c>
      <c r="J24" s="10">
        <v>0</v>
      </c>
      <c r="K24" s="10">
        <v>645</v>
      </c>
      <c r="L24" s="10">
        <v>0</v>
      </c>
      <c r="M24" s="10">
        <v>0</v>
      </c>
      <c r="N24" s="10">
        <v>100</v>
      </c>
      <c r="O24" s="10">
        <v>0</v>
      </c>
      <c r="P24" s="11">
        <v>22656</v>
      </c>
      <c r="Q24" s="11">
        <v>0</v>
      </c>
      <c r="R24" s="10">
        <v>2697</v>
      </c>
    </row>
    <row r="25" spans="1:18" ht="13.5">
      <c r="A25" s="9" t="s">
        <v>38</v>
      </c>
      <c r="B25" s="10">
        <v>27139</v>
      </c>
      <c r="C25" s="10">
        <v>0</v>
      </c>
      <c r="D25" s="10">
        <v>0</v>
      </c>
      <c r="E25" s="10">
        <v>0</v>
      </c>
      <c r="F25" s="10">
        <v>7001</v>
      </c>
      <c r="G25" s="10">
        <v>9140</v>
      </c>
      <c r="H25" s="10">
        <v>0</v>
      </c>
      <c r="I25" s="10">
        <v>0</v>
      </c>
      <c r="J25" s="10">
        <v>0</v>
      </c>
      <c r="K25" s="10">
        <v>376</v>
      </c>
      <c r="L25" s="10">
        <v>0</v>
      </c>
      <c r="M25" s="10">
        <v>0</v>
      </c>
      <c r="N25" s="10">
        <v>0</v>
      </c>
      <c r="O25" s="10">
        <v>0</v>
      </c>
      <c r="P25" s="11">
        <v>8330</v>
      </c>
      <c r="Q25" s="11">
        <v>0</v>
      </c>
      <c r="R25" s="10">
        <v>2292</v>
      </c>
    </row>
    <row r="26" spans="1:18" ht="13.5">
      <c r="A26" s="9" t="s">
        <v>39</v>
      </c>
      <c r="B26" s="10">
        <v>136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136</v>
      </c>
      <c r="L26" s="10">
        <v>0</v>
      </c>
      <c r="M26" s="10">
        <v>0</v>
      </c>
      <c r="N26" s="10">
        <v>0</v>
      </c>
      <c r="O26" s="10">
        <v>0</v>
      </c>
      <c r="P26" s="11">
        <v>0</v>
      </c>
      <c r="Q26" s="11">
        <v>0</v>
      </c>
      <c r="R26" s="10">
        <v>0</v>
      </c>
    </row>
    <row r="27" spans="1:18" ht="13.5">
      <c r="A27" s="12" t="s">
        <v>40</v>
      </c>
      <c r="B27" s="10">
        <v>272677</v>
      </c>
      <c r="C27" s="10">
        <v>0</v>
      </c>
      <c r="D27" s="10">
        <v>0</v>
      </c>
      <c r="E27" s="10">
        <v>0</v>
      </c>
      <c r="F27" s="10">
        <v>17840</v>
      </c>
      <c r="G27" s="10">
        <v>21615</v>
      </c>
      <c r="H27" s="10">
        <v>6420</v>
      </c>
      <c r="I27" s="10">
        <v>0</v>
      </c>
      <c r="J27" s="10">
        <v>175950</v>
      </c>
      <c r="K27" s="10">
        <v>0</v>
      </c>
      <c r="L27" s="10">
        <v>0</v>
      </c>
      <c r="M27" s="10">
        <v>0</v>
      </c>
      <c r="N27" s="10">
        <v>4763</v>
      </c>
      <c r="O27" s="10">
        <v>0</v>
      </c>
      <c r="P27" s="11">
        <v>42965</v>
      </c>
      <c r="Q27" s="11">
        <v>0</v>
      </c>
      <c r="R27" s="10">
        <v>3124</v>
      </c>
    </row>
    <row r="28" spans="1:18" ht="13.5">
      <c r="A28" s="13" t="s">
        <v>41</v>
      </c>
      <c r="B28" s="10">
        <v>2297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1">
        <v>0</v>
      </c>
      <c r="Q28" s="11">
        <v>0</v>
      </c>
      <c r="R28" s="10">
        <v>2297</v>
      </c>
    </row>
    <row r="29" spans="1:18" ht="13.5">
      <c r="A29" s="12" t="s">
        <v>42</v>
      </c>
      <c r="B29" s="10">
        <v>105997</v>
      </c>
      <c r="C29" s="10">
        <v>0</v>
      </c>
      <c r="D29" s="10">
        <v>0</v>
      </c>
      <c r="E29" s="10">
        <v>0</v>
      </c>
      <c r="F29" s="10">
        <v>2867</v>
      </c>
      <c r="G29" s="10">
        <v>23726</v>
      </c>
      <c r="H29" s="10">
        <v>42719</v>
      </c>
      <c r="I29" s="10">
        <v>1980</v>
      </c>
      <c r="J29" s="10">
        <v>0</v>
      </c>
      <c r="K29" s="10">
        <v>130</v>
      </c>
      <c r="L29" s="10">
        <v>990</v>
      </c>
      <c r="M29" s="10">
        <v>0</v>
      </c>
      <c r="N29" s="10">
        <v>220</v>
      </c>
      <c r="O29" s="10">
        <v>0</v>
      </c>
      <c r="P29" s="11">
        <v>26971</v>
      </c>
      <c r="Q29" s="11">
        <v>6394</v>
      </c>
      <c r="R29" s="10">
        <v>0</v>
      </c>
    </row>
    <row r="30" spans="1:18" ht="13.5">
      <c r="A30" s="9" t="s">
        <v>43</v>
      </c>
      <c r="B30" s="10">
        <v>40666</v>
      </c>
      <c r="C30" s="10">
        <v>0</v>
      </c>
      <c r="D30" s="10">
        <v>0</v>
      </c>
      <c r="E30" s="10">
        <v>0</v>
      </c>
      <c r="F30" s="10">
        <v>11526</v>
      </c>
      <c r="G30" s="10">
        <v>10266</v>
      </c>
      <c r="H30" s="10">
        <v>0</v>
      </c>
      <c r="I30" s="10">
        <v>0</v>
      </c>
      <c r="J30" s="10">
        <v>0</v>
      </c>
      <c r="K30" s="10">
        <v>231</v>
      </c>
      <c r="L30" s="10">
        <v>0</v>
      </c>
      <c r="M30" s="10">
        <v>0</v>
      </c>
      <c r="N30" s="10">
        <v>0</v>
      </c>
      <c r="O30" s="10">
        <v>0</v>
      </c>
      <c r="P30" s="11">
        <v>16426</v>
      </c>
      <c r="Q30" s="11">
        <v>0</v>
      </c>
      <c r="R30" s="10">
        <v>2217</v>
      </c>
    </row>
    <row r="31" spans="1:18" ht="13.5">
      <c r="A31" s="12" t="s">
        <v>44</v>
      </c>
      <c r="B31" s="10">
        <v>50047</v>
      </c>
      <c r="C31" s="10">
        <v>0</v>
      </c>
      <c r="D31" s="10">
        <v>0</v>
      </c>
      <c r="E31" s="10">
        <v>0</v>
      </c>
      <c r="F31" s="10">
        <v>21125</v>
      </c>
      <c r="G31" s="10">
        <v>18632</v>
      </c>
      <c r="H31" s="10">
        <v>0</v>
      </c>
      <c r="I31" s="10">
        <v>0</v>
      </c>
      <c r="J31" s="10">
        <v>0</v>
      </c>
      <c r="K31" s="10">
        <v>345</v>
      </c>
      <c r="L31" s="10">
        <v>0</v>
      </c>
      <c r="M31" s="10">
        <v>0</v>
      </c>
      <c r="N31" s="10">
        <v>0</v>
      </c>
      <c r="O31" s="10">
        <v>0</v>
      </c>
      <c r="P31" s="11">
        <v>7838</v>
      </c>
      <c r="Q31" s="11">
        <v>0</v>
      </c>
      <c r="R31" s="10">
        <v>2107</v>
      </c>
    </row>
    <row r="32" spans="1:18" ht="13.5">
      <c r="A32" s="9" t="s">
        <v>45</v>
      </c>
      <c r="B32" s="10">
        <v>42483</v>
      </c>
      <c r="C32" s="10">
        <v>0</v>
      </c>
      <c r="D32" s="10">
        <v>0</v>
      </c>
      <c r="E32" s="10">
        <v>0</v>
      </c>
      <c r="F32" s="10">
        <v>16554</v>
      </c>
      <c r="G32" s="10">
        <v>15349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564</v>
      </c>
      <c r="O32" s="10">
        <v>0</v>
      </c>
      <c r="P32" s="11">
        <v>6361</v>
      </c>
      <c r="Q32" s="11">
        <v>0</v>
      </c>
      <c r="R32" s="10">
        <v>3655</v>
      </c>
    </row>
    <row r="33" spans="1:18" ht="13.5">
      <c r="A33" s="9" t="s">
        <v>46</v>
      </c>
      <c r="B33" s="10">
        <v>8960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">
        <v>6065</v>
      </c>
      <c r="Q33" s="11">
        <v>0</v>
      </c>
      <c r="R33" s="10">
        <v>2895</v>
      </c>
    </row>
    <row r="34" spans="1:18" ht="13.5">
      <c r="A34" s="9" t="s">
        <v>47</v>
      </c>
      <c r="B34" s="10">
        <v>1029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126</v>
      </c>
      <c r="L34" s="10">
        <v>0</v>
      </c>
      <c r="M34" s="10">
        <v>0</v>
      </c>
      <c r="N34" s="10">
        <v>903</v>
      </c>
      <c r="O34" s="10">
        <v>0</v>
      </c>
      <c r="P34" s="11">
        <v>0</v>
      </c>
      <c r="Q34" s="11">
        <v>0</v>
      </c>
      <c r="R34" s="10">
        <v>0</v>
      </c>
    </row>
    <row r="35" spans="1:18" ht="13.5">
      <c r="A35" s="12" t="s">
        <v>48</v>
      </c>
      <c r="B35" s="10">
        <v>130791</v>
      </c>
      <c r="C35" s="10">
        <v>0</v>
      </c>
      <c r="D35" s="10">
        <v>0</v>
      </c>
      <c r="E35" s="10">
        <v>0</v>
      </c>
      <c r="F35" s="10">
        <v>17262</v>
      </c>
      <c r="G35" s="10">
        <v>13407</v>
      </c>
      <c r="H35" s="10">
        <v>0</v>
      </c>
      <c r="I35" s="10">
        <v>0</v>
      </c>
      <c r="J35" s="10">
        <v>79600</v>
      </c>
      <c r="K35" s="10">
        <v>245</v>
      </c>
      <c r="L35" s="10">
        <v>0</v>
      </c>
      <c r="M35" s="10">
        <v>0</v>
      </c>
      <c r="N35" s="10">
        <v>2344</v>
      </c>
      <c r="O35" s="10">
        <v>0</v>
      </c>
      <c r="P35" s="11">
        <v>15601</v>
      </c>
      <c r="Q35" s="11">
        <v>0</v>
      </c>
      <c r="R35" s="10">
        <v>2332</v>
      </c>
    </row>
    <row r="36" spans="1:18" ht="13.5">
      <c r="A36" s="9" t="s">
        <v>49</v>
      </c>
      <c r="B36" s="10">
        <v>62395</v>
      </c>
      <c r="C36" s="10">
        <v>0</v>
      </c>
      <c r="D36" s="10">
        <v>0</v>
      </c>
      <c r="E36" s="10">
        <v>0</v>
      </c>
      <c r="F36" s="10">
        <v>1168</v>
      </c>
      <c r="G36" s="10">
        <v>7079</v>
      </c>
      <c r="H36" s="10">
        <v>0</v>
      </c>
      <c r="I36" s="10">
        <v>0</v>
      </c>
      <c r="J36" s="10">
        <v>51500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1">
        <v>0</v>
      </c>
      <c r="Q36" s="11">
        <v>0</v>
      </c>
      <c r="R36" s="10">
        <v>2648</v>
      </c>
    </row>
    <row r="37" spans="1:18" ht="13.5">
      <c r="A37" s="9" t="s">
        <v>50</v>
      </c>
      <c r="B37" s="10">
        <v>23162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905</v>
      </c>
      <c r="O37" s="10">
        <v>0</v>
      </c>
      <c r="P37" s="11">
        <v>19445</v>
      </c>
      <c r="Q37" s="11">
        <v>0</v>
      </c>
      <c r="R37" s="10">
        <v>2812</v>
      </c>
    </row>
    <row r="38" spans="1:18" ht="13.5">
      <c r="A38" s="12" t="s">
        <v>51</v>
      </c>
      <c r="B38" s="10">
        <v>180354</v>
      </c>
      <c r="C38" s="10">
        <v>0</v>
      </c>
      <c r="D38" s="10">
        <v>0</v>
      </c>
      <c r="E38" s="10">
        <v>0</v>
      </c>
      <c r="F38" s="10">
        <v>21544</v>
      </c>
      <c r="G38" s="10">
        <v>12488</v>
      </c>
      <c r="H38" s="10">
        <v>4950</v>
      </c>
      <c r="I38" s="10">
        <v>990</v>
      </c>
      <c r="J38" s="10">
        <v>138600</v>
      </c>
      <c r="K38" s="10">
        <v>792</v>
      </c>
      <c r="L38" s="10">
        <v>990</v>
      </c>
      <c r="M38" s="10">
        <v>0</v>
      </c>
      <c r="N38" s="10">
        <v>0</v>
      </c>
      <c r="O38" s="10">
        <v>0</v>
      </c>
      <c r="P38" s="11">
        <v>0</v>
      </c>
      <c r="Q38" s="11">
        <v>0</v>
      </c>
      <c r="R38" s="10">
        <v>0</v>
      </c>
    </row>
    <row r="39" spans="1:18" ht="13.5">
      <c r="A39" s="9" t="s">
        <v>52</v>
      </c>
      <c r="B39" s="10">
        <v>939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155</v>
      </c>
      <c r="L39" s="10">
        <v>0</v>
      </c>
      <c r="M39" s="10">
        <v>0</v>
      </c>
      <c r="N39" s="10">
        <v>0</v>
      </c>
      <c r="O39" s="10">
        <v>0</v>
      </c>
      <c r="P39" s="11">
        <v>784</v>
      </c>
      <c r="Q39" s="11">
        <v>0</v>
      </c>
      <c r="R39" s="10">
        <v>0</v>
      </c>
    </row>
    <row r="40" spans="1:18" ht="13.5">
      <c r="A40" s="12" t="s">
        <v>53</v>
      </c>
      <c r="B40" s="10">
        <v>95259</v>
      </c>
      <c r="C40" s="10">
        <v>0</v>
      </c>
      <c r="D40" s="10">
        <v>0</v>
      </c>
      <c r="E40" s="10">
        <v>0</v>
      </c>
      <c r="F40" s="10">
        <v>7284</v>
      </c>
      <c r="G40" s="10">
        <v>7257</v>
      </c>
      <c r="H40" s="10">
        <v>0</v>
      </c>
      <c r="I40" s="10">
        <v>0</v>
      </c>
      <c r="J40" s="10">
        <v>60000</v>
      </c>
      <c r="K40" s="10">
        <v>288</v>
      </c>
      <c r="L40" s="10">
        <v>0</v>
      </c>
      <c r="M40" s="10">
        <v>0</v>
      </c>
      <c r="N40" s="10">
        <v>0</v>
      </c>
      <c r="O40" s="10">
        <v>0</v>
      </c>
      <c r="P40" s="11">
        <v>20430</v>
      </c>
      <c r="Q40" s="11">
        <v>0</v>
      </c>
      <c r="R40" s="10">
        <v>0</v>
      </c>
    </row>
    <row r="41" spans="1:18" ht="13.5">
      <c r="A41" s="9" t="s">
        <v>54</v>
      </c>
      <c r="B41" s="10">
        <v>289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289</v>
      </c>
      <c r="L41" s="10">
        <v>0</v>
      </c>
      <c r="M41" s="10">
        <v>0</v>
      </c>
      <c r="N41" s="10">
        <v>0</v>
      </c>
      <c r="O41" s="10">
        <v>0</v>
      </c>
      <c r="P41" s="11">
        <v>0</v>
      </c>
      <c r="Q41" s="11">
        <v>0</v>
      </c>
      <c r="R41" s="10">
        <v>0</v>
      </c>
    </row>
    <row r="42" spans="1:18" ht="13.5">
      <c r="A42" s="9" t="s">
        <v>55</v>
      </c>
      <c r="B42" s="10">
        <v>51245</v>
      </c>
      <c r="C42" s="10">
        <v>0</v>
      </c>
      <c r="D42" s="10">
        <v>0</v>
      </c>
      <c r="E42" s="10">
        <v>0</v>
      </c>
      <c r="F42" s="10">
        <v>14001</v>
      </c>
      <c r="G42" s="10">
        <v>25909</v>
      </c>
      <c r="H42" s="10">
        <v>0</v>
      </c>
      <c r="I42" s="10">
        <v>495</v>
      </c>
      <c r="J42" s="10">
        <v>0</v>
      </c>
      <c r="K42" s="10">
        <v>1089</v>
      </c>
      <c r="L42" s="10">
        <v>0</v>
      </c>
      <c r="M42" s="10">
        <v>0</v>
      </c>
      <c r="N42" s="10">
        <v>1200</v>
      </c>
      <c r="O42" s="10">
        <v>0</v>
      </c>
      <c r="P42" s="11">
        <v>4503</v>
      </c>
      <c r="Q42" s="11">
        <v>0</v>
      </c>
      <c r="R42" s="10">
        <v>4048</v>
      </c>
    </row>
    <row r="43" spans="1:18" ht="13.5">
      <c r="A43" s="9" t="s">
        <v>56</v>
      </c>
      <c r="B43" s="10">
        <v>103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103</v>
      </c>
      <c r="L43" s="10">
        <v>0</v>
      </c>
      <c r="M43" s="10">
        <v>0</v>
      </c>
      <c r="N43" s="10">
        <v>0</v>
      </c>
      <c r="O43" s="10">
        <v>0</v>
      </c>
      <c r="P43" s="11">
        <v>0</v>
      </c>
      <c r="Q43" s="11">
        <v>0</v>
      </c>
      <c r="R43" s="10">
        <v>0</v>
      </c>
    </row>
    <row r="44" spans="1:18" ht="13.5">
      <c r="A44" s="12" t="s">
        <v>57</v>
      </c>
      <c r="B44" s="10">
        <v>29538</v>
      </c>
      <c r="C44" s="10">
        <v>0</v>
      </c>
      <c r="D44" s="10">
        <v>0</v>
      </c>
      <c r="E44" s="10">
        <v>0</v>
      </c>
      <c r="F44" s="10">
        <v>0</v>
      </c>
      <c r="G44" s="10">
        <v>3756</v>
      </c>
      <c r="H44" s="10">
        <v>13000</v>
      </c>
      <c r="I44" s="10">
        <v>0</v>
      </c>
      <c r="J44" s="10">
        <v>0</v>
      </c>
      <c r="K44" s="10">
        <v>311</v>
      </c>
      <c r="L44" s="10">
        <v>0</v>
      </c>
      <c r="M44" s="10">
        <v>0</v>
      </c>
      <c r="N44" s="10">
        <v>0</v>
      </c>
      <c r="O44" s="10">
        <v>0</v>
      </c>
      <c r="P44" s="11">
        <v>12471</v>
      </c>
      <c r="Q44" s="11">
        <v>0</v>
      </c>
      <c r="R44" s="10">
        <v>0</v>
      </c>
    </row>
    <row r="45" spans="1:18" ht="13.5">
      <c r="A45" s="12" t="s">
        <v>58</v>
      </c>
      <c r="B45" s="10">
        <v>35289</v>
      </c>
      <c r="C45" s="10">
        <v>0</v>
      </c>
      <c r="D45" s="10">
        <v>0</v>
      </c>
      <c r="E45" s="10">
        <v>0</v>
      </c>
      <c r="F45" s="10">
        <v>0</v>
      </c>
      <c r="G45" s="10">
        <v>7912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1">
        <v>27377</v>
      </c>
      <c r="Q45" s="11">
        <v>0</v>
      </c>
      <c r="R45" s="10">
        <v>0</v>
      </c>
    </row>
    <row r="46" spans="1:18" ht="20.25">
      <c r="A46" s="47" t="s">
        <v>341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ht="18">
      <c r="A47" s="44" t="s">
        <v>0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1:18" ht="12.75">
      <c r="A48" s="45" t="s">
        <v>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2.75">
      <c r="A49" s="1"/>
      <c r="B49" s="1" t="s">
        <v>2</v>
      </c>
      <c r="C49" s="2" t="s">
        <v>3</v>
      </c>
      <c r="D49" s="2" t="s">
        <v>4</v>
      </c>
      <c r="E49" s="2" t="s">
        <v>5</v>
      </c>
      <c r="F49" s="2" t="s">
        <v>6</v>
      </c>
      <c r="G49" s="2" t="s">
        <v>7</v>
      </c>
      <c r="H49" s="2" t="s">
        <v>8</v>
      </c>
      <c r="I49" s="2" t="s">
        <v>9</v>
      </c>
      <c r="J49" s="1" t="s">
        <v>10</v>
      </c>
      <c r="K49" s="2" t="s">
        <v>11</v>
      </c>
      <c r="L49" s="2" t="s">
        <v>12</v>
      </c>
      <c r="M49" s="2" t="s">
        <v>13</v>
      </c>
      <c r="N49" s="2" t="s">
        <v>14</v>
      </c>
      <c r="O49" s="2" t="s">
        <v>15</v>
      </c>
      <c r="P49" s="3" t="s">
        <v>16</v>
      </c>
      <c r="Q49" s="3" t="s">
        <v>17</v>
      </c>
      <c r="R49" s="1" t="s">
        <v>18</v>
      </c>
    </row>
    <row r="50" spans="1:18" ht="13.5">
      <c r="A50" s="12" t="s">
        <v>59</v>
      </c>
      <c r="B50" s="10">
        <v>227587</v>
      </c>
      <c r="C50" s="10">
        <v>0</v>
      </c>
      <c r="D50" s="10">
        <v>0</v>
      </c>
      <c r="E50" s="10">
        <v>0</v>
      </c>
      <c r="F50" s="10">
        <v>5070</v>
      </c>
      <c r="G50" s="10">
        <v>25662</v>
      </c>
      <c r="H50" s="10">
        <v>1287</v>
      </c>
      <c r="I50" s="10">
        <v>0</v>
      </c>
      <c r="J50" s="10">
        <v>191553</v>
      </c>
      <c r="K50" s="10">
        <v>0</v>
      </c>
      <c r="L50" s="10">
        <v>594</v>
      </c>
      <c r="M50" s="10">
        <v>0</v>
      </c>
      <c r="N50" s="10">
        <v>39</v>
      </c>
      <c r="O50" s="10">
        <v>0</v>
      </c>
      <c r="P50" s="11">
        <v>0</v>
      </c>
      <c r="Q50" s="11">
        <v>0</v>
      </c>
      <c r="R50" s="10">
        <v>3382</v>
      </c>
    </row>
    <row r="51" spans="1:18" ht="13.5">
      <c r="A51" s="12" t="s">
        <v>60</v>
      </c>
      <c r="B51" s="10">
        <v>498773</v>
      </c>
      <c r="C51" s="10">
        <v>0</v>
      </c>
      <c r="D51" s="10">
        <v>0</v>
      </c>
      <c r="E51" s="10">
        <v>0</v>
      </c>
      <c r="F51" s="10">
        <v>19000</v>
      </c>
      <c r="G51" s="10">
        <v>70000</v>
      </c>
      <c r="H51" s="10">
        <v>19800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3020</v>
      </c>
      <c r="O51" s="10">
        <v>70000</v>
      </c>
      <c r="P51" s="11">
        <v>145208</v>
      </c>
      <c r="Q51" s="11">
        <v>6755</v>
      </c>
      <c r="R51" s="14">
        <v>164990</v>
      </c>
    </row>
    <row r="52" spans="1:18" ht="13.5">
      <c r="A52" s="9" t="s">
        <v>61</v>
      </c>
      <c r="B52" s="10">
        <v>2005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123</v>
      </c>
      <c r="L52" s="10">
        <v>0</v>
      </c>
      <c r="M52" s="10">
        <v>0</v>
      </c>
      <c r="N52" s="10">
        <v>0</v>
      </c>
      <c r="O52" s="10">
        <v>0</v>
      </c>
      <c r="P52" s="11">
        <v>0</v>
      </c>
      <c r="Q52" s="11">
        <v>0</v>
      </c>
      <c r="R52" s="10">
        <v>1882</v>
      </c>
    </row>
    <row r="53" spans="1:18" ht="13.5">
      <c r="A53" s="12" t="s">
        <v>62</v>
      </c>
      <c r="B53" s="10">
        <v>154013</v>
      </c>
      <c r="C53" s="10">
        <v>0</v>
      </c>
      <c r="D53" s="10">
        <v>0</v>
      </c>
      <c r="E53" s="10">
        <v>0</v>
      </c>
      <c r="F53" s="10">
        <v>21954</v>
      </c>
      <c r="G53" s="10">
        <v>12617</v>
      </c>
      <c r="H53" s="10">
        <v>0</v>
      </c>
      <c r="I53" s="10">
        <v>0</v>
      </c>
      <c r="J53" s="10">
        <v>100312</v>
      </c>
      <c r="K53" s="10">
        <v>0</v>
      </c>
      <c r="L53" s="10">
        <v>0</v>
      </c>
      <c r="M53" s="10">
        <v>0</v>
      </c>
      <c r="N53" s="10">
        <v>2701</v>
      </c>
      <c r="O53" s="10">
        <v>0</v>
      </c>
      <c r="P53" s="11">
        <v>13711</v>
      </c>
      <c r="Q53" s="11">
        <v>0</v>
      </c>
      <c r="R53" s="10">
        <v>2718</v>
      </c>
    </row>
    <row r="54" spans="1:18" ht="13.5">
      <c r="A54" s="9" t="s">
        <v>63</v>
      </c>
      <c r="B54" s="10">
        <v>2756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37</v>
      </c>
      <c r="L54" s="10">
        <v>0</v>
      </c>
      <c r="M54" s="10">
        <v>0</v>
      </c>
      <c r="N54" s="10">
        <v>32</v>
      </c>
      <c r="O54" s="10">
        <v>0</v>
      </c>
      <c r="P54" s="11">
        <v>0</v>
      </c>
      <c r="Q54" s="11">
        <v>0</v>
      </c>
      <c r="R54" s="10">
        <v>2687</v>
      </c>
    </row>
    <row r="55" spans="1:18" ht="13.5">
      <c r="A55" s="12" t="s">
        <v>64</v>
      </c>
      <c r="B55" s="10">
        <v>246232</v>
      </c>
      <c r="C55" s="10">
        <v>0</v>
      </c>
      <c r="D55" s="10">
        <v>0</v>
      </c>
      <c r="E55" s="10">
        <v>0</v>
      </c>
      <c r="F55" s="10">
        <v>20648</v>
      </c>
      <c r="G55" s="10">
        <v>23414</v>
      </c>
      <c r="H55" s="10">
        <v>0</v>
      </c>
      <c r="I55" s="10">
        <v>0</v>
      </c>
      <c r="J55" s="10">
        <v>145000</v>
      </c>
      <c r="K55" s="10">
        <v>340</v>
      </c>
      <c r="L55" s="10">
        <v>0</v>
      </c>
      <c r="M55" s="10">
        <v>0</v>
      </c>
      <c r="N55" s="10">
        <v>140</v>
      </c>
      <c r="O55" s="10">
        <v>0</v>
      </c>
      <c r="P55" s="11">
        <v>54862</v>
      </c>
      <c r="Q55" s="11">
        <v>0</v>
      </c>
      <c r="R55" s="10">
        <v>1828</v>
      </c>
    </row>
    <row r="56" spans="1:18" ht="13.5">
      <c r="A56" s="12" t="s">
        <v>65</v>
      </c>
      <c r="B56" s="10">
        <v>168880</v>
      </c>
      <c r="C56" s="10">
        <v>0</v>
      </c>
      <c r="D56" s="10">
        <v>0</v>
      </c>
      <c r="E56" s="10">
        <v>0</v>
      </c>
      <c r="F56" s="10">
        <v>16004</v>
      </c>
      <c r="G56" s="10">
        <v>27972</v>
      </c>
      <c r="H56" s="10">
        <v>0</v>
      </c>
      <c r="I56" s="10">
        <v>0</v>
      </c>
      <c r="J56" s="10">
        <v>116000</v>
      </c>
      <c r="K56" s="10">
        <v>261</v>
      </c>
      <c r="L56" s="10">
        <v>0</v>
      </c>
      <c r="M56" s="10">
        <v>0</v>
      </c>
      <c r="N56" s="10">
        <v>100</v>
      </c>
      <c r="O56" s="10">
        <v>0</v>
      </c>
      <c r="P56" s="11">
        <v>4488</v>
      </c>
      <c r="Q56" s="11">
        <v>0</v>
      </c>
      <c r="R56" s="10">
        <v>4055</v>
      </c>
    </row>
    <row r="57" spans="1:18" ht="13.5">
      <c r="A57" s="9" t="s">
        <v>66</v>
      </c>
      <c r="B57" s="10">
        <v>17559</v>
      </c>
      <c r="C57" s="10">
        <v>0</v>
      </c>
      <c r="D57" s="10">
        <v>0</v>
      </c>
      <c r="E57" s="10">
        <v>0</v>
      </c>
      <c r="F57" s="10">
        <v>10973</v>
      </c>
      <c r="G57" s="10">
        <v>3601</v>
      </c>
      <c r="H57" s="10">
        <v>2970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1">
        <v>0</v>
      </c>
      <c r="Q57" s="11">
        <v>15</v>
      </c>
      <c r="R57" s="10">
        <v>0</v>
      </c>
    </row>
    <row r="58" spans="1:18" ht="13.5">
      <c r="A58" s="15" t="s">
        <v>67</v>
      </c>
      <c r="B58" s="10">
        <v>158117</v>
      </c>
      <c r="C58" s="10">
        <v>0</v>
      </c>
      <c r="D58" s="10">
        <v>0</v>
      </c>
      <c r="E58" s="10">
        <v>0</v>
      </c>
      <c r="F58" s="10">
        <v>28204</v>
      </c>
      <c r="G58" s="10">
        <v>68949</v>
      </c>
      <c r="H58" s="10">
        <v>15408</v>
      </c>
      <c r="I58" s="10">
        <v>3960</v>
      </c>
      <c r="J58" s="10">
        <v>0</v>
      </c>
      <c r="K58" s="10">
        <v>136</v>
      </c>
      <c r="L58" s="10">
        <v>594</v>
      </c>
      <c r="M58" s="10">
        <v>0</v>
      </c>
      <c r="N58" s="10">
        <v>0</v>
      </c>
      <c r="O58" s="10">
        <v>40866</v>
      </c>
      <c r="P58" s="11">
        <v>0</v>
      </c>
      <c r="Q58" s="11">
        <v>0</v>
      </c>
      <c r="R58" s="10">
        <v>0</v>
      </c>
    </row>
    <row r="59" spans="1:18" ht="13.5">
      <c r="A59" s="12" t="s">
        <v>68</v>
      </c>
      <c r="B59" s="10">
        <v>17500</v>
      </c>
      <c r="C59" s="10">
        <v>0</v>
      </c>
      <c r="D59" s="10">
        <v>0</v>
      </c>
      <c r="E59" s="10">
        <v>0</v>
      </c>
      <c r="F59" s="10">
        <v>0</v>
      </c>
      <c r="G59" s="10">
        <v>17500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1">
        <v>0</v>
      </c>
      <c r="Q59" s="11">
        <v>0</v>
      </c>
      <c r="R59" s="10">
        <v>0</v>
      </c>
    </row>
    <row r="60" spans="1:18" ht="13.5">
      <c r="A60" s="12" t="s">
        <v>69</v>
      </c>
      <c r="B60" s="10">
        <v>45197</v>
      </c>
      <c r="C60" s="10">
        <v>0</v>
      </c>
      <c r="D60" s="10">
        <v>0</v>
      </c>
      <c r="E60" s="10">
        <v>0</v>
      </c>
      <c r="F60" s="10">
        <v>10098</v>
      </c>
      <c r="G60" s="10">
        <v>20299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1">
        <v>0</v>
      </c>
      <c r="Q60" s="11">
        <v>0</v>
      </c>
      <c r="R60" s="14">
        <v>14800</v>
      </c>
    </row>
    <row r="61" spans="1:18" ht="13.5">
      <c r="A61" s="12" t="s">
        <v>70</v>
      </c>
      <c r="B61" s="10">
        <v>174983</v>
      </c>
      <c r="C61" s="10">
        <v>0</v>
      </c>
      <c r="D61" s="10">
        <v>0</v>
      </c>
      <c r="E61" s="10">
        <v>0</v>
      </c>
      <c r="F61" s="10">
        <v>7401</v>
      </c>
      <c r="G61" s="10">
        <v>16799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1">
        <v>150783</v>
      </c>
      <c r="Q61" s="11">
        <v>0</v>
      </c>
      <c r="R61" s="10">
        <v>0</v>
      </c>
    </row>
    <row r="62" spans="1:18" ht="13.5">
      <c r="A62" s="12" t="s">
        <v>71</v>
      </c>
      <c r="B62" s="10">
        <v>57666</v>
      </c>
      <c r="C62" s="10">
        <v>0</v>
      </c>
      <c r="D62" s="10">
        <v>0</v>
      </c>
      <c r="E62" s="10">
        <v>0</v>
      </c>
      <c r="F62" s="10">
        <v>18216</v>
      </c>
      <c r="G62" s="10">
        <v>39450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1">
        <v>0</v>
      </c>
      <c r="Q62" s="11">
        <v>0</v>
      </c>
      <c r="R62" s="10">
        <v>0</v>
      </c>
    </row>
    <row r="63" spans="1:18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3"/>
    </row>
    <row r="64" spans="1:18" ht="13.5">
      <c r="A64" s="8" t="s">
        <v>72</v>
      </c>
      <c r="B64" s="6">
        <v>537360</v>
      </c>
      <c r="C64" s="6">
        <v>0</v>
      </c>
      <c r="D64" s="6">
        <v>0</v>
      </c>
      <c r="E64" s="6">
        <v>0</v>
      </c>
      <c r="F64" s="6">
        <v>106551</v>
      </c>
      <c r="G64" s="6">
        <v>96988</v>
      </c>
      <c r="H64" s="6">
        <v>181665</v>
      </c>
      <c r="I64" s="6">
        <v>37867</v>
      </c>
      <c r="J64" s="6">
        <v>31214</v>
      </c>
      <c r="K64" s="6">
        <v>9169</v>
      </c>
      <c r="L64" s="6">
        <v>10395</v>
      </c>
      <c r="M64" s="6">
        <v>0</v>
      </c>
      <c r="N64" s="6">
        <v>31049</v>
      </c>
      <c r="O64" s="6">
        <v>0</v>
      </c>
      <c r="P64" s="7">
        <v>14068</v>
      </c>
      <c r="Q64" s="7">
        <v>0</v>
      </c>
      <c r="R64" s="6">
        <v>18394</v>
      </c>
    </row>
    <row r="65" spans="1:18" ht="13.5">
      <c r="A65" s="9" t="s">
        <v>73</v>
      </c>
      <c r="B65" s="10">
        <v>18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18</v>
      </c>
      <c r="O65" s="10">
        <v>0</v>
      </c>
      <c r="P65" s="11">
        <v>0</v>
      </c>
      <c r="Q65" s="11">
        <v>0</v>
      </c>
      <c r="R65" s="10">
        <v>0</v>
      </c>
    </row>
    <row r="66" spans="1:18" ht="13.5">
      <c r="A66" s="9" t="s">
        <v>74</v>
      </c>
      <c r="B66" s="10">
        <v>10890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10890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1">
        <v>0</v>
      </c>
      <c r="Q66" s="11">
        <v>0</v>
      </c>
      <c r="R66" s="10">
        <v>0</v>
      </c>
    </row>
    <row r="67" spans="1:18" ht="13.5">
      <c r="A67" s="12" t="s">
        <v>75</v>
      </c>
      <c r="B67" s="10">
        <v>56014</v>
      </c>
      <c r="C67" s="10">
        <v>0</v>
      </c>
      <c r="D67" s="10">
        <v>0</v>
      </c>
      <c r="E67" s="10">
        <v>0</v>
      </c>
      <c r="F67" s="10">
        <v>28556</v>
      </c>
      <c r="G67" s="10">
        <v>5483</v>
      </c>
      <c r="H67" s="10">
        <v>14850</v>
      </c>
      <c r="I67" s="10">
        <v>990</v>
      </c>
      <c r="J67" s="10">
        <v>0</v>
      </c>
      <c r="K67" s="10">
        <v>54</v>
      </c>
      <c r="L67" s="10">
        <v>0</v>
      </c>
      <c r="M67" s="10">
        <v>0</v>
      </c>
      <c r="N67" s="10">
        <v>5000</v>
      </c>
      <c r="O67" s="10">
        <v>0</v>
      </c>
      <c r="P67" s="11">
        <v>0</v>
      </c>
      <c r="Q67" s="11">
        <v>0</v>
      </c>
      <c r="R67" s="10">
        <v>1081</v>
      </c>
    </row>
    <row r="68" spans="1:18" ht="13.5">
      <c r="A68" s="9" t="s">
        <v>76</v>
      </c>
      <c r="B68" s="10">
        <v>10593</v>
      </c>
      <c r="C68" s="10">
        <v>0</v>
      </c>
      <c r="D68" s="10">
        <v>0</v>
      </c>
      <c r="E68" s="10">
        <v>0</v>
      </c>
      <c r="F68" s="10">
        <v>0</v>
      </c>
      <c r="G68" s="10">
        <v>4950</v>
      </c>
      <c r="H68" s="10">
        <v>3960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1">
        <v>0</v>
      </c>
      <c r="Q68" s="11">
        <v>0</v>
      </c>
      <c r="R68" s="10">
        <v>1683</v>
      </c>
    </row>
    <row r="69" spans="1:18" ht="13.5">
      <c r="A69" s="9" t="s">
        <v>77</v>
      </c>
      <c r="B69" s="10">
        <v>23487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18810</v>
      </c>
      <c r="I69" s="10">
        <v>990</v>
      </c>
      <c r="J69" s="10">
        <v>0</v>
      </c>
      <c r="K69" s="10">
        <v>193</v>
      </c>
      <c r="L69" s="10">
        <v>1485</v>
      </c>
      <c r="M69" s="10">
        <v>0</v>
      </c>
      <c r="N69" s="10">
        <v>0</v>
      </c>
      <c r="O69" s="10">
        <v>0</v>
      </c>
      <c r="P69" s="11">
        <v>1182</v>
      </c>
      <c r="Q69" s="11">
        <v>0</v>
      </c>
      <c r="R69" s="10">
        <v>827</v>
      </c>
    </row>
    <row r="70" spans="1:18" ht="13.5">
      <c r="A70" s="9" t="s">
        <v>78</v>
      </c>
      <c r="B70" s="10">
        <v>2561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494</v>
      </c>
      <c r="J70" s="10">
        <v>0</v>
      </c>
      <c r="K70" s="10">
        <v>235</v>
      </c>
      <c r="L70" s="10">
        <v>0</v>
      </c>
      <c r="M70" s="10">
        <v>0</v>
      </c>
      <c r="N70" s="10">
        <v>0</v>
      </c>
      <c r="O70" s="10">
        <v>0</v>
      </c>
      <c r="P70" s="11">
        <v>0</v>
      </c>
      <c r="Q70" s="11">
        <v>0</v>
      </c>
      <c r="R70" s="10">
        <v>1832</v>
      </c>
    </row>
    <row r="71" spans="1:18" ht="13.5">
      <c r="A71" s="12" t="s">
        <v>79</v>
      </c>
      <c r="B71" s="10">
        <v>157168</v>
      </c>
      <c r="C71" s="10">
        <v>0</v>
      </c>
      <c r="D71" s="10">
        <v>0</v>
      </c>
      <c r="E71" s="10">
        <v>0</v>
      </c>
      <c r="F71" s="10">
        <v>28017</v>
      </c>
      <c r="G71" s="10">
        <v>33199</v>
      </c>
      <c r="H71" s="10">
        <v>69300</v>
      </c>
      <c r="I71" s="10">
        <v>990</v>
      </c>
      <c r="J71" s="10">
        <v>0</v>
      </c>
      <c r="K71" s="10">
        <v>938</v>
      </c>
      <c r="L71" s="10">
        <v>4950</v>
      </c>
      <c r="M71" s="10">
        <v>0</v>
      </c>
      <c r="N71" s="10">
        <v>6888</v>
      </c>
      <c r="O71" s="10">
        <v>0</v>
      </c>
      <c r="P71" s="11">
        <v>12886</v>
      </c>
      <c r="Q71" s="11">
        <v>0</v>
      </c>
      <c r="R71" s="10">
        <v>0</v>
      </c>
    </row>
    <row r="72" spans="1:18" ht="13.5">
      <c r="A72" s="12" t="s">
        <v>80</v>
      </c>
      <c r="B72" s="10">
        <v>1362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1">
        <v>0</v>
      </c>
      <c r="Q72" s="11">
        <v>0</v>
      </c>
      <c r="R72" s="10">
        <v>1362</v>
      </c>
    </row>
    <row r="73" spans="1:18" ht="13.5">
      <c r="A73" s="9" t="s">
        <v>81</v>
      </c>
      <c r="B73" s="10">
        <v>4290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990</v>
      </c>
      <c r="M73" s="10">
        <v>0</v>
      </c>
      <c r="N73" s="10">
        <v>3300</v>
      </c>
      <c r="O73" s="10">
        <v>0</v>
      </c>
      <c r="P73" s="11">
        <v>0</v>
      </c>
      <c r="Q73" s="11">
        <v>0</v>
      </c>
      <c r="R73" s="10">
        <v>0</v>
      </c>
    </row>
    <row r="74" spans="1:18" ht="13.5">
      <c r="A74" s="9" t="s">
        <v>82</v>
      </c>
      <c r="B74" s="10">
        <v>2417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891</v>
      </c>
      <c r="L74" s="10">
        <v>0</v>
      </c>
      <c r="M74" s="10">
        <v>0</v>
      </c>
      <c r="N74" s="10">
        <v>1526</v>
      </c>
      <c r="O74" s="10">
        <v>0</v>
      </c>
      <c r="P74" s="11">
        <v>0</v>
      </c>
      <c r="Q74" s="11">
        <v>0</v>
      </c>
      <c r="R74" s="10">
        <v>0</v>
      </c>
    </row>
    <row r="75" spans="1:18" ht="13.5">
      <c r="A75" s="9" t="s">
        <v>83</v>
      </c>
      <c r="B75" s="10">
        <v>13008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7425</v>
      </c>
      <c r="I75" s="10">
        <v>2970</v>
      </c>
      <c r="J75" s="10">
        <v>0</v>
      </c>
      <c r="K75" s="10">
        <v>866</v>
      </c>
      <c r="L75" s="10">
        <v>0</v>
      </c>
      <c r="M75" s="10">
        <v>0</v>
      </c>
      <c r="N75" s="10">
        <v>0</v>
      </c>
      <c r="O75" s="10">
        <v>0</v>
      </c>
      <c r="P75" s="11">
        <v>0</v>
      </c>
      <c r="Q75" s="11">
        <v>0</v>
      </c>
      <c r="R75" s="10">
        <v>1747</v>
      </c>
    </row>
    <row r="76" spans="1:18" ht="13.5">
      <c r="A76" s="9" t="s">
        <v>84</v>
      </c>
      <c r="B76" s="10">
        <v>288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288</v>
      </c>
      <c r="L76" s="10">
        <v>0</v>
      </c>
      <c r="M76" s="10">
        <v>0</v>
      </c>
      <c r="N76" s="10">
        <v>0</v>
      </c>
      <c r="O76" s="10">
        <v>0</v>
      </c>
      <c r="P76" s="11">
        <v>0</v>
      </c>
      <c r="Q76" s="11">
        <v>0</v>
      </c>
      <c r="R76" s="10">
        <v>0</v>
      </c>
    </row>
    <row r="77" spans="1:18" ht="13.5">
      <c r="A77" s="12" t="s">
        <v>85</v>
      </c>
      <c r="B77" s="10">
        <v>115954</v>
      </c>
      <c r="C77" s="10">
        <v>0</v>
      </c>
      <c r="D77" s="10">
        <v>0</v>
      </c>
      <c r="E77" s="10">
        <v>0</v>
      </c>
      <c r="F77" s="10">
        <v>24651</v>
      </c>
      <c r="G77" s="10">
        <v>24212</v>
      </c>
      <c r="H77" s="10">
        <v>24750</v>
      </c>
      <c r="I77" s="10">
        <v>29700</v>
      </c>
      <c r="J77" s="10">
        <v>0</v>
      </c>
      <c r="K77" s="10">
        <v>2926</v>
      </c>
      <c r="L77" s="10">
        <v>1980</v>
      </c>
      <c r="M77" s="10">
        <v>0</v>
      </c>
      <c r="N77" s="10">
        <v>4968</v>
      </c>
      <c r="O77" s="10">
        <v>0</v>
      </c>
      <c r="P77" s="11">
        <v>0</v>
      </c>
      <c r="Q77" s="11">
        <v>0</v>
      </c>
      <c r="R77" s="10">
        <v>2767</v>
      </c>
    </row>
    <row r="78" spans="1:18" ht="13.5">
      <c r="A78" s="12" t="s">
        <v>86</v>
      </c>
      <c r="B78" s="10">
        <v>1368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1">
        <v>0</v>
      </c>
      <c r="Q78" s="11">
        <v>0</v>
      </c>
      <c r="R78" s="10">
        <v>1368</v>
      </c>
    </row>
    <row r="79" spans="1:18" ht="13.5">
      <c r="A79" s="9" t="s">
        <v>87</v>
      </c>
      <c r="B79" s="10">
        <v>140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140</v>
      </c>
      <c r="O79" s="10">
        <v>0</v>
      </c>
      <c r="P79" s="11">
        <v>0</v>
      </c>
      <c r="Q79" s="11">
        <v>0</v>
      </c>
      <c r="R79" s="10">
        <v>0</v>
      </c>
    </row>
    <row r="80" spans="1:18" ht="13.5">
      <c r="A80" s="9" t="s">
        <v>88</v>
      </c>
      <c r="B80" s="10">
        <v>171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149</v>
      </c>
      <c r="L80" s="10">
        <v>0</v>
      </c>
      <c r="M80" s="10">
        <v>0</v>
      </c>
      <c r="N80" s="10">
        <v>0</v>
      </c>
      <c r="O80" s="10">
        <v>0</v>
      </c>
      <c r="P80" s="11">
        <v>0</v>
      </c>
      <c r="Q80" s="11">
        <v>0</v>
      </c>
      <c r="R80" s="10">
        <v>22</v>
      </c>
    </row>
    <row r="81" spans="1:18" ht="13.5">
      <c r="A81" s="9" t="s">
        <v>89</v>
      </c>
      <c r="B81" s="10">
        <v>450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450</v>
      </c>
      <c r="O81" s="10">
        <v>0</v>
      </c>
      <c r="P81" s="11">
        <v>0</v>
      </c>
      <c r="Q81" s="11">
        <v>0</v>
      </c>
      <c r="R81" s="10">
        <v>0</v>
      </c>
    </row>
    <row r="82" spans="1:18" ht="13.5">
      <c r="A82" s="9" t="s">
        <v>90</v>
      </c>
      <c r="B82" s="10">
        <v>12035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990</v>
      </c>
      <c r="I82" s="10">
        <v>1485</v>
      </c>
      <c r="J82" s="10">
        <v>0</v>
      </c>
      <c r="K82" s="10">
        <v>2369</v>
      </c>
      <c r="L82" s="10">
        <v>990</v>
      </c>
      <c r="M82" s="10">
        <v>0</v>
      </c>
      <c r="N82" s="10">
        <v>3989</v>
      </c>
      <c r="O82" s="10">
        <v>0</v>
      </c>
      <c r="P82" s="11">
        <v>0</v>
      </c>
      <c r="Q82" s="11">
        <v>0</v>
      </c>
      <c r="R82" s="10">
        <v>2212</v>
      </c>
    </row>
    <row r="83" spans="1:18" ht="13.5">
      <c r="A83" s="9" t="s">
        <v>91</v>
      </c>
      <c r="B83" s="10">
        <v>1732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248</v>
      </c>
      <c r="J83" s="10">
        <v>0</v>
      </c>
      <c r="K83" s="10">
        <v>113</v>
      </c>
      <c r="L83" s="10">
        <v>0</v>
      </c>
      <c r="M83" s="10">
        <v>0</v>
      </c>
      <c r="N83" s="10">
        <v>0</v>
      </c>
      <c r="O83" s="10">
        <v>0</v>
      </c>
      <c r="P83" s="11">
        <v>0</v>
      </c>
      <c r="Q83" s="11">
        <v>0</v>
      </c>
      <c r="R83" s="10">
        <v>1371</v>
      </c>
    </row>
    <row r="84" spans="1:18" ht="13.5">
      <c r="A84" s="9" t="s">
        <v>92</v>
      </c>
      <c r="B84" s="10">
        <v>2220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98</v>
      </c>
      <c r="L84" s="10">
        <v>0</v>
      </c>
      <c r="M84" s="10">
        <v>0</v>
      </c>
      <c r="N84" s="10">
        <v>0</v>
      </c>
      <c r="O84" s="10">
        <v>0</v>
      </c>
      <c r="P84" s="11">
        <v>0</v>
      </c>
      <c r="Q84" s="11">
        <v>0</v>
      </c>
      <c r="R84" s="10">
        <v>2122</v>
      </c>
    </row>
    <row r="85" spans="1:18" ht="13.5">
      <c r="A85" s="12" t="s">
        <v>93</v>
      </c>
      <c r="B85" s="10">
        <v>40831</v>
      </c>
      <c r="C85" s="10">
        <v>0</v>
      </c>
      <c r="D85" s="10">
        <v>0</v>
      </c>
      <c r="E85" s="10">
        <v>0</v>
      </c>
      <c r="F85" s="10">
        <v>0</v>
      </c>
      <c r="G85" s="10">
        <v>3818</v>
      </c>
      <c r="H85" s="10">
        <v>1980</v>
      </c>
      <c r="I85" s="10">
        <v>0</v>
      </c>
      <c r="J85" s="10">
        <v>31214</v>
      </c>
      <c r="K85" s="10">
        <v>49</v>
      </c>
      <c r="L85" s="10">
        <v>0</v>
      </c>
      <c r="M85" s="10">
        <v>0</v>
      </c>
      <c r="N85" s="10">
        <v>3770</v>
      </c>
      <c r="O85" s="10">
        <v>0</v>
      </c>
      <c r="P85" s="11">
        <v>0</v>
      </c>
      <c r="Q85" s="11">
        <v>0</v>
      </c>
      <c r="R85" s="10">
        <v>0</v>
      </c>
    </row>
    <row r="86" spans="1:18" ht="13.5">
      <c r="A86" s="12" t="s">
        <v>94</v>
      </c>
      <c r="B86" s="10">
        <v>29710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28710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1000</v>
      </c>
      <c r="O86" s="10">
        <v>0</v>
      </c>
      <c r="P86" s="11">
        <v>0</v>
      </c>
      <c r="Q86" s="11">
        <v>0</v>
      </c>
      <c r="R86" s="10">
        <v>0</v>
      </c>
    </row>
    <row r="87" spans="1:18" ht="13.5">
      <c r="A87" s="12" t="s">
        <v>95</v>
      </c>
      <c r="B87" s="10">
        <v>17654</v>
      </c>
      <c r="C87" s="10">
        <v>0</v>
      </c>
      <c r="D87" s="10">
        <v>0</v>
      </c>
      <c r="E87" s="10">
        <v>0</v>
      </c>
      <c r="F87" s="10">
        <v>6386</v>
      </c>
      <c r="G87" s="10">
        <v>11268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1">
        <v>0</v>
      </c>
      <c r="Q87" s="11">
        <v>0</v>
      </c>
      <c r="R87" s="10">
        <v>0</v>
      </c>
    </row>
    <row r="88" spans="1:18" ht="13.5">
      <c r="A88" s="12" t="s">
        <v>96</v>
      </c>
      <c r="B88" s="10">
        <v>32999</v>
      </c>
      <c r="C88" s="10">
        <v>0</v>
      </c>
      <c r="D88" s="10">
        <v>0</v>
      </c>
      <c r="E88" s="10">
        <v>0</v>
      </c>
      <c r="F88" s="10">
        <v>18941</v>
      </c>
      <c r="G88" s="10">
        <v>14058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1">
        <v>0</v>
      </c>
      <c r="Q88" s="11">
        <v>0</v>
      </c>
      <c r="R88" s="10">
        <v>0</v>
      </c>
    </row>
    <row r="89" spans="1:18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3"/>
    </row>
    <row r="90" spans="1:18" ht="20.25">
      <c r="A90" s="47" t="s">
        <v>341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ht="18">
      <c r="A91" s="44" t="s">
        <v>0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</row>
    <row r="92" spans="1:18" ht="12.75">
      <c r="A92" s="45" t="s">
        <v>1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t="12.75">
      <c r="A93" s="1"/>
      <c r="B93" s="1" t="s">
        <v>2</v>
      </c>
      <c r="C93" s="2" t="s">
        <v>3</v>
      </c>
      <c r="D93" s="2" t="s">
        <v>4</v>
      </c>
      <c r="E93" s="2" t="s">
        <v>5</v>
      </c>
      <c r="F93" s="2" t="s">
        <v>6</v>
      </c>
      <c r="G93" s="2" t="s">
        <v>7</v>
      </c>
      <c r="H93" s="2" t="s">
        <v>8</v>
      </c>
      <c r="I93" s="2" t="s">
        <v>9</v>
      </c>
      <c r="J93" s="1" t="s">
        <v>10</v>
      </c>
      <c r="K93" s="2" t="s">
        <v>11</v>
      </c>
      <c r="L93" s="2" t="s">
        <v>12</v>
      </c>
      <c r="M93" s="2" t="s">
        <v>13</v>
      </c>
      <c r="N93" s="2" t="s">
        <v>14</v>
      </c>
      <c r="O93" s="2" t="s">
        <v>15</v>
      </c>
      <c r="P93" s="3" t="s">
        <v>16</v>
      </c>
      <c r="Q93" s="3" t="s">
        <v>17</v>
      </c>
      <c r="R93" s="1" t="s">
        <v>18</v>
      </c>
    </row>
    <row r="94" spans="1:18" ht="13.5">
      <c r="A94" s="8" t="s">
        <v>97</v>
      </c>
      <c r="B94" s="6">
        <v>1026629</v>
      </c>
      <c r="C94" s="6">
        <v>0</v>
      </c>
      <c r="D94" s="6">
        <v>357390</v>
      </c>
      <c r="E94" s="6">
        <v>406848</v>
      </c>
      <c r="F94" s="6">
        <v>5146</v>
      </c>
      <c r="G94" s="6">
        <v>100</v>
      </c>
      <c r="H94" s="6">
        <v>36630</v>
      </c>
      <c r="I94" s="6">
        <v>140571</v>
      </c>
      <c r="J94" s="6">
        <v>0</v>
      </c>
      <c r="K94" s="6">
        <v>27703</v>
      </c>
      <c r="L94" s="6">
        <v>0</v>
      </c>
      <c r="M94" s="6">
        <v>0</v>
      </c>
      <c r="N94" s="6">
        <v>26081</v>
      </c>
      <c r="O94" s="6">
        <v>0</v>
      </c>
      <c r="P94" s="7">
        <v>3370</v>
      </c>
      <c r="Q94" s="7">
        <v>0</v>
      </c>
      <c r="R94" s="6">
        <v>22790</v>
      </c>
    </row>
    <row r="95" spans="1:18" ht="13.5">
      <c r="A95" s="9" t="s">
        <v>98</v>
      </c>
      <c r="B95" s="10">
        <v>32210</v>
      </c>
      <c r="C95" s="10">
        <v>0</v>
      </c>
      <c r="D95" s="10">
        <v>24750</v>
      </c>
      <c r="E95" s="10">
        <v>0</v>
      </c>
      <c r="F95" s="10">
        <v>0</v>
      </c>
      <c r="G95" s="10">
        <v>0</v>
      </c>
      <c r="H95" s="10">
        <v>0</v>
      </c>
      <c r="I95" s="10">
        <v>3465</v>
      </c>
      <c r="J95" s="10">
        <v>0</v>
      </c>
      <c r="K95" s="10">
        <v>1028</v>
      </c>
      <c r="L95" s="10">
        <v>0</v>
      </c>
      <c r="M95" s="10">
        <v>0</v>
      </c>
      <c r="N95" s="10">
        <v>1005</v>
      </c>
      <c r="O95" s="10">
        <v>0</v>
      </c>
      <c r="P95" s="11">
        <v>0</v>
      </c>
      <c r="Q95" s="11">
        <v>0</v>
      </c>
      <c r="R95" s="10">
        <v>1962</v>
      </c>
    </row>
    <row r="96" spans="1:18" ht="13.5">
      <c r="A96" s="9" t="s">
        <v>99</v>
      </c>
      <c r="B96" s="10">
        <v>76312</v>
      </c>
      <c r="C96" s="10">
        <v>0</v>
      </c>
      <c r="D96" s="10">
        <v>0</v>
      </c>
      <c r="E96" s="10">
        <v>69000</v>
      </c>
      <c r="F96" s="10">
        <v>0</v>
      </c>
      <c r="G96" s="10">
        <v>0</v>
      </c>
      <c r="H96" s="10">
        <v>0</v>
      </c>
      <c r="I96" s="10">
        <v>3960</v>
      </c>
      <c r="J96" s="10">
        <v>0</v>
      </c>
      <c r="K96" s="10">
        <v>838</v>
      </c>
      <c r="L96" s="10">
        <v>0</v>
      </c>
      <c r="M96" s="10">
        <v>0</v>
      </c>
      <c r="N96" s="10">
        <v>700</v>
      </c>
      <c r="O96" s="10">
        <v>0</v>
      </c>
      <c r="P96" s="11">
        <v>0</v>
      </c>
      <c r="Q96" s="11">
        <v>0</v>
      </c>
      <c r="R96" s="10">
        <v>1814</v>
      </c>
    </row>
    <row r="97" spans="1:18" ht="13.5">
      <c r="A97" s="9" t="s">
        <v>100</v>
      </c>
      <c r="B97" s="10">
        <v>47873</v>
      </c>
      <c r="C97" s="10">
        <v>0</v>
      </c>
      <c r="D97" s="10">
        <v>0</v>
      </c>
      <c r="E97" s="10">
        <v>34205</v>
      </c>
      <c r="F97" s="10">
        <v>0</v>
      </c>
      <c r="G97" s="10">
        <v>0</v>
      </c>
      <c r="H97" s="10">
        <v>0</v>
      </c>
      <c r="I97" s="10">
        <v>3960</v>
      </c>
      <c r="J97" s="10">
        <v>0</v>
      </c>
      <c r="K97" s="10">
        <v>823</v>
      </c>
      <c r="L97" s="10">
        <v>0</v>
      </c>
      <c r="M97" s="10">
        <v>0</v>
      </c>
      <c r="N97" s="10">
        <v>5064</v>
      </c>
      <c r="O97" s="10">
        <v>0</v>
      </c>
      <c r="P97" s="11">
        <v>1954</v>
      </c>
      <c r="Q97" s="11">
        <v>0</v>
      </c>
      <c r="R97" s="10">
        <v>1867</v>
      </c>
    </row>
    <row r="98" spans="1:18" ht="13.5">
      <c r="A98" s="9" t="s">
        <v>101</v>
      </c>
      <c r="B98" s="10">
        <v>11734</v>
      </c>
      <c r="C98" s="10">
        <v>0</v>
      </c>
      <c r="D98" s="10">
        <v>0</v>
      </c>
      <c r="E98" s="10">
        <v>11484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250</v>
      </c>
      <c r="O98" s="10">
        <v>0</v>
      </c>
      <c r="P98" s="11">
        <v>0</v>
      </c>
      <c r="Q98" s="11">
        <v>0</v>
      </c>
      <c r="R98" s="10">
        <v>0</v>
      </c>
    </row>
    <row r="99" spans="1:18" ht="13.5">
      <c r="A99" s="9" t="s">
        <v>102</v>
      </c>
      <c r="B99" s="10">
        <v>51022</v>
      </c>
      <c r="C99" s="10">
        <v>0</v>
      </c>
      <c r="D99" s="10">
        <v>39600</v>
      </c>
      <c r="E99" s="10">
        <v>0</v>
      </c>
      <c r="F99" s="10">
        <v>0</v>
      </c>
      <c r="G99" s="10">
        <v>0</v>
      </c>
      <c r="H99" s="10">
        <v>0</v>
      </c>
      <c r="I99" s="10">
        <v>8910</v>
      </c>
      <c r="J99" s="10">
        <v>0</v>
      </c>
      <c r="K99" s="10">
        <v>973</v>
      </c>
      <c r="L99" s="10">
        <v>0</v>
      </c>
      <c r="M99" s="10">
        <v>0</v>
      </c>
      <c r="N99" s="10">
        <v>1539</v>
      </c>
      <c r="O99" s="10">
        <v>0</v>
      </c>
      <c r="P99" s="11">
        <v>0</v>
      </c>
      <c r="Q99" s="11">
        <v>0</v>
      </c>
      <c r="R99" s="10">
        <v>0</v>
      </c>
    </row>
    <row r="100" spans="1:18" ht="13.5">
      <c r="A100" s="9" t="s">
        <v>103</v>
      </c>
      <c r="B100" s="10">
        <v>35177</v>
      </c>
      <c r="C100" s="10">
        <v>0</v>
      </c>
      <c r="D100" s="10">
        <v>20100</v>
      </c>
      <c r="E100" s="10">
        <v>0</v>
      </c>
      <c r="F100" s="10">
        <v>0</v>
      </c>
      <c r="G100" s="10">
        <v>0</v>
      </c>
      <c r="H100" s="10">
        <v>0</v>
      </c>
      <c r="I100" s="10">
        <v>9900</v>
      </c>
      <c r="J100" s="10">
        <v>0</v>
      </c>
      <c r="K100" s="10">
        <v>1580</v>
      </c>
      <c r="L100" s="10">
        <v>0</v>
      </c>
      <c r="M100" s="10">
        <v>0</v>
      </c>
      <c r="N100" s="10">
        <v>400</v>
      </c>
      <c r="O100" s="10">
        <v>0</v>
      </c>
      <c r="P100" s="11">
        <v>0</v>
      </c>
      <c r="Q100" s="11">
        <v>0</v>
      </c>
      <c r="R100" s="10">
        <v>3197</v>
      </c>
    </row>
    <row r="101" spans="1:18" ht="13.5">
      <c r="A101" s="9" t="s">
        <v>104</v>
      </c>
      <c r="B101" s="10">
        <v>16150</v>
      </c>
      <c r="C101" s="10">
        <v>0</v>
      </c>
      <c r="D101" s="10">
        <v>14850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1300</v>
      </c>
      <c r="O101" s="10">
        <v>0</v>
      </c>
      <c r="P101" s="11">
        <v>0</v>
      </c>
      <c r="Q101" s="11">
        <v>0</v>
      </c>
      <c r="R101" s="10">
        <v>0</v>
      </c>
    </row>
    <row r="102" spans="1:18" ht="13.5">
      <c r="A102" s="9" t="s">
        <v>105</v>
      </c>
      <c r="B102" s="10">
        <v>20150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19800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350</v>
      </c>
      <c r="O102" s="10">
        <v>0</v>
      </c>
      <c r="P102" s="11">
        <v>0</v>
      </c>
      <c r="Q102" s="11">
        <v>0</v>
      </c>
      <c r="R102" s="10">
        <v>0</v>
      </c>
    </row>
    <row r="103" spans="1:18" ht="13.5">
      <c r="A103" s="9" t="s">
        <v>106</v>
      </c>
      <c r="B103" s="10">
        <v>5993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3957</v>
      </c>
      <c r="J103" s="10">
        <v>0</v>
      </c>
      <c r="K103" s="10">
        <v>2036</v>
      </c>
      <c r="L103" s="10">
        <v>0</v>
      </c>
      <c r="M103" s="10">
        <v>0</v>
      </c>
      <c r="N103" s="10">
        <v>0</v>
      </c>
      <c r="O103" s="10">
        <v>0</v>
      </c>
      <c r="P103" s="11">
        <v>0</v>
      </c>
      <c r="Q103" s="11">
        <v>0</v>
      </c>
      <c r="R103" s="10">
        <v>0</v>
      </c>
    </row>
    <row r="104" spans="1:18" ht="13.5">
      <c r="A104" s="9" t="s">
        <v>107</v>
      </c>
      <c r="B104" s="10">
        <v>5797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4451</v>
      </c>
      <c r="J104" s="10">
        <v>0</v>
      </c>
      <c r="K104" s="10">
        <v>1296</v>
      </c>
      <c r="L104" s="10">
        <v>0</v>
      </c>
      <c r="M104" s="10">
        <v>0</v>
      </c>
      <c r="N104" s="10">
        <v>50</v>
      </c>
      <c r="O104" s="10">
        <v>0</v>
      </c>
      <c r="P104" s="11">
        <v>0</v>
      </c>
      <c r="Q104" s="11">
        <v>0</v>
      </c>
      <c r="R104" s="10">
        <v>0</v>
      </c>
    </row>
    <row r="105" spans="1:18" ht="13.5">
      <c r="A105" s="9" t="s">
        <v>108</v>
      </c>
      <c r="B105" s="10">
        <v>87392</v>
      </c>
      <c r="C105" s="10">
        <v>0</v>
      </c>
      <c r="D105" s="10">
        <v>0</v>
      </c>
      <c r="E105" s="10">
        <v>67780</v>
      </c>
      <c r="F105" s="10">
        <v>0</v>
      </c>
      <c r="G105" s="10">
        <v>100</v>
      </c>
      <c r="H105" s="10">
        <v>0</v>
      </c>
      <c r="I105" s="10">
        <v>11880</v>
      </c>
      <c r="J105" s="10">
        <v>0</v>
      </c>
      <c r="K105" s="10">
        <v>1275</v>
      </c>
      <c r="L105" s="10">
        <v>0</v>
      </c>
      <c r="M105" s="10">
        <v>0</v>
      </c>
      <c r="N105" s="10">
        <v>3137</v>
      </c>
      <c r="O105" s="10">
        <v>0</v>
      </c>
      <c r="P105" s="11">
        <v>1416</v>
      </c>
      <c r="Q105" s="11">
        <v>0</v>
      </c>
      <c r="R105" s="10">
        <v>1804</v>
      </c>
    </row>
    <row r="106" spans="1:18" ht="13.5">
      <c r="A106" s="9" t="s">
        <v>109</v>
      </c>
      <c r="B106" s="10">
        <v>573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573</v>
      </c>
      <c r="L106" s="10">
        <v>0</v>
      </c>
      <c r="M106" s="10">
        <v>0</v>
      </c>
      <c r="N106" s="10">
        <v>0</v>
      </c>
      <c r="O106" s="10">
        <v>0</v>
      </c>
      <c r="P106" s="11">
        <v>0</v>
      </c>
      <c r="Q106" s="11">
        <v>0</v>
      </c>
      <c r="R106" s="10">
        <v>0</v>
      </c>
    </row>
    <row r="107" spans="1:18" ht="13.5">
      <c r="A107" s="9" t="s">
        <v>110</v>
      </c>
      <c r="B107" s="10">
        <v>4799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2474</v>
      </c>
      <c r="J107" s="10">
        <v>0</v>
      </c>
      <c r="K107" s="10">
        <v>1685</v>
      </c>
      <c r="L107" s="10">
        <v>0</v>
      </c>
      <c r="M107" s="10">
        <v>0</v>
      </c>
      <c r="N107" s="10">
        <v>640</v>
      </c>
      <c r="O107" s="10">
        <v>0</v>
      </c>
      <c r="P107" s="11">
        <v>0</v>
      </c>
      <c r="Q107" s="11">
        <v>0</v>
      </c>
      <c r="R107" s="10">
        <v>0</v>
      </c>
    </row>
    <row r="108" spans="1:18" ht="13.5">
      <c r="A108" s="9" t="s">
        <v>111</v>
      </c>
      <c r="B108" s="10">
        <v>16830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16830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1">
        <v>0</v>
      </c>
      <c r="Q108" s="11">
        <v>0</v>
      </c>
      <c r="R108" s="10">
        <v>0</v>
      </c>
    </row>
    <row r="109" spans="1:18" ht="13.5">
      <c r="A109" s="9" t="s">
        <v>112</v>
      </c>
      <c r="B109" s="10">
        <v>77800</v>
      </c>
      <c r="C109" s="10">
        <v>0</v>
      </c>
      <c r="D109" s="10">
        <v>77700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100</v>
      </c>
      <c r="O109" s="10">
        <v>0</v>
      </c>
      <c r="P109" s="11">
        <v>0</v>
      </c>
      <c r="Q109" s="11">
        <v>0</v>
      </c>
      <c r="R109" s="10">
        <v>0</v>
      </c>
    </row>
    <row r="110" spans="1:18" ht="13.5">
      <c r="A110" s="9" t="s">
        <v>113</v>
      </c>
      <c r="B110" s="10">
        <v>7376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5940</v>
      </c>
      <c r="J110" s="10">
        <v>0</v>
      </c>
      <c r="K110" s="10">
        <v>1326</v>
      </c>
      <c r="L110" s="10">
        <v>0</v>
      </c>
      <c r="M110" s="10">
        <v>0</v>
      </c>
      <c r="N110" s="10">
        <v>110</v>
      </c>
      <c r="O110" s="10">
        <v>0</v>
      </c>
      <c r="P110" s="11">
        <v>0</v>
      </c>
      <c r="Q110" s="11">
        <v>0</v>
      </c>
      <c r="R110" s="10">
        <v>0</v>
      </c>
    </row>
    <row r="111" spans="1:18" ht="13.5">
      <c r="A111" s="9" t="s">
        <v>114</v>
      </c>
      <c r="B111" s="10">
        <v>6274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4455</v>
      </c>
      <c r="J111" s="10">
        <v>0</v>
      </c>
      <c r="K111" s="10">
        <v>1281</v>
      </c>
      <c r="L111" s="10">
        <v>0</v>
      </c>
      <c r="M111" s="10">
        <v>0</v>
      </c>
      <c r="N111" s="10">
        <v>538</v>
      </c>
      <c r="O111" s="10">
        <v>0</v>
      </c>
      <c r="P111" s="11">
        <v>0</v>
      </c>
      <c r="Q111" s="11">
        <v>0</v>
      </c>
      <c r="R111" s="10">
        <v>0</v>
      </c>
    </row>
    <row r="112" spans="1:18" ht="13.5">
      <c r="A112" s="9" t="s">
        <v>115</v>
      </c>
      <c r="B112" s="10">
        <v>43732</v>
      </c>
      <c r="C112" s="10">
        <v>0</v>
      </c>
      <c r="D112" s="10">
        <v>35100</v>
      </c>
      <c r="E112" s="10">
        <v>0</v>
      </c>
      <c r="F112" s="10">
        <v>0</v>
      </c>
      <c r="G112" s="10">
        <v>0</v>
      </c>
      <c r="H112" s="10">
        <v>0</v>
      </c>
      <c r="I112" s="10">
        <v>3960</v>
      </c>
      <c r="J112" s="10">
        <v>0</v>
      </c>
      <c r="K112" s="10">
        <v>700</v>
      </c>
      <c r="L112" s="10">
        <v>0</v>
      </c>
      <c r="M112" s="10">
        <v>0</v>
      </c>
      <c r="N112" s="10">
        <v>2295</v>
      </c>
      <c r="O112" s="10">
        <v>0</v>
      </c>
      <c r="P112" s="11">
        <v>0</v>
      </c>
      <c r="Q112" s="11">
        <v>0</v>
      </c>
      <c r="R112" s="10">
        <v>1677</v>
      </c>
    </row>
    <row r="113" spans="1:18" ht="13.5">
      <c r="A113" s="9" t="s">
        <v>116</v>
      </c>
      <c r="B113" s="10">
        <v>760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760</v>
      </c>
      <c r="O113" s="10">
        <v>0</v>
      </c>
      <c r="P113" s="11">
        <v>0</v>
      </c>
      <c r="Q113" s="11">
        <v>0</v>
      </c>
      <c r="R113" s="10">
        <v>0</v>
      </c>
    </row>
    <row r="114" spans="1:18" ht="13.5">
      <c r="A114" s="9" t="s">
        <v>117</v>
      </c>
      <c r="B114" s="10">
        <v>22027</v>
      </c>
      <c r="C114" s="10">
        <v>0</v>
      </c>
      <c r="D114" s="10">
        <v>0</v>
      </c>
      <c r="E114" s="10">
        <v>17820</v>
      </c>
      <c r="F114" s="10">
        <v>0</v>
      </c>
      <c r="G114" s="10">
        <v>0</v>
      </c>
      <c r="H114" s="10">
        <v>0</v>
      </c>
      <c r="I114" s="10">
        <v>495</v>
      </c>
      <c r="J114" s="10">
        <v>0</v>
      </c>
      <c r="K114" s="10">
        <v>989</v>
      </c>
      <c r="L114" s="10">
        <v>0</v>
      </c>
      <c r="M114" s="10">
        <v>0</v>
      </c>
      <c r="N114" s="10">
        <v>320</v>
      </c>
      <c r="O114" s="10">
        <v>0</v>
      </c>
      <c r="P114" s="11">
        <v>0</v>
      </c>
      <c r="Q114" s="11">
        <v>0</v>
      </c>
      <c r="R114" s="10">
        <v>2403</v>
      </c>
    </row>
    <row r="115" spans="1:18" ht="13.5">
      <c r="A115" s="9" t="s">
        <v>118</v>
      </c>
      <c r="B115" s="10">
        <v>15000</v>
      </c>
      <c r="C115" s="10">
        <v>0</v>
      </c>
      <c r="D115" s="10">
        <v>15000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1">
        <v>0</v>
      </c>
      <c r="Q115" s="11">
        <v>0</v>
      </c>
      <c r="R115" s="10">
        <v>0</v>
      </c>
    </row>
    <row r="116" spans="1:18" ht="13.5">
      <c r="A116" s="9" t="s">
        <v>119</v>
      </c>
      <c r="B116" s="10">
        <v>31840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29700</v>
      </c>
      <c r="J116" s="10">
        <v>0</v>
      </c>
      <c r="K116" s="10">
        <v>2140</v>
      </c>
      <c r="L116" s="10">
        <v>0</v>
      </c>
      <c r="M116" s="10">
        <v>0</v>
      </c>
      <c r="N116" s="10">
        <v>0</v>
      </c>
      <c r="O116" s="10">
        <v>0</v>
      </c>
      <c r="P116" s="11">
        <v>0</v>
      </c>
      <c r="Q116" s="11">
        <v>0</v>
      </c>
      <c r="R116" s="10">
        <v>0</v>
      </c>
    </row>
    <row r="117" spans="1:18" ht="13.5">
      <c r="A117" s="9" t="s">
        <v>120</v>
      </c>
      <c r="B117" s="10">
        <v>593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593</v>
      </c>
      <c r="L117" s="10">
        <v>0</v>
      </c>
      <c r="M117" s="10">
        <v>0</v>
      </c>
      <c r="N117" s="10">
        <v>0</v>
      </c>
      <c r="O117" s="10">
        <v>0</v>
      </c>
      <c r="P117" s="11">
        <v>0</v>
      </c>
      <c r="Q117" s="11">
        <v>0</v>
      </c>
      <c r="R117" s="10">
        <v>0</v>
      </c>
    </row>
    <row r="118" spans="1:18" ht="13.5">
      <c r="A118" s="9" t="s">
        <v>121</v>
      </c>
      <c r="B118" s="10">
        <v>37356</v>
      </c>
      <c r="C118" s="10">
        <v>0</v>
      </c>
      <c r="D118" s="10">
        <v>20000</v>
      </c>
      <c r="E118" s="10">
        <v>0</v>
      </c>
      <c r="F118" s="10">
        <v>0</v>
      </c>
      <c r="G118" s="10">
        <v>0</v>
      </c>
      <c r="H118" s="10">
        <v>0</v>
      </c>
      <c r="I118" s="10">
        <v>12870</v>
      </c>
      <c r="J118" s="10">
        <v>0</v>
      </c>
      <c r="K118" s="10">
        <v>1485</v>
      </c>
      <c r="L118" s="10">
        <v>0</v>
      </c>
      <c r="M118" s="10">
        <v>0</v>
      </c>
      <c r="N118" s="10">
        <v>0</v>
      </c>
      <c r="O118" s="10">
        <v>0</v>
      </c>
      <c r="P118" s="11">
        <v>0</v>
      </c>
      <c r="Q118" s="11">
        <v>0</v>
      </c>
      <c r="R118" s="10">
        <v>3001</v>
      </c>
    </row>
    <row r="119" spans="1:18" ht="13.5">
      <c r="A119" s="9" t="s">
        <v>122</v>
      </c>
      <c r="B119" s="10">
        <v>84331</v>
      </c>
      <c r="C119" s="10">
        <v>0</v>
      </c>
      <c r="D119" s="10">
        <v>0</v>
      </c>
      <c r="E119" s="10">
        <v>80200</v>
      </c>
      <c r="F119" s="10">
        <v>2970</v>
      </c>
      <c r="G119" s="10">
        <v>0</v>
      </c>
      <c r="H119" s="10">
        <v>0</v>
      </c>
      <c r="I119" s="10">
        <v>0</v>
      </c>
      <c r="J119" s="10">
        <v>0</v>
      </c>
      <c r="K119" s="10">
        <v>461</v>
      </c>
      <c r="L119" s="10">
        <v>0</v>
      </c>
      <c r="M119" s="10">
        <v>0</v>
      </c>
      <c r="N119" s="10">
        <v>700</v>
      </c>
      <c r="O119" s="10">
        <v>0</v>
      </c>
      <c r="P119" s="11">
        <v>0</v>
      </c>
      <c r="Q119" s="11">
        <v>0</v>
      </c>
      <c r="R119" s="10">
        <v>0</v>
      </c>
    </row>
    <row r="120" spans="1:18" ht="13.5">
      <c r="A120" s="9" t="s">
        <v>123</v>
      </c>
      <c r="B120" s="10">
        <v>71010</v>
      </c>
      <c r="C120" s="10">
        <v>0</v>
      </c>
      <c r="D120" s="10">
        <v>69450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1560</v>
      </c>
      <c r="O120" s="10">
        <v>0</v>
      </c>
      <c r="P120" s="11">
        <v>0</v>
      </c>
      <c r="Q120" s="11">
        <v>0</v>
      </c>
      <c r="R120" s="10">
        <v>0</v>
      </c>
    </row>
    <row r="121" spans="1:18" ht="13.5">
      <c r="A121" s="9" t="s">
        <v>124</v>
      </c>
      <c r="B121" s="10">
        <v>5328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3960</v>
      </c>
      <c r="J121" s="10">
        <v>0</v>
      </c>
      <c r="K121" s="10">
        <v>962</v>
      </c>
      <c r="L121" s="10">
        <v>0</v>
      </c>
      <c r="M121" s="10">
        <v>0</v>
      </c>
      <c r="N121" s="10">
        <v>406</v>
      </c>
      <c r="O121" s="10">
        <v>0</v>
      </c>
      <c r="P121" s="11">
        <v>0</v>
      </c>
      <c r="Q121" s="11">
        <v>0</v>
      </c>
      <c r="R121" s="10">
        <v>0</v>
      </c>
    </row>
    <row r="122" spans="1:18" ht="13.5">
      <c r="A122" s="9" t="s">
        <v>125</v>
      </c>
      <c r="B122" s="10">
        <v>1439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494</v>
      </c>
      <c r="J122" s="10">
        <v>0</v>
      </c>
      <c r="K122" s="10">
        <v>895</v>
      </c>
      <c r="L122" s="10">
        <v>0</v>
      </c>
      <c r="M122" s="10">
        <v>0</v>
      </c>
      <c r="N122" s="10">
        <v>50</v>
      </c>
      <c r="O122" s="10">
        <v>0</v>
      </c>
      <c r="P122" s="11">
        <v>0</v>
      </c>
      <c r="Q122" s="11">
        <v>0</v>
      </c>
      <c r="R122" s="10">
        <v>0</v>
      </c>
    </row>
    <row r="123" spans="1:18" ht="13.5">
      <c r="A123" s="9" t="s">
        <v>126</v>
      </c>
      <c r="B123" s="10">
        <v>18591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14850</v>
      </c>
      <c r="J123" s="10">
        <v>0</v>
      </c>
      <c r="K123" s="10">
        <v>3011</v>
      </c>
      <c r="L123" s="10">
        <v>0</v>
      </c>
      <c r="M123" s="10">
        <v>0</v>
      </c>
      <c r="N123" s="10">
        <v>730</v>
      </c>
      <c r="O123" s="10">
        <v>0</v>
      </c>
      <c r="P123" s="11">
        <v>0</v>
      </c>
      <c r="Q123" s="11">
        <v>0</v>
      </c>
      <c r="R123" s="10">
        <v>0</v>
      </c>
    </row>
    <row r="124" spans="1:18" ht="13.5">
      <c r="A124" s="9" t="s">
        <v>127</v>
      </c>
      <c r="B124" s="10">
        <v>105144</v>
      </c>
      <c r="C124" s="10">
        <v>0</v>
      </c>
      <c r="D124" s="10">
        <v>0</v>
      </c>
      <c r="E124" s="10">
        <v>82160</v>
      </c>
      <c r="F124" s="10">
        <v>2176</v>
      </c>
      <c r="G124" s="10">
        <v>0</v>
      </c>
      <c r="H124" s="10">
        <v>0</v>
      </c>
      <c r="I124" s="10">
        <v>10890</v>
      </c>
      <c r="J124" s="10">
        <v>0</v>
      </c>
      <c r="K124" s="10">
        <v>1753</v>
      </c>
      <c r="L124" s="10">
        <v>0</v>
      </c>
      <c r="M124" s="10">
        <v>0</v>
      </c>
      <c r="N124" s="10">
        <v>3100</v>
      </c>
      <c r="O124" s="10">
        <v>0</v>
      </c>
      <c r="P124" s="11">
        <v>0</v>
      </c>
      <c r="Q124" s="11">
        <v>0</v>
      </c>
      <c r="R124" s="10">
        <v>5065</v>
      </c>
    </row>
    <row r="125" spans="1:18" ht="13.5">
      <c r="A125" s="9" t="s">
        <v>128</v>
      </c>
      <c r="B125" s="10">
        <v>44199</v>
      </c>
      <c r="C125" s="10">
        <v>0</v>
      </c>
      <c r="D125" s="10">
        <v>0</v>
      </c>
      <c r="E125" s="10">
        <v>44199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1">
        <v>0</v>
      </c>
      <c r="Q125" s="11">
        <v>0</v>
      </c>
      <c r="R125" s="10">
        <v>0</v>
      </c>
    </row>
    <row r="126" spans="1:18" ht="13.5">
      <c r="A126" s="9" t="s">
        <v>129</v>
      </c>
      <c r="B126" s="10">
        <v>41817</v>
      </c>
      <c r="C126" s="10">
        <v>0</v>
      </c>
      <c r="D126" s="10">
        <v>40840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977</v>
      </c>
      <c r="O126" s="10">
        <v>0</v>
      </c>
      <c r="P126" s="11">
        <v>0</v>
      </c>
      <c r="Q126" s="11">
        <v>0</v>
      </c>
      <c r="R126" s="10">
        <v>0</v>
      </c>
    </row>
    <row r="127" spans="1:18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3"/>
    </row>
    <row r="128" spans="1:18" ht="20.25">
      <c r="A128" s="47" t="s">
        <v>341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1:18" ht="18">
      <c r="A129" s="44" t="s">
        <v>0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</row>
    <row r="130" spans="1:18" ht="12.75">
      <c r="A130" s="45" t="s">
        <v>1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</row>
    <row r="131" spans="1:18" ht="12.75">
      <c r="A131" s="1"/>
      <c r="B131" s="1" t="s">
        <v>2</v>
      </c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  <c r="H131" s="2" t="s">
        <v>8</v>
      </c>
      <c r="I131" s="2" t="s">
        <v>9</v>
      </c>
      <c r="J131" s="1" t="s">
        <v>10</v>
      </c>
      <c r="K131" s="2" t="s">
        <v>11</v>
      </c>
      <c r="L131" s="2" t="s">
        <v>12</v>
      </c>
      <c r="M131" s="2" t="s">
        <v>13</v>
      </c>
      <c r="N131" s="2" t="s">
        <v>14</v>
      </c>
      <c r="O131" s="2" t="s">
        <v>15</v>
      </c>
      <c r="P131" s="3" t="s">
        <v>16</v>
      </c>
      <c r="Q131" s="3" t="s">
        <v>17</v>
      </c>
      <c r="R131" s="1" t="s">
        <v>18</v>
      </c>
    </row>
    <row r="132" spans="1:18" ht="13.5">
      <c r="A132" s="8" t="s">
        <v>130</v>
      </c>
      <c r="B132" s="6">
        <v>5221406</v>
      </c>
      <c r="C132" s="6">
        <v>0</v>
      </c>
      <c r="D132" s="6">
        <v>0</v>
      </c>
      <c r="E132" s="6">
        <v>0</v>
      </c>
      <c r="F132" s="6">
        <v>0</v>
      </c>
      <c r="G132" s="6">
        <v>10284</v>
      </c>
      <c r="H132" s="6">
        <v>1351350</v>
      </c>
      <c r="I132" s="6">
        <v>3814469</v>
      </c>
      <c r="J132" s="6">
        <v>0</v>
      </c>
      <c r="K132" s="6">
        <v>12244</v>
      </c>
      <c r="L132" s="6">
        <v>990</v>
      </c>
      <c r="M132" s="6">
        <v>0</v>
      </c>
      <c r="N132" s="6">
        <v>16798</v>
      </c>
      <c r="O132" s="6">
        <v>0</v>
      </c>
      <c r="P132" s="7">
        <v>4723</v>
      </c>
      <c r="Q132" s="7">
        <v>343</v>
      </c>
      <c r="R132" s="6">
        <v>10205</v>
      </c>
    </row>
    <row r="133" spans="1:18" ht="13.5">
      <c r="A133" s="9" t="s">
        <v>131</v>
      </c>
      <c r="B133" s="10">
        <v>823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823</v>
      </c>
      <c r="L133" s="10">
        <v>0</v>
      </c>
      <c r="M133" s="10">
        <v>0</v>
      </c>
      <c r="N133" s="10">
        <v>0</v>
      </c>
      <c r="O133" s="10">
        <v>0</v>
      </c>
      <c r="P133" s="11">
        <v>0</v>
      </c>
      <c r="Q133" s="11">
        <v>0</v>
      </c>
      <c r="R133" s="10">
        <v>0</v>
      </c>
    </row>
    <row r="134" spans="1:18" ht="13.5">
      <c r="A134" s="9" t="s">
        <v>132</v>
      </c>
      <c r="B134" s="10">
        <v>19005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15593</v>
      </c>
      <c r="J134" s="10">
        <v>0</v>
      </c>
      <c r="K134" s="10">
        <v>651</v>
      </c>
      <c r="L134" s="10">
        <v>0</v>
      </c>
      <c r="M134" s="10">
        <v>0</v>
      </c>
      <c r="N134" s="10">
        <v>2761</v>
      </c>
      <c r="O134" s="10">
        <v>0</v>
      </c>
      <c r="P134" s="11">
        <v>0</v>
      </c>
      <c r="Q134" s="11">
        <v>0</v>
      </c>
      <c r="R134" s="10">
        <v>0</v>
      </c>
    </row>
    <row r="135" spans="1:18" ht="13.5">
      <c r="A135" s="12" t="s">
        <v>133</v>
      </c>
      <c r="B135" s="10">
        <v>1779287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490050</v>
      </c>
      <c r="I135" s="10">
        <v>1287000</v>
      </c>
      <c r="J135" s="10">
        <v>0</v>
      </c>
      <c r="K135" s="10">
        <v>1208</v>
      </c>
      <c r="L135" s="10">
        <v>0</v>
      </c>
      <c r="M135" s="10">
        <v>0</v>
      </c>
      <c r="N135" s="10">
        <v>1029</v>
      </c>
      <c r="O135" s="10">
        <v>0</v>
      </c>
      <c r="P135" s="11">
        <v>0</v>
      </c>
      <c r="Q135" s="11">
        <v>0</v>
      </c>
      <c r="R135" s="10">
        <v>0</v>
      </c>
    </row>
    <row r="136" spans="1:18" ht="13.5">
      <c r="A136" s="9" t="s">
        <v>134</v>
      </c>
      <c r="B136" s="10">
        <v>60390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55440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1">
        <v>0</v>
      </c>
      <c r="Q136" s="11">
        <v>0</v>
      </c>
      <c r="R136" s="10">
        <v>4950</v>
      </c>
    </row>
    <row r="137" spans="1:18" ht="13.5">
      <c r="A137" s="9" t="s">
        <v>135</v>
      </c>
      <c r="B137" s="10">
        <v>2495326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237600</v>
      </c>
      <c r="I137" s="10">
        <v>2257200</v>
      </c>
      <c r="J137" s="10">
        <v>0</v>
      </c>
      <c r="K137" s="10">
        <v>0</v>
      </c>
      <c r="L137" s="10">
        <v>0</v>
      </c>
      <c r="M137" s="10">
        <v>0</v>
      </c>
      <c r="N137" s="10">
        <v>526</v>
      </c>
      <c r="O137" s="10">
        <v>0</v>
      </c>
      <c r="P137" s="11">
        <v>0</v>
      </c>
      <c r="Q137" s="11">
        <v>0</v>
      </c>
      <c r="R137" s="10">
        <v>0</v>
      </c>
    </row>
    <row r="138" spans="1:18" ht="13.5">
      <c r="A138" s="12" t="s">
        <v>136</v>
      </c>
      <c r="B138" s="10">
        <v>462427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247500</v>
      </c>
      <c r="I138" s="10">
        <v>207900</v>
      </c>
      <c r="J138" s="10">
        <v>0</v>
      </c>
      <c r="K138" s="10">
        <v>3020</v>
      </c>
      <c r="L138" s="10">
        <v>0</v>
      </c>
      <c r="M138" s="10">
        <v>0</v>
      </c>
      <c r="N138" s="10">
        <v>2491</v>
      </c>
      <c r="O138" s="10">
        <v>0</v>
      </c>
      <c r="P138" s="11">
        <v>0</v>
      </c>
      <c r="Q138" s="11">
        <v>0</v>
      </c>
      <c r="R138" s="10">
        <v>1516</v>
      </c>
    </row>
    <row r="139" spans="1:18" ht="13.5">
      <c r="A139" s="9" t="s">
        <v>137</v>
      </c>
      <c r="B139" s="10">
        <v>628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628</v>
      </c>
      <c r="O139" s="10">
        <v>0</v>
      </c>
      <c r="P139" s="11">
        <v>0</v>
      </c>
      <c r="Q139" s="11">
        <v>0</v>
      </c>
      <c r="R139" s="10">
        <v>0</v>
      </c>
    </row>
    <row r="140" spans="1:18" ht="13.5">
      <c r="A140" s="12" t="s">
        <v>138</v>
      </c>
      <c r="B140" s="10">
        <v>49324</v>
      </c>
      <c r="C140" s="10">
        <v>0</v>
      </c>
      <c r="D140" s="10">
        <v>0</v>
      </c>
      <c r="E140" s="10">
        <v>0</v>
      </c>
      <c r="F140" s="10">
        <v>0</v>
      </c>
      <c r="G140" s="10">
        <v>2000</v>
      </c>
      <c r="H140" s="10">
        <v>39600</v>
      </c>
      <c r="I140" s="10">
        <v>3713</v>
      </c>
      <c r="J140" s="10">
        <v>0</v>
      </c>
      <c r="K140" s="10">
        <v>752</v>
      </c>
      <c r="L140" s="10">
        <v>0</v>
      </c>
      <c r="M140" s="10">
        <v>0</v>
      </c>
      <c r="N140" s="10">
        <v>2978</v>
      </c>
      <c r="O140" s="10">
        <v>0</v>
      </c>
      <c r="P140" s="11">
        <v>281</v>
      </c>
      <c r="Q140" s="11">
        <v>0</v>
      </c>
      <c r="R140" s="10">
        <v>0</v>
      </c>
    </row>
    <row r="141" spans="1:18" ht="13.5">
      <c r="A141" s="9" t="s">
        <v>139</v>
      </c>
      <c r="B141" s="10">
        <v>38937</v>
      </c>
      <c r="C141" s="10">
        <v>0</v>
      </c>
      <c r="D141" s="10">
        <v>0</v>
      </c>
      <c r="E141" s="10">
        <v>0</v>
      </c>
      <c r="F141" s="10">
        <v>0</v>
      </c>
      <c r="G141" s="10">
        <v>8284</v>
      </c>
      <c r="H141" s="10">
        <v>10890</v>
      </c>
      <c r="I141" s="10">
        <v>12375</v>
      </c>
      <c r="J141" s="10">
        <v>0</v>
      </c>
      <c r="K141" s="10">
        <v>1884</v>
      </c>
      <c r="L141" s="10">
        <v>990</v>
      </c>
      <c r="M141" s="10">
        <v>0</v>
      </c>
      <c r="N141" s="10">
        <v>775</v>
      </c>
      <c r="O141" s="10">
        <v>0</v>
      </c>
      <c r="P141" s="11">
        <v>0</v>
      </c>
      <c r="Q141" s="11">
        <v>0</v>
      </c>
      <c r="R141" s="10">
        <v>3739</v>
      </c>
    </row>
    <row r="142" spans="1:18" ht="13.5">
      <c r="A142" s="9" t="s">
        <v>140</v>
      </c>
      <c r="B142" s="10">
        <v>15395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13860</v>
      </c>
      <c r="J142" s="10">
        <v>0</v>
      </c>
      <c r="K142" s="10">
        <v>1135</v>
      </c>
      <c r="L142" s="10">
        <v>0</v>
      </c>
      <c r="M142" s="10">
        <v>0</v>
      </c>
      <c r="N142" s="10">
        <v>400</v>
      </c>
      <c r="O142" s="10">
        <v>0</v>
      </c>
      <c r="P142" s="11">
        <v>0</v>
      </c>
      <c r="Q142" s="11">
        <v>0</v>
      </c>
      <c r="R142" s="10">
        <v>0</v>
      </c>
    </row>
    <row r="143" spans="1:18" ht="13.5">
      <c r="A143" s="9" t="s">
        <v>141</v>
      </c>
      <c r="B143" s="10">
        <v>906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906</v>
      </c>
      <c r="O143" s="10">
        <v>0</v>
      </c>
      <c r="P143" s="11">
        <v>0</v>
      </c>
      <c r="Q143" s="11">
        <v>0</v>
      </c>
      <c r="R143" s="10">
        <v>0</v>
      </c>
    </row>
    <row r="144" spans="1:18" ht="13.5">
      <c r="A144" s="9" t="s">
        <v>142</v>
      </c>
      <c r="B144" s="10">
        <v>1577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1577</v>
      </c>
      <c r="O144" s="10">
        <v>0</v>
      </c>
      <c r="P144" s="11">
        <v>0</v>
      </c>
      <c r="Q144" s="11">
        <v>0</v>
      </c>
      <c r="R144" s="10">
        <v>0</v>
      </c>
    </row>
    <row r="145" spans="1:18" ht="13.5">
      <c r="A145" s="9" t="s">
        <v>143</v>
      </c>
      <c r="B145" s="10">
        <v>10285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8413</v>
      </c>
      <c r="J145" s="10">
        <v>0</v>
      </c>
      <c r="K145" s="10">
        <v>1847</v>
      </c>
      <c r="L145" s="10">
        <v>0</v>
      </c>
      <c r="M145" s="10">
        <v>0</v>
      </c>
      <c r="N145" s="10">
        <v>25</v>
      </c>
      <c r="O145" s="10">
        <v>0</v>
      </c>
      <c r="P145" s="11">
        <v>0</v>
      </c>
      <c r="Q145" s="11">
        <v>0</v>
      </c>
      <c r="R145" s="10">
        <v>0</v>
      </c>
    </row>
    <row r="146" spans="1:18" ht="13.5">
      <c r="A146" s="9" t="s">
        <v>144</v>
      </c>
      <c r="B146" s="10">
        <v>961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961</v>
      </c>
      <c r="O146" s="10">
        <v>0</v>
      </c>
      <c r="P146" s="11">
        <v>0</v>
      </c>
      <c r="Q146" s="11">
        <v>0</v>
      </c>
      <c r="R146" s="10">
        <v>0</v>
      </c>
    </row>
    <row r="147" spans="1:18" ht="13.5">
      <c r="A147" s="9" t="s">
        <v>145</v>
      </c>
      <c r="B147" s="10">
        <v>153285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148500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1">
        <v>4442</v>
      </c>
      <c r="Q147" s="11">
        <v>343</v>
      </c>
      <c r="R147" s="10">
        <v>0</v>
      </c>
    </row>
    <row r="148" spans="1:18" ht="13.5">
      <c r="A148" s="9" t="s">
        <v>146</v>
      </c>
      <c r="B148" s="10">
        <v>18700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7920</v>
      </c>
      <c r="I148" s="10">
        <v>8415</v>
      </c>
      <c r="J148" s="10">
        <v>0</v>
      </c>
      <c r="K148" s="10">
        <v>924</v>
      </c>
      <c r="L148" s="10">
        <v>0</v>
      </c>
      <c r="M148" s="10">
        <v>0</v>
      </c>
      <c r="N148" s="10">
        <v>1441</v>
      </c>
      <c r="O148" s="10">
        <v>0</v>
      </c>
      <c r="P148" s="11">
        <v>0</v>
      </c>
      <c r="Q148" s="11">
        <v>0</v>
      </c>
      <c r="R148" s="10">
        <v>0</v>
      </c>
    </row>
    <row r="149" spans="1:18" ht="13.5">
      <c r="A149" s="12" t="s">
        <v>147</v>
      </c>
      <c r="B149" s="10">
        <v>114150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113850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300</v>
      </c>
      <c r="O149" s="10">
        <v>0</v>
      </c>
      <c r="P149" s="11">
        <v>0</v>
      </c>
      <c r="Q149" s="11">
        <v>0</v>
      </c>
      <c r="R149" s="10">
        <v>0</v>
      </c>
    </row>
    <row r="150" spans="1:18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3"/>
    </row>
    <row r="151" spans="1:18" ht="13.5">
      <c r="A151" s="8" t="s">
        <v>148</v>
      </c>
      <c r="B151" s="6">
        <v>2084389</v>
      </c>
      <c r="C151" s="6">
        <v>0</v>
      </c>
      <c r="D151" s="6">
        <v>0</v>
      </c>
      <c r="E151" s="6">
        <v>102012</v>
      </c>
      <c r="F151" s="6">
        <v>168381</v>
      </c>
      <c r="G151" s="6">
        <v>248639</v>
      </c>
      <c r="H151" s="6">
        <v>747470</v>
      </c>
      <c r="I151" s="6">
        <v>305118</v>
      </c>
      <c r="J151" s="6">
        <v>0</v>
      </c>
      <c r="K151" s="6">
        <v>9085</v>
      </c>
      <c r="L151" s="6">
        <v>267620</v>
      </c>
      <c r="M151" s="6">
        <v>0</v>
      </c>
      <c r="N151" s="6">
        <v>57536</v>
      </c>
      <c r="O151" s="6">
        <v>0</v>
      </c>
      <c r="P151" s="7">
        <v>166457</v>
      </c>
      <c r="Q151" s="7">
        <v>3497</v>
      </c>
      <c r="R151" s="6">
        <v>8574</v>
      </c>
    </row>
    <row r="152" spans="1:18" ht="13.5">
      <c r="A152" s="12" t="s">
        <v>149</v>
      </c>
      <c r="B152" s="10">
        <v>967780</v>
      </c>
      <c r="C152" s="10">
        <v>0</v>
      </c>
      <c r="D152" s="10">
        <v>0</v>
      </c>
      <c r="E152" s="10">
        <v>0</v>
      </c>
      <c r="F152" s="10">
        <v>41449</v>
      </c>
      <c r="G152" s="10">
        <v>174021</v>
      </c>
      <c r="H152" s="10">
        <v>428600</v>
      </c>
      <c r="I152" s="10">
        <v>0</v>
      </c>
      <c r="J152" s="10">
        <v>0</v>
      </c>
      <c r="K152" s="10">
        <v>979</v>
      </c>
      <c r="L152" s="10">
        <v>232650</v>
      </c>
      <c r="M152" s="10">
        <v>0</v>
      </c>
      <c r="N152" s="10">
        <v>30050</v>
      </c>
      <c r="O152" s="10">
        <v>0</v>
      </c>
      <c r="P152" s="11">
        <v>60031</v>
      </c>
      <c r="Q152" s="11">
        <v>0</v>
      </c>
      <c r="R152" s="10">
        <v>0</v>
      </c>
    </row>
    <row r="153" spans="1:18" ht="13.5">
      <c r="A153" s="12" t="s">
        <v>100</v>
      </c>
      <c r="B153" s="10">
        <v>1867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1">
        <v>0</v>
      </c>
      <c r="Q153" s="11">
        <v>0</v>
      </c>
      <c r="R153" s="10">
        <v>1867</v>
      </c>
    </row>
    <row r="154" spans="1:18" ht="13.5">
      <c r="A154" s="12" t="s">
        <v>150</v>
      </c>
      <c r="B154" s="10">
        <v>85275</v>
      </c>
      <c r="C154" s="10">
        <v>0</v>
      </c>
      <c r="D154" s="10">
        <v>0</v>
      </c>
      <c r="E154" s="10">
        <v>0</v>
      </c>
      <c r="F154" s="10">
        <v>31509</v>
      </c>
      <c r="G154" s="10">
        <v>10889</v>
      </c>
      <c r="H154" s="10">
        <v>4950</v>
      </c>
      <c r="I154" s="10">
        <v>990</v>
      </c>
      <c r="J154" s="10">
        <v>0</v>
      </c>
      <c r="K154" s="10">
        <v>930</v>
      </c>
      <c r="L154" s="10">
        <v>0</v>
      </c>
      <c r="M154" s="10">
        <v>0</v>
      </c>
      <c r="N154" s="10">
        <v>5094</v>
      </c>
      <c r="O154" s="10">
        <v>0</v>
      </c>
      <c r="P154" s="11">
        <v>30207</v>
      </c>
      <c r="Q154" s="11">
        <v>0</v>
      </c>
      <c r="R154" s="10">
        <v>706</v>
      </c>
    </row>
    <row r="155" spans="1:18" ht="13.5">
      <c r="A155" s="12" t="s">
        <v>151</v>
      </c>
      <c r="B155" s="10">
        <v>124949</v>
      </c>
      <c r="C155" s="10">
        <v>0</v>
      </c>
      <c r="D155" s="10">
        <v>0</v>
      </c>
      <c r="E155" s="10">
        <v>0</v>
      </c>
      <c r="F155" s="10">
        <v>52815</v>
      </c>
      <c r="G155" s="10">
        <v>19700</v>
      </c>
      <c r="H155" s="10">
        <v>4950</v>
      </c>
      <c r="I155" s="10">
        <v>0</v>
      </c>
      <c r="J155" s="10">
        <v>0</v>
      </c>
      <c r="K155" s="10">
        <v>1272</v>
      </c>
      <c r="L155" s="10">
        <v>0</v>
      </c>
      <c r="M155" s="10">
        <v>0</v>
      </c>
      <c r="N155" s="10">
        <v>2711</v>
      </c>
      <c r="O155" s="10">
        <v>0</v>
      </c>
      <c r="P155" s="11">
        <v>43501</v>
      </c>
      <c r="Q155" s="11">
        <v>0</v>
      </c>
      <c r="R155" s="10">
        <v>0</v>
      </c>
    </row>
    <row r="156" spans="1:18" ht="13.5">
      <c r="A156" s="9" t="s">
        <v>152</v>
      </c>
      <c r="B156" s="10">
        <v>33783</v>
      </c>
      <c r="C156" s="10">
        <v>0</v>
      </c>
      <c r="D156" s="10">
        <v>0</v>
      </c>
      <c r="E156" s="10">
        <v>24750</v>
      </c>
      <c r="F156" s="10">
        <v>0</v>
      </c>
      <c r="G156" s="10">
        <v>0</v>
      </c>
      <c r="H156" s="10">
        <v>0</v>
      </c>
      <c r="I156" s="10">
        <v>3465</v>
      </c>
      <c r="J156" s="10">
        <v>0</v>
      </c>
      <c r="K156" s="10">
        <v>995</v>
      </c>
      <c r="L156" s="10">
        <v>0</v>
      </c>
      <c r="M156" s="10">
        <v>0</v>
      </c>
      <c r="N156" s="10">
        <v>2041</v>
      </c>
      <c r="O156" s="10">
        <v>0</v>
      </c>
      <c r="P156" s="11">
        <v>0</v>
      </c>
      <c r="Q156" s="11">
        <v>0</v>
      </c>
      <c r="R156" s="10">
        <v>2532</v>
      </c>
    </row>
    <row r="157" spans="1:18" ht="13.5">
      <c r="A157" s="9" t="s">
        <v>153</v>
      </c>
      <c r="B157" s="10">
        <v>36525</v>
      </c>
      <c r="C157" s="10">
        <v>0</v>
      </c>
      <c r="D157" s="10">
        <v>0</v>
      </c>
      <c r="E157" s="10">
        <v>29029</v>
      </c>
      <c r="F157" s="10">
        <v>0</v>
      </c>
      <c r="G157" s="10">
        <v>0</v>
      </c>
      <c r="H157" s="10">
        <v>0</v>
      </c>
      <c r="I157" s="10">
        <v>1881</v>
      </c>
      <c r="J157" s="10">
        <v>0</v>
      </c>
      <c r="K157" s="10">
        <v>887</v>
      </c>
      <c r="L157" s="10">
        <v>0</v>
      </c>
      <c r="M157" s="10">
        <v>0</v>
      </c>
      <c r="N157" s="10">
        <v>2917</v>
      </c>
      <c r="O157" s="10">
        <v>0</v>
      </c>
      <c r="P157" s="11">
        <v>0</v>
      </c>
      <c r="Q157" s="11">
        <v>0</v>
      </c>
      <c r="R157" s="10">
        <v>1811</v>
      </c>
    </row>
    <row r="158" spans="1:18" ht="13.5">
      <c r="A158" s="9" t="s">
        <v>154</v>
      </c>
      <c r="B158" s="10">
        <v>173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173</v>
      </c>
      <c r="L158" s="10">
        <v>0</v>
      </c>
      <c r="M158" s="10">
        <v>0</v>
      </c>
      <c r="N158" s="10">
        <v>0</v>
      </c>
      <c r="O158" s="10">
        <v>0</v>
      </c>
      <c r="P158" s="11">
        <v>0</v>
      </c>
      <c r="Q158" s="11">
        <v>0</v>
      </c>
      <c r="R158" s="10">
        <v>0</v>
      </c>
    </row>
    <row r="159" spans="1:18" ht="13.5">
      <c r="A159" s="12" t="s">
        <v>155</v>
      </c>
      <c r="B159" s="10">
        <v>35582</v>
      </c>
      <c r="C159" s="10">
        <v>0</v>
      </c>
      <c r="D159" s="10">
        <v>0</v>
      </c>
      <c r="E159" s="10">
        <v>0</v>
      </c>
      <c r="F159" s="10">
        <v>18613</v>
      </c>
      <c r="G159" s="10">
        <v>8393</v>
      </c>
      <c r="H159" s="10">
        <v>4950</v>
      </c>
      <c r="I159" s="10">
        <v>0</v>
      </c>
      <c r="J159" s="10">
        <v>0</v>
      </c>
      <c r="K159" s="10">
        <v>644</v>
      </c>
      <c r="L159" s="10">
        <v>0</v>
      </c>
      <c r="M159" s="10">
        <v>0</v>
      </c>
      <c r="N159" s="10">
        <v>0</v>
      </c>
      <c r="O159" s="10">
        <v>0</v>
      </c>
      <c r="P159" s="11">
        <v>1213</v>
      </c>
      <c r="Q159" s="11">
        <v>1769</v>
      </c>
      <c r="R159" s="10">
        <v>0</v>
      </c>
    </row>
    <row r="160" spans="1:18" ht="13.5">
      <c r="A160" s="12" t="s">
        <v>156</v>
      </c>
      <c r="B160" s="10">
        <v>706609</v>
      </c>
      <c r="C160" s="10">
        <v>0</v>
      </c>
      <c r="D160" s="10">
        <v>0</v>
      </c>
      <c r="E160" s="10">
        <v>0</v>
      </c>
      <c r="F160" s="10">
        <v>22757</v>
      </c>
      <c r="G160" s="10">
        <v>26990</v>
      </c>
      <c r="H160" s="10">
        <v>296595</v>
      </c>
      <c r="I160" s="10">
        <v>297000</v>
      </c>
      <c r="J160" s="10">
        <v>0</v>
      </c>
      <c r="K160" s="10">
        <v>2037</v>
      </c>
      <c r="L160" s="10">
        <v>34970</v>
      </c>
      <c r="M160" s="10">
        <v>0</v>
      </c>
      <c r="N160" s="10">
        <v>8585</v>
      </c>
      <c r="O160" s="10">
        <v>0</v>
      </c>
      <c r="P160" s="11">
        <v>17675</v>
      </c>
      <c r="Q160" s="11">
        <v>0</v>
      </c>
      <c r="R160" s="10">
        <v>0</v>
      </c>
    </row>
    <row r="161" spans="1:18" ht="13.5">
      <c r="A161" s="9" t="s">
        <v>157</v>
      </c>
      <c r="B161" s="10">
        <v>14527</v>
      </c>
      <c r="C161" s="10">
        <v>0</v>
      </c>
      <c r="D161" s="10">
        <v>0</v>
      </c>
      <c r="E161" s="10">
        <v>0</v>
      </c>
      <c r="F161" s="10">
        <v>0</v>
      </c>
      <c r="G161" s="10">
        <v>3705</v>
      </c>
      <c r="H161" s="10">
        <v>3960</v>
      </c>
      <c r="I161" s="10">
        <v>990</v>
      </c>
      <c r="J161" s="10">
        <v>0</v>
      </c>
      <c r="K161" s="10">
        <v>529</v>
      </c>
      <c r="L161" s="10">
        <v>0</v>
      </c>
      <c r="M161" s="10">
        <v>0</v>
      </c>
      <c r="N161" s="10">
        <v>3615</v>
      </c>
      <c r="O161" s="10">
        <v>0</v>
      </c>
      <c r="P161" s="11">
        <v>0</v>
      </c>
      <c r="Q161" s="11">
        <v>1728</v>
      </c>
      <c r="R161" s="10">
        <v>0</v>
      </c>
    </row>
    <row r="162" spans="1:18" ht="13.5">
      <c r="A162" s="9" t="s">
        <v>158</v>
      </c>
      <c r="B162" s="10">
        <v>40403</v>
      </c>
      <c r="C162" s="10">
        <v>0</v>
      </c>
      <c r="D162" s="10">
        <v>0</v>
      </c>
      <c r="E162" s="10">
        <v>23760</v>
      </c>
      <c r="F162" s="10">
        <v>0</v>
      </c>
      <c r="G162" s="10">
        <v>0</v>
      </c>
      <c r="H162" s="10">
        <v>0</v>
      </c>
      <c r="I162" s="10">
        <v>495</v>
      </c>
      <c r="J162" s="10">
        <v>0</v>
      </c>
      <c r="K162" s="10">
        <v>348</v>
      </c>
      <c r="L162" s="10">
        <v>0</v>
      </c>
      <c r="M162" s="10">
        <v>0</v>
      </c>
      <c r="N162" s="10">
        <v>1970</v>
      </c>
      <c r="O162" s="10">
        <v>0</v>
      </c>
      <c r="P162" s="11">
        <v>13830</v>
      </c>
      <c r="Q162" s="11">
        <v>0</v>
      </c>
      <c r="R162" s="10">
        <v>0</v>
      </c>
    </row>
    <row r="163" spans="1:18" ht="13.5">
      <c r="A163" s="9" t="s">
        <v>159</v>
      </c>
      <c r="B163" s="10">
        <v>7596</v>
      </c>
      <c r="C163" s="10">
        <v>0</v>
      </c>
      <c r="D163" s="10">
        <v>0</v>
      </c>
      <c r="E163" s="10">
        <v>4950</v>
      </c>
      <c r="F163" s="10">
        <v>0</v>
      </c>
      <c r="G163" s="10">
        <v>0</v>
      </c>
      <c r="H163" s="10">
        <v>0</v>
      </c>
      <c r="I163" s="10">
        <v>297</v>
      </c>
      <c r="J163" s="10">
        <v>0</v>
      </c>
      <c r="K163" s="10">
        <v>291</v>
      </c>
      <c r="L163" s="10">
        <v>0</v>
      </c>
      <c r="M163" s="10">
        <v>0</v>
      </c>
      <c r="N163" s="10">
        <v>400</v>
      </c>
      <c r="O163" s="10">
        <v>0</v>
      </c>
      <c r="P163" s="11">
        <v>0</v>
      </c>
      <c r="Q163" s="11">
        <v>0</v>
      </c>
      <c r="R163" s="10">
        <v>1658</v>
      </c>
    </row>
    <row r="164" spans="1:18" ht="13.5">
      <c r="A164" s="9" t="s">
        <v>160</v>
      </c>
      <c r="B164" s="10">
        <v>17820</v>
      </c>
      <c r="C164" s="10">
        <v>0</v>
      </c>
      <c r="D164" s="10">
        <v>0</v>
      </c>
      <c r="E164" s="10">
        <v>17820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1">
        <v>0</v>
      </c>
      <c r="Q164" s="11">
        <v>0</v>
      </c>
      <c r="R164" s="10">
        <v>0</v>
      </c>
    </row>
    <row r="165" spans="1:18" ht="13.5">
      <c r="A165" s="12" t="s">
        <v>161</v>
      </c>
      <c r="B165" s="10">
        <v>2941</v>
      </c>
      <c r="C165" s="10">
        <v>0</v>
      </c>
      <c r="D165" s="10">
        <v>0</v>
      </c>
      <c r="E165" s="10">
        <v>1703</v>
      </c>
      <c r="F165" s="10">
        <v>1238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1">
        <v>0</v>
      </c>
      <c r="Q165" s="11">
        <v>0</v>
      </c>
      <c r="R165" s="10">
        <v>0</v>
      </c>
    </row>
    <row r="166" spans="1:18" ht="13.5">
      <c r="A166" s="12" t="s">
        <v>162</v>
      </c>
      <c r="B166" s="10">
        <v>4941</v>
      </c>
      <c r="C166" s="10">
        <v>0</v>
      </c>
      <c r="D166" s="10">
        <v>0</v>
      </c>
      <c r="E166" s="10">
        <v>0</v>
      </c>
      <c r="F166" s="10">
        <v>0</v>
      </c>
      <c r="G166" s="10">
        <v>4941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1">
        <v>0</v>
      </c>
      <c r="Q166" s="11">
        <v>0</v>
      </c>
      <c r="R166" s="10">
        <v>0</v>
      </c>
    </row>
    <row r="167" spans="1:18" ht="13.5">
      <c r="A167" s="12" t="s">
        <v>163</v>
      </c>
      <c r="B167" s="10">
        <v>3618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3465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153</v>
      </c>
      <c r="O167" s="10">
        <v>0</v>
      </c>
      <c r="P167" s="11">
        <v>0</v>
      </c>
      <c r="Q167" s="11">
        <v>0</v>
      </c>
      <c r="R167" s="10">
        <v>0</v>
      </c>
    </row>
    <row r="168" spans="1:18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3"/>
    </row>
    <row r="169" spans="1:18" ht="20.25">
      <c r="A169" s="47" t="s">
        <v>341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</row>
    <row r="170" spans="1:18" ht="18">
      <c r="A170" s="44" t="s">
        <v>0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</row>
    <row r="171" spans="1:18" ht="12.75">
      <c r="A171" s="45" t="s">
        <v>1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</row>
    <row r="172" spans="1:18" ht="12.75">
      <c r="A172" s="1"/>
      <c r="B172" s="1" t="s">
        <v>2</v>
      </c>
      <c r="C172" s="2" t="s">
        <v>3</v>
      </c>
      <c r="D172" s="2" t="s">
        <v>4</v>
      </c>
      <c r="E172" s="2" t="s">
        <v>5</v>
      </c>
      <c r="F172" s="2" t="s">
        <v>6</v>
      </c>
      <c r="G172" s="2" t="s">
        <v>7</v>
      </c>
      <c r="H172" s="2" t="s">
        <v>8</v>
      </c>
      <c r="I172" s="2" t="s">
        <v>9</v>
      </c>
      <c r="J172" s="1" t="s">
        <v>10</v>
      </c>
      <c r="K172" s="2" t="s">
        <v>11</v>
      </c>
      <c r="L172" s="2" t="s">
        <v>12</v>
      </c>
      <c r="M172" s="2" t="s">
        <v>13</v>
      </c>
      <c r="N172" s="2" t="s">
        <v>14</v>
      </c>
      <c r="O172" s="2" t="s">
        <v>15</v>
      </c>
      <c r="P172" s="3" t="s">
        <v>16</v>
      </c>
      <c r="Q172" s="3" t="s">
        <v>17</v>
      </c>
      <c r="R172" s="1" t="s">
        <v>18</v>
      </c>
    </row>
    <row r="173" spans="1:18" ht="13.5">
      <c r="A173" s="8" t="s">
        <v>164</v>
      </c>
      <c r="B173" s="6">
        <v>1639779</v>
      </c>
      <c r="C173" s="6">
        <v>683325</v>
      </c>
      <c r="D173" s="6">
        <v>0</v>
      </c>
      <c r="E173" s="6">
        <v>0</v>
      </c>
      <c r="F173" s="6">
        <v>140861</v>
      </c>
      <c r="G173" s="6">
        <v>262360</v>
      </c>
      <c r="H173" s="6">
        <v>120456</v>
      </c>
      <c r="I173" s="6">
        <v>109950</v>
      </c>
      <c r="J173" s="6">
        <v>65300</v>
      </c>
      <c r="K173" s="6">
        <v>12876</v>
      </c>
      <c r="L173" s="6">
        <v>63535</v>
      </c>
      <c r="M173" s="6">
        <v>0</v>
      </c>
      <c r="N173" s="6">
        <v>13710</v>
      </c>
      <c r="O173" s="6">
        <v>0</v>
      </c>
      <c r="P173" s="7">
        <v>109613</v>
      </c>
      <c r="Q173" s="7">
        <v>13623</v>
      </c>
      <c r="R173" s="6">
        <v>44170</v>
      </c>
    </row>
    <row r="174" spans="1:18" ht="13.5">
      <c r="A174" s="9" t="s">
        <v>165</v>
      </c>
      <c r="B174" s="10">
        <v>1632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1082</v>
      </c>
      <c r="L174" s="10">
        <v>0</v>
      </c>
      <c r="M174" s="10">
        <v>0</v>
      </c>
      <c r="N174" s="10">
        <v>550</v>
      </c>
      <c r="O174" s="10">
        <v>0</v>
      </c>
      <c r="P174" s="11">
        <v>0</v>
      </c>
      <c r="Q174" s="11">
        <v>0</v>
      </c>
      <c r="R174" s="10">
        <v>0</v>
      </c>
    </row>
    <row r="175" spans="1:18" ht="13.5">
      <c r="A175" s="9" t="s">
        <v>166</v>
      </c>
      <c r="B175" s="10">
        <v>1747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99</v>
      </c>
      <c r="J175" s="10">
        <v>0</v>
      </c>
      <c r="K175" s="10">
        <v>399</v>
      </c>
      <c r="L175" s="10">
        <v>495</v>
      </c>
      <c r="M175" s="10">
        <v>0</v>
      </c>
      <c r="N175" s="10">
        <v>754</v>
      </c>
      <c r="O175" s="10">
        <v>0</v>
      </c>
      <c r="P175" s="11">
        <v>0</v>
      </c>
      <c r="Q175" s="11">
        <v>0</v>
      </c>
      <c r="R175" s="10">
        <v>0</v>
      </c>
    </row>
    <row r="176" spans="1:18" ht="13.5">
      <c r="A176" s="9" t="s">
        <v>167</v>
      </c>
      <c r="B176" s="10">
        <v>2334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198</v>
      </c>
      <c r="J176" s="10">
        <v>0</v>
      </c>
      <c r="K176" s="10">
        <v>294</v>
      </c>
      <c r="L176" s="10">
        <v>0</v>
      </c>
      <c r="M176" s="10">
        <v>0</v>
      </c>
      <c r="N176" s="10">
        <v>0</v>
      </c>
      <c r="O176" s="10">
        <v>0</v>
      </c>
      <c r="P176" s="11">
        <v>0</v>
      </c>
      <c r="Q176" s="11">
        <v>0</v>
      </c>
      <c r="R176" s="10">
        <v>1842</v>
      </c>
    </row>
    <row r="177" spans="1:18" ht="13.5">
      <c r="A177" s="12" t="s">
        <v>168</v>
      </c>
      <c r="B177" s="10">
        <v>136678</v>
      </c>
      <c r="C177" s="10">
        <v>79200</v>
      </c>
      <c r="D177" s="10">
        <v>0</v>
      </c>
      <c r="E177" s="10">
        <v>0</v>
      </c>
      <c r="F177" s="10">
        <v>17233</v>
      </c>
      <c r="G177" s="10">
        <v>10091</v>
      </c>
      <c r="H177" s="10">
        <v>5940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1">
        <v>15953</v>
      </c>
      <c r="Q177" s="11">
        <v>5373</v>
      </c>
      <c r="R177" s="10">
        <v>2888</v>
      </c>
    </row>
    <row r="178" spans="1:18" ht="13.5">
      <c r="A178" s="9" t="s">
        <v>169</v>
      </c>
      <c r="B178" s="10">
        <v>13559</v>
      </c>
      <c r="C178" s="10">
        <v>5940</v>
      </c>
      <c r="D178" s="10">
        <v>0</v>
      </c>
      <c r="E178" s="10">
        <v>0</v>
      </c>
      <c r="F178" s="10">
        <v>3605</v>
      </c>
      <c r="G178" s="10">
        <v>2899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1115</v>
      </c>
      <c r="O178" s="10">
        <v>0</v>
      </c>
      <c r="P178" s="11">
        <v>0</v>
      </c>
      <c r="Q178" s="11">
        <v>0</v>
      </c>
      <c r="R178" s="10">
        <v>0</v>
      </c>
    </row>
    <row r="179" spans="1:18" ht="13.5">
      <c r="A179" s="9" t="s">
        <v>170</v>
      </c>
      <c r="B179" s="10">
        <v>1708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592</v>
      </c>
      <c r="J179" s="10">
        <v>0</v>
      </c>
      <c r="K179" s="10">
        <v>646</v>
      </c>
      <c r="L179" s="10">
        <v>0</v>
      </c>
      <c r="M179" s="10">
        <v>0</v>
      </c>
      <c r="N179" s="10">
        <v>470</v>
      </c>
      <c r="O179" s="10">
        <v>0</v>
      </c>
      <c r="P179" s="11">
        <v>0</v>
      </c>
      <c r="Q179" s="11">
        <v>0</v>
      </c>
      <c r="R179" s="10">
        <v>0</v>
      </c>
    </row>
    <row r="180" spans="1:18" ht="13.5">
      <c r="A180" s="12" t="s">
        <v>171</v>
      </c>
      <c r="B180" s="10">
        <v>564003</v>
      </c>
      <c r="C180" s="10">
        <v>464781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89100</v>
      </c>
      <c r="J180" s="10">
        <v>0</v>
      </c>
      <c r="K180" s="10">
        <v>1673</v>
      </c>
      <c r="L180" s="10">
        <v>0</v>
      </c>
      <c r="M180" s="10">
        <v>0</v>
      </c>
      <c r="N180" s="10">
        <v>5476</v>
      </c>
      <c r="O180" s="10">
        <v>0</v>
      </c>
      <c r="P180" s="11">
        <v>2973</v>
      </c>
      <c r="Q180" s="11">
        <v>0</v>
      </c>
      <c r="R180" s="10">
        <v>0</v>
      </c>
    </row>
    <row r="181" spans="1:18" ht="13.5">
      <c r="A181" s="12" t="s">
        <v>172</v>
      </c>
      <c r="B181" s="10">
        <v>1731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1">
        <v>0</v>
      </c>
      <c r="Q181" s="11">
        <v>0</v>
      </c>
      <c r="R181" s="10">
        <v>1731</v>
      </c>
    </row>
    <row r="182" spans="1:18" ht="13.5">
      <c r="A182" s="9" t="s">
        <v>173</v>
      </c>
      <c r="B182" s="10">
        <v>10894</v>
      </c>
      <c r="C182" s="10">
        <v>0</v>
      </c>
      <c r="D182" s="10">
        <v>0</v>
      </c>
      <c r="E182" s="10">
        <v>0</v>
      </c>
      <c r="F182" s="10">
        <v>0</v>
      </c>
      <c r="G182" s="10">
        <v>1984</v>
      </c>
      <c r="H182" s="10">
        <v>8910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1">
        <v>0</v>
      </c>
      <c r="Q182" s="11">
        <v>0</v>
      </c>
      <c r="R182" s="10">
        <v>0</v>
      </c>
    </row>
    <row r="183" spans="1:18" ht="13.5">
      <c r="A183" s="9" t="s">
        <v>174</v>
      </c>
      <c r="B183" s="10">
        <v>28229</v>
      </c>
      <c r="C183" s="10">
        <v>0</v>
      </c>
      <c r="D183" s="10">
        <v>0</v>
      </c>
      <c r="E183" s="10">
        <v>0</v>
      </c>
      <c r="F183" s="10">
        <v>12721</v>
      </c>
      <c r="G183" s="10">
        <v>7835</v>
      </c>
      <c r="H183" s="10">
        <v>840</v>
      </c>
      <c r="I183" s="10">
        <v>941</v>
      </c>
      <c r="J183" s="10">
        <v>0</v>
      </c>
      <c r="K183" s="10">
        <v>1328</v>
      </c>
      <c r="L183" s="10">
        <v>0</v>
      </c>
      <c r="M183" s="10">
        <v>0</v>
      </c>
      <c r="N183" s="10">
        <v>1285</v>
      </c>
      <c r="O183" s="10">
        <v>0</v>
      </c>
      <c r="P183" s="11">
        <v>0</v>
      </c>
      <c r="Q183" s="11">
        <v>0</v>
      </c>
      <c r="R183" s="10">
        <v>3279</v>
      </c>
    </row>
    <row r="184" spans="1:18" ht="13.5">
      <c r="A184" s="9" t="s">
        <v>175</v>
      </c>
      <c r="B184" s="10">
        <v>5136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905</v>
      </c>
      <c r="J184" s="10">
        <v>0</v>
      </c>
      <c r="K184" s="10">
        <v>695</v>
      </c>
      <c r="L184" s="10">
        <v>0</v>
      </c>
      <c r="M184" s="10">
        <v>0</v>
      </c>
      <c r="N184" s="10">
        <v>404</v>
      </c>
      <c r="O184" s="10">
        <v>0</v>
      </c>
      <c r="P184" s="11">
        <v>0</v>
      </c>
      <c r="Q184" s="11">
        <v>0</v>
      </c>
      <c r="R184" s="10">
        <v>3132</v>
      </c>
    </row>
    <row r="185" spans="1:18" ht="13.5">
      <c r="A185" s="9" t="s">
        <v>176</v>
      </c>
      <c r="B185" s="10">
        <v>32712</v>
      </c>
      <c r="C185" s="10">
        <v>19800</v>
      </c>
      <c r="D185" s="10">
        <v>0</v>
      </c>
      <c r="E185" s="10">
        <v>0</v>
      </c>
      <c r="F185" s="10">
        <v>0</v>
      </c>
      <c r="G185" s="10">
        <v>6578</v>
      </c>
      <c r="H185" s="10">
        <v>3265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1">
        <v>0</v>
      </c>
      <c r="Q185" s="11">
        <v>0</v>
      </c>
      <c r="R185" s="10">
        <v>3069</v>
      </c>
    </row>
    <row r="186" spans="1:18" ht="13.5">
      <c r="A186" s="9" t="s">
        <v>177</v>
      </c>
      <c r="B186" s="10">
        <v>47778</v>
      </c>
      <c r="C186" s="10">
        <v>0</v>
      </c>
      <c r="D186" s="10">
        <v>0</v>
      </c>
      <c r="E186" s="10">
        <v>0</v>
      </c>
      <c r="F186" s="10">
        <v>8144</v>
      </c>
      <c r="G186" s="10">
        <v>24165</v>
      </c>
      <c r="H186" s="10">
        <v>0</v>
      </c>
      <c r="I186" s="10">
        <v>9900</v>
      </c>
      <c r="J186" s="10">
        <v>0</v>
      </c>
      <c r="K186" s="10">
        <v>1782</v>
      </c>
      <c r="L186" s="10">
        <v>0</v>
      </c>
      <c r="M186" s="10">
        <v>0</v>
      </c>
      <c r="N186" s="10">
        <v>423</v>
      </c>
      <c r="O186" s="10">
        <v>0</v>
      </c>
      <c r="P186" s="11">
        <v>856</v>
      </c>
      <c r="Q186" s="11">
        <v>0</v>
      </c>
      <c r="R186" s="10">
        <v>2508</v>
      </c>
    </row>
    <row r="187" spans="1:18" ht="13.5">
      <c r="A187" s="12" t="s">
        <v>178</v>
      </c>
      <c r="B187" s="10">
        <v>54159</v>
      </c>
      <c r="C187" s="10">
        <v>0</v>
      </c>
      <c r="D187" s="10">
        <v>0</v>
      </c>
      <c r="E187" s="10">
        <v>0</v>
      </c>
      <c r="F187" s="10">
        <v>12040</v>
      </c>
      <c r="G187" s="10">
        <v>10504</v>
      </c>
      <c r="H187" s="10">
        <v>5445</v>
      </c>
      <c r="I187" s="10">
        <v>0</v>
      </c>
      <c r="J187" s="10">
        <v>0</v>
      </c>
      <c r="K187" s="10">
        <v>488</v>
      </c>
      <c r="L187" s="10">
        <v>2475</v>
      </c>
      <c r="M187" s="10">
        <v>0</v>
      </c>
      <c r="N187" s="10">
        <v>0</v>
      </c>
      <c r="O187" s="10">
        <v>0</v>
      </c>
      <c r="P187" s="11">
        <v>19515</v>
      </c>
      <c r="Q187" s="11">
        <v>0</v>
      </c>
      <c r="R187" s="10">
        <v>3692</v>
      </c>
    </row>
    <row r="188" spans="1:18" ht="13.5">
      <c r="A188" s="9" t="s">
        <v>179</v>
      </c>
      <c r="B188" s="10">
        <v>23846</v>
      </c>
      <c r="C188" s="10">
        <v>0</v>
      </c>
      <c r="D188" s="10">
        <v>0</v>
      </c>
      <c r="E188" s="10">
        <v>0</v>
      </c>
      <c r="F188" s="10">
        <v>0</v>
      </c>
      <c r="G188" s="10">
        <v>3920</v>
      </c>
      <c r="H188" s="10">
        <v>0</v>
      </c>
      <c r="I188" s="10">
        <v>99</v>
      </c>
      <c r="J188" s="10">
        <v>18000</v>
      </c>
      <c r="K188" s="10">
        <v>312</v>
      </c>
      <c r="L188" s="10">
        <v>0</v>
      </c>
      <c r="M188" s="10">
        <v>0</v>
      </c>
      <c r="N188" s="10">
        <v>0</v>
      </c>
      <c r="O188" s="10">
        <v>0</v>
      </c>
      <c r="P188" s="11">
        <v>0</v>
      </c>
      <c r="Q188" s="11">
        <v>0</v>
      </c>
      <c r="R188" s="10">
        <v>1515</v>
      </c>
    </row>
    <row r="189" spans="1:18" ht="13.5">
      <c r="A189" s="12" t="s">
        <v>180</v>
      </c>
      <c r="B189" s="10">
        <v>205738</v>
      </c>
      <c r="C189" s="10">
        <v>0</v>
      </c>
      <c r="D189" s="10">
        <v>0</v>
      </c>
      <c r="E189" s="10">
        <v>0</v>
      </c>
      <c r="F189" s="10">
        <v>19801</v>
      </c>
      <c r="G189" s="10">
        <v>29700</v>
      </c>
      <c r="H189" s="10">
        <v>49500</v>
      </c>
      <c r="I189" s="10">
        <v>988</v>
      </c>
      <c r="J189" s="10">
        <v>47300</v>
      </c>
      <c r="K189" s="10">
        <v>213</v>
      </c>
      <c r="L189" s="10">
        <v>17500</v>
      </c>
      <c r="M189" s="10">
        <v>0</v>
      </c>
      <c r="N189" s="10">
        <v>0</v>
      </c>
      <c r="O189" s="10">
        <v>0</v>
      </c>
      <c r="P189" s="11">
        <v>35955</v>
      </c>
      <c r="Q189" s="11">
        <v>4569</v>
      </c>
      <c r="R189" s="10">
        <v>212</v>
      </c>
    </row>
    <row r="190" spans="1:18" ht="13.5">
      <c r="A190" s="12" t="s">
        <v>181</v>
      </c>
      <c r="B190" s="10">
        <v>53105</v>
      </c>
      <c r="C190" s="10">
        <v>0</v>
      </c>
      <c r="D190" s="10">
        <v>0</v>
      </c>
      <c r="E190" s="10">
        <v>0</v>
      </c>
      <c r="F190" s="10">
        <v>13140</v>
      </c>
      <c r="G190" s="10">
        <v>20604</v>
      </c>
      <c r="H190" s="10">
        <v>0</v>
      </c>
      <c r="I190" s="10">
        <v>891</v>
      </c>
      <c r="J190" s="10">
        <v>0</v>
      </c>
      <c r="K190" s="10">
        <v>1218</v>
      </c>
      <c r="L190" s="10">
        <v>0</v>
      </c>
      <c r="M190" s="10">
        <v>0</v>
      </c>
      <c r="N190" s="10">
        <v>315</v>
      </c>
      <c r="O190" s="10">
        <v>0</v>
      </c>
      <c r="P190" s="11">
        <v>13105</v>
      </c>
      <c r="Q190" s="11">
        <v>0</v>
      </c>
      <c r="R190" s="10">
        <v>3832</v>
      </c>
    </row>
    <row r="191" spans="1:18" ht="13.5">
      <c r="A191" s="9" t="s">
        <v>182</v>
      </c>
      <c r="B191" s="10">
        <v>17580</v>
      </c>
      <c r="C191" s="10">
        <v>0</v>
      </c>
      <c r="D191" s="10">
        <v>0</v>
      </c>
      <c r="E191" s="10">
        <v>0</v>
      </c>
      <c r="F191" s="10">
        <v>4472</v>
      </c>
      <c r="G191" s="10">
        <v>7821</v>
      </c>
      <c r="H191" s="10">
        <v>0</v>
      </c>
      <c r="I191" s="10">
        <v>594</v>
      </c>
      <c r="J191" s="10">
        <v>0</v>
      </c>
      <c r="K191" s="10">
        <v>908</v>
      </c>
      <c r="L191" s="10">
        <v>990</v>
      </c>
      <c r="M191" s="10">
        <v>0</v>
      </c>
      <c r="N191" s="10">
        <v>110</v>
      </c>
      <c r="O191" s="10">
        <v>0</v>
      </c>
      <c r="P191" s="11">
        <v>0</v>
      </c>
      <c r="Q191" s="11">
        <v>0</v>
      </c>
      <c r="R191" s="10">
        <v>2685</v>
      </c>
    </row>
    <row r="192" spans="1:18" ht="13.5">
      <c r="A192" s="12" t="s">
        <v>183</v>
      </c>
      <c r="B192" s="10">
        <v>68276</v>
      </c>
      <c r="C192" s="10">
        <v>0</v>
      </c>
      <c r="D192" s="10">
        <v>0</v>
      </c>
      <c r="E192" s="10">
        <v>0</v>
      </c>
      <c r="F192" s="10">
        <v>3990</v>
      </c>
      <c r="G192" s="10">
        <v>11357</v>
      </c>
      <c r="H192" s="10">
        <v>11385</v>
      </c>
      <c r="I192" s="10">
        <v>0</v>
      </c>
      <c r="J192" s="10">
        <v>0</v>
      </c>
      <c r="K192" s="10">
        <v>8</v>
      </c>
      <c r="L192" s="10">
        <v>39600</v>
      </c>
      <c r="M192" s="10">
        <v>0</v>
      </c>
      <c r="N192" s="10">
        <v>625</v>
      </c>
      <c r="O192" s="10">
        <v>0</v>
      </c>
      <c r="P192" s="11">
        <v>0</v>
      </c>
      <c r="Q192" s="11">
        <v>0</v>
      </c>
      <c r="R192" s="10">
        <v>1311</v>
      </c>
    </row>
    <row r="193" spans="1:18" ht="13.5">
      <c r="A193" s="9" t="s">
        <v>184</v>
      </c>
      <c r="B193" s="10">
        <v>50178</v>
      </c>
      <c r="C193" s="10">
        <v>0</v>
      </c>
      <c r="D193" s="10">
        <v>0</v>
      </c>
      <c r="E193" s="10">
        <v>0</v>
      </c>
      <c r="F193" s="10">
        <v>7699</v>
      </c>
      <c r="G193" s="10">
        <v>22169</v>
      </c>
      <c r="H193" s="10">
        <v>3366</v>
      </c>
      <c r="I193" s="10">
        <v>594</v>
      </c>
      <c r="J193" s="10">
        <v>0</v>
      </c>
      <c r="K193" s="10">
        <v>740</v>
      </c>
      <c r="L193" s="10">
        <v>0</v>
      </c>
      <c r="M193" s="10">
        <v>0</v>
      </c>
      <c r="N193" s="10">
        <v>9</v>
      </c>
      <c r="O193" s="10">
        <v>0</v>
      </c>
      <c r="P193" s="11">
        <v>13006</v>
      </c>
      <c r="Q193" s="11">
        <v>0</v>
      </c>
      <c r="R193" s="10">
        <v>2595</v>
      </c>
    </row>
    <row r="194" spans="1:18" ht="13.5">
      <c r="A194" s="9" t="s">
        <v>185</v>
      </c>
      <c r="B194" s="10">
        <v>10423</v>
      </c>
      <c r="C194" s="10">
        <v>4455</v>
      </c>
      <c r="D194" s="10">
        <v>0</v>
      </c>
      <c r="E194" s="10">
        <v>0</v>
      </c>
      <c r="F194" s="10">
        <v>0</v>
      </c>
      <c r="G194" s="10">
        <v>200</v>
      </c>
      <c r="H194" s="10">
        <v>990</v>
      </c>
      <c r="I194" s="10">
        <v>990</v>
      </c>
      <c r="J194" s="10">
        <v>0</v>
      </c>
      <c r="K194" s="10">
        <v>894</v>
      </c>
      <c r="L194" s="10">
        <v>0</v>
      </c>
      <c r="M194" s="10">
        <v>0</v>
      </c>
      <c r="N194" s="10">
        <v>175</v>
      </c>
      <c r="O194" s="10">
        <v>0</v>
      </c>
      <c r="P194" s="11">
        <v>0</v>
      </c>
      <c r="Q194" s="11">
        <v>0</v>
      </c>
      <c r="R194" s="10">
        <v>2719</v>
      </c>
    </row>
    <row r="195" spans="1:18" ht="13.5">
      <c r="A195" s="9" t="s">
        <v>186</v>
      </c>
      <c r="B195" s="10">
        <v>13313</v>
      </c>
      <c r="C195" s="10">
        <v>0</v>
      </c>
      <c r="D195" s="10">
        <v>0</v>
      </c>
      <c r="E195" s="10">
        <v>0</v>
      </c>
      <c r="F195" s="10">
        <v>2884</v>
      </c>
      <c r="G195" s="10">
        <v>4385</v>
      </c>
      <c r="H195" s="10">
        <v>1980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1010</v>
      </c>
      <c r="O195" s="10">
        <v>0</v>
      </c>
      <c r="P195" s="11">
        <v>0</v>
      </c>
      <c r="Q195" s="11">
        <v>0</v>
      </c>
      <c r="R195" s="10">
        <v>3054</v>
      </c>
    </row>
    <row r="196" spans="1:18" ht="13.5">
      <c r="A196" s="12" t="s">
        <v>187</v>
      </c>
      <c r="B196" s="10">
        <v>144340</v>
      </c>
      <c r="C196" s="10">
        <v>106920</v>
      </c>
      <c r="D196" s="10">
        <v>0</v>
      </c>
      <c r="E196" s="10">
        <v>0</v>
      </c>
      <c r="F196" s="10">
        <v>14213</v>
      </c>
      <c r="G196" s="10">
        <v>9369</v>
      </c>
      <c r="H196" s="10">
        <v>2765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205</v>
      </c>
      <c r="O196" s="10">
        <v>0</v>
      </c>
      <c r="P196" s="11">
        <v>8250</v>
      </c>
      <c r="Q196" s="11">
        <v>0</v>
      </c>
      <c r="R196" s="10">
        <v>2618</v>
      </c>
    </row>
    <row r="197" spans="1:18" ht="13.5">
      <c r="A197" s="9" t="s">
        <v>188</v>
      </c>
      <c r="B197" s="10">
        <v>1883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99</v>
      </c>
      <c r="J197" s="10">
        <v>0</v>
      </c>
      <c r="K197" s="10">
        <v>196</v>
      </c>
      <c r="L197" s="10">
        <v>0</v>
      </c>
      <c r="M197" s="10">
        <v>0</v>
      </c>
      <c r="N197" s="10">
        <v>100</v>
      </c>
      <c r="O197" s="10">
        <v>0</v>
      </c>
      <c r="P197" s="11">
        <v>0</v>
      </c>
      <c r="Q197" s="11">
        <v>0</v>
      </c>
      <c r="R197" s="10">
        <v>1488</v>
      </c>
    </row>
    <row r="198" spans="1:18" ht="13.5">
      <c r="A198" s="9" t="s">
        <v>189</v>
      </c>
      <c r="B198" s="10">
        <v>234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234</v>
      </c>
      <c r="O198" s="10">
        <v>0</v>
      </c>
      <c r="P198" s="11">
        <v>0</v>
      </c>
      <c r="Q198" s="11">
        <v>0</v>
      </c>
      <c r="R198" s="10">
        <v>0</v>
      </c>
    </row>
    <row r="199" spans="1:18" ht="13.5">
      <c r="A199" s="9" t="s">
        <v>190</v>
      </c>
      <c r="B199" s="10">
        <v>5910</v>
      </c>
      <c r="C199" s="10">
        <v>2229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1">
        <v>0</v>
      </c>
      <c r="Q199" s="11">
        <v>3681</v>
      </c>
      <c r="R199" s="10">
        <v>0</v>
      </c>
    </row>
    <row r="200" spans="1:18" ht="13.5">
      <c r="A200" s="12" t="s">
        <v>191</v>
      </c>
      <c r="B200" s="10">
        <v>11326</v>
      </c>
      <c r="C200" s="10">
        <v>0</v>
      </c>
      <c r="D200" s="10">
        <v>0</v>
      </c>
      <c r="E200" s="10">
        <v>0</v>
      </c>
      <c r="F200" s="10">
        <v>6435</v>
      </c>
      <c r="G200" s="10">
        <v>4891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1">
        <v>0</v>
      </c>
      <c r="Q200" s="11">
        <v>0</v>
      </c>
      <c r="R200" s="10">
        <v>0</v>
      </c>
    </row>
    <row r="201" spans="1:18" ht="13.5">
      <c r="A201" s="12" t="s">
        <v>192</v>
      </c>
      <c r="B201" s="10">
        <v>16832</v>
      </c>
      <c r="C201" s="10">
        <v>0</v>
      </c>
      <c r="D201" s="10">
        <v>0</v>
      </c>
      <c r="E201" s="10">
        <v>0</v>
      </c>
      <c r="F201" s="10">
        <v>6167</v>
      </c>
      <c r="G201" s="10">
        <v>10665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1">
        <v>0</v>
      </c>
      <c r="Q201" s="11">
        <v>0</v>
      </c>
      <c r="R201" s="10">
        <v>0</v>
      </c>
    </row>
    <row r="202" spans="1:18" ht="13.5">
      <c r="A202" s="12" t="s">
        <v>193</v>
      </c>
      <c r="B202" s="10">
        <v>80055</v>
      </c>
      <c r="C202" s="10">
        <v>0</v>
      </c>
      <c r="D202" s="10">
        <v>0</v>
      </c>
      <c r="E202" s="10">
        <v>0</v>
      </c>
      <c r="F202" s="10">
        <v>8317</v>
      </c>
      <c r="G202" s="10">
        <v>71738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1">
        <v>0</v>
      </c>
      <c r="Q202" s="11">
        <v>0</v>
      </c>
      <c r="R202" s="10">
        <v>0</v>
      </c>
    </row>
    <row r="203" spans="1:18" ht="13.5">
      <c r="A203" s="12" t="s">
        <v>194</v>
      </c>
      <c r="B203" s="10">
        <v>1485</v>
      </c>
      <c r="C203" s="10">
        <v>0</v>
      </c>
      <c r="D203" s="10">
        <v>0</v>
      </c>
      <c r="E203" s="10">
        <v>0</v>
      </c>
      <c r="F203" s="10">
        <v>0</v>
      </c>
      <c r="G203" s="10">
        <v>1485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1">
        <v>0</v>
      </c>
      <c r="Q203" s="11">
        <v>0</v>
      </c>
      <c r="R203" s="10">
        <v>0</v>
      </c>
    </row>
    <row r="204" spans="1:18" ht="13.5">
      <c r="A204" s="12" t="s">
        <v>195</v>
      </c>
      <c r="B204" s="10">
        <v>32955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26070</v>
      </c>
      <c r="I204" s="10">
        <v>3960</v>
      </c>
      <c r="J204" s="10">
        <v>0</v>
      </c>
      <c r="K204" s="10">
        <v>0</v>
      </c>
      <c r="L204" s="10">
        <v>2475</v>
      </c>
      <c r="M204" s="10">
        <v>0</v>
      </c>
      <c r="N204" s="10">
        <v>450</v>
      </c>
      <c r="O204" s="10">
        <v>0</v>
      </c>
      <c r="P204" s="11">
        <v>0</v>
      </c>
      <c r="Q204" s="11">
        <v>0</v>
      </c>
      <c r="R204" s="10">
        <v>0</v>
      </c>
    </row>
    <row r="205" spans="1:18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3"/>
    </row>
    <row r="206" spans="1:18" ht="20.25">
      <c r="A206" s="47" t="s">
        <v>341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</row>
    <row r="207" spans="1:18" ht="18">
      <c r="A207" s="44" t="s">
        <v>0</v>
      </c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</row>
    <row r="208" spans="1:18" ht="12.75">
      <c r="A208" s="45" t="s">
        <v>1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</row>
    <row r="209" spans="1:18" ht="12.75">
      <c r="A209" s="1"/>
      <c r="B209" s="1" t="s">
        <v>2</v>
      </c>
      <c r="C209" s="2" t="s">
        <v>3</v>
      </c>
      <c r="D209" s="2" t="s">
        <v>4</v>
      </c>
      <c r="E209" s="2" t="s">
        <v>5</v>
      </c>
      <c r="F209" s="2" t="s">
        <v>6</v>
      </c>
      <c r="G209" s="2" t="s">
        <v>7</v>
      </c>
      <c r="H209" s="2" t="s">
        <v>8</v>
      </c>
      <c r="I209" s="2" t="s">
        <v>9</v>
      </c>
      <c r="J209" s="1" t="s">
        <v>10</v>
      </c>
      <c r="K209" s="2" t="s">
        <v>11</v>
      </c>
      <c r="L209" s="2" t="s">
        <v>12</v>
      </c>
      <c r="M209" s="2" t="s">
        <v>13</v>
      </c>
      <c r="N209" s="2" t="s">
        <v>14</v>
      </c>
      <c r="O209" s="2" t="s">
        <v>15</v>
      </c>
      <c r="P209" s="3" t="s">
        <v>16</v>
      </c>
      <c r="Q209" s="3" t="s">
        <v>17</v>
      </c>
      <c r="R209" s="1" t="s">
        <v>18</v>
      </c>
    </row>
    <row r="210" spans="1:18" ht="13.5">
      <c r="A210" s="16" t="s">
        <v>196</v>
      </c>
      <c r="B210" s="6">
        <v>169813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169813</v>
      </c>
      <c r="O210" s="6">
        <v>0</v>
      </c>
      <c r="P210" s="7">
        <v>0</v>
      </c>
      <c r="Q210" s="7">
        <v>0</v>
      </c>
      <c r="R210" s="6">
        <v>0</v>
      </c>
    </row>
    <row r="211" spans="1:18" ht="13.5">
      <c r="A211" s="9" t="s">
        <v>197</v>
      </c>
      <c r="B211" s="10">
        <v>14207</v>
      </c>
      <c r="C211" s="10" t="s">
        <v>198</v>
      </c>
      <c r="D211" s="10" t="s">
        <v>198</v>
      </c>
      <c r="E211" s="10" t="s">
        <v>198</v>
      </c>
      <c r="F211" s="10" t="s">
        <v>198</v>
      </c>
      <c r="G211" s="10" t="s">
        <v>198</v>
      </c>
      <c r="H211" s="10" t="s">
        <v>198</v>
      </c>
      <c r="I211" s="10" t="s">
        <v>198</v>
      </c>
      <c r="J211" s="10" t="s">
        <v>198</v>
      </c>
      <c r="K211" s="10" t="s">
        <v>198</v>
      </c>
      <c r="L211" s="10" t="s">
        <v>198</v>
      </c>
      <c r="M211" s="10" t="s">
        <v>198</v>
      </c>
      <c r="N211" s="10">
        <v>14207</v>
      </c>
      <c r="O211" s="10" t="s">
        <v>198</v>
      </c>
      <c r="P211" s="10" t="s">
        <v>198</v>
      </c>
      <c r="Q211" s="10" t="s">
        <v>198</v>
      </c>
      <c r="R211" s="10" t="s">
        <v>198</v>
      </c>
    </row>
    <row r="212" spans="1:18" ht="13.5">
      <c r="A212" s="17" t="s">
        <v>199</v>
      </c>
      <c r="B212" s="10">
        <v>16907</v>
      </c>
      <c r="C212" s="10" t="s">
        <v>198</v>
      </c>
      <c r="D212" s="10" t="s">
        <v>198</v>
      </c>
      <c r="E212" s="10" t="s">
        <v>198</v>
      </c>
      <c r="F212" s="10" t="s">
        <v>198</v>
      </c>
      <c r="G212" s="10" t="s">
        <v>198</v>
      </c>
      <c r="H212" s="10" t="s">
        <v>198</v>
      </c>
      <c r="I212" s="10" t="s">
        <v>198</v>
      </c>
      <c r="J212" s="10" t="s">
        <v>198</v>
      </c>
      <c r="K212" s="10" t="s">
        <v>198</v>
      </c>
      <c r="L212" s="10" t="s">
        <v>198</v>
      </c>
      <c r="M212" s="10" t="s">
        <v>198</v>
      </c>
      <c r="N212" s="10">
        <v>16907</v>
      </c>
      <c r="O212" s="10" t="s">
        <v>198</v>
      </c>
      <c r="P212" s="10" t="s">
        <v>198</v>
      </c>
      <c r="Q212" s="10" t="s">
        <v>198</v>
      </c>
      <c r="R212" s="10" t="s">
        <v>198</v>
      </c>
    </row>
    <row r="213" spans="1:18" ht="13.5">
      <c r="A213" s="9" t="s">
        <v>200</v>
      </c>
      <c r="B213" s="10">
        <v>52074</v>
      </c>
      <c r="C213" s="10" t="s">
        <v>198</v>
      </c>
      <c r="D213" s="10" t="s">
        <v>198</v>
      </c>
      <c r="E213" s="10" t="s">
        <v>198</v>
      </c>
      <c r="F213" s="10" t="s">
        <v>198</v>
      </c>
      <c r="G213" s="10" t="s">
        <v>198</v>
      </c>
      <c r="H213" s="10" t="s">
        <v>198</v>
      </c>
      <c r="I213" s="10" t="s">
        <v>198</v>
      </c>
      <c r="J213" s="10" t="s">
        <v>198</v>
      </c>
      <c r="K213" s="10" t="s">
        <v>198</v>
      </c>
      <c r="L213" s="10" t="s">
        <v>198</v>
      </c>
      <c r="M213" s="10" t="s">
        <v>198</v>
      </c>
      <c r="N213" s="10">
        <v>52074</v>
      </c>
      <c r="O213" s="10" t="s">
        <v>198</v>
      </c>
      <c r="P213" s="10" t="s">
        <v>198</v>
      </c>
      <c r="Q213" s="10" t="s">
        <v>198</v>
      </c>
      <c r="R213" s="10" t="s">
        <v>198</v>
      </c>
    </row>
    <row r="214" spans="1:18" ht="13.5">
      <c r="A214" s="18" t="s">
        <v>201</v>
      </c>
      <c r="B214" s="10">
        <v>49500</v>
      </c>
      <c r="C214" s="10" t="s">
        <v>198</v>
      </c>
      <c r="D214" s="10" t="s">
        <v>198</v>
      </c>
      <c r="E214" s="10" t="s">
        <v>198</v>
      </c>
      <c r="F214" s="10" t="s">
        <v>198</v>
      </c>
      <c r="G214" s="10" t="s">
        <v>198</v>
      </c>
      <c r="H214" s="10" t="s">
        <v>198</v>
      </c>
      <c r="I214" s="10" t="s">
        <v>198</v>
      </c>
      <c r="J214" s="10" t="s">
        <v>198</v>
      </c>
      <c r="K214" s="10" t="s">
        <v>198</v>
      </c>
      <c r="L214" s="10" t="s">
        <v>198</v>
      </c>
      <c r="M214" s="10" t="s">
        <v>198</v>
      </c>
      <c r="N214" s="10">
        <v>49500</v>
      </c>
      <c r="O214" s="10" t="s">
        <v>198</v>
      </c>
      <c r="P214" s="10" t="s">
        <v>198</v>
      </c>
      <c r="Q214" s="10" t="s">
        <v>198</v>
      </c>
      <c r="R214" s="10" t="s">
        <v>198</v>
      </c>
    </row>
    <row r="215" spans="1:18" ht="13.5">
      <c r="A215" s="9" t="s">
        <v>202</v>
      </c>
      <c r="B215" s="10">
        <v>37125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37125</v>
      </c>
      <c r="O215" s="10">
        <v>0</v>
      </c>
      <c r="P215" s="10">
        <v>0</v>
      </c>
      <c r="Q215" s="10">
        <v>0</v>
      </c>
      <c r="R215" s="10">
        <v>0</v>
      </c>
    </row>
    <row r="216" spans="1:18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3"/>
    </row>
    <row r="217" spans="1:18" ht="13.5">
      <c r="A217" s="8" t="s">
        <v>203</v>
      </c>
      <c r="B217" s="6">
        <v>128311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43065</v>
      </c>
      <c r="J217" s="6">
        <v>0</v>
      </c>
      <c r="K217" s="6">
        <v>4623</v>
      </c>
      <c r="L217" s="6">
        <v>0</v>
      </c>
      <c r="M217" s="6">
        <v>0</v>
      </c>
      <c r="N217" s="6">
        <v>18239</v>
      </c>
      <c r="O217" s="6">
        <v>62384</v>
      </c>
      <c r="P217" s="7">
        <v>0</v>
      </c>
      <c r="Q217" s="7">
        <v>0</v>
      </c>
      <c r="R217" s="6">
        <v>0</v>
      </c>
    </row>
    <row r="218" spans="1:18" ht="13.5">
      <c r="A218" s="13" t="s">
        <v>204</v>
      </c>
      <c r="B218" s="10">
        <v>41085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41085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1">
        <v>0</v>
      </c>
      <c r="Q218" s="11">
        <v>0</v>
      </c>
      <c r="R218" s="10">
        <v>0</v>
      </c>
    </row>
    <row r="219" spans="1:18" ht="13.5">
      <c r="A219" s="13" t="s">
        <v>205</v>
      </c>
      <c r="B219" s="10">
        <v>1980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1980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1">
        <v>0</v>
      </c>
      <c r="Q219" s="11">
        <v>0</v>
      </c>
      <c r="R219" s="10">
        <v>0</v>
      </c>
    </row>
    <row r="220" spans="1:18" ht="13.5">
      <c r="A220" s="13" t="s">
        <v>206</v>
      </c>
      <c r="B220" s="10">
        <v>4623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4623</v>
      </c>
      <c r="L220" s="10">
        <v>0</v>
      </c>
      <c r="M220" s="10">
        <v>0</v>
      </c>
      <c r="N220" s="10">
        <v>0</v>
      </c>
      <c r="O220" s="10">
        <v>0</v>
      </c>
      <c r="P220" s="11">
        <v>0</v>
      </c>
      <c r="Q220" s="11">
        <v>0</v>
      </c>
      <c r="R220" s="10">
        <v>0</v>
      </c>
    </row>
    <row r="221" spans="1:18" ht="13.5">
      <c r="A221" s="12" t="s">
        <v>207</v>
      </c>
      <c r="B221" s="10">
        <v>43384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43384</v>
      </c>
      <c r="P221" s="11">
        <v>0</v>
      </c>
      <c r="Q221" s="11">
        <v>0</v>
      </c>
      <c r="R221" s="10">
        <v>0</v>
      </c>
    </row>
    <row r="222" spans="1:18" ht="13.5">
      <c r="A222" s="12" t="s">
        <v>208</v>
      </c>
      <c r="B222" s="10">
        <v>19000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19000</v>
      </c>
      <c r="P222" s="11">
        <v>0</v>
      </c>
      <c r="Q222" s="11">
        <v>0</v>
      </c>
      <c r="R222" s="10">
        <v>0</v>
      </c>
    </row>
    <row r="223" spans="1:18" ht="13.5">
      <c r="A223" s="9" t="s">
        <v>209</v>
      </c>
      <c r="B223" s="10">
        <v>7890</v>
      </c>
      <c r="C223" s="10" t="s">
        <v>198</v>
      </c>
      <c r="D223" s="10" t="s">
        <v>198</v>
      </c>
      <c r="E223" s="10" t="s">
        <v>198</v>
      </c>
      <c r="F223" s="10" t="s">
        <v>198</v>
      </c>
      <c r="G223" s="10" t="s">
        <v>198</v>
      </c>
      <c r="H223" s="10" t="s">
        <v>198</v>
      </c>
      <c r="I223" s="10" t="s">
        <v>198</v>
      </c>
      <c r="J223" s="10" t="s">
        <v>198</v>
      </c>
      <c r="K223" s="10" t="s">
        <v>198</v>
      </c>
      <c r="L223" s="10" t="s">
        <v>198</v>
      </c>
      <c r="M223" s="10" t="s">
        <v>198</v>
      </c>
      <c r="N223" s="10">
        <v>7890</v>
      </c>
      <c r="O223" s="10" t="s">
        <v>198</v>
      </c>
      <c r="P223" s="11" t="s">
        <v>198</v>
      </c>
      <c r="Q223" s="11" t="s">
        <v>198</v>
      </c>
      <c r="R223" s="10" t="s">
        <v>198</v>
      </c>
    </row>
    <row r="224" spans="1:18" ht="13.5">
      <c r="A224" s="12" t="s">
        <v>210</v>
      </c>
      <c r="B224" s="10">
        <v>9900</v>
      </c>
      <c r="C224" s="10" t="s">
        <v>198</v>
      </c>
      <c r="D224" s="10" t="s">
        <v>198</v>
      </c>
      <c r="E224" s="10" t="s">
        <v>198</v>
      </c>
      <c r="F224" s="10" t="s">
        <v>198</v>
      </c>
      <c r="G224" s="10" t="s">
        <v>198</v>
      </c>
      <c r="H224" s="10" t="s">
        <v>198</v>
      </c>
      <c r="I224" s="10" t="s">
        <v>198</v>
      </c>
      <c r="J224" s="10" t="s">
        <v>198</v>
      </c>
      <c r="K224" s="10" t="s">
        <v>198</v>
      </c>
      <c r="L224" s="10" t="s">
        <v>198</v>
      </c>
      <c r="M224" s="10" t="s">
        <v>198</v>
      </c>
      <c r="N224" s="10">
        <v>9900</v>
      </c>
      <c r="O224" s="10" t="s">
        <v>198</v>
      </c>
      <c r="P224" s="11" t="s">
        <v>198</v>
      </c>
      <c r="Q224" s="11" t="s">
        <v>198</v>
      </c>
      <c r="R224" s="10" t="s">
        <v>198</v>
      </c>
    </row>
    <row r="225" spans="1:18" ht="13.5">
      <c r="A225" s="12" t="s">
        <v>211</v>
      </c>
      <c r="B225" s="10">
        <v>449</v>
      </c>
      <c r="C225" s="10" t="s">
        <v>198</v>
      </c>
      <c r="D225" s="10" t="s">
        <v>198</v>
      </c>
      <c r="E225" s="10" t="s">
        <v>198</v>
      </c>
      <c r="F225" s="10" t="s">
        <v>198</v>
      </c>
      <c r="G225" s="10" t="s">
        <v>198</v>
      </c>
      <c r="H225" s="10" t="s">
        <v>198</v>
      </c>
      <c r="I225" s="10" t="s">
        <v>198</v>
      </c>
      <c r="J225" s="10" t="s">
        <v>198</v>
      </c>
      <c r="K225" s="10" t="s">
        <v>198</v>
      </c>
      <c r="L225" s="10" t="s">
        <v>198</v>
      </c>
      <c r="M225" s="10" t="s">
        <v>198</v>
      </c>
      <c r="N225" s="10">
        <v>449</v>
      </c>
      <c r="O225" s="10" t="s">
        <v>198</v>
      </c>
      <c r="P225" s="11" t="s">
        <v>198</v>
      </c>
      <c r="Q225" s="11" t="s">
        <v>198</v>
      </c>
      <c r="R225" s="10" t="s">
        <v>198</v>
      </c>
    </row>
    <row r="226" spans="1:18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3"/>
    </row>
    <row r="227" spans="1:18" ht="13.5">
      <c r="A227" s="8" t="s">
        <v>212</v>
      </c>
      <c r="B227" s="6">
        <v>817740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4950</v>
      </c>
      <c r="I227" s="6">
        <v>0</v>
      </c>
      <c r="J227" s="6">
        <v>0</v>
      </c>
      <c r="K227" s="6">
        <v>0</v>
      </c>
      <c r="L227" s="6">
        <v>0</v>
      </c>
      <c r="M227" s="6">
        <v>783090</v>
      </c>
      <c r="N227" s="6">
        <v>0</v>
      </c>
      <c r="O227" s="6">
        <v>0</v>
      </c>
      <c r="P227" s="7">
        <v>0</v>
      </c>
      <c r="Q227" s="7">
        <v>0</v>
      </c>
      <c r="R227" s="6">
        <v>29700</v>
      </c>
    </row>
    <row r="228" spans="1:18" ht="13.5">
      <c r="A228" s="19" t="s">
        <v>213</v>
      </c>
      <c r="B228" s="10">
        <v>21285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21285</v>
      </c>
      <c r="N228" s="10">
        <v>0</v>
      </c>
      <c r="O228" s="10">
        <v>0</v>
      </c>
      <c r="P228" s="11">
        <v>0</v>
      </c>
      <c r="Q228" s="11">
        <v>0</v>
      </c>
      <c r="R228" s="10">
        <v>0</v>
      </c>
    </row>
    <row r="229" spans="1:18" ht="13.5">
      <c r="A229" s="19" t="s">
        <v>214</v>
      </c>
      <c r="B229" s="10">
        <v>39600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39600</v>
      </c>
      <c r="N229" s="10">
        <v>0</v>
      </c>
      <c r="O229" s="10">
        <v>0</v>
      </c>
      <c r="P229" s="11">
        <v>0</v>
      </c>
      <c r="Q229" s="11">
        <v>0</v>
      </c>
      <c r="R229" s="10">
        <v>0</v>
      </c>
    </row>
    <row r="230" spans="1:18" ht="13.5">
      <c r="A230" s="19" t="s">
        <v>215</v>
      </c>
      <c r="B230" s="10">
        <v>12889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12889</v>
      </c>
      <c r="N230" s="10">
        <v>0</v>
      </c>
      <c r="O230" s="10">
        <v>0</v>
      </c>
      <c r="P230" s="11">
        <v>0</v>
      </c>
      <c r="Q230" s="11">
        <v>0</v>
      </c>
      <c r="R230" s="10">
        <v>0</v>
      </c>
    </row>
    <row r="231" spans="1:18" ht="13.5">
      <c r="A231" s="19" t="s">
        <v>216</v>
      </c>
      <c r="B231" s="10">
        <v>159440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159440</v>
      </c>
      <c r="N231" s="10">
        <v>0</v>
      </c>
      <c r="O231" s="10">
        <v>0</v>
      </c>
      <c r="P231" s="11">
        <v>0</v>
      </c>
      <c r="Q231" s="11">
        <v>0</v>
      </c>
      <c r="R231" s="10">
        <v>0</v>
      </c>
    </row>
    <row r="232" spans="1:18" ht="13.5">
      <c r="A232" s="19" t="s">
        <v>217</v>
      </c>
      <c r="B232" s="10">
        <v>66624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66624</v>
      </c>
      <c r="N232" s="10">
        <v>0</v>
      </c>
      <c r="O232" s="10">
        <v>0</v>
      </c>
      <c r="P232" s="11">
        <v>0</v>
      </c>
      <c r="Q232" s="11">
        <v>0</v>
      </c>
      <c r="R232" s="10">
        <v>0</v>
      </c>
    </row>
    <row r="233" spans="1:18" ht="13.5">
      <c r="A233" s="19" t="s">
        <v>218</v>
      </c>
      <c r="B233" s="10">
        <v>245486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245486</v>
      </c>
      <c r="N233" s="10">
        <v>0</v>
      </c>
      <c r="O233" s="10">
        <v>0</v>
      </c>
      <c r="P233" s="11">
        <v>0</v>
      </c>
      <c r="Q233" s="11">
        <v>0</v>
      </c>
      <c r="R233" s="10">
        <v>0</v>
      </c>
    </row>
    <row r="234" spans="1:18" ht="13.5">
      <c r="A234" s="19" t="s">
        <v>219</v>
      </c>
      <c r="B234" s="10">
        <v>22594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22594</v>
      </c>
      <c r="N234" s="10">
        <v>0</v>
      </c>
      <c r="O234" s="10">
        <v>0</v>
      </c>
      <c r="P234" s="11">
        <v>0</v>
      </c>
      <c r="Q234" s="11">
        <v>0</v>
      </c>
      <c r="R234" s="10">
        <v>0</v>
      </c>
    </row>
    <row r="235" spans="1:18" ht="13.5">
      <c r="A235" s="19" t="s">
        <v>220</v>
      </c>
      <c r="B235" s="10">
        <v>43429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43429</v>
      </c>
      <c r="N235" s="10">
        <v>0</v>
      </c>
      <c r="O235" s="10">
        <v>0</v>
      </c>
      <c r="P235" s="11">
        <v>0</v>
      </c>
      <c r="Q235" s="11">
        <v>0</v>
      </c>
      <c r="R235" s="10">
        <v>0</v>
      </c>
    </row>
    <row r="236" spans="1:18" ht="13.5">
      <c r="A236" s="19" t="s">
        <v>221</v>
      </c>
      <c r="B236" s="10">
        <v>97215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4">
        <v>97215</v>
      </c>
      <c r="N236" s="10">
        <v>0</v>
      </c>
      <c r="O236" s="10">
        <v>0</v>
      </c>
      <c r="P236" s="11">
        <v>0</v>
      </c>
      <c r="Q236" s="11">
        <v>0</v>
      </c>
      <c r="R236" s="10">
        <v>0</v>
      </c>
    </row>
    <row r="237" spans="1:18" ht="13.5">
      <c r="A237" s="19" t="s">
        <v>222</v>
      </c>
      <c r="B237" s="10">
        <v>50193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50193</v>
      </c>
      <c r="N237" s="10">
        <v>0</v>
      </c>
      <c r="O237" s="10">
        <v>0</v>
      </c>
      <c r="P237" s="11">
        <v>0</v>
      </c>
      <c r="Q237" s="11">
        <v>0</v>
      </c>
      <c r="R237" s="10">
        <v>0</v>
      </c>
    </row>
    <row r="238" spans="1:18" ht="13.5">
      <c r="A238" s="19" t="s">
        <v>223</v>
      </c>
      <c r="B238" s="10">
        <v>24335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24335</v>
      </c>
      <c r="N238" s="10">
        <v>0</v>
      </c>
      <c r="O238" s="10">
        <v>0</v>
      </c>
      <c r="P238" s="11">
        <v>0</v>
      </c>
      <c r="Q238" s="11">
        <v>0</v>
      </c>
      <c r="R238" s="10">
        <v>0</v>
      </c>
    </row>
    <row r="239" spans="1:18" ht="13.5">
      <c r="A239" s="17" t="s">
        <v>224</v>
      </c>
      <c r="B239" s="10">
        <v>29700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1">
        <v>0</v>
      </c>
      <c r="Q239" s="11">
        <v>0</v>
      </c>
      <c r="R239" s="10">
        <v>29700</v>
      </c>
    </row>
    <row r="240" spans="1:18" ht="13.5">
      <c r="A240" s="9" t="s">
        <v>225</v>
      </c>
      <c r="B240" s="10">
        <v>4950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4950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1">
        <v>0</v>
      </c>
      <c r="Q240" s="11">
        <v>0</v>
      </c>
      <c r="R240" s="10">
        <v>0</v>
      </c>
    </row>
    <row r="241" spans="1:18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3"/>
    </row>
    <row r="242" spans="1:18" ht="13.5">
      <c r="A242" s="16" t="s">
        <v>226</v>
      </c>
      <c r="B242" s="6">
        <v>170550</v>
      </c>
      <c r="C242" s="6">
        <v>43830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126720</v>
      </c>
      <c r="M242" s="6">
        <v>0</v>
      </c>
      <c r="N242" s="6">
        <v>0</v>
      </c>
      <c r="O242" s="6">
        <v>0</v>
      </c>
      <c r="P242" s="7">
        <v>0</v>
      </c>
      <c r="Q242" s="7">
        <v>0</v>
      </c>
      <c r="R242" s="6">
        <v>0</v>
      </c>
    </row>
    <row r="243" spans="1:18" ht="13.5">
      <c r="A243" s="19" t="s">
        <v>227</v>
      </c>
      <c r="B243" s="10">
        <v>13860</v>
      </c>
      <c r="C243" s="10">
        <v>13860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1">
        <v>0</v>
      </c>
      <c r="Q243" s="11">
        <v>0</v>
      </c>
      <c r="R243" s="10">
        <v>0</v>
      </c>
    </row>
    <row r="244" spans="1:18" ht="13.5">
      <c r="A244" s="19" t="s">
        <v>228</v>
      </c>
      <c r="B244" s="10">
        <v>29970</v>
      </c>
      <c r="C244" s="10">
        <v>29970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1">
        <v>0</v>
      </c>
      <c r="Q244" s="11">
        <v>0</v>
      </c>
      <c r="R244" s="10">
        <v>0</v>
      </c>
    </row>
    <row r="245" spans="1:18" ht="13.5">
      <c r="A245" s="19" t="s">
        <v>229</v>
      </c>
      <c r="B245" s="10">
        <v>10395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10395</v>
      </c>
      <c r="M245" s="10">
        <v>0</v>
      </c>
      <c r="N245" s="10">
        <v>0</v>
      </c>
      <c r="O245" s="10">
        <v>0</v>
      </c>
      <c r="P245" s="11">
        <v>0</v>
      </c>
      <c r="Q245" s="11">
        <v>0</v>
      </c>
      <c r="R245" s="10">
        <v>0</v>
      </c>
    </row>
    <row r="246" spans="1:18" ht="13.5">
      <c r="A246" s="19" t="s">
        <v>230</v>
      </c>
      <c r="B246" s="10">
        <v>1980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1980</v>
      </c>
      <c r="M246" s="10">
        <v>0</v>
      </c>
      <c r="N246" s="10">
        <v>0</v>
      </c>
      <c r="O246" s="10">
        <v>0</v>
      </c>
      <c r="P246" s="11">
        <v>0</v>
      </c>
      <c r="Q246" s="11">
        <v>0</v>
      </c>
      <c r="R246" s="10">
        <v>0</v>
      </c>
    </row>
    <row r="247" spans="1:18" ht="13.5">
      <c r="A247" s="19" t="s">
        <v>231</v>
      </c>
      <c r="B247" s="10">
        <v>9900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9900</v>
      </c>
      <c r="M247" s="10">
        <v>0</v>
      </c>
      <c r="N247" s="10">
        <v>0</v>
      </c>
      <c r="O247" s="10">
        <v>0</v>
      </c>
      <c r="P247" s="11">
        <v>0</v>
      </c>
      <c r="Q247" s="11">
        <v>0</v>
      </c>
      <c r="R247" s="10">
        <v>0</v>
      </c>
    </row>
    <row r="248" spans="1:18" ht="13.5">
      <c r="A248" s="19" t="s">
        <v>232</v>
      </c>
      <c r="B248" s="10">
        <v>15840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15840</v>
      </c>
      <c r="M248" s="10">
        <v>0</v>
      </c>
      <c r="N248" s="10">
        <v>0</v>
      </c>
      <c r="O248" s="10">
        <v>0</v>
      </c>
      <c r="P248" s="11">
        <v>0</v>
      </c>
      <c r="Q248" s="11">
        <v>0</v>
      </c>
      <c r="R248" s="10">
        <v>0</v>
      </c>
    </row>
    <row r="249" spans="1:18" ht="13.5">
      <c r="A249" s="19" t="s">
        <v>233</v>
      </c>
      <c r="B249" s="10">
        <v>3960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3960</v>
      </c>
      <c r="M249" s="10">
        <v>0</v>
      </c>
      <c r="N249" s="10">
        <v>0</v>
      </c>
      <c r="O249" s="10">
        <v>0</v>
      </c>
      <c r="P249" s="11">
        <v>0</v>
      </c>
      <c r="Q249" s="11">
        <v>0</v>
      </c>
      <c r="R249" s="10">
        <v>0</v>
      </c>
    </row>
    <row r="250" spans="1:18" ht="13.5">
      <c r="A250" s="19" t="s">
        <v>234</v>
      </c>
      <c r="B250" s="10">
        <v>62865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62865</v>
      </c>
      <c r="M250" s="10">
        <v>0</v>
      </c>
      <c r="N250" s="10">
        <v>0</v>
      </c>
      <c r="O250" s="10">
        <v>0</v>
      </c>
      <c r="P250" s="11">
        <v>0</v>
      </c>
      <c r="Q250" s="11">
        <v>0</v>
      </c>
      <c r="R250" s="10">
        <v>0</v>
      </c>
    </row>
    <row r="251" spans="1:18" ht="13.5">
      <c r="A251" s="19" t="s">
        <v>235</v>
      </c>
      <c r="B251" s="10">
        <v>4950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4950</v>
      </c>
      <c r="M251" s="10">
        <v>0</v>
      </c>
      <c r="N251" s="10">
        <v>0</v>
      </c>
      <c r="O251" s="10">
        <v>0</v>
      </c>
      <c r="P251" s="11">
        <v>0</v>
      </c>
      <c r="Q251" s="11">
        <v>0</v>
      </c>
      <c r="R251" s="10">
        <v>0</v>
      </c>
    </row>
    <row r="252" spans="1:18" ht="13.5">
      <c r="A252" s="9" t="s">
        <v>236</v>
      </c>
      <c r="B252" s="10">
        <v>16830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16830</v>
      </c>
      <c r="M252" s="10">
        <v>0</v>
      </c>
      <c r="N252" s="10">
        <v>0</v>
      </c>
      <c r="O252" s="10">
        <v>0</v>
      </c>
      <c r="P252" s="11">
        <v>0</v>
      </c>
      <c r="Q252" s="11">
        <v>0</v>
      </c>
      <c r="R252" s="10">
        <v>0</v>
      </c>
    </row>
    <row r="253" spans="1:18" ht="12.75" hidden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3"/>
    </row>
    <row r="254" spans="1:18" ht="20.25">
      <c r="A254" s="47" t="s">
        <v>341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</row>
    <row r="255" spans="1:18" ht="18">
      <c r="A255" s="44" t="s">
        <v>0</v>
      </c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</row>
    <row r="256" spans="1:18" ht="12.75">
      <c r="A256" s="45" t="s">
        <v>1</v>
      </c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</row>
    <row r="257" spans="1:18" ht="12.75">
      <c r="A257" s="1"/>
      <c r="B257" s="1" t="s">
        <v>2</v>
      </c>
      <c r="C257" s="2" t="s">
        <v>3</v>
      </c>
      <c r="D257" s="2" t="s">
        <v>4</v>
      </c>
      <c r="E257" s="2" t="s">
        <v>5</v>
      </c>
      <c r="F257" s="2" t="s">
        <v>6</v>
      </c>
      <c r="G257" s="2" t="s">
        <v>7</v>
      </c>
      <c r="H257" s="2" t="s">
        <v>8</v>
      </c>
      <c r="I257" s="2" t="s">
        <v>9</v>
      </c>
      <c r="J257" s="1" t="s">
        <v>10</v>
      </c>
      <c r="K257" s="2" t="s">
        <v>11</v>
      </c>
      <c r="L257" s="2" t="s">
        <v>12</v>
      </c>
      <c r="M257" s="2" t="s">
        <v>13</v>
      </c>
      <c r="N257" s="2" t="s">
        <v>14</v>
      </c>
      <c r="O257" s="2" t="s">
        <v>15</v>
      </c>
      <c r="P257" s="3" t="s">
        <v>16</v>
      </c>
      <c r="Q257" s="3" t="s">
        <v>17</v>
      </c>
      <c r="R257" s="1" t="s">
        <v>18</v>
      </c>
    </row>
    <row r="258" spans="1:18" ht="13.5">
      <c r="A258" s="20" t="s">
        <v>237</v>
      </c>
      <c r="B258" s="6">
        <v>94050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7">
        <v>0</v>
      </c>
      <c r="Q258" s="7">
        <v>0</v>
      </c>
      <c r="R258" s="6">
        <v>94050</v>
      </c>
    </row>
    <row r="259" spans="1:18" ht="13.5">
      <c r="A259" s="12" t="s">
        <v>238</v>
      </c>
      <c r="B259" s="10">
        <v>94050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1">
        <v>0</v>
      </c>
      <c r="Q259" s="11">
        <v>0</v>
      </c>
      <c r="R259" s="10">
        <v>94050</v>
      </c>
    </row>
    <row r="260" spans="1:18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3"/>
    </row>
    <row r="261" spans="1:18" ht="25.5">
      <c r="A261" s="8" t="s">
        <v>239</v>
      </c>
      <c r="B261" s="6">
        <v>7920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7920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7">
        <v>0</v>
      </c>
      <c r="Q261" s="7">
        <v>0</v>
      </c>
      <c r="R261" s="6">
        <v>0</v>
      </c>
    </row>
    <row r="262" spans="1:18" ht="13.5">
      <c r="A262" s="9" t="s">
        <v>240</v>
      </c>
      <c r="B262" s="10">
        <v>1000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1000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1">
        <v>0</v>
      </c>
      <c r="Q262" s="11">
        <v>0</v>
      </c>
      <c r="R262" s="10">
        <v>0</v>
      </c>
    </row>
    <row r="263" spans="1:18" ht="13.5">
      <c r="A263" s="12" t="s">
        <v>241</v>
      </c>
      <c r="B263" s="10">
        <v>6920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6920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1">
        <v>0</v>
      </c>
      <c r="Q263" s="11">
        <v>0</v>
      </c>
      <c r="R263" s="10">
        <v>0</v>
      </c>
    </row>
    <row r="264" spans="1:18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3"/>
    </row>
    <row r="265" spans="1:18" ht="13.5">
      <c r="A265" s="20" t="s">
        <v>242</v>
      </c>
      <c r="B265" s="6">
        <v>11880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11880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7">
        <v>0</v>
      </c>
      <c r="Q265" s="7">
        <v>0</v>
      </c>
      <c r="R265" s="6">
        <v>0</v>
      </c>
    </row>
    <row r="266" spans="1:18" ht="13.5">
      <c r="A266" s="12" t="s">
        <v>235</v>
      </c>
      <c r="B266" s="10">
        <v>11880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11880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1">
        <v>0</v>
      </c>
      <c r="Q266" s="11">
        <v>0</v>
      </c>
      <c r="R266" s="10">
        <v>0</v>
      </c>
    </row>
    <row r="267" spans="1:18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3"/>
    </row>
    <row r="268" spans="1:18" ht="13.5">
      <c r="A268" s="16" t="s">
        <v>243</v>
      </c>
      <c r="B268" s="6">
        <v>46327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46327</v>
      </c>
      <c r="O268" s="6">
        <v>0</v>
      </c>
      <c r="P268" s="7">
        <v>0</v>
      </c>
      <c r="Q268" s="7">
        <v>0</v>
      </c>
      <c r="R268" s="6">
        <v>0</v>
      </c>
    </row>
    <row r="269" spans="1:18" ht="13.5">
      <c r="A269" s="9" t="s">
        <v>244</v>
      </c>
      <c r="B269" s="10">
        <v>43555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43555</v>
      </c>
      <c r="O269" s="10">
        <v>0</v>
      </c>
      <c r="P269" s="11">
        <v>0</v>
      </c>
      <c r="Q269" s="11">
        <v>0</v>
      </c>
      <c r="R269" s="10">
        <v>0</v>
      </c>
    </row>
    <row r="270" spans="1:18" ht="13.5">
      <c r="A270" s="12" t="s">
        <v>245</v>
      </c>
      <c r="B270" s="10">
        <v>990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990</v>
      </c>
      <c r="O270" s="10">
        <v>0</v>
      </c>
      <c r="P270" s="11">
        <v>0</v>
      </c>
      <c r="Q270" s="11">
        <v>0</v>
      </c>
      <c r="R270" s="10">
        <v>0</v>
      </c>
    </row>
    <row r="271" spans="1:18" ht="13.5">
      <c r="A271" s="12" t="s">
        <v>246</v>
      </c>
      <c r="B271" s="10">
        <v>1086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1086</v>
      </c>
      <c r="O271" s="10">
        <v>0</v>
      </c>
      <c r="P271" s="11">
        <v>0</v>
      </c>
      <c r="Q271" s="11">
        <v>0</v>
      </c>
      <c r="R271" s="10">
        <v>0</v>
      </c>
    </row>
    <row r="272" spans="1:18" ht="13.5">
      <c r="A272" s="9" t="s">
        <v>247</v>
      </c>
      <c r="B272" s="10">
        <v>696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696</v>
      </c>
      <c r="O272" s="10">
        <v>0</v>
      </c>
      <c r="P272" s="11">
        <v>0</v>
      </c>
      <c r="Q272" s="11">
        <v>0</v>
      </c>
      <c r="R272" s="10">
        <v>0</v>
      </c>
    </row>
    <row r="273" spans="1:18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3"/>
    </row>
    <row r="274" spans="1:18" ht="13.5">
      <c r="A274" s="8" t="s">
        <v>248</v>
      </c>
      <c r="B274" s="6">
        <v>639384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639384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7">
        <v>0</v>
      </c>
      <c r="Q274" s="7">
        <v>0</v>
      </c>
      <c r="R274" s="6">
        <v>0</v>
      </c>
    </row>
    <row r="275" spans="1:18" ht="13.5">
      <c r="A275" s="12" t="s">
        <v>249</v>
      </c>
      <c r="B275" s="10">
        <v>285232</v>
      </c>
      <c r="C275" s="10" t="s">
        <v>198</v>
      </c>
      <c r="D275" s="10" t="s">
        <v>198</v>
      </c>
      <c r="E275" s="10" t="s">
        <v>198</v>
      </c>
      <c r="F275" s="10" t="s">
        <v>198</v>
      </c>
      <c r="G275" s="10" t="s">
        <v>198</v>
      </c>
      <c r="H275" s="10" t="s">
        <v>198</v>
      </c>
      <c r="I275" s="10" t="s">
        <v>198</v>
      </c>
      <c r="J275" s="14">
        <v>285232</v>
      </c>
      <c r="K275" s="10" t="s">
        <v>198</v>
      </c>
      <c r="L275" s="10" t="s">
        <v>198</v>
      </c>
      <c r="M275" s="10" t="s">
        <v>198</v>
      </c>
      <c r="N275" s="10" t="s">
        <v>198</v>
      </c>
      <c r="O275" s="10" t="s">
        <v>198</v>
      </c>
      <c r="P275" s="11" t="s">
        <v>198</v>
      </c>
      <c r="Q275" s="11" t="s">
        <v>198</v>
      </c>
      <c r="R275" s="10" t="s">
        <v>198</v>
      </c>
    </row>
    <row r="276" spans="1:18" ht="13.5">
      <c r="A276" s="12" t="s">
        <v>250</v>
      </c>
      <c r="B276" s="10">
        <v>227700</v>
      </c>
      <c r="C276" s="10" t="s">
        <v>198</v>
      </c>
      <c r="D276" s="10" t="s">
        <v>198</v>
      </c>
      <c r="E276" s="10" t="s">
        <v>198</v>
      </c>
      <c r="F276" s="14"/>
      <c r="G276" s="10" t="s">
        <v>198</v>
      </c>
      <c r="H276" s="10" t="s">
        <v>198</v>
      </c>
      <c r="I276" s="10" t="s">
        <v>198</v>
      </c>
      <c r="J276" s="14">
        <v>227700</v>
      </c>
      <c r="K276" s="10" t="s">
        <v>198</v>
      </c>
      <c r="L276" s="10" t="s">
        <v>198</v>
      </c>
      <c r="M276" s="10" t="s">
        <v>198</v>
      </c>
      <c r="N276" s="10" t="s">
        <v>198</v>
      </c>
      <c r="O276" s="10" t="s">
        <v>198</v>
      </c>
      <c r="P276" s="11" t="s">
        <v>198</v>
      </c>
      <c r="Q276" s="11" t="s">
        <v>198</v>
      </c>
      <c r="R276" s="10" t="s">
        <v>198</v>
      </c>
    </row>
    <row r="277" spans="1:18" ht="13.5">
      <c r="A277" s="12" t="s">
        <v>251</v>
      </c>
      <c r="B277" s="10">
        <v>50552</v>
      </c>
      <c r="C277" s="10" t="s">
        <v>198</v>
      </c>
      <c r="D277" s="10" t="s">
        <v>198</v>
      </c>
      <c r="E277" s="10" t="s">
        <v>198</v>
      </c>
      <c r="F277" s="10" t="s">
        <v>198</v>
      </c>
      <c r="G277" s="10" t="s">
        <v>198</v>
      </c>
      <c r="H277" s="10" t="s">
        <v>198</v>
      </c>
      <c r="I277" s="10" t="s">
        <v>198</v>
      </c>
      <c r="J277" s="14">
        <v>50552</v>
      </c>
      <c r="K277" s="10" t="s">
        <v>198</v>
      </c>
      <c r="L277" s="10" t="s">
        <v>198</v>
      </c>
      <c r="M277" s="10" t="s">
        <v>198</v>
      </c>
      <c r="N277" s="10" t="s">
        <v>198</v>
      </c>
      <c r="O277" s="10" t="s">
        <v>198</v>
      </c>
      <c r="P277" s="11" t="s">
        <v>198</v>
      </c>
      <c r="Q277" s="11" t="s">
        <v>198</v>
      </c>
      <c r="R277" s="10" t="s">
        <v>198</v>
      </c>
    </row>
    <row r="278" spans="1:18" ht="13.5">
      <c r="A278" s="12" t="s">
        <v>252</v>
      </c>
      <c r="B278" s="10">
        <v>31185</v>
      </c>
      <c r="C278" s="10" t="s">
        <v>198</v>
      </c>
      <c r="D278" s="10" t="s">
        <v>198</v>
      </c>
      <c r="E278" s="10" t="s">
        <v>198</v>
      </c>
      <c r="F278" s="10" t="s">
        <v>198</v>
      </c>
      <c r="G278" s="10" t="s">
        <v>198</v>
      </c>
      <c r="H278" s="10" t="s">
        <v>198</v>
      </c>
      <c r="I278" s="10" t="s">
        <v>198</v>
      </c>
      <c r="J278" s="14">
        <v>31185</v>
      </c>
      <c r="K278" s="10" t="s">
        <v>198</v>
      </c>
      <c r="L278" s="10" t="s">
        <v>198</v>
      </c>
      <c r="M278" s="10" t="s">
        <v>198</v>
      </c>
      <c r="N278" s="10" t="s">
        <v>198</v>
      </c>
      <c r="O278" s="10" t="s">
        <v>198</v>
      </c>
      <c r="P278" s="11" t="s">
        <v>198</v>
      </c>
      <c r="Q278" s="11" t="s">
        <v>198</v>
      </c>
      <c r="R278" s="10" t="s">
        <v>198</v>
      </c>
    </row>
    <row r="279" spans="1:18" ht="13.5">
      <c r="A279" s="12" t="s">
        <v>253</v>
      </c>
      <c r="B279" s="10">
        <v>44715</v>
      </c>
      <c r="C279" s="10" t="s">
        <v>198</v>
      </c>
      <c r="D279" s="10" t="s">
        <v>198</v>
      </c>
      <c r="E279" s="10" t="s">
        <v>198</v>
      </c>
      <c r="F279" s="10" t="s">
        <v>198</v>
      </c>
      <c r="G279" s="10" t="s">
        <v>198</v>
      </c>
      <c r="H279" s="10" t="s">
        <v>198</v>
      </c>
      <c r="I279" s="10" t="s">
        <v>198</v>
      </c>
      <c r="J279" s="14">
        <v>44715</v>
      </c>
      <c r="K279" s="10" t="s">
        <v>198</v>
      </c>
      <c r="L279" s="10" t="s">
        <v>198</v>
      </c>
      <c r="M279" s="10" t="s">
        <v>198</v>
      </c>
      <c r="N279" s="10" t="s">
        <v>198</v>
      </c>
      <c r="O279" s="10" t="s">
        <v>198</v>
      </c>
      <c r="P279" s="11" t="s">
        <v>198</v>
      </c>
      <c r="Q279" s="11" t="s">
        <v>198</v>
      </c>
      <c r="R279" s="10" t="s">
        <v>198</v>
      </c>
    </row>
    <row r="280" spans="1:18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3"/>
    </row>
    <row r="281" spans="1:18" ht="13.5">
      <c r="A281" s="21" t="s">
        <v>254</v>
      </c>
      <c r="B281" s="6">
        <v>2008355</v>
      </c>
      <c r="C281" s="6">
        <v>0</v>
      </c>
      <c r="D281" s="6">
        <v>0</v>
      </c>
      <c r="E281" s="6">
        <v>0</v>
      </c>
      <c r="F281" s="6">
        <v>778550</v>
      </c>
      <c r="G281" s="6">
        <v>294116</v>
      </c>
      <c r="H281" s="6">
        <v>20619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7">
        <v>-10604</v>
      </c>
      <c r="Q281" s="7">
        <v>7554</v>
      </c>
      <c r="R281" s="6">
        <v>918120</v>
      </c>
    </row>
    <row r="282" spans="1:18" ht="13.5">
      <c r="A282" s="17" t="s">
        <v>255</v>
      </c>
      <c r="B282" s="10">
        <v>128183</v>
      </c>
      <c r="C282" s="10">
        <v>0</v>
      </c>
      <c r="D282" s="10">
        <v>0</v>
      </c>
      <c r="E282" s="10">
        <v>0</v>
      </c>
      <c r="F282" s="10">
        <v>2970</v>
      </c>
      <c r="G282" s="10">
        <v>107564</v>
      </c>
      <c r="H282" s="10">
        <v>17649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1">
        <v>0</v>
      </c>
      <c r="Q282" s="11">
        <v>0</v>
      </c>
      <c r="R282" s="10">
        <v>0</v>
      </c>
    </row>
    <row r="283" spans="1:18" ht="13.5">
      <c r="A283" s="12" t="s">
        <v>256</v>
      </c>
      <c r="B283" s="10">
        <v>7554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1">
        <v>0</v>
      </c>
      <c r="Q283" s="11">
        <v>7554</v>
      </c>
      <c r="R283" s="10">
        <v>0</v>
      </c>
    </row>
    <row r="284" spans="1:18" ht="13.5">
      <c r="A284" s="12" t="s">
        <v>257</v>
      </c>
      <c r="B284" s="10">
        <v>-10604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1">
        <v>-10604</v>
      </c>
      <c r="Q284" s="11">
        <v>0</v>
      </c>
      <c r="R284" s="10">
        <v>0</v>
      </c>
    </row>
    <row r="285" spans="1:18" ht="13.5">
      <c r="A285" s="12" t="s">
        <v>258</v>
      </c>
      <c r="B285" s="10">
        <v>181560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1">
        <v>0</v>
      </c>
      <c r="Q285" s="11">
        <v>0</v>
      </c>
      <c r="R285" s="10">
        <v>181560</v>
      </c>
    </row>
    <row r="286" spans="1:18" ht="13.5">
      <c r="A286" s="12" t="s">
        <v>259</v>
      </c>
      <c r="B286" s="10">
        <v>168968</v>
      </c>
      <c r="C286" s="10">
        <v>0</v>
      </c>
      <c r="D286" s="10">
        <v>0</v>
      </c>
      <c r="E286" s="10">
        <v>0</v>
      </c>
      <c r="F286" s="10">
        <v>0</v>
      </c>
      <c r="G286" s="10">
        <v>165998</v>
      </c>
      <c r="H286" s="10">
        <v>2970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1">
        <v>0</v>
      </c>
      <c r="Q286" s="11">
        <v>0</v>
      </c>
      <c r="R286" s="10">
        <v>0</v>
      </c>
    </row>
    <row r="287" spans="1:18" ht="13.5">
      <c r="A287" s="9" t="s">
        <v>260</v>
      </c>
      <c r="B287" s="10">
        <v>12180</v>
      </c>
      <c r="C287" s="10">
        <v>0</v>
      </c>
      <c r="D287" s="10">
        <v>0</v>
      </c>
      <c r="E287" s="10">
        <v>0</v>
      </c>
      <c r="F287" s="10">
        <v>300</v>
      </c>
      <c r="G287" s="10">
        <v>11880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1">
        <v>0</v>
      </c>
      <c r="Q287" s="11">
        <v>0</v>
      </c>
      <c r="R287" s="10">
        <v>0</v>
      </c>
    </row>
    <row r="288" spans="1:18" ht="13.5">
      <c r="A288" s="12" t="s">
        <v>261</v>
      </c>
      <c r="B288" s="10">
        <v>320387</v>
      </c>
      <c r="C288" s="10">
        <v>0</v>
      </c>
      <c r="D288" s="10">
        <v>0</v>
      </c>
      <c r="E288" s="10">
        <v>0</v>
      </c>
      <c r="F288" s="10">
        <v>320387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1">
        <v>0</v>
      </c>
      <c r="Q288" s="11">
        <v>0</v>
      </c>
      <c r="R288" s="10">
        <v>0</v>
      </c>
    </row>
    <row r="289" spans="1:18" ht="13.5">
      <c r="A289" s="12" t="s">
        <v>250</v>
      </c>
      <c r="B289" s="10">
        <v>452319</v>
      </c>
      <c r="C289" s="10">
        <v>0</v>
      </c>
      <c r="D289" s="10">
        <v>0</v>
      </c>
      <c r="E289" s="10">
        <v>0</v>
      </c>
      <c r="F289" s="10">
        <v>452319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1">
        <v>0</v>
      </c>
      <c r="Q289" s="11">
        <v>0</v>
      </c>
      <c r="R289" s="10">
        <v>0</v>
      </c>
    </row>
    <row r="290" spans="1:18" ht="13.5">
      <c r="A290" s="12" t="s">
        <v>262</v>
      </c>
      <c r="B290" s="10">
        <v>1801</v>
      </c>
      <c r="C290" s="10">
        <v>0</v>
      </c>
      <c r="D290" s="10">
        <v>0</v>
      </c>
      <c r="E290" s="10">
        <v>0</v>
      </c>
      <c r="F290" s="10">
        <v>0</v>
      </c>
      <c r="G290" s="10">
        <v>1801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1">
        <v>0</v>
      </c>
      <c r="Q290" s="11">
        <v>0</v>
      </c>
      <c r="R290" s="10">
        <v>0</v>
      </c>
    </row>
    <row r="291" spans="1:18" ht="13.5">
      <c r="A291" s="9" t="s">
        <v>263</v>
      </c>
      <c r="B291" s="10">
        <v>9447</v>
      </c>
      <c r="C291" s="10">
        <v>0</v>
      </c>
      <c r="D291" s="10">
        <v>0</v>
      </c>
      <c r="E291" s="10">
        <v>0</v>
      </c>
      <c r="F291" s="10">
        <v>2574</v>
      </c>
      <c r="G291" s="10">
        <v>6873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1">
        <v>0</v>
      </c>
      <c r="Q291" s="11">
        <v>0</v>
      </c>
      <c r="R291" s="10">
        <v>0</v>
      </c>
    </row>
    <row r="292" spans="1:18" ht="13.5">
      <c r="A292" s="12" t="s">
        <v>264</v>
      </c>
      <c r="B292" s="22" t="s">
        <v>265</v>
      </c>
      <c r="C292" s="10" t="s">
        <v>198</v>
      </c>
      <c r="D292" s="10" t="s">
        <v>198</v>
      </c>
      <c r="E292" s="10" t="s">
        <v>198</v>
      </c>
      <c r="F292" s="10" t="s">
        <v>198</v>
      </c>
      <c r="G292" s="10" t="s">
        <v>198</v>
      </c>
      <c r="H292" s="10" t="s">
        <v>198</v>
      </c>
      <c r="I292" s="10" t="s">
        <v>198</v>
      </c>
      <c r="J292" s="10" t="s">
        <v>198</v>
      </c>
      <c r="K292" s="10" t="s">
        <v>198</v>
      </c>
      <c r="L292" s="10" t="s">
        <v>198</v>
      </c>
      <c r="M292" s="10" t="s">
        <v>198</v>
      </c>
      <c r="N292" s="10" t="s">
        <v>198</v>
      </c>
      <c r="O292" s="10" t="s">
        <v>198</v>
      </c>
      <c r="P292" s="11" t="s">
        <v>198</v>
      </c>
      <c r="Q292" s="11" t="s">
        <v>198</v>
      </c>
      <c r="R292" s="22" t="s">
        <v>265</v>
      </c>
    </row>
    <row r="293" spans="1:18" ht="13.5">
      <c r="A293" s="12" t="s">
        <v>266</v>
      </c>
      <c r="B293" s="10">
        <v>7920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1">
        <v>0</v>
      </c>
      <c r="Q293" s="11">
        <v>0</v>
      </c>
      <c r="R293" s="10">
        <v>7920</v>
      </c>
    </row>
    <row r="294" spans="1:18" ht="13.5">
      <c r="A294" s="9" t="s">
        <v>267</v>
      </c>
      <c r="B294" s="10">
        <v>623700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1">
        <v>0</v>
      </c>
      <c r="Q294" s="11">
        <v>0</v>
      </c>
      <c r="R294" s="10">
        <v>623700</v>
      </c>
    </row>
    <row r="295" spans="1:18" ht="13.5">
      <c r="A295" s="9" t="s">
        <v>268</v>
      </c>
      <c r="B295" s="10">
        <v>69300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1">
        <v>0</v>
      </c>
      <c r="Q295" s="11">
        <v>0</v>
      </c>
      <c r="R295" s="10">
        <v>69300</v>
      </c>
    </row>
    <row r="296" spans="1:18" ht="13.5">
      <c r="A296" s="9" t="s">
        <v>269</v>
      </c>
      <c r="B296" s="10">
        <v>35640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1">
        <v>0</v>
      </c>
      <c r="Q296" s="11">
        <v>0</v>
      </c>
      <c r="R296" s="10">
        <v>35640</v>
      </c>
    </row>
    <row r="297" spans="1:18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3"/>
    </row>
    <row r="298" spans="1:18" ht="20.25">
      <c r="A298" s="47" t="s">
        <v>341</v>
      </c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</row>
    <row r="299" spans="1:18" ht="18">
      <c r="A299" s="44" t="s">
        <v>0</v>
      </c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</row>
    <row r="300" spans="1:18" ht="12.75">
      <c r="A300" s="45" t="s">
        <v>1</v>
      </c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</row>
    <row r="301" spans="1:18" ht="12.75">
      <c r="A301" s="1"/>
      <c r="B301" s="1" t="s">
        <v>2</v>
      </c>
      <c r="C301" s="2" t="s">
        <v>3</v>
      </c>
      <c r="D301" s="2" t="s">
        <v>4</v>
      </c>
      <c r="E301" s="2" t="s">
        <v>5</v>
      </c>
      <c r="F301" s="2" t="s">
        <v>6</v>
      </c>
      <c r="G301" s="2" t="s">
        <v>7</v>
      </c>
      <c r="H301" s="2" t="s">
        <v>8</v>
      </c>
      <c r="I301" s="2" t="s">
        <v>9</v>
      </c>
      <c r="J301" s="1" t="s">
        <v>10</v>
      </c>
      <c r="K301" s="2" t="s">
        <v>11</v>
      </c>
      <c r="L301" s="2" t="s">
        <v>12</v>
      </c>
      <c r="M301" s="2" t="s">
        <v>13</v>
      </c>
      <c r="N301" s="2" t="s">
        <v>14</v>
      </c>
      <c r="O301" s="2" t="s">
        <v>15</v>
      </c>
      <c r="P301" s="3" t="s">
        <v>16</v>
      </c>
      <c r="Q301" s="3" t="s">
        <v>17</v>
      </c>
      <c r="R301" s="1" t="s">
        <v>18</v>
      </c>
    </row>
    <row r="302" spans="1:18" ht="13.5">
      <c r="A302" s="21" t="s">
        <v>270</v>
      </c>
      <c r="B302" s="6">
        <v>303888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7">
        <v>0</v>
      </c>
      <c r="Q302" s="7">
        <v>0</v>
      </c>
      <c r="R302" s="6">
        <v>303888</v>
      </c>
    </row>
    <row r="303" spans="1:18" ht="13.5">
      <c r="A303" s="23" t="s">
        <v>271</v>
      </c>
      <c r="B303" s="10">
        <v>149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1">
        <v>0</v>
      </c>
      <c r="Q303" s="11">
        <v>0</v>
      </c>
      <c r="R303" s="10">
        <v>149</v>
      </c>
    </row>
    <row r="304" spans="1:18" ht="13.5">
      <c r="A304" s="23" t="s">
        <v>272</v>
      </c>
      <c r="B304" s="10">
        <v>396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1">
        <v>0</v>
      </c>
      <c r="Q304" s="11">
        <v>0</v>
      </c>
      <c r="R304" s="10">
        <v>396</v>
      </c>
    </row>
    <row r="305" spans="1:18" ht="13.5">
      <c r="A305" s="23" t="s">
        <v>273</v>
      </c>
      <c r="B305" s="10">
        <v>941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1">
        <v>0</v>
      </c>
      <c r="Q305" s="11">
        <v>0</v>
      </c>
      <c r="R305" s="10">
        <v>941</v>
      </c>
    </row>
    <row r="306" spans="1:18" ht="13.5">
      <c r="A306" s="23" t="s">
        <v>274</v>
      </c>
      <c r="B306" s="10">
        <v>5890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1">
        <v>0</v>
      </c>
      <c r="Q306" s="11">
        <v>0</v>
      </c>
      <c r="R306" s="10">
        <v>5890</v>
      </c>
    </row>
    <row r="307" spans="1:18" ht="25.5">
      <c r="A307" s="23" t="s">
        <v>275</v>
      </c>
      <c r="B307" s="10">
        <v>990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1">
        <v>0</v>
      </c>
      <c r="Q307" s="11">
        <v>0</v>
      </c>
      <c r="R307" s="10">
        <v>990</v>
      </c>
    </row>
    <row r="308" spans="1:18" ht="25.5">
      <c r="A308" s="23" t="s">
        <v>276</v>
      </c>
      <c r="B308" s="10">
        <v>5940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1">
        <v>0</v>
      </c>
      <c r="Q308" s="11">
        <v>0</v>
      </c>
      <c r="R308" s="10">
        <v>5940</v>
      </c>
    </row>
    <row r="309" spans="1:18" ht="13.5">
      <c r="A309" s="23" t="s">
        <v>277</v>
      </c>
      <c r="B309" s="10">
        <v>21285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1">
        <v>0</v>
      </c>
      <c r="Q309" s="11">
        <v>0</v>
      </c>
      <c r="R309" s="10">
        <v>21285</v>
      </c>
    </row>
    <row r="310" spans="1:18" ht="13.5">
      <c r="A310" s="23" t="s">
        <v>278</v>
      </c>
      <c r="B310" s="10">
        <v>4702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1">
        <v>0</v>
      </c>
      <c r="Q310" s="11">
        <v>0</v>
      </c>
      <c r="R310" s="10">
        <v>4702</v>
      </c>
    </row>
    <row r="311" spans="1:18" ht="13.5">
      <c r="A311" s="23" t="s">
        <v>279</v>
      </c>
      <c r="B311" s="10">
        <v>2475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1">
        <v>0</v>
      </c>
      <c r="Q311" s="11">
        <v>0</v>
      </c>
      <c r="R311" s="10">
        <v>2475</v>
      </c>
    </row>
    <row r="312" spans="1:18" ht="13.5">
      <c r="A312" s="23" t="s">
        <v>280</v>
      </c>
      <c r="B312" s="10">
        <v>125730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1">
        <v>0</v>
      </c>
      <c r="Q312" s="11">
        <v>0</v>
      </c>
      <c r="R312" s="10">
        <v>125730</v>
      </c>
    </row>
    <row r="313" spans="1:18" ht="13.5">
      <c r="A313" s="23" t="s">
        <v>281</v>
      </c>
      <c r="B313" s="10" t="s">
        <v>282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1">
        <v>0</v>
      </c>
      <c r="Q313" s="11">
        <v>0</v>
      </c>
      <c r="R313" s="10" t="s">
        <v>282</v>
      </c>
    </row>
    <row r="314" spans="1:18" ht="13.5">
      <c r="A314" s="23" t="s">
        <v>283</v>
      </c>
      <c r="B314" s="10">
        <v>3218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1">
        <v>0</v>
      </c>
      <c r="Q314" s="11">
        <v>0</v>
      </c>
      <c r="R314" s="10">
        <v>3218</v>
      </c>
    </row>
    <row r="315" spans="1:18" ht="13.5">
      <c r="A315" s="23" t="s">
        <v>284</v>
      </c>
      <c r="B315" s="10">
        <v>108900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1">
        <v>0</v>
      </c>
      <c r="Q315" s="11">
        <v>0</v>
      </c>
      <c r="R315" s="10">
        <v>108900</v>
      </c>
    </row>
    <row r="316" spans="1:18" ht="13.5">
      <c r="A316" s="23" t="s">
        <v>285</v>
      </c>
      <c r="B316" s="10">
        <v>10159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1">
        <v>0</v>
      </c>
      <c r="Q316" s="11">
        <v>0</v>
      </c>
      <c r="R316" s="10">
        <v>10159</v>
      </c>
    </row>
    <row r="317" spans="1:18" ht="25.5">
      <c r="A317" s="23" t="s">
        <v>286</v>
      </c>
      <c r="B317" s="10">
        <v>805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1">
        <v>0</v>
      </c>
      <c r="Q317" s="11">
        <v>0</v>
      </c>
      <c r="R317" s="10">
        <v>805</v>
      </c>
    </row>
    <row r="318" spans="1:18" ht="25.5">
      <c r="A318" s="23" t="s">
        <v>287</v>
      </c>
      <c r="B318" s="10">
        <v>1485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1">
        <v>0</v>
      </c>
      <c r="Q318" s="11">
        <v>0</v>
      </c>
      <c r="R318" s="10">
        <v>1485</v>
      </c>
    </row>
    <row r="319" spans="1:18" ht="13.5">
      <c r="A319" s="23" t="s">
        <v>288</v>
      </c>
      <c r="B319" s="10">
        <v>6517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1">
        <v>0</v>
      </c>
      <c r="Q319" s="11">
        <v>0</v>
      </c>
      <c r="R319" s="10">
        <v>6517</v>
      </c>
    </row>
    <row r="320" spans="1:18" ht="13.5">
      <c r="A320" s="23" t="s">
        <v>289</v>
      </c>
      <c r="B320" s="10">
        <v>1485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1">
        <v>0</v>
      </c>
      <c r="Q320" s="11">
        <v>0</v>
      </c>
      <c r="R320" s="10">
        <v>1485</v>
      </c>
    </row>
    <row r="321" spans="1:18" ht="13.5">
      <c r="A321" s="23" t="s">
        <v>290</v>
      </c>
      <c r="B321" s="10">
        <v>1881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1">
        <v>0</v>
      </c>
      <c r="Q321" s="11">
        <v>0</v>
      </c>
      <c r="R321" s="10">
        <v>1881</v>
      </c>
    </row>
    <row r="322" spans="1:18" ht="13.5">
      <c r="A322" s="23" t="s">
        <v>291</v>
      </c>
      <c r="B322" s="10">
        <v>940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1">
        <v>0</v>
      </c>
      <c r="Q322" s="11">
        <v>0</v>
      </c>
      <c r="R322" s="10">
        <v>940</v>
      </c>
    </row>
    <row r="323" spans="1:18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3"/>
    </row>
    <row r="324" spans="1:18" ht="13.5">
      <c r="A324" s="21" t="s">
        <v>292</v>
      </c>
      <c r="B324" s="6">
        <v>2019859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7">
        <v>0</v>
      </c>
      <c r="Q324" s="7">
        <v>0</v>
      </c>
      <c r="R324" s="6">
        <v>2019859</v>
      </c>
    </row>
    <row r="325" spans="1:18" ht="13.5">
      <c r="A325" s="19" t="s">
        <v>293</v>
      </c>
      <c r="B325" s="10">
        <v>22770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1">
        <v>0</v>
      </c>
      <c r="Q325" s="11">
        <v>0</v>
      </c>
      <c r="R325" s="10">
        <v>22770</v>
      </c>
    </row>
    <row r="326" spans="1:18" ht="13.5">
      <c r="A326" s="9" t="s">
        <v>294</v>
      </c>
      <c r="B326" s="10">
        <v>19800</v>
      </c>
      <c r="C326" s="10" t="s">
        <v>198</v>
      </c>
      <c r="D326" s="10" t="s">
        <v>198</v>
      </c>
      <c r="E326" s="10" t="s">
        <v>198</v>
      </c>
      <c r="F326" s="10" t="s">
        <v>198</v>
      </c>
      <c r="G326" s="10" t="s">
        <v>198</v>
      </c>
      <c r="H326" s="10" t="s">
        <v>198</v>
      </c>
      <c r="I326" s="10" t="s">
        <v>198</v>
      </c>
      <c r="J326" s="10" t="s">
        <v>198</v>
      </c>
      <c r="K326" s="10" t="s">
        <v>198</v>
      </c>
      <c r="L326" s="10" t="s">
        <v>198</v>
      </c>
      <c r="M326" s="10" t="s">
        <v>198</v>
      </c>
      <c r="N326" s="10" t="s">
        <v>198</v>
      </c>
      <c r="O326" s="10" t="s">
        <v>198</v>
      </c>
      <c r="P326" s="11" t="s">
        <v>198</v>
      </c>
      <c r="Q326" s="11" t="s">
        <v>198</v>
      </c>
      <c r="R326" s="14">
        <v>19800</v>
      </c>
    </row>
    <row r="327" spans="1:18" ht="13.5">
      <c r="A327" s="9" t="s">
        <v>295</v>
      </c>
      <c r="B327" s="10">
        <v>64350</v>
      </c>
      <c r="C327" s="10" t="s">
        <v>198</v>
      </c>
      <c r="D327" s="10" t="s">
        <v>198</v>
      </c>
      <c r="E327" s="10" t="s">
        <v>198</v>
      </c>
      <c r="F327" s="10" t="s">
        <v>198</v>
      </c>
      <c r="G327" s="10" t="s">
        <v>198</v>
      </c>
      <c r="H327" s="10" t="s">
        <v>198</v>
      </c>
      <c r="I327" s="10" t="s">
        <v>198</v>
      </c>
      <c r="J327" s="10" t="s">
        <v>198</v>
      </c>
      <c r="K327" s="10" t="s">
        <v>198</v>
      </c>
      <c r="L327" s="10" t="s">
        <v>198</v>
      </c>
      <c r="M327" s="10" t="s">
        <v>198</v>
      </c>
      <c r="N327" s="10" t="s">
        <v>198</v>
      </c>
      <c r="O327" s="10" t="s">
        <v>198</v>
      </c>
      <c r="P327" s="11" t="s">
        <v>198</v>
      </c>
      <c r="Q327" s="11" t="s">
        <v>198</v>
      </c>
      <c r="R327" s="14">
        <v>64350</v>
      </c>
    </row>
    <row r="328" spans="1:18" ht="13.5">
      <c r="A328" s="9" t="s">
        <v>296</v>
      </c>
      <c r="B328" s="10">
        <v>72468</v>
      </c>
      <c r="C328" s="10" t="s">
        <v>198</v>
      </c>
      <c r="D328" s="10" t="s">
        <v>198</v>
      </c>
      <c r="E328" s="10" t="s">
        <v>198</v>
      </c>
      <c r="F328" s="10" t="s">
        <v>198</v>
      </c>
      <c r="G328" s="10" t="s">
        <v>198</v>
      </c>
      <c r="H328" s="10" t="s">
        <v>198</v>
      </c>
      <c r="I328" s="10" t="s">
        <v>198</v>
      </c>
      <c r="J328" s="10" t="s">
        <v>198</v>
      </c>
      <c r="K328" s="10" t="s">
        <v>198</v>
      </c>
      <c r="L328" s="10" t="s">
        <v>198</v>
      </c>
      <c r="M328" s="10" t="s">
        <v>198</v>
      </c>
      <c r="N328" s="10" t="s">
        <v>198</v>
      </c>
      <c r="O328" s="10" t="s">
        <v>198</v>
      </c>
      <c r="P328" s="11" t="s">
        <v>198</v>
      </c>
      <c r="Q328" s="11" t="s">
        <v>198</v>
      </c>
      <c r="R328" s="14">
        <v>72468</v>
      </c>
    </row>
    <row r="329" spans="1:18" ht="13.5">
      <c r="A329" s="18" t="s">
        <v>297</v>
      </c>
      <c r="B329" s="10">
        <v>-50000</v>
      </c>
      <c r="C329" s="10" t="s">
        <v>198</v>
      </c>
      <c r="D329" s="10" t="s">
        <v>198</v>
      </c>
      <c r="E329" s="10" t="s">
        <v>198</v>
      </c>
      <c r="F329" s="10" t="s">
        <v>198</v>
      </c>
      <c r="G329" s="10" t="s">
        <v>198</v>
      </c>
      <c r="H329" s="10" t="s">
        <v>198</v>
      </c>
      <c r="I329" s="10" t="s">
        <v>198</v>
      </c>
      <c r="J329" s="10" t="s">
        <v>198</v>
      </c>
      <c r="K329" s="10" t="s">
        <v>198</v>
      </c>
      <c r="L329" s="10" t="s">
        <v>198</v>
      </c>
      <c r="M329" s="10" t="s">
        <v>198</v>
      </c>
      <c r="N329" s="10" t="s">
        <v>198</v>
      </c>
      <c r="O329" s="10" t="s">
        <v>198</v>
      </c>
      <c r="P329" s="11" t="s">
        <v>198</v>
      </c>
      <c r="Q329" s="11" t="s">
        <v>198</v>
      </c>
      <c r="R329" s="14">
        <v>-50000</v>
      </c>
    </row>
    <row r="330" spans="1:18" ht="13.5">
      <c r="A330" s="9" t="s">
        <v>298</v>
      </c>
      <c r="B330" s="10">
        <v>990</v>
      </c>
      <c r="C330" s="10" t="s">
        <v>198</v>
      </c>
      <c r="D330" s="10" t="s">
        <v>198</v>
      </c>
      <c r="E330" s="10" t="s">
        <v>198</v>
      </c>
      <c r="F330" s="10" t="s">
        <v>198</v>
      </c>
      <c r="G330" s="10" t="s">
        <v>198</v>
      </c>
      <c r="H330" s="10" t="s">
        <v>198</v>
      </c>
      <c r="I330" s="10" t="s">
        <v>198</v>
      </c>
      <c r="J330" s="10" t="s">
        <v>198</v>
      </c>
      <c r="K330" s="10" t="s">
        <v>198</v>
      </c>
      <c r="L330" s="10" t="s">
        <v>198</v>
      </c>
      <c r="M330" s="10" t="s">
        <v>198</v>
      </c>
      <c r="N330" s="10" t="s">
        <v>198</v>
      </c>
      <c r="O330" s="10" t="s">
        <v>198</v>
      </c>
      <c r="P330" s="11" t="s">
        <v>198</v>
      </c>
      <c r="Q330" s="11" t="s">
        <v>198</v>
      </c>
      <c r="R330" s="14">
        <v>990</v>
      </c>
    </row>
    <row r="331" spans="1:18" ht="13.5">
      <c r="A331" s="9" t="s">
        <v>299</v>
      </c>
      <c r="B331" s="10">
        <v>74000</v>
      </c>
      <c r="C331" s="10" t="s">
        <v>198</v>
      </c>
      <c r="D331" s="10" t="s">
        <v>198</v>
      </c>
      <c r="E331" s="10" t="s">
        <v>198</v>
      </c>
      <c r="F331" s="10" t="s">
        <v>198</v>
      </c>
      <c r="G331" s="10" t="s">
        <v>198</v>
      </c>
      <c r="H331" s="10" t="s">
        <v>198</v>
      </c>
      <c r="I331" s="10" t="s">
        <v>198</v>
      </c>
      <c r="J331" s="10" t="s">
        <v>198</v>
      </c>
      <c r="K331" s="10" t="s">
        <v>198</v>
      </c>
      <c r="L331" s="10" t="s">
        <v>198</v>
      </c>
      <c r="M331" s="10" t="s">
        <v>198</v>
      </c>
      <c r="N331" s="10" t="s">
        <v>198</v>
      </c>
      <c r="O331" s="10" t="s">
        <v>198</v>
      </c>
      <c r="P331" s="11" t="s">
        <v>198</v>
      </c>
      <c r="Q331" s="11" t="s">
        <v>198</v>
      </c>
      <c r="R331" s="14">
        <v>74000</v>
      </c>
    </row>
    <row r="332" spans="1:18" ht="13.5">
      <c r="A332" s="19" t="s">
        <v>300</v>
      </c>
      <c r="B332" s="10">
        <v>19305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1">
        <v>0</v>
      </c>
      <c r="Q332" s="11">
        <v>0</v>
      </c>
      <c r="R332" s="14">
        <v>19305</v>
      </c>
    </row>
    <row r="333" spans="1:18" ht="13.5">
      <c r="A333" s="12" t="s">
        <v>301</v>
      </c>
      <c r="B333" s="10">
        <v>1752300</v>
      </c>
      <c r="C333" s="10" t="s">
        <v>198</v>
      </c>
      <c r="D333" s="10" t="s">
        <v>198</v>
      </c>
      <c r="E333" s="10" t="s">
        <v>198</v>
      </c>
      <c r="F333" s="10" t="s">
        <v>198</v>
      </c>
      <c r="G333" s="10" t="s">
        <v>198</v>
      </c>
      <c r="H333" s="10" t="s">
        <v>198</v>
      </c>
      <c r="I333" s="10" t="s">
        <v>198</v>
      </c>
      <c r="J333" s="10" t="s">
        <v>198</v>
      </c>
      <c r="K333" s="10" t="s">
        <v>198</v>
      </c>
      <c r="L333" s="10" t="s">
        <v>198</v>
      </c>
      <c r="M333" s="10" t="s">
        <v>198</v>
      </c>
      <c r="N333" s="10" t="s">
        <v>198</v>
      </c>
      <c r="O333" s="10" t="s">
        <v>198</v>
      </c>
      <c r="P333" s="11" t="s">
        <v>198</v>
      </c>
      <c r="Q333" s="11" t="s">
        <v>198</v>
      </c>
      <c r="R333" s="14">
        <v>1752300</v>
      </c>
    </row>
    <row r="334" spans="1:18" ht="13.5">
      <c r="A334" s="9" t="s">
        <v>302</v>
      </c>
      <c r="B334" s="10">
        <v>41851</v>
      </c>
      <c r="C334" s="10" t="s">
        <v>198</v>
      </c>
      <c r="D334" s="10" t="s">
        <v>198</v>
      </c>
      <c r="E334" s="10" t="s">
        <v>198</v>
      </c>
      <c r="F334" s="10" t="s">
        <v>198</v>
      </c>
      <c r="G334" s="10" t="s">
        <v>198</v>
      </c>
      <c r="H334" s="10" t="s">
        <v>198</v>
      </c>
      <c r="I334" s="10" t="s">
        <v>198</v>
      </c>
      <c r="J334" s="10" t="s">
        <v>198</v>
      </c>
      <c r="K334" s="10" t="s">
        <v>198</v>
      </c>
      <c r="L334" s="10" t="s">
        <v>198</v>
      </c>
      <c r="M334" s="10" t="s">
        <v>198</v>
      </c>
      <c r="N334" s="10" t="s">
        <v>198</v>
      </c>
      <c r="O334" s="10" t="s">
        <v>198</v>
      </c>
      <c r="P334" s="11" t="s">
        <v>198</v>
      </c>
      <c r="Q334" s="11" t="s">
        <v>198</v>
      </c>
      <c r="R334" s="14">
        <v>41851</v>
      </c>
    </row>
    <row r="335" spans="1:18" ht="13.5">
      <c r="A335" s="12" t="s">
        <v>303</v>
      </c>
      <c r="B335" s="10">
        <v>20073</v>
      </c>
      <c r="C335" s="10" t="s">
        <v>198</v>
      </c>
      <c r="D335" s="10" t="s">
        <v>198</v>
      </c>
      <c r="E335" s="10" t="s">
        <v>198</v>
      </c>
      <c r="F335" s="10" t="s">
        <v>198</v>
      </c>
      <c r="G335" s="10" t="s">
        <v>198</v>
      </c>
      <c r="H335" s="10" t="s">
        <v>198</v>
      </c>
      <c r="I335" s="10" t="s">
        <v>198</v>
      </c>
      <c r="J335" s="10" t="s">
        <v>198</v>
      </c>
      <c r="K335" s="10" t="s">
        <v>198</v>
      </c>
      <c r="L335" s="10" t="s">
        <v>198</v>
      </c>
      <c r="M335" s="10" t="s">
        <v>198</v>
      </c>
      <c r="N335" s="10" t="s">
        <v>198</v>
      </c>
      <c r="O335" s="10" t="s">
        <v>198</v>
      </c>
      <c r="P335" s="11" t="s">
        <v>198</v>
      </c>
      <c r="Q335" s="11" t="s">
        <v>198</v>
      </c>
      <c r="R335" s="14">
        <v>20073</v>
      </c>
    </row>
    <row r="336" spans="1:18" ht="13.5">
      <c r="A336" s="9" t="s">
        <v>304</v>
      </c>
      <c r="B336" s="10">
        <v>-223000</v>
      </c>
      <c r="C336" s="10" t="s">
        <v>198</v>
      </c>
      <c r="D336" s="10" t="s">
        <v>198</v>
      </c>
      <c r="E336" s="10" t="s">
        <v>198</v>
      </c>
      <c r="F336" s="10" t="s">
        <v>198</v>
      </c>
      <c r="G336" s="10" t="s">
        <v>198</v>
      </c>
      <c r="H336" s="10" t="s">
        <v>198</v>
      </c>
      <c r="I336" s="10" t="s">
        <v>198</v>
      </c>
      <c r="J336" s="10" t="s">
        <v>198</v>
      </c>
      <c r="K336" s="10" t="s">
        <v>198</v>
      </c>
      <c r="L336" s="10" t="s">
        <v>198</v>
      </c>
      <c r="M336" s="10" t="s">
        <v>198</v>
      </c>
      <c r="N336" s="10" t="s">
        <v>198</v>
      </c>
      <c r="O336" s="10" t="s">
        <v>198</v>
      </c>
      <c r="P336" s="11" t="s">
        <v>198</v>
      </c>
      <c r="Q336" s="11" t="s">
        <v>198</v>
      </c>
      <c r="R336" s="14">
        <v>-223000</v>
      </c>
    </row>
    <row r="337" spans="1:18" ht="13.5">
      <c r="A337" s="9" t="s">
        <v>305</v>
      </c>
      <c r="B337" s="10">
        <v>154561</v>
      </c>
      <c r="C337" s="10" t="s">
        <v>198</v>
      </c>
      <c r="D337" s="10" t="s">
        <v>198</v>
      </c>
      <c r="E337" s="10" t="s">
        <v>198</v>
      </c>
      <c r="F337" s="10" t="s">
        <v>198</v>
      </c>
      <c r="G337" s="10" t="s">
        <v>198</v>
      </c>
      <c r="H337" s="10" t="s">
        <v>198</v>
      </c>
      <c r="I337" s="10" t="s">
        <v>198</v>
      </c>
      <c r="J337" s="10" t="s">
        <v>198</v>
      </c>
      <c r="K337" s="10" t="s">
        <v>198</v>
      </c>
      <c r="L337" s="10" t="s">
        <v>198</v>
      </c>
      <c r="M337" s="10" t="s">
        <v>198</v>
      </c>
      <c r="N337" s="10" t="s">
        <v>198</v>
      </c>
      <c r="O337" s="10" t="s">
        <v>198</v>
      </c>
      <c r="P337" s="11" t="s">
        <v>198</v>
      </c>
      <c r="Q337" s="11" t="s">
        <v>198</v>
      </c>
      <c r="R337" s="10">
        <v>154561</v>
      </c>
    </row>
    <row r="338" spans="1:18" ht="13.5">
      <c r="A338" s="12" t="s">
        <v>306</v>
      </c>
      <c r="B338" s="10">
        <v>50391</v>
      </c>
      <c r="C338" s="10" t="s">
        <v>198</v>
      </c>
      <c r="D338" s="10" t="s">
        <v>198</v>
      </c>
      <c r="E338" s="10" t="s">
        <v>198</v>
      </c>
      <c r="F338" s="10" t="s">
        <v>198</v>
      </c>
      <c r="G338" s="10" t="s">
        <v>198</v>
      </c>
      <c r="H338" s="10" t="s">
        <v>198</v>
      </c>
      <c r="I338" s="10" t="s">
        <v>198</v>
      </c>
      <c r="J338" s="10" t="s">
        <v>198</v>
      </c>
      <c r="K338" s="10" t="s">
        <v>198</v>
      </c>
      <c r="L338" s="10" t="s">
        <v>198</v>
      </c>
      <c r="M338" s="10" t="s">
        <v>198</v>
      </c>
      <c r="N338" s="10" t="s">
        <v>198</v>
      </c>
      <c r="O338" s="10" t="s">
        <v>198</v>
      </c>
      <c r="P338" s="11" t="s">
        <v>198</v>
      </c>
      <c r="Q338" s="11" t="s">
        <v>198</v>
      </c>
      <c r="R338" s="14">
        <v>50391</v>
      </c>
    </row>
    <row r="339" spans="1:18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3"/>
    </row>
    <row r="340" spans="1:18" ht="20.25">
      <c r="A340" s="47" t="s">
        <v>341</v>
      </c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</row>
    <row r="341" spans="1:18" ht="18">
      <c r="A341" s="44" t="s">
        <v>0</v>
      </c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</row>
    <row r="342" spans="1:18" ht="12.75">
      <c r="A342" s="45" t="s">
        <v>1</v>
      </c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</row>
    <row r="343" spans="1:18" ht="12.75">
      <c r="A343" s="1"/>
      <c r="B343" s="1" t="s">
        <v>2</v>
      </c>
      <c r="C343" s="2" t="s">
        <v>3</v>
      </c>
      <c r="D343" s="2" t="s">
        <v>4</v>
      </c>
      <c r="E343" s="2" t="s">
        <v>5</v>
      </c>
      <c r="F343" s="2" t="s">
        <v>6</v>
      </c>
      <c r="G343" s="2" t="s">
        <v>7</v>
      </c>
      <c r="H343" s="2" t="s">
        <v>8</v>
      </c>
      <c r="I343" s="2" t="s">
        <v>9</v>
      </c>
      <c r="J343" s="1" t="s">
        <v>10</v>
      </c>
      <c r="K343" s="2" t="s">
        <v>11</v>
      </c>
      <c r="L343" s="2" t="s">
        <v>12</v>
      </c>
      <c r="M343" s="2" t="s">
        <v>13</v>
      </c>
      <c r="N343" s="2" t="s">
        <v>14</v>
      </c>
      <c r="O343" s="2" t="s">
        <v>15</v>
      </c>
      <c r="P343" s="3" t="s">
        <v>16</v>
      </c>
      <c r="Q343" s="3" t="s">
        <v>17</v>
      </c>
      <c r="R343" s="1" t="s">
        <v>18</v>
      </c>
    </row>
    <row r="344" spans="1:18" ht="13.5">
      <c r="A344" s="21" t="s">
        <v>307</v>
      </c>
      <c r="B344" s="6">
        <v>1277236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7">
        <v>0</v>
      </c>
      <c r="Q344" s="7">
        <v>0</v>
      </c>
      <c r="R344" s="6">
        <v>1277236</v>
      </c>
    </row>
    <row r="345" spans="1:18" ht="13.5">
      <c r="A345" s="9" t="s">
        <v>308</v>
      </c>
      <c r="B345" s="10">
        <v>79200</v>
      </c>
      <c r="C345" s="10" t="s">
        <v>198</v>
      </c>
      <c r="D345" s="10" t="s">
        <v>198</v>
      </c>
      <c r="E345" s="10" t="s">
        <v>198</v>
      </c>
      <c r="F345" s="10" t="s">
        <v>198</v>
      </c>
      <c r="G345" s="10" t="s">
        <v>198</v>
      </c>
      <c r="H345" s="10" t="s">
        <v>198</v>
      </c>
      <c r="I345" s="10" t="s">
        <v>198</v>
      </c>
      <c r="J345" s="10" t="s">
        <v>198</v>
      </c>
      <c r="K345" s="10" t="s">
        <v>198</v>
      </c>
      <c r="L345" s="10" t="s">
        <v>198</v>
      </c>
      <c r="M345" s="10" t="s">
        <v>198</v>
      </c>
      <c r="N345" s="10" t="s">
        <v>198</v>
      </c>
      <c r="O345" s="10" t="s">
        <v>198</v>
      </c>
      <c r="P345" s="11" t="s">
        <v>198</v>
      </c>
      <c r="Q345" s="11" t="s">
        <v>198</v>
      </c>
      <c r="R345" s="14">
        <v>79200</v>
      </c>
    </row>
    <row r="346" spans="1:18" ht="13.5">
      <c r="A346" s="12" t="s">
        <v>309</v>
      </c>
      <c r="B346" s="10">
        <v>940500</v>
      </c>
      <c r="C346" s="10" t="s">
        <v>198</v>
      </c>
      <c r="D346" s="10" t="s">
        <v>198</v>
      </c>
      <c r="E346" s="10" t="s">
        <v>198</v>
      </c>
      <c r="F346" s="10" t="s">
        <v>198</v>
      </c>
      <c r="G346" s="10" t="s">
        <v>198</v>
      </c>
      <c r="H346" s="10" t="s">
        <v>198</v>
      </c>
      <c r="I346" s="10" t="s">
        <v>198</v>
      </c>
      <c r="J346" s="10" t="s">
        <v>198</v>
      </c>
      <c r="K346" s="10" t="s">
        <v>198</v>
      </c>
      <c r="L346" s="10" t="s">
        <v>198</v>
      </c>
      <c r="M346" s="10" t="s">
        <v>198</v>
      </c>
      <c r="N346" s="10" t="s">
        <v>198</v>
      </c>
      <c r="O346" s="10" t="s">
        <v>198</v>
      </c>
      <c r="P346" s="11" t="s">
        <v>198</v>
      </c>
      <c r="Q346" s="11" t="s">
        <v>198</v>
      </c>
      <c r="R346" s="14">
        <v>940500</v>
      </c>
    </row>
    <row r="347" spans="1:18" ht="13.5">
      <c r="A347" s="9" t="s">
        <v>310</v>
      </c>
      <c r="B347" s="10">
        <v>1287</v>
      </c>
      <c r="C347" s="10" t="s">
        <v>198</v>
      </c>
      <c r="D347" s="10" t="s">
        <v>198</v>
      </c>
      <c r="E347" s="10" t="s">
        <v>198</v>
      </c>
      <c r="F347" s="10" t="s">
        <v>198</v>
      </c>
      <c r="G347" s="10" t="s">
        <v>198</v>
      </c>
      <c r="H347" s="10" t="s">
        <v>198</v>
      </c>
      <c r="I347" s="10" t="s">
        <v>198</v>
      </c>
      <c r="J347" s="10" t="s">
        <v>198</v>
      </c>
      <c r="K347" s="10" t="s">
        <v>198</v>
      </c>
      <c r="L347" s="10" t="s">
        <v>198</v>
      </c>
      <c r="M347" s="10" t="s">
        <v>198</v>
      </c>
      <c r="N347" s="10" t="s">
        <v>198</v>
      </c>
      <c r="O347" s="10" t="s">
        <v>198</v>
      </c>
      <c r="P347" s="11" t="s">
        <v>198</v>
      </c>
      <c r="Q347" s="11" t="s">
        <v>198</v>
      </c>
      <c r="R347" s="14">
        <v>1287</v>
      </c>
    </row>
    <row r="348" spans="1:18" ht="13.5">
      <c r="A348" s="9" t="s">
        <v>311</v>
      </c>
      <c r="B348" s="10">
        <v>99000</v>
      </c>
      <c r="C348" s="10" t="s">
        <v>198</v>
      </c>
      <c r="D348" s="10" t="s">
        <v>198</v>
      </c>
      <c r="E348" s="10" t="s">
        <v>198</v>
      </c>
      <c r="F348" s="10" t="s">
        <v>198</v>
      </c>
      <c r="G348" s="10" t="s">
        <v>198</v>
      </c>
      <c r="H348" s="10" t="s">
        <v>198</v>
      </c>
      <c r="I348" s="10" t="s">
        <v>198</v>
      </c>
      <c r="J348" s="10" t="s">
        <v>198</v>
      </c>
      <c r="K348" s="10" t="s">
        <v>198</v>
      </c>
      <c r="L348" s="10" t="s">
        <v>198</v>
      </c>
      <c r="M348" s="10" t="s">
        <v>198</v>
      </c>
      <c r="N348" s="10" t="s">
        <v>198</v>
      </c>
      <c r="O348" s="10" t="s">
        <v>198</v>
      </c>
      <c r="P348" s="11"/>
      <c r="Q348" s="11"/>
      <c r="R348" s="14">
        <v>99000</v>
      </c>
    </row>
    <row r="349" spans="1:18" ht="13.5">
      <c r="A349" s="19" t="s">
        <v>312</v>
      </c>
      <c r="B349" s="10">
        <v>134343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1">
        <v>0</v>
      </c>
      <c r="Q349" s="11">
        <v>0</v>
      </c>
      <c r="R349" s="14">
        <v>134343</v>
      </c>
    </row>
    <row r="350" spans="1:18" ht="13.5">
      <c r="A350" s="19" t="s">
        <v>313</v>
      </c>
      <c r="B350" s="10">
        <v>3602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1">
        <v>0</v>
      </c>
      <c r="Q350" s="11">
        <v>0</v>
      </c>
      <c r="R350" s="14">
        <v>3602</v>
      </c>
    </row>
    <row r="351" spans="1:18" ht="13.5">
      <c r="A351" s="24" t="s">
        <v>314</v>
      </c>
      <c r="B351" s="10">
        <v>1006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4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1">
        <v>0</v>
      </c>
      <c r="Q351" s="11">
        <v>0</v>
      </c>
      <c r="R351" s="14">
        <v>1006</v>
      </c>
    </row>
    <row r="352" spans="1:18" ht="13.5">
      <c r="A352" s="19" t="s">
        <v>315</v>
      </c>
      <c r="B352" s="10">
        <v>1724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1">
        <v>0</v>
      </c>
      <c r="Q352" s="11">
        <v>0</v>
      </c>
      <c r="R352" s="14">
        <v>1724</v>
      </c>
    </row>
    <row r="353" spans="1:18" ht="13.5">
      <c r="A353" s="19" t="s">
        <v>316</v>
      </c>
      <c r="B353" s="10">
        <v>1724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1">
        <v>0</v>
      </c>
      <c r="Q353" s="11">
        <v>0</v>
      </c>
      <c r="R353" s="14">
        <v>1724</v>
      </c>
    </row>
    <row r="354" spans="1:18" ht="13.5">
      <c r="A354" s="9" t="s">
        <v>317</v>
      </c>
      <c r="B354" s="10">
        <v>14850</v>
      </c>
      <c r="C354" s="10" t="s">
        <v>198</v>
      </c>
      <c r="D354" s="10" t="s">
        <v>198</v>
      </c>
      <c r="E354" s="10" t="s">
        <v>198</v>
      </c>
      <c r="F354" s="10" t="s">
        <v>198</v>
      </c>
      <c r="G354" s="10" t="s">
        <v>198</v>
      </c>
      <c r="H354" s="10" t="s">
        <v>198</v>
      </c>
      <c r="I354" s="10" t="s">
        <v>198</v>
      </c>
      <c r="J354" s="10" t="s">
        <v>198</v>
      </c>
      <c r="K354" s="10" t="s">
        <v>198</v>
      </c>
      <c r="L354" s="10" t="s">
        <v>198</v>
      </c>
      <c r="M354" s="10" t="s">
        <v>198</v>
      </c>
      <c r="N354" s="10" t="s">
        <v>198</v>
      </c>
      <c r="O354" s="10" t="s">
        <v>198</v>
      </c>
      <c r="P354" s="11" t="s">
        <v>198</v>
      </c>
      <c r="Q354" s="11" t="s">
        <v>198</v>
      </c>
      <c r="R354" s="14">
        <v>14850</v>
      </c>
    </row>
    <row r="355" spans="2:18" ht="12.75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spans="1:18" ht="12.75">
      <c r="A356" s="48" t="s">
        <v>342</v>
      </c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</row>
    <row r="357" spans="1:18" ht="16.5" customHeight="1">
      <c r="A357" s="48" t="s">
        <v>343</v>
      </c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</row>
  </sheetData>
  <mergeCells count="47">
    <mergeCell ref="A357:R357"/>
    <mergeCell ref="A340:R340"/>
    <mergeCell ref="A341:R341"/>
    <mergeCell ref="A342:R342"/>
    <mergeCell ref="A356:R356"/>
    <mergeCell ref="A169:R169"/>
    <mergeCell ref="A170:R170"/>
    <mergeCell ref="A171:R171"/>
    <mergeCell ref="A206:R206"/>
    <mergeCell ref="A205:R205"/>
    <mergeCell ref="A1:R1"/>
    <mergeCell ref="A2:R2"/>
    <mergeCell ref="A3:R3"/>
    <mergeCell ref="A63:R63"/>
    <mergeCell ref="A46:R46"/>
    <mergeCell ref="A47:R47"/>
    <mergeCell ref="A48:R48"/>
    <mergeCell ref="A89:R89"/>
    <mergeCell ref="A127:R127"/>
    <mergeCell ref="A150:R150"/>
    <mergeCell ref="A168:R168"/>
    <mergeCell ref="A90:R90"/>
    <mergeCell ref="A91:R91"/>
    <mergeCell ref="A92:R92"/>
    <mergeCell ref="A128:R128"/>
    <mergeCell ref="A129:R129"/>
    <mergeCell ref="A130:R130"/>
    <mergeCell ref="A216:R216"/>
    <mergeCell ref="A226:R226"/>
    <mergeCell ref="A241:R241"/>
    <mergeCell ref="A207:R207"/>
    <mergeCell ref="A208:R208"/>
    <mergeCell ref="A253:R253"/>
    <mergeCell ref="A260:R260"/>
    <mergeCell ref="A264:R264"/>
    <mergeCell ref="A323:R323"/>
    <mergeCell ref="A299:R299"/>
    <mergeCell ref="A300:R300"/>
    <mergeCell ref="A254:R254"/>
    <mergeCell ref="A255:R255"/>
    <mergeCell ref="A256:R256"/>
    <mergeCell ref="A298:R298"/>
    <mergeCell ref="A339:R339"/>
    <mergeCell ref="A280:R280"/>
    <mergeCell ref="A267:R267"/>
    <mergeCell ref="A273:R273"/>
    <mergeCell ref="A297:R297"/>
  </mergeCells>
  <conditionalFormatting sqref="B5">
    <cfRule type="cellIs" priority="1" dxfId="0" operator="notEqual" stopIfTrue="1">
      <formula>21840171</formula>
    </cfRule>
  </conditionalFormatting>
  <printOptions gridLines="1" horizontalCentered="1"/>
  <pageMargins left="0.45" right="0.5" top="0.95" bottom="0.83" header="0.5" footer="0.43"/>
  <pageSetup horizontalDpi="600" verticalDpi="600" orientation="landscape" scale="77" r:id="rId1"/>
  <headerFooter alignWithMargins="0">
    <oddFooter>&amp;L&amp;8* Other: ERMA, IDFA, DF, IRRF, Peace Corps, USAID administrative accounts, International 
Financial Institutions, International Organizations and Programs, and Independent Agencies</oddFooter>
  </headerFooter>
  <rowBreaks count="8" manualBreakCount="8">
    <brk id="45" max="17" man="1"/>
    <brk id="89" max="17" man="1"/>
    <brk id="127" max="17" man="1"/>
    <brk id="168" max="17" man="1"/>
    <brk id="205" max="17" man="1"/>
    <brk id="252" max="17" man="1"/>
    <brk id="297" max="17" man="1"/>
    <brk id="33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45"/>
  <sheetViews>
    <sheetView zoomScaleSheetLayoutView="100" workbookViewId="0" topLeftCell="A1">
      <pane ySplit="5" topLeftCell="BM6" activePane="bottomLeft" state="frozen"/>
      <selection pane="topLeft" activeCell="B27" sqref="B27"/>
      <selection pane="bottomLeft" activeCell="A44" sqref="A44:M44"/>
    </sheetView>
  </sheetViews>
  <sheetFormatPr defaultColWidth="9.140625" defaultRowHeight="12.75"/>
  <cols>
    <col min="1" max="1" width="39.140625" style="0" customWidth="1"/>
    <col min="2" max="16384" width="8.00390625" style="0" customWidth="1"/>
  </cols>
  <sheetData>
    <row r="1" spans="1:16" ht="20.25">
      <c r="A1" s="47" t="s">
        <v>341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0"/>
      <c r="O1" s="30"/>
      <c r="P1" s="30"/>
    </row>
    <row r="2" spans="1:16" ht="18">
      <c r="A2" s="49" t="s">
        <v>325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1"/>
      <c r="O2" s="31"/>
      <c r="P2" s="31"/>
    </row>
    <row r="3" spans="1:13" ht="12.7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>
      <c r="A4" s="32"/>
      <c r="B4" s="33" t="s">
        <v>2</v>
      </c>
      <c r="C4" s="34" t="s">
        <v>6</v>
      </c>
      <c r="D4" s="34" t="s">
        <v>7</v>
      </c>
      <c r="E4" s="34" t="s">
        <v>8</v>
      </c>
      <c r="F4" s="34" t="s">
        <v>326</v>
      </c>
      <c r="G4" s="34" t="s">
        <v>12</v>
      </c>
      <c r="H4" s="34" t="s">
        <v>13</v>
      </c>
      <c r="I4" s="34" t="s">
        <v>15</v>
      </c>
      <c r="J4" s="34" t="s">
        <v>16</v>
      </c>
      <c r="K4" s="35" t="s">
        <v>327</v>
      </c>
      <c r="L4" s="35" t="s">
        <v>328</v>
      </c>
      <c r="M4" s="35" t="s">
        <v>18</v>
      </c>
    </row>
    <row r="5" spans="1:13" s="38" customFormat="1" ht="18">
      <c r="A5" s="36" t="s">
        <v>325</v>
      </c>
      <c r="B5" s="37">
        <f aca="true" t="shared" si="0" ref="B5:M5">B7+B37+B31+B34+B16+B22+B26+B42</f>
        <v>2881030</v>
      </c>
      <c r="C5" s="37">
        <f t="shared" si="0"/>
        <v>113000</v>
      </c>
      <c r="D5" s="37">
        <f t="shared" si="0"/>
        <v>16500</v>
      </c>
      <c r="E5" s="37">
        <f t="shared" si="0"/>
        <v>1681000</v>
      </c>
      <c r="F5" s="37">
        <f t="shared" si="0"/>
        <v>217630</v>
      </c>
      <c r="G5" s="37">
        <f t="shared" si="0"/>
        <v>107700</v>
      </c>
      <c r="H5" s="37">
        <f t="shared" si="0"/>
        <v>75700</v>
      </c>
      <c r="I5" s="37">
        <f t="shared" si="0"/>
        <v>178000</v>
      </c>
      <c r="J5" s="37">
        <f t="shared" si="0"/>
        <v>350000</v>
      </c>
      <c r="K5" s="37">
        <f>K7+K37+K31+K34+K16+K22+K26+K42</f>
        <v>22500</v>
      </c>
      <c r="L5" s="37">
        <f>L7+L37+L31+L34+L16+L22+L26+L42</f>
        <v>5000</v>
      </c>
      <c r="M5" s="37">
        <f t="shared" si="0"/>
        <v>114000</v>
      </c>
    </row>
    <row r="6" spans="1:13" s="38" customFormat="1" ht="13.5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ht="13.5">
      <c r="A7" s="39" t="s">
        <v>19</v>
      </c>
      <c r="B7" s="40">
        <f aca="true" t="shared" si="1" ref="B7:M7">SUM(B8:B14)</f>
        <v>589800</v>
      </c>
      <c r="C7" s="40">
        <f t="shared" si="1"/>
        <v>0</v>
      </c>
      <c r="D7" s="40">
        <f t="shared" si="1"/>
        <v>0</v>
      </c>
      <c r="E7" s="40">
        <f t="shared" si="1"/>
        <v>50000</v>
      </c>
      <c r="F7" s="40">
        <f t="shared" si="1"/>
        <v>66300</v>
      </c>
      <c r="G7" s="40">
        <f t="shared" si="1"/>
        <v>0</v>
      </c>
      <c r="H7" s="40">
        <f t="shared" si="1"/>
        <v>0</v>
      </c>
      <c r="I7" s="40">
        <f t="shared" si="1"/>
        <v>121000</v>
      </c>
      <c r="J7" s="40">
        <f t="shared" si="1"/>
        <v>350000</v>
      </c>
      <c r="K7" s="40">
        <f>SUM(K8:K14)</f>
        <v>2500</v>
      </c>
      <c r="L7" s="40">
        <f>SUM(L8:L14)</f>
        <v>0</v>
      </c>
      <c r="M7" s="40">
        <f t="shared" si="1"/>
        <v>0</v>
      </c>
    </row>
    <row r="8" spans="1:13" ht="13.5">
      <c r="A8" s="13" t="s">
        <v>329</v>
      </c>
      <c r="B8" s="28">
        <f aca="true" t="shared" si="2" ref="B8:B14">SUM(C8:M8)</f>
        <v>2500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2500</v>
      </c>
      <c r="L8" s="28">
        <v>0</v>
      </c>
      <c r="M8" s="28">
        <v>0</v>
      </c>
    </row>
    <row r="9" spans="1:13" ht="13.5">
      <c r="A9" s="13" t="s">
        <v>34</v>
      </c>
      <c r="B9" s="28">
        <f t="shared" si="2"/>
        <v>21500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21500</v>
      </c>
      <c r="K9" s="28">
        <v>0</v>
      </c>
      <c r="L9" s="28">
        <v>0</v>
      </c>
      <c r="M9" s="28">
        <v>0</v>
      </c>
    </row>
    <row r="10" spans="1:13" ht="13.5">
      <c r="A10" s="13" t="s">
        <v>40</v>
      </c>
      <c r="B10" s="28">
        <f t="shared" si="2"/>
        <v>49500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49500</v>
      </c>
      <c r="K10" s="28">
        <v>0</v>
      </c>
      <c r="L10" s="28">
        <v>0</v>
      </c>
      <c r="M10" s="28">
        <v>0</v>
      </c>
    </row>
    <row r="11" spans="1:13" ht="13.5">
      <c r="A11" s="13" t="s">
        <v>42</v>
      </c>
      <c r="B11" s="28">
        <f t="shared" si="2"/>
        <v>50000</v>
      </c>
      <c r="C11" s="28">
        <v>0</v>
      </c>
      <c r="D11" s="28">
        <v>0</v>
      </c>
      <c r="E11" s="28">
        <v>50000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</row>
    <row r="12" spans="1:13" ht="13.5">
      <c r="A12" s="13" t="s">
        <v>58</v>
      </c>
      <c r="B12" s="28">
        <f t="shared" si="2"/>
        <v>54000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54000</v>
      </c>
      <c r="K12" s="28">
        <v>0</v>
      </c>
      <c r="L12" s="28">
        <v>0</v>
      </c>
      <c r="M12" s="28">
        <v>0</v>
      </c>
    </row>
    <row r="13" spans="1:13" ht="13.5">
      <c r="A13" s="13" t="s">
        <v>60</v>
      </c>
      <c r="B13" s="28">
        <f t="shared" si="2"/>
        <v>407300</v>
      </c>
      <c r="C13" s="28">
        <v>0</v>
      </c>
      <c r="D13" s="28">
        <v>0</v>
      </c>
      <c r="E13" s="28">
        <v>0</v>
      </c>
      <c r="F13" s="28">
        <v>66300</v>
      </c>
      <c r="G13" s="28">
        <v>0</v>
      </c>
      <c r="H13" s="28">
        <v>0</v>
      </c>
      <c r="I13" s="28">
        <v>116000</v>
      </c>
      <c r="J13" s="28">
        <v>225000</v>
      </c>
      <c r="K13" s="28">
        <v>0</v>
      </c>
      <c r="L13" s="28">
        <v>0</v>
      </c>
      <c r="M13" s="28">
        <v>0</v>
      </c>
    </row>
    <row r="14" spans="1:13" ht="13.5">
      <c r="A14" s="13" t="s">
        <v>330</v>
      </c>
      <c r="B14" s="28">
        <f t="shared" si="2"/>
        <v>5000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5000</v>
      </c>
      <c r="J14" s="28">
        <v>0</v>
      </c>
      <c r="K14" s="28">
        <v>0</v>
      </c>
      <c r="L14" s="28">
        <v>0</v>
      </c>
      <c r="M14" s="28">
        <v>0</v>
      </c>
    </row>
    <row r="15" spans="1:13" ht="13.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</row>
    <row r="16" spans="1:13" ht="13.5">
      <c r="A16" s="39" t="s">
        <v>130</v>
      </c>
      <c r="B16" s="40">
        <f>SUM(B17:B20)</f>
        <v>1646400</v>
      </c>
      <c r="C16" s="40">
        <f aca="true" t="shared" si="3" ref="C16:M16">SUM(C17:C20)</f>
        <v>0</v>
      </c>
      <c r="D16" s="40">
        <f t="shared" si="3"/>
        <v>0</v>
      </c>
      <c r="E16" s="40">
        <f t="shared" si="3"/>
        <v>1530000</v>
      </c>
      <c r="F16" s="40">
        <f t="shared" si="3"/>
        <v>0</v>
      </c>
      <c r="G16" s="40">
        <f t="shared" si="3"/>
        <v>91400</v>
      </c>
      <c r="H16" s="40">
        <f t="shared" si="3"/>
        <v>0</v>
      </c>
      <c r="I16" s="40">
        <f t="shared" si="3"/>
        <v>0</v>
      </c>
      <c r="J16" s="40">
        <f t="shared" si="3"/>
        <v>0</v>
      </c>
      <c r="K16" s="40">
        <f>SUM(K17:K20)</f>
        <v>20000</v>
      </c>
      <c r="L16" s="40">
        <f>SUM(L17:L20)</f>
        <v>5000</v>
      </c>
      <c r="M16" s="40">
        <f t="shared" si="3"/>
        <v>0</v>
      </c>
    </row>
    <row r="17" spans="1:13" ht="13.5">
      <c r="A17" s="13" t="s">
        <v>331</v>
      </c>
      <c r="B17" s="28">
        <f>SUM(C17:M17)</f>
        <v>20000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20000</v>
      </c>
      <c r="L17" s="28">
        <v>0</v>
      </c>
      <c r="M17" s="28">
        <v>0</v>
      </c>
    </row>
    <row r="18" spans="1:13" ht="13.5">
      <c r="A18" s="27" t="s">
        <v>134</v>
      </c>
      <c r="B18" s="28">
        <f>SUM(C18:M18)</f>
        <v>1571400</v>
      </c>
      <c r="C18" s="28">
        <v>0</v>
      </c>
      <c r="D18" s="28">
        <v>0</v>
      </c>
      <c r="E18" s="28">
        <v>1480000</v>
      </c>
      <c r="F18" s="28">
        <v>0</v>
      </c>
      <c r="G18" s="28">
        <v>91400</v>
      </c>
      <c r="H18" s="28">
        <v>0</v>
      </c>
      <c r="I18" s="28">
        <v>0</v>
      </c>
      <c r="J18" s="28">
        <v>0</v>
      </c>
      <c r="K18" s="29">
        <v>0</v>
      </c>
      <c r="L18" s="29">
        <v>0</v>
      </c>
      <c r="M18" s="29">
        <v>0</v>
      </c>
    </row>
    <row r="19" spans="1:13" ht="13.5">
      <c r="A19" s="13" t="s">
        <v>318</v>
      </c>
      <c r="B19" s="28">
        <f>SUM(C19:M19)</f>
        <v>50000</v>
      </c>
      <c r="C19" s="28">
        <v>0</v>
      </c>
      <c r="D19" s="28">
        <v>0</v>
      </c>
      <c r="E19" s="28">
        <v>50000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</row>
    <row r="20" spans="1:13" ht="13.5">
      <c r="A20" s="41" t="s">
        <v>332</v>
      </c>
      <c r="B20" s="28">
        <f>SUM(C20:M20)</f>
        <v>5000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5000</v>
      </c>
      <c r="M20" s="28">
        <v>0</v>
      </c>
    </row>
    <row r="21" spans="1:13" ht="13.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</row>
    <row r="22" spans="1:13" ht="13.5">
      <c r="A22" s="39" t="s">
        <v>148</v>
      </c>
      <c r="B22" s="40">
        <f aca="true" t="shared" si="4" ref="B22:M22">SUM(B23:B24)</f>
        <v>99300</v>
      </c>
      <c r="C22" s="40">
        <f t="shared" si="4"/>
        <v>5300</v>
      </c>
      <c r="D22" s="40">
        <f t="shared" si="4"/>
        <v>10500</v>
      </c>
      <c r="E22" s="40">
        <f t="shared" si="4"/>
        <v>83500</v>
      </c>
      <c r="F22" s="40">
        <f t="shared" si="4"/>
        <v>0</v>
      </c>
      <c r="G22" s="40">
        <f t="shared" si="4"/>
        <v>0</v>
      </c>
      <c r="H22" s="40">
        <f t="shared" si="4"/>
        <v>0</v>
      </c>
      <c r="I22" s="40">
        <f t="shared" si="4"/>
        <v>0</v>
      </c>
      <c r="J22" s="40">
        <f t="shared" si="4"/>
        <v>0</v>
      </c>
      <c r="K22" s="40">
        <f>SUM(K23:K24)</f>
        <v>0</v>
      </c>
      <c r="L22" s="40">
        <f>SUM(L23:L24)</f>
        <v>0</v>
      </c>
      <c r="M22" s="40">
        <f t="shared" si="4"/>
        <v>0</v>
      </c>
    </row>
    <row r="23" spans="1:13" ht="13.5">
      <c r="A23" s="13" t="s">
        <v>319</v>
      </c>
      <c r="B23" s="28">
        <f>SUM(C23:M23)</f>
        <v>43000</v>
      </c>
      <c r="C23" s="28">
        <v>0</v>
      </c>
      <c r="D23" s="28">
        <v>0</v>
      </c>
      <c r="E23" s="28">
        <v>43000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</row>
    <row r="24" spans="1:13" ht="13.5">
      <c r="A24" s="13" t="s">
        <v>320</v>
      </c>
      <c r="B24" s="28">
        <f>SUM(C24:M24)</f>
        <v>56300</v>
      </c>
      <c r="C24" s="28">
        <v>5300</v>
      </c>
      <c r="D24" s="28">
        <v>10500</v>
      </c>
      <c r="E24" s="28">
        <v>40500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</row>
    <row r="25" spans="1:13" ht="13.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</row>
    <row r="26" spans="1:13" ht="13.5">
      <c r="A26" s="39" t="s">
        <v>164</v>
      </c>
      <c r="B26" s="40">
        <f aca="true" t="shared" si="5" ref="B26:M26">SUM(B27:B29)</f>
        <v>42300</v>
      </c>
      <c r="C26" s="40">
        <f t="shared" si="5"/>
        <v>2500</v>
      </c>
      <c r="D26" s="40">
        <f t="shared" si="5"/>
        <v>6000</v>
      </c>
      <c r="E26" s="40">
        <f t="shared" si="5"/>
        <v>17500</v>
      </c>
      <c r="F26" s="40">
        <f t="shared" si="5"/>
        <v>0</v>
      </c>
      <c r="G26" s="40">
        <f t="shared" si="5"/>
        <v>16300</v>
      </c>
      <c r="H26" s="40">
        <f t="shared" si="5"/>
        <v>0</v>
      </c>
      <c r="I26" s="40">
        <f t="shared" si="5"/>
        <v>0</v>
      </c>
      <c r="J26" s="40">
        <f t="shared" si="5"/>
        <v>0</v>
      </c>
      <c r="K26" s="40">
        <f>SUM(K27:K29)</f>
        <v>0</v>
      </c>
      <c r="L26" s="40">
        <f>SUM(L27:L29)</f>
        <v>0</v>
      </c>
      <c r="M26" s="40">
        <f t="shared" si="5"/>
        <v>0</v>
      </c>
    </row>
    <row r="27" spans="1:13" ht="13.5">
      <c r="A27" s="13" t="s">
        <v>321</v>
      </c>
      <c r="B27" s="28">
        <f>SUM(C27:M27)</f>
        <v>16300</v>
      </c>
      <c r="C27" s="28">
        <v>0</v>
      </c>
      <c r="D27" s="28">
        <v>0</v>
      </c>
      <c r="E27" s="28">
        <v>0</v>
      </c>
      <c r="F27" s="28">
        <v>0</v>
      </c>
      <c r="G27" s="28">
        <v>16300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</row>
    <row r="28" spans="1:13" ht="13.5">
      <c r="A28" s="13" t="s">
        <v>322</v>
      </c>
      <c r="B28" s="28">
        <f>SUM(C28:M28)</f>
        <v>6000</v>
      </c>
      <c r="C28" s="28">
        <v>0</v>
      </c>
      <c r="D28" s="28">
        <v>6000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</row>
    <row r="29" spans="1:13" ht="13.5">
      <c r="A29" s="13" t="s">
        <v>323</v>
      </c>
      <c r="B29" s="28">
        <f>SUM(C29:M29)</f>
        <v>20000</v>
      </c>
      <c r="C29" s="28">
        <v>2500</v>
      </c>
      <c r="D29" s="28">
        <v>0</v>
      </c>
      <c r="E29" s="28">
        <v>17500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</row>
    <row r="30" spans="1:13" ht="13.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</row>
    <row r="31" spans="1:13" ht="13.5">
      <c r="A31" s="39" t="s">
        <v>203</v>
      </c>
      <c r="B31" s="40">
        <f aca="true" t="shared" si="6" ref="B31:M31">SUM(B32:B32)</f>
        <v>57000</v>
      </c>
      <c r="C31" s="40">
        <f t="shared" si="6"/>
        <v>0</v>
      </c>
      <c r="D31" s="40">
        <f t="shared" si="6"/>
        <v>0</v>
      </c>
      <c r="E31" s="40">
        <f t="shared" si="6"/>
        <v>0</v>
      </c>
      <c r="F31" s="40">
        <f t="shared" si="6"/>
        <v>0</v>
      </c>
      <c r="G31" s="40">
        <f t="shared" si="6"/>
        <v>0</v>
      </c>
      <c r="H31" s="40">
        <f t="shared" si="6"/>
        <v>0</v>
      </c>
      <c r="I31" s="40">
        <f t="shared" si="6"/>
        <v>57000</v>
      </c>
      <c r="J31" s="40">
        <f t="shared" si="6"/>
        <v>0</v>
      </c>
      <c r="K31" s="40">
        <f t="shared" si="6"/>
        <v>0</v>
      </c>
      <c r="L31" s="40">
        <f t="shared" si="6"/>
        <v>0</v>
      </c>
      <c r="M31" s="40">
        <f t="shared" si="6"/>
        <v>0</v>
      </c>
    </row>
    <row r="32" spans="1:13" ht="13.5">
      <c r="A32" s="13" t="s">
        <v>333</v>
      </c>
      <c r="B32" s="28">
        <f>SUM(C32:M32)</f>
        <v>57000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57000</v>
      </c>
      <c r="J32" s="28">
        <v>0</v>
      </c>
      <c r="K32" s="28">
        <v>0</v>
      </c>
      <c r="L32" s="28">
        <v>0</v>
      </c>
      <c r="M32" s="28">
        <v>0</v>
      </c>
    </row>
    <row r="33" spans="1:13" ht="13.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</row>
    <row r="34" spans="1:13" ht="13.5">
      <c r="A34" s="39" t="s">
        <v>324</v>
      </c>
      <c r="B34" s="40">
        <f aca="true" t="shared" si="7" ref="B34:M34">SUM(B35)</f>
        <v>75700</v>
      </c>
      <c r="C34" s="40">
        <f t="shared" si="7"/>
        <v>0</v>
      </c>
      <c r="D34" s="40">
        <f t="shared" si="7"/>
        <v>0</v>
      </c>
      <c r="E34" s="40">
        <f t="shared" si="7"/>
        <v>0</v>
      </c>
      <c r="F34" s="40">
        <f t="shared" si="7"/>
        <v>0</v>
      </c>
      <c r="G34" s="40">
        <f t="shared" si="7"/>
        <v>0</v>
      </c>
      <c r="H34" s="40">
        <f t="shared" si="7"/>
        <v>75700</v>
      </c>
      <c r="I34" s="40">
        <f t="shared" si="7"/>
        <v>0</v>
      </c>
      <c r="J34" s="40">
        <f t="shared" si="7"/>
        <v>0</v>
      </c>
      <c r="K34" s="40">
        <f t="shared" si="7"/>
        <v>0</v>
      </c>
      <c r="L34" s="40">
        <f t="shared" si="7"/>
        <v>0</v>
      </c>
      <c r="M34" s="40">
        <f t="shared" si="7"/>
        <v>0</v>
      </c>
    </row>
    <row r="35" spans="1:13" ht="13.5">
      <c r="A35" s="13" t="s">
        <v>334</v>
      </c>
      <c r="B35" s="28">
        <f>SUM(C35:M35)</f>
        <v>75700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75700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</row>
    <row r="36" spans="1:13" ht="13.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</row>
    <row r="37" spans="1:13" ht="13.5">
      <c r="A37" s="39" t="s">
        <v>335</v>
      </c>
      <c r="B37" s="40">
        <f aca="true" t="shared" si="8" ref="B37:M37">SUM(B38:B40)</f>
        <v>357530</v>
      </c>
      <c r="C37" s="40">
        <f t="shared" si="8"/>
        <v>105200</v>
      </c>
      <c r="D37" s="40">
        <f t="shared" si="8"/>
        <v>0</v>
      </c>
      <c r="E37" s="40">
        <f t="shared" si="8"/>
        <v>0</v>
      </c>
      <c r="F37" s="40">
        <f t="shared" si="8"/>
        <v>151330</v>
      </c>
      <c r="G37" s="40">
        <f t="shared" si="8"/>
        <v>0</v>
      </c>
      <c r="H37" s="40">
        <f t="shared" si="8"/>
        <v>0</v>
      </c>
      <c r="I37" s="40">
        <f t="shared" si="8"/>
        <v>0</v>
      </c>
      <c r="J37" s="40">
        <f t="shared" si="8"/>
        <v>0</v>
      </c>
      <c r="K37" s="40">
        <f>SUM(K38:K40)</f>
        <v>0</v>
      </c>
      <c r="L37" s="40">
        <f>SUM(L38:L40)</f>
        <v>0</v>
      </c>
      <c r="M37" s="40">
        <f t="shared" si="8"/>
        <v>101000</v>
      </c>
    </row>
    <row r="38" spans="1:13" ht="13.5">
      <c r="A38" s="13" t="s">
        <v>336</v>
      </c>
      <c r="B38" s="28">
        <f>SUM(C38:M38)</f>
        <v>105200</v>
      </c>
      <c r="C38" s="28">
        <v>105200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</row>
    <row r="39" spans="1:13" ht="13.5">
      <c r="A39" s="13" t="s">
        <v>337</v>
      </c>
      <c r="B39" s="28">
        <f>SUM(C39:M39)</f>
        <v>151330</v>
      </c>
      <c r="C39" s="28">
        <v>0</v>
      </c>
      <c r="D39" s="28">
        <v>0</v>
      </c>
      <c r="E39" s="28">
        <v>0</v>
      </c>
      <c r="F39" s="28">
        <v>151330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</row>
    <row r="40" spans="1:13" ht="13.5">
      <c r="A40" s="13" t="s">
        <v>338</v>
      </c>
      <c r="B40" s="28">
        <f>SUM(C40:M40)</f>
        <v>101000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101000</v>
      </c>
    </row>
    <row r="41" spans="1:13" ht="13.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</row>
    <row r="42" spans="1:13" ht="13.5">
      <c r="A42" s="39" t="s">
        <v>339</v>
      </c>
      <c r="B42" s="40">
        <f aca="true" t="shared" si="9" ref="B42:M42">SUM(B43:B45)</f>
        <v>13000</v>
      </c>
      <c r="C42" s="40">
        <f t="shared" si="9"/>
        <v>0</v>
      </c>
      <c r="D42" s="40">
        <f t="shared" si="9"/>
        <v>0</v>
      </c>
      <c r="E42" s="40">
        <f t="shared" si="9"/>
        <v>0</v>
      </c>
      <c r="F42" s="40">
        <f t="shared" si="9"/>
        <v>0</v>
      </c>
      <c r="G42" s="40">
        <f t="shared" si="9"/>
        <v>0</v>
      </c>
      <c r="H42" s="40">
        <f t="shared" si="9"/>
        <v>0</v>
      </c>
      <c r="I42" s="40">
        <f t="shared" si="9"/>
        <v>0</v>
      </c>
      <c r="J42" s="40">
        <f t="shared" si="9"/>
        <v>0</v>
      </c>
      <c r="K42" s="40">
        <f>SUM(K43:K45)</f>
        <v>0</v>
      </c>
      <c r="L42" s="40">
        <f>SUM(L43:L45)</f>
        <v>0</v>
      </c>
      <c r="M42" s="40">
        <f t="shared" si="9"/>
        <v>13000</v>
      </c>
    </row>
    <row r="43" spans="1:13" ht="13.5">
      <c r="A43" s="13" t="s">
        <v>294</v>
      </c>
      <c r="B43" s="28">
        <f>SUM(C43:M43)</f>
        <v>13000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13000</v>
      </c>
    </row>
    <row r="44" spans="1:13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13.5">
      <c r="A45" s="58" t="s">
        <v>340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</sheetData>
  <mergeCells count="13">
    <mergeCell ref="A36:M36"/>
    <mergeCell ref="A45:M45"/>
    <mergeCell ref="A44:M44"/>
    <mergeCell ref="A1:M1"/>
    <mergeCell ref="A2:M2"/>
    <mergeCell ref="A3:M3"/>
    <mergeCell ref="A41:M41"/>
    <mergeCell ref="A15:M15"/>
    <mergeCell ref="A6:M6"/>
    <mergeCell ref="A21:M21"/>
    <mergeCell ref="A25:M25"/>
    <mergeCell ref="A30:M30"/>
    <mergeCell ref="A33:M33"/>
  </mergeCells>
  <printOptions gridLines="1" horizontalCentered="1"/>
  <pageMargins left="0.49" right="0.17" top="0.94" bottom="0.81" header="0.5" footer="0.46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CondeFT</dc:creator>
  <cp:keywords/>
  <dc:description/>
  <cp:lastModifiedBy>rollmp</cp:lastModifiedBy>
  <cp:lastPrinted>2007-02-09T16:54:23Z</cp:lastPrinted>
  <dcterms:created xsi:type="dcterms:W3CDTF">2007-02-09T16:40:47Z</dcterms:created>
  <dcterms:modified xsi:type="dcterms:W3CDTF">2007-03-05T13:34:42Z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