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8445" activeTab="4"/>
  </bookViews>
  <sheets>
    <sheet name="Measures1-4" sheetId="1" r:id="rId1"/>
    <sheet name="Measure 5" sheetId="2" r:id="rId2"/>
    <sheet name="Measure 6" sheetId="3" r:id="rId3"/>
    <sheet name="Measures 7&amp;8" sheetId="4" r:id="rId4"/>
    <sheet name="Overall Rankings" sheetId="5" r:id="rId5"/>
  </sheets>
  <definedNames>
    <definedName name="_xlnm.Print_Area" localSheetId="1">'Measure 5'!$A$1:$N$55</definedName>
    <definedName name="_xlnm.Print_Area" localSheetId="2">'Measure 6'!$A$1:$G$53</definedName>
    <definedName name="_xlnm.Print_Area" localSheetId="3">'Measures 7&amp;8'!$A$1:$N$56</definedName>
    <definedName name="_xlnm.Print_Area" localSheetId="0">'Measures1-4'!$A$1:$T$71</definedName>
    <definedName name="_xlnm.Print_Area" localSheetId="4">'Overall Rankings'!$A$1:$L$67</definedName>
  </definedNames>
  <calcPr fullCalcOnLoad="1"/>
</workbook>
</file>

<file path=xl/comments1.xml><?xml version="1.0" encoding="utf-8"?>
<comments xmlns="http://schemas.openxmlformats.org/spreadsheetml/2006/main">
  <authors>
    <author>Edward Miller</author>
  </authors>
  <commentList>
    <comment ref="A1" authorId="0">
      <text>
        <r>
          <rPr>
            <sz val="10"/>
            <rFont val="Arial"/>
            <family val="0"/>
          </rPr>
          <t>2008 MCSAP Awards - Criteria and Data displayed in 4 tables
Table 1 MCSAP Awards &amp; Measure 1 Dataquality
Column Headers in Row 2, Columns A - F
Data rows are 3 - 53
Award total is cell C56
Table 2 - Measure 2, Data Quality 
Column Headers in Row 2, Columns H - K
Data rows are 3 - 53
Table 3 -   Measure 3, Traffic Enforcement
Column Headers in Row 2, Columns M - P
Data rows are 3 - 60
Table 4  - Measure 4, Traffic Enforcement
Column Headers in Row 2, Columns R - T
Data rows are 3 - 60</t>
        </r>
      </text>
    </comment>
    <comment ref="M2" authorId="0">
      <text>
        <r>
          <rPr>
            <b/>
            <sz val="8"/>
            <rFont val="Tahoma"/>
            <family val="0"/>
          </rPr>
          <t>Non-states (except DC) are not eligible for awards   
*US inspections are inspections conducted by federal staff, primarily in the border states.</t>
        </r>
      </text>
    </comment>
    <comment ref="E2" authorId="0">
      <text>
        <r>
          <rPr>
            <b/>
            <sz val="8"/>
            <rFont val="Tahoma"/>
            <family val="0"/>
          </rPr>
          <t xml:space="preserve"> Any state with a red circled X on any single data quality item during the current year will not be eligible for a Data Quality award (Measure 1 or 2).              
States receive a red circled X if they are delinquent in uploading inspection and/or crash data or have too many inaccurate inspection and/or crash reports uploaded to MCMIS.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8"/>
            <rFont val="Tahoma"/>
            <family val="0"/>
          </rPr>
          <t xml:space="preserve"> Any state with a red circled X on any single data quality item during the current year will not be eligible for a Data Quality award (Measure 1 or 2).              
States receive a red circled X if they are delinquent in uploading inspection and/or crash data or have too many inaccurate inspection and/or crash reports uploaded to MCMIS.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Edward Miller</author>
  </authors>
  <commentList>
    <comment ref="A1" authorId="0">
      <text>
        <r>
          <rPr>
            <b/>
            <sz val="8"/>
            <rFont val="Tahoma"/>
            <family val="0"/>
          </rPr>
          <t>Table is Current Period (2004-2006) Fatality Rate per Million Miles
Headers are Row 2, Columns A - N
Data rows are 3 - 53
Column totals are Row 55</t>
        </r>
      </text>
    </comment>
  </commentList>
</comments>
</file>

<file path=xl/comments3.xml><?xml version="1.0" encoding="utf-8"?>
<comments xmlns="http://schemas.openxmlformats.org/spreadsheetml/2006/main">
  <authors>
    <author>Edward Miller</author>
  </authors>
  <commentList>
    <comment ref="A1" authorId="0">
      <text>
        <r>
          <rPr>
            <b/>
            <sz val="8"/>
            <rFont val="Tahoma"/>
            <family val="0"/>
          </rPr>
          <t>Table: Fatality Rate Improvement from 2001-2003 Period to 2004-2006 Period
Column headers Row 2 , Columns A - G
Data rows are 3 - 53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Edward Miller</author>
  </authors>
  <commentList>
    <comment ref="A1" authorId="0">
      <text>
        <r>
          <rPr>
            <b/>
            <sz val="8"/>
            <rFont val="Tahoma"/>
            <family val="0"/>
          </rPr>
          <t>State Performed Compliance Reviews FY 2006 and 2007 for intra and inter state carrier.
There are 3 tables with table headers in row 2. 
Columns A - C are FY 2006 CR count 
Columns E - H are FY 2007 CR count and Measure 7 data
Columns J- N are  Measure 8 data
Data rows are 4 - 54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0"/>
          </rPr>
          <t>States with a yellow triangle are to be ranked and thus qualify for a Measure 7 or 8 award, a state must have completed at least 50 Intra- and Interstate CRs in FY 2007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0"/>
          </rPr>
          <t xml:space="preserve">States with a yellow triangle are to be ranked and thus qualify for a Measure 7 or 8 award, a state must have completed at least 50 Intra- and Interstate CRs in FY 2007
</t>
        </r>
      </text>
    </comment>
  </commentList>
</comments>
</file>

<file path=xl/comments5.xml><?xml version="1.0" encoding="utf-8"?>
<comments xmlns="http://schemas.openxmlformats.org/spreadsheetml/2006/main">
  <authors>
    <author>Edward Miller</author>
  </authors>
  <commentList>
    <comment ref="A1" authorId="0">
      <text>
        <r>
          <rPr>
            <b/>
            <sz val="8"/>
            <rFont val="Tahoma"/>
            <family val="0"/>
          </rPr>
          <t>Overall Safety Rankings, column headings A2 - L2, data rows 3 - 57.</t>
        </r>
      </text>
    </comment>
    <comment ref="B2" authorId="0">
      <text>
        <r>
          <rPr>
            <b/>
            <sz val="8"/>
            <rFont val="Tahoma"/>
            <family val="0"/>
          </rPr>
          <t xml:space="preserve"> Any state with a red circled X on any single data quality item during the current year will not be eligible for a Data Quality award (Measure 1 or 2).              
States receive a red circled X if they are delinquent in uploading inspection and/or crash data or have too many inaccurate inspection and/or crash reports uploaded to MCMIS.</t>
        </r>
      </text>
    </comment>
    <comment ref="C2" authorId="0">
      <text>
        <r>
          <rPr>
            <b/>
            <sz val="8"/>
            <rFont val="Tahoma"/>
            <family val="0"/>
          </rPr>
          <t xml:space="preserve"> Any state with a red circled X on any single data quality item during the current year will not be eligible for a Data Quality award (Measure 1 or 2).              
States receive a red circled X if they are delinquent in uploading inspection and/or crash data or have too many inaccurate inspection and/or crash reports uploaded to MCMIS.</t>
        </r>
      </text>
    </comment>
    <comment ref="H2" authorId="0">
      <text>
        <r>
          <rPr>
            <b/>
            <sz val="8"/>
            <rFont val="Tahoma"/>
            <family val="0"/>
          </rPr>
          <t>States with a yellow triangle completed fewer than 50 Intra- and Interstate CRs in FY 2007.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0"/>
          </rPr>
          <t>States with a yellow triangle completed fewer than 50 Intra- and Interstate CRs in FY 2007.</t>
        </r>
      </text>
    </comment>
  </commentList>
</comments>
</file>

<file path=xl/sharedStrings.xml><?xml version="1.0" encoding="utf-8"?>
<sst xmlns="http://schemas.openxmlformats.org/spreadsheetml/2006/main" count="914" uniqueCount="157">
  <si>
    <t>States</t>
  </si>
  <si>
    <t>States and Territories</t>
  </si>
  <si>
    <t>AK</t>
  </si>
  <si>
    <t>AL</t>
  </si>
  <si>
    <t>AR</t>
  </si>
  <si>
    <t>AZ</t>
  </si>
  <si>
    <t>AS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</si>
  <si>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</si>
  <si>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</si>
  <si>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</si>
  <si>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</si>
  <si>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</si>
  <si>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</si>
  <si>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</si>
  <si>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</si>
  <si>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</si>
  <si>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</si>
  <si>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</si>
  <si>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</si>
  <si>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</si>
  <si>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</si>
  <si>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</si>
  <si>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</si>
  <si>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</si>
  <si>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</si>
  <si>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</si>
  <si>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</si>
  <si>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</si>
  <si>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</si>
  <si>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</si>
  <si>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MP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</si>
  <si>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</si>
  <si>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</si>
  <si>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</si>
  <si>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</si>
  <si>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</si>
  <si>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</si>
  <si>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</si>
  <si>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</si>
  <si>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</si>
  <si>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</si>
  <si>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</si>
  <si>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</si>
  <si>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</si>
  <si>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</si>
  <si>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</si>
  <si>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PR</t>
  </si>
  <si>
    <t>TN</t>
  </si>
  <si>
    <t>TX</t>
  </si>
  <si>
    <t>UT</t>
  </si>
  <si>
    <t>VA</t>
  </si>
  <si>
    <t>VT</t>
  </si>
  <si>
    <t>WA</t>
  </si>
  <si>
    <t>US*</t>
  </si>
  <si>
    <t>WI</t>
  </si>
  <si>
    <t>WV</t>
  </si>
  <si>
    <t>WY</t>
  </si>
  <si>
    <t>Total</t>
  </si>
  <si>
    <t>Non-states (except DC) are not eligible for awards</t>
  </si>
  <si>
    <t>*US inspections are inspections conducted by federal staff, primarily in the border states.</t>
  </si>
  <si>
    <t>STATE</t>
  </si>
  <si>
    <t>2004 Fatalities</t>
  </si>
  <si>
    <t>2004 State Total VMT</t>
  </si>
  <si>
    <t>2005 Fatalities</t>
  </si>
  <si>
    <t>2005 State Total VMT</t>
  </si>
  <si>
    <t>Total State Fatalities</t>
  </si>
  <si>
    <t>Total State VMT</t>
  </si>
  <si>
    <t>Fatality Rate</t>
  </si>
  <si>
    <t>National Rank</t>
  </si>
  <si>
    <t>Suggested Measure 5 Award Winners</t>
  </si>
  <si>
    <t>National</t>
  </si>
  <si>
    <t>2001-2003 Fatality Ratio</t>
  </si>
  <si>
    <t>Fatality Rate Improvement</t>
  </si>
  <si>
    <t>Suggested Measure 6 Award Winners</t>
  </si>
  <si>
    <t>State</t>
  </si>
  <si>
    <t>State Safety Measures 1-8</t>
  </si>
  <si>
    <t>Measure 1 Rank</t>
  </si>
  <si>
    <t>Measure 2 Rank</t>
  </si>
  <si>
    <t>Measure 3 Rank</t>
  </si>
  <si>
    <t>Measure 4 Rank</t>
  </si>
  <si>
    <t>Measure 5 Rank</t>
  </si>
  <si>
    <t>Measure 6 Rank</t>
  </si>
  <si>
    <t>Measure 1 Suggested Data Quality Level Award Winners</t>
  </si>
  <si>
    <t>Measure 2 Suggested Data Quality Improvement Award Winners</t>
  </si>
  <si>
    <t>Measure 3 Suggested Traffic Enforcement Level Award Winners</t>
  </si>
  <si>
    <t>Measure 4 Suggested Traffic Enforcement Improvement Effort Award Winners</t>
  </si>
  <si>
    <t>Ineligible</t>
  </si>
  <si>
    <t>Measure 1 FY 2007 Data Quality Level</t>
  </si>
  <si>
    <t>Measure 1 Data Quality Level National Rank</t>
  </si>
  <si>
    <t>Measure 2 Net Data Quality Improvement or Decline (FY 2006-FY 2007)</t>
  </si>
  <si>
    <t>Measure 2 Data Quality Improvement National Rank</t>
  </si>
  <si>
    <t>Measure 3 FY 2007 Traffic Enforcement Effort Level</t>
  </si>
  <si>
    <t>Measure 3 Traffic Enforcement Effort Level National Rank</t>
  </si>
  <si>
    <t>Measure 4 FY 2007 Traffic Enforcement Improvement Effort</t>
  </si>
  <si>
    <t>Measure 4 FY 2007 Traffic Enforcement Improvement Effort National Rank</t>
  </si>
  <si>
    <t>Overall Rank (eligible measures only)**</t>
  </si>
  <si>
    <t>Measure 7 Rank*</t>
  </si>
  <si>
    <t>Measure 8 Rank*</t>
  </si>
  <si>
    <t>Service Center Region</t>
  </si>
  <si>
    <t>Western</t>
  </si>
  <si>
    <t>Southern</t>
  </si>
  <si>
    <t>Eastern</t>
  </si>
  <si>
    <t>Midwestern</t>
  </si>
  <si>
    <t>HI-WSC</t>
  </si>
  <si>
    <t>IA-MWSC</t>
  </si>
  <si>
    <t>KY-SSC</t>
  </si>
  <si>
    <t>NV-WSC</t>
  </si>
  <si>
    <t>ID-WSC</t>
  </si>
  <si>
    <t>IN-MWSC</t>
  </si>
  <si>
    <t>WI-MWSC</t>
  </si>
  <si>
    <t>RI-ESC</t>
  </si>
  <si>
    <t>WA-WSC</t>
  </si>
  <si>
    <t>Measure 8 - &amp; State CR Increase (Decrease) FYs 2006-2007</t>
  </si>
  <si>
    <t>FY2007 State CR Count (Intra- and Interstate Carriers)</t>
  </si>
  <si>
    <t>FY2006 State CR Count (Intra- and Interstate Carriers)</t>
  </si>
  <si>
    <t>State-Performed Compliance Reviews in FY2006 and FY2007 (Intra- and Interstate Carriers)</t>
  </si>
  <si>
    <t>Measure 7 National Rank (Minimum 50 CRs in FY 2007)</t>
  </si>
  <si>
    <t>Measure 8 National Rank (Minimum 50 CRs in FY 2007)</t>
  </si>
  <si>
    <t>Suggested Measure 8 Award Winners (minimum 50 CRs in FY2007)*</t>
  </si>
  <si>
    <t>Suggested Measure 7 Award Winners (minimum 50 CRs in FY2007)*</t>
  </si>
  <si>
    <t>To be ranked and thus qualify for a Measure 7 or 8 award, a state must have completed at least 50 Intra- and Interstate CRs in FY 2007.</t>
  </si>
  <si>
    <t>---</t>
  </si>
  <si>
    <t>x</t>
  </si>
  <si>
    <t>Eligible in all 8 Measures</t>
  </si>
  <si>
    <t>KS-MWSC</t>
  </si>
  <si>
    <t>OR-WSC</t>
  </si>
  <si>
    <t xml:space="preserve">      Any state with a red circled X on any single data quality item during the current year will not be eligible for a Data Quality award (Measure 1 or 2).   </t>
  </si>
  <si>
    <t xml:space="preserve">      States receive a red circled X if they are delinquent in uploading inspection and/or crash data or have too many inaccurate inspection and/or crash</t>
  </si>
  <si>
    <t xml:space="preserve">      reports uploaded to MCMIS.</t>
  </si>
  <si>
    <t>* To be ranked and qualify for a Measure 7 or 8 award, a state must have performed at least 50 CRs in FY 2007.</t>
  </si>
  <si>
    <t xml:space="preserve">     Completed fewer than 50 Intra- and Interstate CRs in FY 2007.</t>
  </si>
  <si>
    <t>** Overall rank based on only those individual measures for which the state received ranking.</t>
  </si>
  <si>
    <t>Suggested Overall Award Winner</t>
  </si>
  <si>
    <t>Data Quality and Traffic Enforcement Measures</t>
  </si>
  <si>
    <t>DC-ESC</t>
  </si>
  <si>
    <t>NE-MWSC</t>
  </si>
  <si>
    <t>FY 2007 Basic MCSAP Funding</t>
  </si>
  <si>
    <t>MI-MWSC</t>
  </si>
  <si>
    <t>MA-ESC</t>
  </si>
  <si>
    <t>OH-MWSC</t>
  </si>
  <si>
    <t>UT-WSC</t>
  </si>
  <si>
    <t>MT-WSC</t>
  </si>
  <si>
    <t>CA-WSC</t>
  </si>
  <si>
    <t>2004-2006 Fatality Ratio</t>
  </si>
  <si>
    <t>NH-ESC</t>
  </si>
  <si>
    <t>Fatality Rate Improvement from 2001-2003 Period to 2004-2006 Period</t>
  </si>
  <si>
    <t>Current Period (2004-2006) Fatality Rate per Million Miles</t>
  </si>
  <si>
    <t>2006 Fatalities</t>
  </si>
  <si>
    <t>2006 State Total VMT</t>
  </si>
  <si>
    <t>2004-2006 National to State Fatality Ratio</t>
  </si>
  <si>
    <t>CO-WSC</t>
  </si>
  <si>
    <t>Yellow highlight represents States with $0-$1,500,000 in FY2007 Basic MCSAP Funding</t>
  </si>
  <si>
    <t>Orange highlight represents States with $1,500,000 -- $3,000,000 in FY2007 Basic MCSAP Funding</t>
  </si>
  <si>
    <t>No highlight represents States with more than $3,000,000 in FY2007 Basic MCSAP Funding</t>
  </si>
  <si>
    <t>2008 MCSAP Awards - Criteria and Data</t>
  </si>
  <si>
    <t xml:space="preserve">      Any state with a red circled X on any single data quality item during the current year will not be eligible for a Data Quality award (Measure 1 or 2). </t>
  </si>
  <si>
    <t xml:space="preserve">States receive a red circled X if they are delinquent in uploading inspection and/or crash data or have too many inaccurate inspection and/or crash reports uploaded to MCMIS.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</si>
</sst>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0"/>
    <numFmt numFmtId="166" formatCode="0.0"/>
    <numFmt numFmtId="167" formatCode="0.000000"/>
    <numFmt numFmtId="168" formatCode="&quot;$&quot;#,##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2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darkUp">
        <bgColor indexed="41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0" xfId="0" applyNumberFormat="1" applyBorder="1" applyAlignment="1">
      <alignment/>
    </xf>
    <xf numFmtId="164" fontId="4" fillId="0" borderId="0" xfId="0" applyNumberForma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3" borderId="2" xfId="0" applyFill="1" applyBorder="1" applyAlignment="1">
      <alignment horizontal="center" vertical="top" wrapText="1"/>
    </xf>
    <xf numFmtId="164" fontId="0" fillId="4" borderId="2" xfId="0" applyNumberFormat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164" fontId="0" fillId="4" borderId="3" xfId="0" applyNumberFormat="1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164" fontId="0" fillId="4" borderId="4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4" borderId="4" xfId="0" applyFill="1" applyBorder="1" applyAlignment="1">
      <alignment/>
    </xf>
    <xf numFmtId="164" fontId="0" fillId="4" borderId="3" xfId="0" applyNumberFormat="1" applyFill="1" applyBorder="1" applyAlignment="1">
      <alignment/>
    </xf>
    <xf numFmtId="164" fontId="0" fillId="0" borderId="0" xfId="0" applyNumberFormat="1" applyAlignment="1">
      <alignment/>
    </xf>
    <xf numFmtId="0" fontId="1" fillId="5" borderId="0" xfId="0" applyFont="1" applyFill="1" applyBorder="1" applyAlignment="1">
      <alignment horizontal="left" wrapText="1"/>
    </xf>
    <xf numFmtId="0" fontId="1" fillId="5" borderId="0" xfId="0" applyFont="1" applyFill="1" applyBorder="1" applyAlignment="1">
      <alignment horizontal="right" wrapText="1"/>
    </xf>
    <xf numFmtId="2" fontId="1" fillId="5" borderId="0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6" fillId="0" borderId="0" xfId="0" applyFont="1" applyAlignment="1">
      <alignment/>
    </xf>
    <xf numFmtId="0" fontId="1" fillId="5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right" wrapText="1"/>
    </xf>
    <xf numFmtId="1" fontId="4" fillId="0" borderId="0" xfId="0" applyNumberFormat="1" applyAlignment="1">
      <alignment/>
    </xf>
    <xf numFmtId="10" fontId="4" fillId="0" borderId="0" xfId="0" applyNumberFormat="1" applyAlignment="1">
      <alignment/>
    </xf>
    <xf numFmtId="10" fontId="4" fillId="0" borderId="0" xfId="0" applyNumberFormat="1" applyFont="1" applyAlignment="1" quotePrefix="1">
      <alignment horizontal="center"/>
    </xf>
    <xf numFmtId="0" fontId="4" fillId="6" borderId="0" xfId="0" applyFill="1" applyBorder="1" applyAlignment="1">
      <alignment wrapText="1"/>
    </xf>
    <xf numFmtId="0" fontId="4" fillId="6" borderId="0" xfId="0" applyFont="1" applyFill="1" applyBorder="1" applyAlignment="1">
      <alignment wrapText="1"/>
    </xf>
    <xf numFmtId="0" fontId="4" fillId="6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7" borderId="0" xfId="0" applyFill="1" applyBorder="1" applyAlignment="1">
      <alignment/>
    </xf>
    <xf numFmtId="0" fontId="0" fillId="0" borderId="0" xfId="0" applyBorder="1" applyAlignment="1">
      <alignment horizontal="right"/>
    </xf>
    <xf numFmtId="3" fontId="4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0" fontId="5" fillId="0" borderId="0" xfId="0" applyFont="1" applyBorder="1" applyAlignment="1">
      <alignment horizontal="left" readingOrder="1"/>
    </xf>
    <xf numFmtId="0" fontId="4" fillId="8" borderId="0" xfId="0" applyFill="1" applyBorder="1" applyAlignment="1">
      <alignment wrapText="1"/>
    </xf>
    <xf numFmtId="0" fontId="4" fillId="8" borderId="0" xfId="0" applyFont="1" applyFill="1" applyBorder="1" applyAlignment="1">
      <alignment wrapText="1"/>
    </xf>
    <xf numFmtId="165" fontId="4" fillId="0" borderId="0" xfId="0" applyNumberFormat="1" applyBorder="1" applyAlignment="1">
      <alignment/>
    </xf>
    <xf numFmtId="1" fontId="4" fillId="8" borderId="0" xfId="0" applyNumberFormat="1" applyFill="1" applyBorder="1" applyAlignment="1">
      <alignment wrapText="1"/>
    </xf>
    <xf numFmtId="164" fontId="4" fillId="8" borderId="0" xfId="0" applyNumberFormat="1" applyFill="1" applyBorder="1" applyAlignment="1">
      <alignment wrapText="1"/>
    </xf>
    <xf numFmtId="164" fontId="4" fillId="8" borderId="0" xfId="0" applyNumberFormat="1" applyFont="1" applyFill="1" applyBorder="1" applyAlignment="1">
      <alignment wrapText="1"/>
    </xf>
    <xf numFmtId="1" fontId="4" fillId="0" borderId="0" xfId="0" applyNumberFormat="1" applyBorder="1" applyAlignment="1">
      <alignment/>
    </xf>
    <xf numFmtId="164" fontId="4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wrapText="1"/>
    </xf>
    <xf numFmtId="0" fontId="1" fillId="9" borderId="0" xfId="0" applyFont="1" applyFill="1" applyBorder="1" applyAlignment="1">
      <alignment horizontal="right" wrapText="1"/>
    </xf>
    <xf numFmtId="2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7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68" fontId="0" fillId="0" borderId="0" xfId="0" applyNumberFormat="1" applyBorder="1" applyAlignment="1">
      <alignment/>
    </xf>
    <xf numFmtId="164" fontId="4" fillId="0" borderId="5" xfId="0" applyNumberFormat="1" applyBorder="1" applyAlignment="1">
      <alignment/>
    </xf>
    <xf numFmtId="1" fontId="4" fillId="0" borderId="5" xfId="0" applyNumberFormat="1" applyBorder="1" applyAlignment="1">
      <alignment/>
    </xf>
    <xf numFmtId="0" fontId="4" fillId="0" borderId="5" xfId="0" applyFont="1" applyBorder="1" applyAlignment="1">
      <alignment/>
    </xf>
    <xf numFmtId="1" fontId="5" fillId="0" borderId="5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" fontId="4" fillId="8" borderId="0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838200</xdr:colOff>
      <xdr:row>1</xdr:row>
      <xdr:rowOff>1438275</xdr:rowOff>
    </xdr:from>
    <xdr:to>
      <xdr:col>4</xdr:col>
      <xdr:colOff>171450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6954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5</xdr:row>
      <xdr:rowOff>28575</xdr:rowOff>
    </xdr:from>
    <xdr:to>
      <xdr:col>4</xdr:col>
      <xdr:colOff>171450</xdr:colOff>
      <xdr:row>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228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8</xdr:row>
      <xdr:rowOff>9525</xdr:rowOff>
    </xdr:from>
    <xdr:to>
      <xdr:col>4</xdr:col>
      <xdr:colOff>171450</xdr:colOff>
      <xdr:row>9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6955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9</xdr:row>
      <xdr:rowOff>9525</xdr:rowOff>
    </xdr:from>
    <xdr:to>
      <xdr:col>4</xdr:col>
      <xdr:colOff>171450</xdr:colOff>
      <xdr:row>10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8575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10</xdr:row>
      <xdr:rowOff>152400</xdr:rowOff>
    </xdr:from>
    <xdr:to>
      <xdr:col>4</xdr:col>
      <xdr:colOff>171450</xdr:colOff>
      <xdr:row>12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1623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16</xdr:row>
      <xdr:rowOff>0</xdr:rowOff>
    </xdr:from>
    <xdr:to>
      <xdr:col>4</xdr:col>
      <xdr:colOff>171450</xdr:colOff>
      <xdr:row>17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9814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17</xdr:row>
      <xdr:rowOff>9525</xdr:rowOff>
    </xdr:from>
    <xdr:to>
      <xdr:col>4</xdr:col>
      <xdr:colOff>171450</xdr:colOff>
      <xdr:row>18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41529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21</xdr:row>
      <xdr:rowOff>19050</xdr:rowOff>
    </xdr:from>
    <xdr:to>
      <xdr:col>4</xdr:col>
      <xdr:colOff>171450</xdr:colOff>
      <xdr:row>22</xdr:row>
      <xdr:rowOff>28575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4810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22</xdr:row>
      <xdr:rowOff>9525</xdr:rowOff>
    </xdr:from>
    <xdr:to>
      <xdr:col>4</xdr:col>
      <xdr:colOff>171450</xdr:colOff>
      <xdr:row>23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49625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19050</xdr:rowOff>
    </xdr:from>
    <xdr:to>
      <xdr:col>0</xdr:col>
      <xdr:colOff>171450</xdr:colOff>
      <xdr:row>71</xdr:row>
      <xdr:rowOff>28575</xdr:rowOff>
    </xdr:to>
    <xdr:pic>
      <xdr:nvPicPr>
        <xdr:cNvPr id="1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444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27</xdr:row>
      <xdr:rowOff>9525</xdr:rowOff>
    </xdr:from>
    <xdr:to>
      <xdr:col>4</xdr:col>
      <xdr:colOff>171450</xdr:colOff>
      <xdr:row>28</xdr:row>
      <xdr:rowOff>19050</xdr:rowOff>
    </xdr:to>
    <xdr:pic>
      <xdr:nvPicPr>
        <xdr:cNvPr id="1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57721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29</xdr:row>
      <xdr:rowOff>9525</xdr:rowOff>
    </xdr:from>
    <xdr:to>
      <xdr:col>4</xdr:col>
      <xdr:colOff>171450</xdr:colOff>
      <xdr:row>30</xdr:row>
      <xdr:rowOff>19050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6096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32</xdr:row>
      <xdr:rowOff>9525</xdr:rowOff>
    </xdr:from>
    <xdr:to>
      <xdr:col>4</xdr:col>
      <xdr:colOff>171450</xdr:colOff>
      <xdr:row>33</xdr:row>
      <xdr:rowOff>19050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65817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33</xdr:row>
      <xdr:rowOff>9525</xdr:rowOff>
    </xdr:from>
    <xdr:to>
      <xdr:col>4</xdr:col>
      <xdr:colOff>171450</xdr:colOff>
      <xdr:row>34</xdr:row>
      <xdr:rowOff>19050</xdr:rowOff>
    </xdr:to>
    <xdr:pic>
      <xdr:nvPicPr>
        <xdr:cNvPr id="1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67437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34</xdr:row>
      <xdr:rowOff>9525</xdr:rowOff>
    </xdr:from>
    <xdr:to>
      <xdr:col>4</xdr:col>
      <xdr:colOff>171450</xdr:colOff>
      <xdr:row>35</xdr:row>
      <xdr:rowOff>19050</xdr:rowOff>
    </xdr:to>
    <xdr:pic>
      <xdr:nvPicPr>
        <xdr:cNvPr id="1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6905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40</xdr:row>
      <xdr:rowOff>9525</xdr:rowOff>
    </xdr:from>
    <xdr:to>
      <xdr:col>4</xdr:col>
      <xdr:colOff>171450</xdr:colOff>
      <xdr:row>41</xdr:row>
      <xdr:rowOff>19050</xdr:rowOff>
    </xdr:to>
    <xdr:pic>
      <xdr:nvPicPr>
        <xdr:cNvPr id="1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78771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43</xdr:row>
      <xdr:rowOff>9525</xdr:rowOff>
    </xdr:from>
    <xdr:to>
      <xdr:col>4</xdr:col>
      <xdr:colOff>171450</xdr:colOff>
      <xdr:row>44</xdr:row>
      <xdr:rowOff>19050</xdr:rowOff>
    </xdr:to>
    <xdr:pic>
      <xdr:nvPicPr>
        <xdr:cNvPr id="1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83629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46</xdr:row>
      <xdr:rowOff>9525</xdr:rowOff>
    </xdr:from>
    <xdr:to>
      <xdr:col>4</xdr:col>
      <xdr:colOff>171450</xdr:colOff>
      <xdr:row>47</xdr:row>
      <xdr:rowOff>19050</xdr:rowOff>
    </xdr:to>
    <xdr:pic>
      <xdr:nvPicPr>
        <xdr:cNvPr id="1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88487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47</xdr:row>
      <xdr:rowOff>9525</xdr:rowOff>
    </xdr:from>
    <xdr:to>
      <xdr:col>4</xdr:col>
      <xdr:colOff>171450</xdr:colOff>
      <xdr:row>48</xdr:row>
      <xdr:rowOff>19050</xdr:rowOff>
    </xdr:to>
    <xdr:pic>
      <xdr:nvPicPr>
        <xdr:cNvPr id="1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90106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51</xdr:row>
      <xdr:rowOff>9525</xdr:rowOff>
    </xdr:from>
    <xdr:to>
      <xdr:col>4</xdr:col>
      <xdr:colOff>171450</xdr:colOff>
      <xdr:row>52</xdr:row>
      <xdr:rowOff>19050</xdr:rowOff>
    </xdr:to>
    <xdr:pic>
      <xdr:nvPicPr>
        <xdr:cNvPr id="2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9658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1</xdr:row>
      <xdr:rowOff>1438275</xdr:rowOff>
    </xdr:from>
    <xdr:to>
      <xdr:col>9</xdr:col>
      <xdr:colOff>171450</xdr:colOff>
      <xdr:row>3</xdr:row>
      <xdr:rowOff>0</xdr:rowOff>
    </xdr:to>
    <xdr:pic>
      <xdr:nvPicPr>
        <xdr:cNvPr id="2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954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5</xdr:row>
      <xdr:rowOff>19050</xdr:rowOff>
    </xdr:from>
    <xdr:to>
      <xdr:col>9</xdr:col>
      <xdr:colOff>171450</xdr:colOff>
      <xdr:row>6</xdr:row>
      <xdr:rowOff>28575</xdr:rowOff>
    </xdr:to>
    <xdr:pic>
      <xdr:nvPicPr>
        <xdr:cNvPr id="2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19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8</xdr:row>
      <xdr:rowOff>0</xdr:rowOff>
    </xdr:from>
    <xdr:to>
      <xdr:col>9</xdr:col>
      <xdr:colOff>171450</xdr:colOff>
      <xdr:row>9</xdr:row>
      <xdr:rowOff>9525</xdr:rowOff>
    </xdr:to>
    <xdr:pic>
      <xdr:nvPicPr>
        <xdr:cNvPr id="2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686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9</xdr:row>
      <xdr:rowOff>0</xdr:rowOff>
    </xdr:from>
    <xdr:to>
      <xdr:col>9</xdr:col>
      <xdr:colOff>171450</xdr:colOff>
      <xdr:row>10</xdr:row>
      <xdr:rowOff>9525</xdr:rowOff>
    </xdr:to>
    <xdr:pic>
      <xdr:nvPicPr>
        <xdr:cNvPr id="2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8479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11</xdr:row>
      <xdr:rowOff>9525</xdr:rowOff>
    </xdr:from>
    <xdr:to>
      <xdr:col>9</xdr:col>
      <xdr:colOff>171450</xdr:colOff>
      <xdr:row>12</xdr:row>
      <xdr:rowOff>19050</xdr:rowOff>
    </xdr:to>
    <xdr:pic>
      <xdr:nvPicPr>
        <xdr:cNvPr id="2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3181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16</xdr:row>
      <xdr:rowOff>9525</xdr:rowOff>
    </xdr:from>
    <xdr:to>
      <xdr:col>9</xdr:col>
      <xdr:colOff>171450</xdr:colOff>
      <xdr:row>17</xdr:row>
      <xdr:rowOff>19050</xdr:rowOff>
    </xdr:to>
    <xdr:pic>
      <xdr:nvPicPr>
        <xdr:cNvPr id="2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39909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17</xdr:row>
      <xdr:rowOff>28575</xdr:rowOff>
    </xdr:from>
    <xdr:to>
      <xdr:col>9</xdr:col>
      <xdr:colOff>171450</xdr:colOff>
      <xdr:row>18</xdr:row>
      <xdr:rowOff>38100</xdr:rowOff>
    </xdr:to>
    <xdr:pic>
      <xdr:nvPicPr>
        <xdr:cNvPr id="2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1719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21</xdr:row>
      <xdr:rowOff>0</xdr:rowOff>
    </xdr:from>
    <xdr:to>
      <xdr:col>9</xdr:col>
      <xdr:colOff>171450</xdr:colOff>
      <xdr:row>22</xdr:row>
      <xdr:rowOff>9525</xdr:rowOff>
    </xdr:to>
    <xdr:pic>
      <xdr:nvPicPr>
        <xdr:cNvPr id="2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910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22</xdr:row>
      <xdr:rowOff>0</xdr:rowOff>
    </xdr:from>
    <xdr:to>
      <xdr:col>9</xdr:col>
      <xdr:colOff>171450</xdr:colOff>
      <xdr:row>23</xdr:row>
      <xdr:rowOff>9525</xdr:rowOff>
    </xdr:to>
    <xdr:pic>
      <xdr:nvPicPr>
        <xdr:cNvPr id="2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953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27</xdr:row>
      <xdr:rowOff>19050</xdr:rowOff>
    </xdr:from>
    <xdr:to>
      <xdr:col>9</xdr:col>
      <xdr:colOff>171450</xdr:colOff>
      <xdr:row>28</xdr:row>
      <xdr:rowOff>28575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57816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29</xdr:row>
      <xdr:rowOff>19050</xdr:rowOff>
    </xdr:from>
    <xdr:to>
      <xdr:col>9</xdr:col>
      <xdr:colOff>171450</xdr:colOff>
      <xdr:row>30</xdr:row>
      <xdr:rowOff>28575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61055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32</xdr:row>
      <xdr:rowOff>9525</xdr:rowOff>
    </xdr:from>
    <xdr:to>
      <xdr:col>9</xdr:col>
      <xdr:colOff>171450</xdr:colOff>
      <xdr:row>33</xdr:row>
      <xdr:rowOff>19050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65817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33</xdr:row>
      <xdr:rowOff>19050</xdr:rowOff>
    </xdr:from>
    <xdr:to>
      <xdr:col>9</xdr:col>
      <xdr:colOff>171450</xdr:colOff>
      <xdr:row>34</xdr:row>
      <xdr:rowOff>28575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67532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34</xdr:row>
      <xdr:rowOff>0</xdr:rowOff>
    </xdr:from>
    <xdr:to>
      <xdr:col>9</xdr:col>
      <xdr:colOff>171450</xdr:colOff>
      <xdr:row>35</xdr:row>
      <xdr:rowOff>9525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6896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40</xdr:row>
      <xdr:rowOff>9525</xdr:rowOff>
    </xdr:from>
    <xdr:to>
      <xdr:col>9</xdr:col>
      <xdr:colOff>171450</xdr:colOff>
      <xdr:row>41</xdr:row>
      <xdr:rowOff>19050</xdr:rowOff>
    </xdr:to>
    <xdr:pic>
      <xdr:nvPicPr>
        <xdr:cNvPr id="3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78771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43</xdr:row>
      <xdr:rowOff>9525</xdr:rowOff>
    </xdr:from>
    <xdr:to>
      <xdr:col>9</xdr:col>
      <xdr:colOff>171450</xdr:colOff>
      <xdr:row>44</xdr:row>
      <xdr:rowOff>19050</xdr:rowOff>
    </xdr:to>
    <xdr:pic>
      <xdr:nvPicPr>
        <xdr:cNvPr id="3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83629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44</xdr:row>
      <xdr:rowOff>0</xdr:rowOff>
    </xdr:from>
    <xdr:to>
      <xdr:col>9</xdr:col>
      <xdr:colOff>171450</xdr:colOff>
      <xdr:row>45</xdr:row>
      <xdr:rowOff>9525</xdr:rowOff>
    </xdr:to>
    <xdr:pic>
      <xdr:nvPicPr>
        <xdr:cNvPr id="3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8515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46</xdr:row>
      <xdr:rowOff>9525</xdr:rowOff>
    </xdr:from>
    <xdr:to>
      <xdr:col>9</xdr:col>
      <xdr:colOff>171450</xdr:colOff>
      <xdr:row>47</xdr:row>
      <xdr:rowOff>19050</xdr:rowOff>
    </xdr:to>
    <xdr:pic>
      <xdr:nvPicPr>
        <xdr:cNvPr id="3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88487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47</xdr:row>
      <xdr:rowOff>9525</xdr:rowOff>
    </xdr:from>
    <xdr:to>
      <xdr:col>9</xdr:col>
      <xdr:colOff>171450</xdr:colOff>
      <xdr:row>48</xdr:row>
      <xdr:rowOff>19050</xdr:rowOff>
    </xdr:to>
    <xdr:pic>
      <xdr:nvPicPr>
        <xdr:cNvPr id="3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90106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51</xdr:row>
      <xdr:rowOff>9525</xdr:rowOff>
    </xdr:from>
    <xdr:to>
      <xdr:col>9</xdr:col>
      <xdr:colOff>171450</xdr:colOff>
      <xdr:row>52</xdr:row>
      <xdr:rowOff>19050</xdr:rowOff>
    </xdr:to>
    <xdr:pic>
      <xdr:nvPicPr>
        <xdr:cNvPr id="4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9658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2</xdr:row>
      <xdr:rowOff>9525</xdr:rowOff>
    </xdr:from>
    <xdr:to>
      <xdr:col>4</xdr:col>
      <xdr:colOff>171450</xdr:colOff>
      <xdr:row>3</xdr:row>
      <xdr:rowOff>19050</xdr:rowOff>
    </xdr:to>
    <xdr:pic>
      <xdr:nvPicPr>
        <xdr:cNvPr id="41" name="Picture 78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1724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5</xdr:row>
      <xdr:rowOff>19050</xdr:rowOff>
    </xdr:from>
    <xdr:to>
      <xdr:col>4</xdr:col>
      <xdr:colOff>171450</xdr:colOff>
      <xdr:row>6</xdr:row>
      <xdr:rowOff>28575</xdr:rowOff>
    </xdr:to>
    <xdr:pic>
      <xdr:nvPicPr>
        <xdr:cNvPr id="42" name="Picture 79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2219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8</xdr:row>
      <xdr:rowOff>9525</xdr:rowOff>
    </xdr:from>
    <xdr:to>
      <xdr:col>4</xdr:col>
      <xdr:colOff>171450</xdr:colOff>
      <xdr:row>9</xdr:row>
      <xdr:rowOff>19050</xdr:rowOff>
    </xdr:to>
    <xdr:pic>
      <xdr:nvPicPr>
        <xdr:cNvPr id="43" name="Picture 80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26955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9</xdr:row>
      <xdr:rowOff>19050</xdr:rowOff>
    </xdr:from>
    <xdr:to>
      <xdr:col>4</xdr:col>
      <xdr:colOff>171450</xdr:colOff>
      <xdr:row>10</xdr:row>
      <xdr:rowOff>28575</xdr:rowOff>
    </xdr:to>
    <xdr:pic>
      <xdr:nvPicPr>
        <xdr:cNvPr id="44" name="Picture 81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2867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11</xdr:row>
      <xdr:rowOff>9525</xdr:rowOff>
    </xdr:from>
    <xdr:to>
      <xdr:col>4</xdr:col>
      <xdr:colOff>171450</xdr:colOff>
      <xdr:row>12</xdr:row>
      <xdr:rowOff>19050</xdr:rowOff>
    </xdr:to>
    <xdr:pic>
      <xdr:nvPicPr>
        <xdr:cNvPr id="45" name="Picture 82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3181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16</xdr:row>
      <xdr:rowOff>19050</xdr:rowOff>
    </xdr:from>
    <xdr:to>
      <xdr:col>4</xdr:col>
      <xdr:colOff>171450</xdr:colOff>
      <xdr:row>17</xdr:row>
      <xdr:rowOff>28575</xdr:rowOff>
    </xdr:to>
    <xdr:pic>
      <xdr:nvPicPr>
        <xdr:cNvPr id="46" name="Picture 83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40005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17</xdr:row>
      <xdr:rowOff>19050</xdr:rowOff>
    </xdr:from>
    <xdr:to>
      <xdr:col>4</xdr:col>
      <xdr:colOff>171450</xdr:colOff>
      <xdr:row>18</xdr:row>
      <xdr:rowOff>28575</xdr:rowOff>
    </xdr:to>
    <xdr:pic>
      <xdr:nvPicPr>
        <xdr:cNvPr id="47" name="Picture 84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41624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21</xdr:row>
      <xdr:rowOff>9525</xdr:rowOff>
    </xdr:from>
    <xdr:to>
      <xdr:col>4</xdr:col>
      <xdr:colOff>171450</xdr:colOff>
      <xdr:row>22</xdr:row>
      <xdr:rowOff>19050</xdr:rowOff>
    </xdr:to>
    <xdr:pic>
      <xdr:nvPicPr>
        <xdr:cNvPr id="48" name="Picture 85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48006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22</xdr:row>
      <xdr:rowOff>0</xdr:rowOff>
    </xdr:from>
    <xdr:to>
      <xdr:col>4</xdr:col>
      <xdr:colOff>171450</xdr:colOff>
      <xdr:row>23</xdr:row>
      <xdr:rowOff>9525</xdr:rowOff>
    </xdr:to>
    <xdr:pic>
      <xdr:nvPicPr>
        <xdr:cNvPr id="49" name="Picture 86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4953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27</xdr:row>
      <xdr:rowOff>9525</xdr:rowOff>
    </xdr:from>
    <xdr:to>
      <xdr:col>4</xdr:col>
      <xdr:colOff>171450</xdr:colOff>
      <xdr:row>28</xdr:row>
      <xdr:rowOff>19050</xdr:rowOff>
    </xdr:to>
    <xdr:pic>
      <xdr:nvPicPr>
        <xdr:cNvPr id="50" name="Picture 87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57721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40</xdr:row>
      <xdr:rowOff>9525</xdr:rowOff>
    </xdr:from>
    <xdr:to>
      <xdr:col>4</xdr:col>
      <xdr:colOff>171450</xdr:colOff>
      <xdr:row>41</xdr:row>
      <xdr:rowOff>19050</xdr:rowOff>
    </xdr:to>
    <xdr:pic>
      <xdr:nvPicPr>
        <xdr:cNvPr id="51" name="Picture 88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78771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33</xdr:row>
      <xdr:rowOff>9525</xdr:rowOff>
    </xdr:from>
    <xdr:to>
      <xdr:col>4</xdr:col>
      <xdr:colOff>171450</xdr:colOff>
      <xdr:row>34</xdr:row>
      <xdr:rowOff>19050</xdr:rowOff>
    </xdr:to>
    <xdr:pic>
      <xdr:nvPicPr>
        <xdr:cNvPr id="52" name="Picture 89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67437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43</xdr:row>
      <xdr:rowOff>9525</xdr:rowOff>
    </xdr:from>
    <xdr:to>
      <xdr:col>4</xdr:col>
      <xdr:colOff>171450</xdr:colOff>
      <xdr:row>44</xdr:row>
      <xdr:rowOff>19050</xdr:rowOff>
    </xdr:to>
    <xdr:pic>
      <xdr:nvPicPr>
        <xdr:cNvPr id="53" name="Picture 90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83629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32</xdr:row>
      <xdr:rowOff>19050</xdr:rowOff>
    </xdr:from>
    <xdr:to>
      <xdr:col>4</xdr:col>
      <xdr:colOff>171450</xdr:colOff>
      <xdr:row>33</xdr:row>
      <xdr:rowOff>28575</xdr:rowOff>
    </xdr:to>
    <xdr:pic>
      <xdr:nvPicPr>
        <xdr:cNvPr id="54" name="Picture 91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65913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34</xdr:row>
      <xdr:rowOff>0</xdr:rowOff>
    </xdr:from>
    <xdr:to>
      <xdr:col>4</xdr:col>
      <xdr:colOff>171450</xdr:colOff>
      <xdr:row>35</xdr:row>
      <xdr:rowOff>9525</xdr:rowOff>
    </xdr:to>
    <xdr:pic>
      <xdr:nvPicPr>
        <xdr:cNvPr id="55" name="Picture 92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6896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29</xdr:row>
      <xdr:rowOff>28575</xdr:rowOff>
    </xdr:from>
    <xdr:to>
      <xdr:col>4</xdr:col>
      <xdr:colOff>171450</xdr:colOff>
      <xdr:row>30</xdr:row>
      <xdr:rowOff>38100</xdr:rowOff>
    </xdr:to>
    <xdr:pic>
      <xdr:nvPicPr>
        <xdr:cNvPr id="56" name="Picture 93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6115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47</xdr:row>
      <xdr:rowOff>19050</xdr:rowOff>
    </xdr:from>
    <xdr:to>
      <xdr:col>4</xdr:col>
      <xdr:colOff>171450</xdr:colOff>
      <xdr:row>48</xdr:row>
      <xdr:rowOff>28575</xdr:rowOff>
    </xdr:to>
    <xdr:pic>
      <xdr:nvPicPr>
        <xdr:cNvPr id="57" name="Picture 94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90201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51</xdr:row>
      <xdr:rowOff>0</xdr:rowOff>
    </xdr:from>
    <xdr:to>
      <xdr:col>4</xdr:col>
      <xdr:colOff>171450</xdr:colOff>
      <xdr:row>52</xdr:row>
      <xdr:rowOff>9525</xdr:rowOff>
    </xdr:to>
    <xdr:pic>
      <xdr:nvPicPr>
        <xdr:cNvPr id="58" name="Picture 95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96488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46</xdr:row>
      <xdr:rowOff>9525</xdr:rowOff>
    </xdr:from>
    <xdr:to>
      <xdr:col>4</xdr:col>
      <xdr:colOff>171450</xdr:colOff>
      <xdr:row>47</xdr:row>
      <xdr:rowOff>19050</xdr:rowOff>
    </xdr:to>
    <xdr:pic>
      <xdr:nvPicPr>
        <xdr:cNvPr id="59" name="Picture 96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88487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9525</xdr:rowOff>
    </xdr:from>
    <xdr:to>
      <xdr:col>0</xdr:col>
      <xdr:colOff>171450</xdr:colOff>
      <xdr:row>71</xdr:row>
      <xdr:rowOff>19050</xdr:rowOff>
    </xdr:to>
    <xdr:pic>
      <xdr:nvPicPr>
        <xdr:cNvPr id="60" name="Picture 97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734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5</xdr:row>
      <xdr:rowOff>9525</xdr:rowOff>
    </xdr:from>
    <xdr:to>
      <xdr:col>9</xdr:col>
      <xdr:colOff>171450</xdr:colOff>
      <xdr:row>6</xdr:row>
      <xdr:rowOff>19050</xdr:rowOff>
    </xdr:to>
    <xdr:pic>
      <xdr:nvPicPr>
        <xdr:cNvPr id="61" name="Picture 98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22098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1</xdr:row>
      <xdr:rowOff>1438275</xdr:rowOff>
    </xdr:from>
    <xdr:to>
      <xdr:col>9</xdr:col>
      <xdr:colOff>171450</xdr:colOff>
      <xdr:row>3</xdr:row>
      <xdr:rowOff>0</xdr:rowOff>
    </xdr:to>
    <xdr:pic>
      <xdr:nvPicPr>
        <xdr:cNvPr id="62" name="Picture 99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16954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8</xdr:row>
      <xdr:rowOff>9525</xdr:rowOff>
    </xdr:from>
    <xdr:to>
      <xdr:col>9</xdr:col>
      <xdr:colOff>171450</xdr:colOff>
      <xdr:row>9</xdr:row>
      <xdr:rowOff>19050</xdr:rowOff>
    </xdr:to>
    <xdr:pic>
      <xdr:nvPicPr>
        <xdr:cNvPr id="63" name="Picture 100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26955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9</xdr:row>
      <xdr:rowOff>19050</xdr:rowOff>
    </xdr:from>
    <xdr:to>
      <xdr:col>9</xdr:col>
      <xdr:colOff>171450</xdr:colOff>
      <xdr:row>10</xdr:row>
      <xdr:rowOff>28575</xdr:rowOff>
    </xdr:to>
    <xdr:pic>
      <xdr:nvPicPr>
        <xdr:cNvPr id="64" name="Picture 101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2867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11</xdr:row>
      <xdr:rowOff>19050</xdr:rowOff>
    </xdr:from>
    <xdr:to>
      <xdr:col>9</xdr:col>
      <xdr:colOff>171450</xdr:colOff>
      <xdr:row>12</xdr:row>
      <xdr:rowOff>28575</xdr:rowOff>
    </xdr:to>
    <xdr:pic>
      <xdr:nvPicPr>
        <xdr:cNvPr id="65" name="Picture 102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31908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16</xdr:row>
      <xdr:rowOff>152400</xdr:rowOff>
    </xdr:from>
    <xdr:to>
      <xdr:col>9</xdr:col>
      <xdr:colOff>171450</xdr:colOff>
      <xdr:row>18</xdr:row>
      <xdr:rowOff>0</xdr:rowOff>
    </xdr:to>
    <xdr:pic>
      <xdr:nvPicPr>
        <xdr:cNvPr id="66" name="Picture 103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4133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15</xdr:row>
      <xdr:rowOff>152400</xdr:rowOff>
    </xdr:from>
    <xdr:to>
      <xdr:col>9</xdr:col>
      <xdr:colOff>171450</xdr:colOff>
      <xdr:row>17</xdr:row>
      <xdr:rowOff>0</xdr:rowOff>
    </xdr:to>
    <xdr:pic>
      <xdr:nvPicPr>
        <xdr:cNvPr id="67" name="Picture 104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3971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21</xdr:row>
      <xdr:rowOff>19050</xdr:rowOff>
    </xdr:from>
    <xdr:to>
      <xdr:col>9</xdr:col>
      <xdr:colOff>171450</xdr:colOff>
      <xdr:row>22</xdr:row>
      <xdr:rowOff>28575</xdr:rowOff>
    </xdr:to>
    <xdr:pic>
      <xdr:nvPicPr>
        <xdr:cNvPr id="68" name="Picture 105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4810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22</xdr:row>
      <xdr:rowOff>19050</xdr:rowOff>
    </xdr:from>
    <xdr:to>
      <xdr:col>9</xdr:col>
      <xdr:colOff>171450</xdr:colOff>
      <xdr:row>23</xdr:row>
      <xdr:rowOff>28575</xdr:rowOff>
    </xdr:to>
    <xdr:pic>
      <xdr:nvPicPr>
        <xdr:cNvPr id="69" name="Picture 106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4972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27</xdr:row>
      <xdr:rowOff>19050</xdr:rowOff>
    </xdr:from>
    <xdr:to>
      <xdr:col>9</xdr:col>
      <xdr:colOff>171450</xdr:colOff>
      <xdr:row>28</xdr:row>
      <xdr:rowOff>28575</xdr:rowOff>
    </xdr:to>
    <xdr:pic>
      <xdr:nvPicPr>
        <xdr:cNvPr id="70" name="Picture 107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57816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29</xdr:row>
      <xdr:rowOff>19050</xdr:rowOff>
    </xdr:from>
    <xdr:to>
      <xdr:col>9</xdr:col>
      <xdr:colOff>171450</xdr:colOff>
      <xdr:row>30</xdr:row>
      <xdr:rowOff>28575</xdr:rowOff>
    </xdr:to>
    <xdr:pic>
      <xdr:nvPicPr>
        <xdr:cNvPr id="71" name="Picture 108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61055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32</xdr:row>
      <xdr:rowOff>19050</xdr:rowOff>
    </xdr:from>
    <xdr:to>
      <xdr:col>9</xdr:col>
      <xdr:colOff>171450</xdr:colOff>
      <xdr:row>33</xdr:row>
      <xdr:rowOff>28575</xdr:rowOff>
    </xdr:to>
    <xdr:pic>
      <xdr:nvPicPr>
        <xdr:cNvPr id="72" name="Picture 109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65913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33</xdr:row>
      <xdr:rowOff>19050</xdr:rowOff>
    </xdr:from>
    <xdr:to>
      <xdr:col>9</xdr:col>
      <xdr:colOff>171450</xdr:colOff>
      <xdr:row>34</xdr:row>
      <xdr:rowOff>28575</xdr:rowOff>
    </xdr:to>
    <xdr:pic>
      <xdr:nvPicPr>
        <xdr:cNvPr id="73" name="Picture 110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67532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34</xdr:row>
      <xdr:rowOff>0</xdr:rowOff>
    </xdr:from>
    <xdr:to>
      <xdr:col>9</xdr:col>
      <xdr:colOff>171450</xdr:colOff>
      <xdr:row>35</xdr:row>
      <xdr:rowOff>9525</xdr:rowOff>
    </xdr:to>
    <xdr:pic>
      <xdr:nvPicPr>
        <xdr:cNvPr id="74" name="Picture 111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6896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39</xdr:row>
      <xdr:rowOff>152400</xdr:rowOff>
    </xdr:from>
    <xdr:to>
      <xdr:col>9</xdr:col>
      <xdr:colOff>171450</xdr:colOff>
      <xdr:row>41</xdr:row>
      <xdr:rowOff>0</xdr:rowOff>
    </xdr:to>
    <xdr:pic>
      <xdr:nvPicPr>
        <xdr:cNvPr id="75" name="Picture 112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7858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44</xdr:row>
      <xdr:rowOff>9525</xdr:rowOff>
    </xdr:from>
    <xdr:to>
      <xdr:col>9</xdr:col>
      <xdr:colOff>171450</xdr:colOff>
      <xdr:row>45</xdr:row>
      <xdr:rowOff>19050</xdr:rowOff>
    </xdr:to>
    <xdr:pic>
      <xdr:nvPicPr>
        <xdr:cNvPr id="76" name="Picture 113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85248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43</xdr:row>
      <xdr:rowOff>0</xdr:rowOff>
    </xdr:from>
    <xdr:to>
      <xdr:col>9</xdr:col>
      <xdr:colOff>171450</xdr:colOff>
      <xdr:row>44</xdr:row>
      <xdr:rowOff>9525</xdr:rowOff>
    </xdr:to>
    <xdr:pic>
      <xdr:nvPicPr>
        <xdr:cNvPr id="77" name="Picture 114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83534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46</xdr:row>
      <xdr:rowOff>19050</xdr:rowOff>
    </xdr:from>
    <xdr:to>
      <xdr:col>9</xdr:col>
      <xdr:colOff>171450</xdr:colOff>
      <xdr:row>47</xdr:row>
      <xdr:rowOff>28575</xdr:rowOff>
    </xdr:to>
    <xdr:pic>
      <xdr:nvPicPr>
        <xdr:cNvPr id="78" name="Picture 115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88582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47</xdr:row>
      <xdr:rowOff>0</xdr:rowOff>
    </xdr:from>
    <xdr:to>
      <xdr:col>9</xdr:col>
      <xdr:colOff>171450</xdr:colOff>
      <xdr:row>48</xdr:row>
      <xdr:rowOff>9525</xdr:rowOff>
    </xdr:to>
    <xdr:pic>
      <xdr:nvPicPr>
        <xdr:cNvPr id="79" name="Picture 116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9001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50</xdr:row>
      <xdr:rowOff>152400</xdr:rowOff>
    </xdr:from>
    <xdr:to>
      <xdr:col>9</xdr:col>
      <xdr:colOff>171450</xdr:colOff>
      <xdr:row>52</xdr:row>
      <xdr:rowOff>0</xdr:rowOff>
    </xdr:to>
    <xdr:pic>
      <xdr:nvPicPr>
        <xdr:cNvPr id="80" name="Picture 117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96393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44</xdr:row>
      <xdr:rowOff>9525</xdr:rowOff>
    </xdr:from>
    <xdr:to>
      <xdr:col>4</xdr:col>
      <xdr:colOff>171450</xdr:colOff>
      <xdr:row>45</xdr:row>
      <xdr:rowOff>19050</xdr:rowOff>
    </xdr:to>
    <xdr:pic>
      <xdr:nvPicPr>
        <xdr:cNvPr id="8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85248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44</xdr:row>
      <xdr:rowOff>9525</xdr:rowOff>
    </xdr:from>
    <xdr:to>
      <xdr:col>4</xdr:col>
      <xdr:colOff>171450</xdr:colOff>
      <xdr:row>45</xdr:row>
      <xdr:rowOff>19050</xdr:rowOff>
    </xdr:to>
    <xdr:pic>
      <xdr:nvPicPr>
        <xdr:cNvPr id="82" name="Picture 120" descr="red circled 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85248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3</xdr:row>
      <xdr:rowOff>0</xdr:rowOff>
    </xdr:from>
    <xdr:to>
      <xdr:col>6</xdr:col>
      <xdr:colOff>542925</xdr:colOff>
      <xdr:row>4</xdr:row>
      <xdr:rowOff>19050</xdr:rowOff>
    </xdr:to>
    <xdr:pic>
      <xdr:nvPicPr>
        <xdr:cNvPr id="1" name="Picture 2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8953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</xdr:row>
      <xdr:rowOff>0</xdr:rowOff>
    </xdr:from>
    <xdr:to>
      <xdr:col>6</xdr:col>
      <xdr:colOff>542925</xdr:colOff>
      <xdr:row>6</xdr:row>
      <xdr:rowOff>19050</xdr:rowOff>
    </xdr:to>
    <xdr:pic>
      <xdr:nvPicPr>
        <xdr:cNvPr id="2" name="Picture 3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2192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</xdr:row>
      <xdr:rowOff>0</xdr:rowOff>
    </xdr:from>
    <xdr:to>
      <xdr:col>6</xdr:col>
      <xdr:colOff>542925</xdr:colOff>
      <xdr:row>8</xdr:row>
      <xdr:rowOff>19050</xdr:rowOff>
    </xdr:to>
    <xdr:pic>
      <xdr:nvPicPr>
        <xdr:cNvPr id="3" name="Picture 4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5430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10</xdr:row>
      <xdr:rowOff>0</xdr:rowOff>
    </xdr:from>
    <xdr:to>
      <xdr:col>6</xdr:col>
      <xdr:colOff>542925</xdr:colOff>
      <xdr:row>11</xdr:row>
      <xdr:rowOff>19050</xdr:rowOff>
    </xdr:to>
    <xdr:pic>
      <xdr:nvPicPr>
        <xdr:cNvPr id="4" name="Picture 5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20288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11</xdr:row>
      <xdr:rowOff>0</xdr:rowOff>
    </xdr:from>
    <xdr:to>
      <xdr:col>6</xdr:col>
      <xdr:colOff>542925</xdr:colOff>
      <xdr:row>12</xdr:row>
      <xdr:rowOff>19050</xdr:rowOff>
    </xdr:to>
    <xdr:pic>
      <xdr:nvPicPr>
        <xdr:cNvPr id="5" name="Picture 6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21907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14</xdr:row>
      <xdr:rowOff>0</xdr:rowOff>
    </xdr:from>
    <xdr:to>
      <xdr:col>6</xdr:col>
      <xdr:colOff>542925</xdr:colOff>
      <xdr:row>15</xdr:row>
      <xdr:rowOff>19050</xdr:rowOff>
    </xdr:to>
    <xdr:pic>
      <xdr:nvPicPr>
        <xdr:cNvPr id="6" name="Picture 7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26765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15</xdr:row>
      <xdr:rowOff>0</xdr:rowOff>
    </xdr:from>
    <xdr:to>
      <xdr:col>6</xdr:col>
      <xdr:colOff>542925</xdr:colOff>
      <xdr:row>16</xdr:row>
      <xdr:rowOff>19050</xdr:rowOff>
    </xdr:to>
    <xdr:pic>
      <xdr:nvPicPr>
        <xdr:cNvPr id="7" name="Picture 8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28384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16</xdr:row>
      <xdr:rowOff>0</xdr:rowOff>
    </xdr:from>
    <xdr:to>
      <xdr:col>6</xdr:col>
      <xdr:colOff>542925</xdr:colOff>
      <xdr:row>17</xdr:row>
      <xdr:rowOff>19050</xdr:rowOff>
    </xdr:to>
    <xdr:pic>
      <xdr:nvPicPr>
        <xdr:cNvPr id="8" name="Picture 9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0003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18</xdr:row>
      <xdr:rowOff>0</xdr:rowOff>
    </xdr:from>
    <xdr:to>
      <xdr:col>6</xdr:col>
      <xdr:colOff>542925</xdr:colOff>
      <xdr:row>19</xdr:row>
      <xdr:rowOff>19050</xdr:rowOff>
    </xdr:to>
    <xdr:pic>
      <xdr:nvPicPr>
        <xdr:cNvPr id="9" name="Picture 10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3242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21</xdr:row>
      <xdr:rowOff>0</xdr:rowOff>
    </xdr:from>
    <xdr:to>
      <xdr:col>6</xdr:col>
      <xdr:colOff>542925</xdr:colOff>
      <xdr:row>22</xdr:row>
      <xdr:rowOff>19050</xdr:rowOff>
    </xdr:to>
    <xdr:pic>
      <xdr:nvPicPr>
        <xdr:cNvPr id="10" name="Picture 11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22</xdr:row>
      <xdr:rowOff>0</xdr:rowOff>
    </xdr:from>
    <xdr:to>
      <xdr:col>6</xdr:col>
      <xdr:colOff>542925</xdr:colOff>
      <xdr:row>23</xdr:row>
      <xdr:rowOff>19050</xdr:rowOff>
    </xdr:to>
    <xdr:pic>
      <xdr:nvPicPr>
        <xdr:cNvPr id="11" name="Picture 12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9719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23</xdr:row>
      <xdr:rowOff>0</xdr:rowOff>
    </xdr:from>
    <xdr:to>
      <xdr:col>6</xdr:col>
      <xdr:colOff>542925</xdr:colOff>
      <xdr:row>24</xdr:row>
      <xdr:rowOff>19050</xdr:rowOff>
    </xdr:to>
    <xdr:pic>
      <xdr:nvPicPr>
        <xdr:cNvPr id="12" name="Picture 13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1338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24</xdr:row>
      <xdr:rowOff>0</xdr:rowOff>
    </xdr:from>
    <xdr:to>
      <xdr:col>6</xdr:col>
      <xdr:colOff>542925</xdr:colOff>
      <xdr:row>25</xdr:row>
      <xdr:rowOff>19050</xdr:rowOff>
    </xdr:to>
    <xdr:pic>
      <xdr:nvPicPr>
        <xdr:cNvPr id="13" name="Picture 14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2957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28</xdr:row>
      <xdr:rowOff>0</xdr:rowOff>
    </xdr:from>
    <xdr:to>
      <xdr:col>6</xdr:col>
      <xdr:colOff>542925</xdr:colOff>
      <xdr:row>29</xdr:row>
      <xdr:rowOff>19050</xdr:rowOff>
    </xdr:to>
    <xdr:pic>
      <xdr:nvPicPr>
        <xdr:cNvPr id="14" name="Picture 15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9434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30</xdr:row>
      <xdr:rowOff>0</xdr:rowOff>
    </xdr:from>
    <xdr:to>
      <xdr:col>6</xdr:col>
      <xdr:colOff>542925</xdr:colOff>
      <xdr:row>31</xdr:row>
      <xdr:rowOff>19050</xdr:rowOff>
    </xdr:to>
    <xdr:pic>
      <xdr:nvPicPr>
        <xdr:cNvPr id="15" name="Picture 16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52673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542925</xdr:colOff>
      <xdr:row>33</xdr:row>
      <xdr:rowOff>19050</xdr:rowOff>
    </xdr:to>
    <xdr:pic>
      <xdr:nvPicPr>
        <xdr:cNvPr id="16" name="Picture 17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55911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0</xdr:rowOff>
    </xdr:from>
    <xdr:to>
      <xdr:col>6</xdr:col>
      <xdr:colOff>542925</xdr:colOff>
      <xdr:row>34</xdr:row>
      <xdr:rowOff>19050</xdr:rowOff>
    </xdr:to>
    <xdr:pic>
      <xdr:nvPicPr>
        <xdr:cNvPr id="17" name="Picture 18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5753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37</xdr:row>
      <xdr:rowOff>0</xdr:rowOff>
    </xdr:from>
    <xdr:to>
      <xdr:col>6</xdr:col>
      <xdr:colOff>542925</xdr:colOff>
      <xdr:row>38</xdr:row>
      <xdr:rowOff>19050</xdr:rowOff>
    </xdr:to>
    <xdr:pic>
      <xdr:nvPicPr>
        <xdr:cNvPr id="18" name="Picture 19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64008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41</xdr:row>
      <xdr:rowOff>0</xdr:rowOff>
    </xdr:from>
    <xdr:to>
      <xdr:col>6</xdr:col>
      <xdr:colOff>542925</xdr:colOff>
      <xdr:row>42</xdr:row>
      <xdr:rowOff>19050</xdr:rowOff>
    </xdr:to>
    <xdr:pic>
      <xdr:nvPicPr>
        <xdr:cNvPr id="19" name="Picture 20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70485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42</xdr:row>
      <xdr:rowOff>0</xdr:rowOff>
    </xdr:from>
    <xdr:to>
      <xdr:col>6</xdr:col>
      <xdr:colOff>542925</xdr:colOff>
      <xdr:row>43</xdr:row>
      <xdr:rowOff>19050</xdr:rowOff>
    </xdr:to>
    <xdr:pic>
      <xdr:nvPicPr>
        <xdr:cNvPr id="20" name="Picture 21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72104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44</xdr:row>
      <xdr:rowOff>0</xdr:rowOff>
    </xdr:from>
    <xdr:to>
      <xdr:col>6</xdr:col>
      <xdr:colOff>542925</xdr:colOff>
      <xdr:row>45</xdr:row>
      <xdr:rowOff>19050</xdr:rowOff>
    </xdr:to>
    <xdr:pic>
      <xdr:nvPicPr>
        <xdr:cNvPr id="21" name="Picture 22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75342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48</xdr:row>
      <xdr:rowOff>0</xdr:rowOff>
    </xdr:from>
    <xdr:to>
      <xdr:col>6</xdr:col>
      <xdr:colOff>542925</xdr:colOff>
      <xdr:row>49</xdr:row>
      <xdr:rowOff>19050</xdr:rowOff>
    </xdr:to>
    <xdr:pic>
      <xdr:nvPicPr>
        <xdr:cNvPr id="22" name="Picture 23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81819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49</xdr:row>
      <xdr:rowOff>0</xdr:rowOff>
    </xdr:from>
    <xdr:to>
      <xdr:col>6</xdr:col>
      <xdr:colOff>542925</xdr:colOff>
      <xdr:row>50</xdr:row>
      <xdr:rowOff>19050</xdr:rowOff>
    </xdr:to>
    <xdr:pic>
      <xdr:nvPicPr>
        <xdr:cNvPr id="23" name="Picture 24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83439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52</xdr:row>
      <xdr:rowOff>0</xdr:rowOff>
    </xdr:from>
    <xdr:to>
      <xdr:col>6</xdr:col>
      <xdr:colOff>542925</xdr:colOff>
      <xdr:row>53</xdr:row>
      <xdr:rowOff>19050</xdr:rowOff>
    </xdr:to>
    <xdr:pic>
      <xdr:nvPicPr>
        <xdr:cNvPr id="24" name="Picture 25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88296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55</xdr:row>
      <xdr:rowOff>0</xdr:rowOff>
    </xdr:from>
    <xdr:to>
      <xdr:col>0</xdr:col>
      <xdr:colOff>542925</xdr:colOff>
      <xdr:row>56</xdr:row>
      <xdr:rowOff>19050</xdr:rowOff>
    </xdr:to>
    <xdr:pic>
      <xdr:nvPicPr>
        <xdr:cNvPr id="25" name="Picture 26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3249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3</xdr:row>
      <xdr:rowOff>0</xdr:rowOff>
    </xdr:from>
    <xdr:to>
      <xdr:col>11</xdr:col>
      <xdr:colOff>542925</xdr:colOff>
      <xdr:row>4</xdr:row>
      <xdr:rowOff>19050</xdr:rowOff>
    </xdr:to>
    <xdr:pic>
      <xdr:nvPicPr>
        <xdr:cNvPr id="26" name="Picture 27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8953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5</xdr:row>
      <xdr:rowOff>0</xdr:rowOff>
    </xdr:from>
    <xdr:to>
      <xdr:col>11</xdr:col>
      <xdr:colOff>542925</xdr:colOff>
      <xdr:row>6</xdr:row>
      <xdr:rowOff>19050</xdr:rowOff>
    </xdr:to>
    <xdr:pic>
      <xdr:nvPicPr>
        <xdr:cNvPr id="27" name="Picture 28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2192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7</xdr:row>
      <xdr:rowOff>0</xdr:rowOff>
    </xdr:from>
    <xdr:to>
      <xdr:col>11</xdr:col>
      <xdr:colOff>542925</xdr:colOff>
      <xdr:row>8</xdr:row>
      <xdr:rowOff>19050</xdr:rowOff>
    </xdr:to>
    <xdr:pic>
      <xdr:nvPicPr>
        <xdr:cNvPr id="28" name="Picture 29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5430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10</xdr:row>
      <xdr:rowOff>0</xdr:rowOff>
    </xdr:from>
    <xdr:to>
      <xdr:col>11</xdr:col>
      <xdr:colOff>542925</xdr:colOff>
      <xdr:row>11</xdr:row>
      <xdr:rowOff>19050</xdr:rowOff>
    </xdr:to>
    <xdr:pic>
      <xdr:nvPicPr>
        <xdr:cNvPr id="29" name="Picture 30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20288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11</xdr:row>
      <xdr:rowOff>0</xdr:rowOff>
    </xdr:from>
    <xdr:to>
      <xdr:col>11</xdr:col>
      <xdr:colOff>542925</xdr:colOff>
      <xdr:row>12</xdr:row>
      <xdr:rowOff>19050</xdr:rowOff>
    </xdr:to>
    <xdr:pic>
      <xdr:nvPicPr>
        <xdr:cNvPr id="30" name="Picture 31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21907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14</xdr:row>
      <xdr:rowOff>0</xdr:rowOff>
    </xdr:from>
    <xdr:to>
      <xdr:col>11</xdr:col>
      <xdr:colOff>542925</xdr:colOff>
      <xdr:row>15</xdr:row>
      <xdr:rowOff>19050</xdr:rowOff>
    </xdr:to>
    <xdr:pic>
      <xdr:nvPicPr>
        <xdr:cNvPr id="31" name="Picture 32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26765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15</xdr:row>
      <xdr:rowOff>0</xdr:rowOff>
    </xdr:from>
    <xdr:to>
      <xdr:col>11</xdr:col>
      <xdr:colOff>542925</xdr:colOff>
      <xdr:row>16</xdr:row>
      <xdr:rowOff>19050</xdr:rowOff>
    </xdr:to>
    <xdr:pic>
      <xdr:nvPicPr>
        <xdr:cNvPr id="32" name="Picture 33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28384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16</xdr:row>
      <xdr:rowOff>0</xdr:rowOff>
    </xdr:from>
    <xdr:to>
      <xdr:col>11</xdr:col>
      <xdr:colOff>542925</xdr:colOff>
      <xdr:row>17</xdr:row>
      <xdr:rowOff>19050</xdr:rowOff>
    </xdr:to>
    <xdr:pic>
      <xdr:nvPicPr>
        <xdr:cNvPr id="33" name="Picture 34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30003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18</xdr:row>
      <xdr:rowOff>0</xdr:rowOff>
    </xdr:from>
    <xdr:to>
      <xdr:col>11</xdr:col>
      <xdr:colOff>542925</xdr:colOff>
      <xdr:row>19</xdr:row>
      <xdr:rowOff>19050</xdr:rowOff>
    </xdr:to>
    <xdr:pic>
      <xdr:nvPicPr>
        <xdr:cNvPr id="34" name="Picture 35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33242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21</xdr:row>
      <xdr:rowOff>0</xdr:rowOff>
    </xdr:from>
    <xdr:to>
      <xdr:col>11</xdr:col>
      <xdr:colOff>542925</xdr:colOff>
      <xdr:row>22</xdr:row>
      <xdr:rowOff>19050</xdr:rowOff>
    </xdr:to>
    <xdr:pic>
      <xdr:nvPicPr>
        <xdr:cNvPr id="35" name="Picture 36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38100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22</xdr:row>
      <xdr:rowOff>0</xdr:rowOff>
    </xdr:from>
    <xdr:to>
      <xdr:col>11</xdr:col>
      <xdr:colOff>542925</xdr:colOff>
      <xdr:row>23</xdr:row>
      <xdr:rowOff>19050</xdr:rowOff>
    </xdr:to>
    <xdr:pic>
      <xdr:nvPicPr>
        <xdr:cNvPr id="36" name="Picture 37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39719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23</xdr:row>
      <xdr:rowOff>0</xdr:rowOff>
    </xdr:from>
    <xdr:to>
      <xdr:col>11</xdr:col>
      <xdr:colOff>542925</xdr:colOff>
      <xdr:row>24</xdr:row>
      <xdr:rowOff>19050</xdr:rowOff>
    </xdr:to>
    <xdr:pic>
      <xdr:nvPicPr>
        <xdr:cNvPr id="37" name="Picture 38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41338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24</xdr:row>
      <xdr:rowOff>0</xdr:rowOff>
    </xdr:from>
    <xdr:to>
      <xdr:col>11</xdr:col>
      <xdr:colOff>542925</xdr:colOff>
      <xdr:row>25</xdr:row>
      <xdr:rowOff>19050</xdr:rowOff>
    </xdr:to>
    <xdr:pic>
      <xdr:nvPicPr>
        <xdr:cNvPr id="38" name="Picture 39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42957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28</xdr:row>
      <xdr:rowOff>0</xdr:rowOff>
    </xdr:from>
    <xdr:to>
      <xdr:col>11</xdr:col>
      <xdr:colOff>542925</xdr:colOff>
      <xdr:row>29</xdr:row>
      <xdr:rowOff>19050</xdr:rowOff>
    </xdr:to>
    <xdr:pic>
      <xdr:nvPicPr>
        <xdr:cNvPr id="39" name="Picture 40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49434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30</xdr:row>
      <xdr:rowOff>0</xdr:rowOff>
    </xdr:from>
    <xdr:to>
      <xdr:col>11</xdr:col>
      <xdr:colOff>542925</xdr:colOff>
      <xdr:row>31</xdr:row>
      <xdr:rowOff>19050</xdr:rowOff>
    </xdr:to>
    <xdr:pic>
      <xdr:nvPicPr>
        <xdr:cNvPr id="40" name="Picture 41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52673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32</xdr:row>
      <xdr:rowOff>0</xdr:rowOff>
    </xdr:from>
    <xdr:to>
      <xdr:col>11</xdr:col>
      <xdr:colOff>542925</xdr:colOff>
      <xdr:row>33</xdr:row>
      <xdr:rowOff>19050</xdr:rowOff>
    </xdr:to>
    <xdr:pic>
      <xdr:nvPicPr>
        <xdr:cNvPr id="41" name="Picture 42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55911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33</xdr:row>
      <xdr:rowOff>0</xdr:rowOff>
    </xdr:from>
    <xdr:to>
      <xdr:col>11</xdr:col>
      <xdr:colOff>542925</xdr:colOff>
      <xdr:row>34</xdr:row>
      <xdr:rowOff>19050</xdr:rowOff>
    </xdr:to>
    <xdr:pic>
      <xdr:nvPicPr>
        <xdr:cNvPr id="42" name="Picture 43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5753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37</xdr:row>
      <xdr:rowOff>0</xdr:rowOff>
    </xdr:from>
    <xdr:to>
      <xdr:col>11</xdr:col>
      <xdr:colOff>542925</xdr:colOff>
      <xdr:row>38</xdr:row>
      <xdr:rowOff>19050</xdr:rowOff>
    </xdr:to>
    <xdr:pic>
      <xdr:nvPicPr>
        <xdr:cNvPr id="43" name="Picture 44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64008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41</xdr:row>
      <xdr:rowOff>0</xdr:rowOff>
    </xdr:from>
    <xdr:to>
      <xdr:col>11</xdr:col>
      <xdr:colOff>542925</xdr:colOff>
      <xdr:row>42</xdr:row>
      <xdr:rowOff>19050</xdr:rowOff>
    </xdr:to>
    <xdr:pic>
      <xdr:nvPicPr>
        <xdr:cNvPr id="44" name="Picture 45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70485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42</xdr:row>
      <xdr:rowOff>0</xdr:rowOff>
    </xdr:from>
    <xdr:to>
      <xdr:col>11</xdr:col>
      <xdr:colOff>542925</xdr:colOff>
      <xdr:row>43</xdr:row>
      <xdr:rowOff>19050</xdr:rowOff>
    </xdr:to>
    <xdr:pic>
      <xdr:nvPicPr>
        <xdr:cNvPr id="45" name="Picture 46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72104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44</xdr:row>
      <xdr:rowOff>0</xdr:rowOff>
    </xdr:from>
    <xdr:to>
      <xdr:col>11</xdr:col>
      <xdr:colOff>542925</xdr:colOff>
      <xdr:row>45</xdr:row>
      <xdr:rowOff>19050</xdr:rowOff>
    </xdr:to>
    <xdr:pic>
      <xdr:nvPicPr>
        <xdr:cNvPr id="46" name="Picture 47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75342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48</xdr:row>
      <xdr:rowOff>0</xdr:rowOff>
    </xdr:from>
    <xdr:to>
      <xdr:col>11</xdr:col>
      <xdr:colOff>542925</xdr:colOff>
      <xdr:row>49</xdr:row>
      <xdr:rowOff>19050</xdr:rowOff>
    </xdr:to>
    <xdr:pic>
      <xdr:nvPicPr>
        <xdr:cNvPr id="47" name="Picture 48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81819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49</xdr:row>
      <xdr:rowOff>0</xdr:rowOff>
    </xdr:from>
    <xdr:to>
      <xdr:col>11</xdr:col>
      <xdr:colOff>542925</xdr:colOff>
      <xdr:row>50</xdr:row>
      <xdr:rowOff>19050</xdr:rowOff>
    </xdr:to>
    <xdr:pic>
      <xdr:nvPicPr>
        <xdr:cNvPr id="48" name="Picture 49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83439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52</xdr:row>
      <xdr:rowOff>0</xdr:rowOff>
    </xdr:from>
    <xdr:to>
      <xdr:col>11</xdr:col>
      <xdr:colOff>542925</xdr:colOff>
      <xdr:row>53</xdr:row>
      <xdr:rowOff>19050</xdr:rowOff>
    </xdr:to>
    <xdr:pic>
      <xdr:nvPicPr>
        <xdr:cNvPr id="49" name="Picture 50" descr="yellow 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88296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3</xdr:row>
      <xdr:rowOff>0</xdr:rowOff>
    </xdr:from>
    <xdr:to>
      <xdr:col>1</xdr:col>
      <xdr:colOff>371475</xdr:colOff>
      <xdr:row>4</xdr:row>
      <xdr:rowOff>9525</xdr:rowOff>
    </xdr:to>
    <xdr:pic>
      <xdr:nvPicPr>
        <xdr:cNvPr id="1" name="Picture 56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971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6</xdr:row>
      <xdr:rowOff>0</xdr:rowOff>
    </xdr:from>
    <xdr:to>
      <xdr:col>1</xdr:col>
      <xdr:colOff>371475</xdr:colOff>
      <xdr:row>7</xdr:row>
      <xdr:rowOff>9525</xdr:rowOff>
    </xdr:to>
    <xdr:pic>
      <xdr:nvPicPr>
        <xdr:cNvPr id="2" name="Picture 57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457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9</xdr:row>
      <xdr:rowOff>0</xdr:rowOff>
    </xdr:from>
    <xdr:to>
      <xdr:col>1</xdr:col>
      <xdr:colOff>371475</xdr:colOff>
      <xdr:row>10</xdr:row>
      <xdr:rowOff>9525</xdr:rowOff>
    </xdr:to>
    <xdr:pic>
      <xdr:nvPicPr>
        <xdr:cNvPr id="3" name="Picture 58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943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10</xdr:row>
      <xdr:rowOff>0</xdr:rowOff>
    </xdr:from>
    <xdr:to>
      <xdr:col>1</xdr:col>
      <xdr:colOff>371475</xdr:colOff>
      <xdr:row>11</xdr:row>
      <xdr:rowOff>9525</xdr:rowOff>
    </xdr:to>
    <xdr:pic>
      <xdr:nvPicPr>
        <xdr:cNvPr id="4" name="Picture 59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105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12</xdr:row>
      <xdr:rowOff>0</xdr:rowOff>
    </xdr:from>
    <xdr:to>
      <xdr:col>1</xdr:col>
      <xdr:colOff>371475</xdr:colOff>
      <xdr:row>13</xdr:row>
      <xdr:rowOff>9525</xdr:rowOff>
    </xdr:to>
    <xdr:pic>
      <xdr:nvPicPr>
        <xdr:cNvPr id="5" name="Picture 60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4288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17</xdr:row>
      <xdr:rowOff>0</xdr:rowOff>
    </xdr:from>
    <xdr:to>
      <xdr:col>1</xdr:col>
      <xdr:colOff>371475</xdr:colOff>
      <xdr:row>18</xdr:row>
      <xdr:rowOff>9525</xdr:rowOff>
    </xdr:to>
    <xdr:pic>
      <xdr:nvPicPr>
        <xdr:cNvPr id="6" name="Picture 61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2385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18</xdr:row>
      <xdr:rowOff>0</xdr:rowOff>
    </xdr:from>
    <xdr:to>
      <xdr:col>1</xdr:col>
      <xdr:colOff>371475</xdr:colOff>
      <xdr:row>19</xdr:row>
      <xdr:rowOff>9525</xdr:rowOff>
    </xdr:to>
    <xdr:pic>
      <xdr:nvPicPr>
        <xdr:cNvPr id="7" name="Picture 62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4004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22</xdr:row>
      <xdr:rowOff>0</xdr:rowOff>
    </xdr:from>
    <xdr:to>
      <xdr:col>1</xdr:col>
      <xdr:colOff>371475</xdr:colOff>
      <xdr:row>23</xdr:row>
      <xdr:rowOff>9525</xdr:rowOff>
    </xdr:to>
    <xdr:pic>
      <xdr:nvPicPr>
        <xdr:cNvPr id="8" name="Picture 63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4048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23</xdr:row>
      <xdr:rowOff>0</xdr:rowOff>
    </xdr:from>
    <xdr:to>
      <xdr:col>1</xdr:col>
      <xdr:colOff>371475</xdr:colOff>
      <xdr:row>24</xdr:row>
      <xdr:rowOff>9525</xdr:rowOff>
    </xdr:to>
    <xdr:pic>
      <xdr:nvPicPr>
        <xdr:cNvPr id="9" name="Picture 64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4210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25</xdr:row>
      <xdr:rowOff>0</xdr:rowOff>
    </xdr:from>
    <xdr:to>
      <xdr:col>1</xdr:col>
      <xdr:colOff>371475</xdr:colOff>
      <xdr:row>26</xdr:row>
      <xdr:rowOff>9525</xdr:rowOff>
    </xdr:to>
    <xdr:pic>
      <xdr:nvPicPr>
        <xdr:cNvPr id="10" name="Picture 65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45339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28</xdr:row>
      <xdr:rowOff>0</xdr:rowOff>
    </xdr:from>
    <xdr:to>
      <xdr:col>1</xdr:col>
      <xdr:colOff>371475</xdr:colOff>
      <xdr:row>29</xdr:row>
      <xdr:rowOff>9525</xdr:rowOff>
    </xdr:to>
    <xdr:pic>
      <xdr:nvPicPr>
        <xdr:cNvPr id="11" name="Picture 66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50196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3</xdr:row>
      <xdr:rowOff>0</xdr:rowOff>
    </xdr:from>
    <xdr:to>
      <xdr:col>2</xdr:col>
      <xdr:colOff>371475</xdr:colOff>
      <xdr:row>4</xdr:row>
      <xdr:rowOff>9525</xdr:rowOff>
    </xdr:to>
    <xdr:pic>
      <xdr:nvPicPr>
        <xdr:cNvPr id="12" name="Picture 67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971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6</xdr:row>
      <xdr:rowOff>0</xdr:rowOff>
    </xdr:from>
    <xdr:to>
      <xdr:col>2</xdr:col>
      <xdr:colOff>371475</xdr:colOff>
      <xdr:row>7</xdr:row>
      <xdr:rowOff>9525</xdr:rowOff>
    </xdr:to>
    <xdr:pic>
      <xdr:nvPicPr>
        <xdr:cNvPr id="13" name="Picture 68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457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9</xdr:row>
      <xdr:rowOff>0</xdr:rowOff>
    </xdr:from>
    <xdr:to>
      <xdr:col>2</xdr:col>
      <xdr:colOff>371475</xdr:colOff>
      <xdr:row>10</xdr:row>
      <xdr:rowOff>9525</xdr:rowOff>
    </xdr:to>
    <xdr:pic>
      <xdr:nvPicPr>
        <xdr:cNvPr id="14" name="Picture 69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943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10</xdr:row>
      <xdr:rowOff>0</xdr:rowOff>
    </xdr:from>
    <xdr:to>
      <xdr:col>2</xdr:col>
      <xdr:colOff>371475</xdr:colOff>
      <xdr:row>11</xdr:row>
      <xdr:rowOff>9525</xdr:rowOff>
    </xdr:to>
    <xdr:pic>
      <xdr:nvPicPr>
        <xdr:cNvPr id="15" name="Picture 70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105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12</xdr:row>
      <xdr:rowOff>0</xdr:rowOff>
    </xdr:from>
    <xdr:to>
      <xdr:col>2</xdr:col>
      <xdr:colOff>371475</xdr:colOff>
      <xdr:row>13</xdr:row>
      <xdr:rowOff>9525</xdr:rowOff>
    </xdr:to>
    <xdr:pic>
      <xdr:nvPicPr>
        <xdr:cNvPr id="16" name="Picture 71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4288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17</xdr:row>
      <xdr:rowOff>0</xdr:rowOff>
    </xdr:from>
    <xdr:to>
      <xdr:col>2</xdr:col>
      <xdr:colOff>371475</xdr:colOff>
      <xdr:row>18</xdr:row>
      <xdr:rowOff>9525</xdr:rowOff>
    </xdr:to>
    <xdr:pic>
      <xdr:nvPicPr>
        <xdr:cNvPr id="17" name="Picture 72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18</xdr:row>
      <xdr:rowOff>0</xdr:rowOff>
    </xdr:from>
    <xdr:to>
      <xdr:col>2</xdr:col>
      <xdr:colOff>371475</xdr:colOff>
      <xdr:row>19</xdr:row>
      <xdr:rowOff>9525</xdr:rowOff>
    </xdr:to>
    <xdr:pic>
      <xdr:nvPicPr>
        <xdr:cNvPr id="18" name="Picture 73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4004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22</xdr:row>
      <xdr:rowOff>0</xdr:rowOff>
    </xdr:from>
    <xdr:to>
      <xdr:col>2</xdr:col>
      <xdr:colOff>371475</xdr:colOff>
      <xdr:row>23</xdr:row>
      <xdr:rowOff>9525</xdr:rowOff>
    </xdr:to>
    <xdr:pic>
      <xdr:nvPicPr>
        <xdr:cNvPr id="19" name="Picture 74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4048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23</xdr:row>
      <xdr:rowOff>0</xdr:rowOff>
    </xdr:from>
    <xdr:to>
      <xdr:col>2</xdr:col>
      <xdr:colOff>371475</xdr:colOff>
      <xdr:row>24</xdr:row>
      <xdr:rowOff>9525</xdr:rowOff>
    </xdr:to>
    <xdr:pic>
      <xdr:nvPicPr>
        <xdr:cNvPr id="20" name="Picture 75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4210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28</xdr:row>
      <xdr:rowOff>0</xdr:rowOff>
    </xdr:from>
    <xdr:to>
      <xdr:col>2</xdr:col>
      <xdr:colOff>371475</xdr:colOff>
      <xdr:row>29</xdr:row>
      <xdr:rowOff>9525</xdr:rowOff>
    </xdr:to>
    <xdr:pic>
      <xdr:nvPicPr>
        <xdr:cNvPr id="21" name="Picture 76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50196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30</xdr:row>
      <xdr:rowOff>0</xdr:rowOff>
    </xdr:from>
    <xdr:to>
      <xdr:col>1</xdr:col>
      <xdr:colOff>371475</xdr:colOff>
      <xdr:row>31</xdr:row>
      <xdr:rowOff>9525</xdr:rowOff>
    </xdr:to>
    <xdr:pic>
      <xdr:nvPicPr>
        <xdr:cNvPr id="22" name="Picture 77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53435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30</xdr:row>
      <xdr:rowOff>0</xdr:rowOff>
    </xdr:from>
    <xdr:to>
      <xdr:col>2</xdr:col>
      <xdr:colOff>371475</xdr:colOff>
      <xdr:row>31</xdr:row>
      <xdr:rowOff>9525</xdr:rowOff>
    </xdr:to>
    <xdr:pic>
      <xdr:nvPicPr>
        <xdr:cNvPr id="23" name="Picture 78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53435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33</xdr:row>
      <xdr:rowOff>0</xdr:rowOff>
    </xdr:from>
    <xdr:to>
      <xdr:col>1</xdr:col>
      <xdr:colOff>371475</xdr:colOff>
      <xdr:row>34</xdr:row>
      <xdr:rowOff>9525</xdr:rowOff>
    </xdr:to>
    <xdr:pic>
      <xdr:nvPicPr>
        <xdr:cNvPr id="24" name="Picture 79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58293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33</xdr:row>
      <xdr:rowOff>0</xdr:rowOff>
    </xdr:from>
    <xdr:to>
      <xdr:col>2</xdr:col>
      <xdr:colOff>371475</xdr:colOff>
      <xdr:row>34</xdr:row>
      <xdr:rowOff>9525</xdr:rowOff>
    </xdr:to>
    <xdr:pic>
      <xdr:nvPicPr>
        <xdr:cNvPr id="25" name="Picture 80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58293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34</xdr:row>
      <xdr:rowOff>0</xdr:rowOff>
    </xdr:from>
    <xdr:to>
      <xdr:col>1</xdr:col>
      <xdr:colOff>371475</xdr:colOff>
      <xdr:row>35</xdr:row>
      <xdr:rowOff>9525</xdr:rowOff>
    </xdr:to>
    <xdr:pic>
      <xdr:nvPicPr>
        <xdr:cNvPr id="26" name="Picture 81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59912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34</xdr:row>
      <xdr:rowOff>0</xdr:rowOff>
    </xdr:from>
    <xdr:to>
      <xdr:col>2</xdr:col>
      <xdr:colOff>371475</xdr:colOff>
      <xdr:row>35</xdr:row>
      <xdr:rowOff>9525</xdr:rowOff>
    </xdr:to>
    <xdr:pic>
      <xdr:nvPicPr>
        <xdr:cNvPr id="27" name="Picture 82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59912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35</xdr:row>
      <xdr:rowOff>0</xdr:rowOff>
    </xdr:from>
    <xdr:to>
      <xdr:col>1</xdr:col>
      <xdr:colOff>371475</xdr:colOff>
      <xdr:row>36</xdr:row>
      <xdr:rowOff>9525</xdr:rowOff>
    </xdr:to>
    <xdr:pic>
      <xdr:nvPicPr>
        <xdr:cNvPr id="28" name="Picture 83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61531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35</xdr:row>
      <xdr:rowOff>0</xdr:rowOff>
    </xdr:from>
    <xdr:to>
      <xdr:col>2</xdr:col>
      <xdr:colOff>371475</xdr:colOff>
      <xdr:row>36</xdr:row>
      <xdr:rowOff>9525</xdr:rowOff>
    </xdr:to>
    <xdr:pic>
      <xdr:nvPicPr>
        <xdr:cNvPr id="29" name="Picture 84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61531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41</xdr:row>
      <xdr:rowOff>0</xdr:rowOff>
    </xdr:from>
    <xdr:to>
      <xdr:col>1</xdr:col>
      <xdr:colOff>371475</xdr:colOff>
      <xdr:row>42</xdr:row>
      <xdr:rowOff>9525</xdr:rowOff>
    </xdr:to>
    <xdr:pic>
      <xdr:nvPicPr>
        <xdr:cNvPr id="30" name="Picture 85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1247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41</xdr:row>
      <xdr:rowOff>0</xdr:rowOff>
    </xdr:from>
    <xdr:to>
      <xdr:col>2</xdr:col>
      <xdr:colOff>371475</xdr:colOff>
      <xdr:row>42</xdr:row>
      <xdr:rowOff>9525</xdr:rowOff>
    </xdr:to>
    <xdr:pic>
      <xdr:nvPicPr>
        <xdr:cNvPr id="31" name="Picture 86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71247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44</xdr:row>
      <xdr:rowOff>0</xdr:rowOff>
    </xdr:from>
    <xdr:to>
      <xdr:col>1</xdr:col>
      <xdr:colOff>371475</xdr:colOff>
      <xdr:row>45</xdr:row>
      <xdr:rowOff>9525</xdr:rowOff>
    </xdr:to>
    <xdr:pic>
      <xdr:nvPicPr>
        <xdr:cNvPr id="32" name="Picture 87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104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44</xdr:row>
      <xdr:rowOff>0</xdr:rowOff>
    </xdr:from>
    <xdr:to>
      <xdr:col>2</xdr:col>
      <xdr:colOff>371475</xdr:colOff>
      <xdr:row>45</xdr:row>
      <xdr:rowOff>9525</xdr:rowOff>
    </xdr:to>
    <xdr:pic>
      <xdr:nvPicPr>
        <xdr:cNvPr id="33" name="Picture 88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76104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45</xdr:row>
      <xdr:rowOff>0</xdr:rowOff>
    </xdr:from>
    <xdr:to>
      <xdr:col>1</xdr:col>
      <xdr:colOff>371475</xdr:colOff>
      <xdr:row>46</xdr:row>
      <xdr:rowOff>9525</xdr:rowOff>
    </xdr:to>
    <xdr:pic>
      <xdr:nvPicPr>
        <xdr:cNvPr id="34" name="Picture 89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772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45</xdr:row>
      <xdr:rowOff>0</xdr:rowOff>
    </xdr:from>
    <xdr:to>
      <xdr:col>2</xdr:col>
      <xdr:colOff>371475</xdr:colOff>
      <xdr:row>46</xdr:row>
      <xdr:rowOff>9525</xdr:rowOff>
    </xdr:to>
    <xdr:pic>
      <xdr:nvPicPr>
        <xdr:cNvPr id="35" name="Picture 90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7772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47</xdr:row>
      <xdr:rowOff>0</xdr:rowOff>
    </xdr:from>
    <xdr:to>
      <xdr:col>1</xdr:col>
      <xdr:colOff>371475</xdr:colOff>
      <xdr:row>48</xdr:row>
      <xdr:rowOff>9525</xdr:rowOff>
    </xdr:to>
    <xdr:pic>
      <xdr:nvPicPr>
        <xdr:cNvPr id="36" name="Picture 91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80962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47</xdr:row>
      <xdr:rowOff>0</xdr:rowOff>
    </xdr:from>
    <xdr:to>
      <xdr:col>2</xdr:col>
      <xdr:colOff>371475</xdr:colOff>
      <xdr:row>48</xdr:row>
      <xdr:rowOff>9525</xdr:rowOff>
    </xdr:to>
    <xdr:pic>
      <xdr:nvPicPr>
        <xdr:cNvPr id="37" name="Picture 92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80962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48</xdr:row>
      <xdr:rowOff>0</xdr:rowOff>
    </xdr:from>
    <xdr:to>
      <xdr:col>1</xdr:col>
      <xdr:colOff>371475</xdr:colOff>
      <xdr:row>49</xdr:row>
      <xdr:rowOff>9525</xdr:rowOff>
    </xdr:to>
    <xdr:pic>
      <xdr:nvPicPr>
        <xdr:cNvPr id="38" name="Picture 93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82581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48</xdr:row>
      <xdr:rowOff>0</xdr:rowOff>
    </xdr:from>
    <xdr:to>
      <xdr:col>2</xdr:col>
      <xdr:colOff>371475</xdr:colOff>
      <xdr:row>49</xdr:row>
      <xdr:rowOff>9525</xdr:rowOff>
    </xdr:to>
    <xdr:pic>
      <xdr:nvPicPr>
        <xdr:cNvPr id="39" name="Picture 94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82581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52</xdr:row>
      <xdr:rowOff>0</xdr:rowOff>
    </xdr:from>
    <xdr:to>
      <xdr:col>1</xdr:col>
      <xdr:colOff>371475</xdr:colOff>
      <xdr:row>53</xdr:row>
      <xdr:rowOff>9525</xdr:rowOff>
    </xdr:to>
    <xdr:pic>
      <xdr:nvPicPr>
        <xdr:cNvPr id="40" name="Picture 95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89058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52</xdr:row>
      <xdr:rowOff>0</xdr:rowOff>
    </xdr:from>
    <xdr:to>
      <xdr:col>2</xdr:col>
      <xdr:colOff>371475</xdr:colOff>
      <xdr:row>53</xdr:row>
      <xdr:rowOff>9525</xdr:rowOff>
    </xdr:to>
    <xdr:pic>
      <xdr:nvPicPr>
        <xdr:cNvPr id="41" name="Picture 96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89058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25</xdr:row>
      <xdr:rowOff>0</xdr:rowOff>
    </xdr:from>
    <xdr:to>
      <xdr:col>2</xdr:col>
      <xdr:colOff>371475</xdr:colOff>
      <xdr:row>26</xdr:row>
      <xdr:rowOff>9525</xdr:rowOff>
    </xdr:to>
    <xdr:pic>
      <xdr:nvPicPr>
        <xdr:cNvPr id="42" name="Picture 97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45339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58</xdr:row>
      <xdr:rowOff>9525</xdr:rowOff>
    </xdr:from>
    <xdr:to>
      <xdr:col>0</xdr:col>
      <xdr:colOff>180975</xdr:colOff>
      <xdr:row>59</xdr:row>
      <xdr:rowOff>19050</xdr:rowOff>
    </xdr:to>
    <xdr:pic>
      <xdr:nvPicPr>
        <xdr:cNvPr id="43" name="Picture 98" descr="red circled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8869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3</xdr:row>
      <xdr:rowOff>0</xdr:rowOff>
    </xdr:from>
    <xdr:to>
      <xdr:col>7</xdr:col>
      <xdr:colOff>542925</xdr:colOff>
      <xdr:row>4</xdr:row>
      <xdr:rowOff>19050</xdr:rowOff>
    </xdr:to>
    <xdr:pic>
      <xdr:nvPicPr>
        <xdr:cNvPr id="44" name="Picture 99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971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5</xdr:row>
      <xdr:rowOff>0</xdr:rowOff>
    </xdr:from>
    <xdr:to>
      <xdr:col>7</xdr:col>
      <xdr:colOff>542925</xdr:colOff>
      <xdr:row>6</xdr:row>
      <xdr:rowOff>19050</xdr:rowOff>
    </xdr:to>
    <xdr:pic>
      <xdr:nvPicPr>
        <xdr:cNvPr id="45" name="Picture 100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7</xdr:row>
      <xdr:rowOff>0</xdr:rowOff>
    </xdr:from>
    <xdr:to>
      <xdr:col>7</xdr:col>
      <xdr:colOff>542925</xdr:colOff>
      <xdr:row>8</xdr:row>
      <xdr:rowOff>19050</xdr:rowOff>
    </xdr:to>
    <xdr:pic>
      <xdr:nvPicPr>
        <xdr:cNvPr id="46" name="Picture 101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16192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10</xdr:row>
      <xdr:rowOff>0</xdr:rowOff>
    </xdr:from>
    <xdr:to>
      <xdr:col>7</xdr:col>
      <xdr:colOff>542925</xdr:colOff>
      <xdr:row>11</xdr:row>
      <xdr:rowOff>19050</xdr:rowOff>
    </xdr:to>
    <xdr:pic>
      <xdr:nvPicPr>
        <xdr:cNvPr id="47" name="Picture 102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1050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11</xdr:row>
      <xdr:rowOff>0</xdr:rowOff>
    </xdr:from>
    <xdr:to>
      <xdr:col>7</xdr:col>
      <xdr:colOff>542925</xdr:colOff>
      <xdr:row>12</xdr:row>
      <xdr:rowOff>19050</xdr:rowOff>
    </xdr:to>
    <xdr:pic>
      <xdr:nvPicPr>
        <xdr:cNvPr id="48" name="Picture 103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2669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14</xdr:row>
      <xdr:rowOff>0</xdr:rowOff>
    </xdr:from>
    <xdr:to>
      <xdr:col>7</xdr:col>
      <xdr:colOff>542925</xdr:colOff>
      <xdr:row>15</xdr:row>
      <xdr:rowOff>19050</xdr:rowOff>
    </xdr:to>
    <xdr:pic>
      <xdr:nvPicPr>
        <xdr:cNvPr id="49" name="Picture 104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7527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15</xdr:row>
      <xdr:rowOff>0</xdr:rowOff>
    </xdr:from>
    <xdr:to>
      <xdr:col>7</xdr:col>
      <xdr:colOff>542925</xdr:colOff>
      <xdr:row>16</xdr:row>
      <xdr:rowOff>19050</xdr:rowOff>
    </xdr:to>
    <xdr:pic>
      <xdr:nvPicPr>
        <xdr:cNvPr id="50" name="Picture 105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9146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16</xdr:row>
      <xdr:rowOff>0</xdr:rowOff>
    </xdr:from>
    <xdr:to>
      <xdr:col>7</xdr:col>
      <xdr:colOff>542925</xdr:colOff>
      <xdr:row>17</xdr:row>
      <xdr:rowOff>19050</xdr:rowOff>
    </xdr:to>
    <xdr:pic>
      <xdr:nvPicPr>
        <xdr:cNvPr id="51" name="Picture 106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30765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18</xdr:row>
      <xdr:rowOff>0</xdr:rowOff>
    </xdr:from>
    <xdr:to>
      <xdr:col>7</xdr:col>
      <xdr:colOff>542925</xdr:colOff>
      <xdr:row>19</xdr:row>
      <xdr:rowOff>19050</xdr:rowOff>
    </xdr:to>
    <xdr:pic>
      <xdr:nvPicPr>
        <xdr:cNvPr id="52" name="Picture 107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34004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21</xdr:row>
      <xdr:rowOff>0</xdr:rowOff>
    </xdr:from>
    <xdr:to>
      <xdr:col>7</xdr:col>
      <xdr:colOff>542925</xdr:colOff>
      <xdr:row>22</xdr:row>
      <xdr:rowOff>19050</xdr:rowOff>
    </xdr:to>
    <xdr:pic>
      <xdr:nvPicPr>
        <xdr:cNvPr id="53" name="Picture 108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38862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22</xdr:row>
      <xdr:rowOff>0</xdr:rowOff>
    </xdr:from>
    <xdr:to>
      <xdr:col>7</xdr:col>
      <xdr:colOff>542925</xdr:colOff>
      <xdr:row>23</xdr:row>
      <xdr:rowOff>19050</xdr:rowOff>
    </xdr:to>
    <xdr:pic>
      <xdr:nvPicPr>
        <xdr:cNvPr id="54" name="Picture 109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40481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23</xdr:row>
      <xdr:rowOff>0</xdr:rowOff>
    </xdr:from>
    <xdr:to>
      <xdr:col>7</xdr:col>
      <xdr:colOff>542925</xdr:colOff>
      <xdr:row>24</xdr:row>
      <xdr:rowOff>19050</xdr:rowOff>
    </xdr:to>
    <xdr:pic>
      <xdr:nvPicPr>
        <xdr:cNvPr id="55" name="Picture 110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42100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24</xdr:row>
      <xdr:rowOff>0</xdr:rowOff>
    </xdr:from>
    <xdr:to>
      <xdr:col>7</xdr:col>
      <xdr:colOff>542925</xdr:colOff>
      <xdr:row>25</xdr:row>
      <xdr:rowOff>19050</xdr:rowOff>
    </xdr:to>
    <xdr:pic>
      <xdr:nvPicPr>
        <xdr:cNvPr id="56" name="Picture 111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43719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28</xdr:row>
      <xdr:rowOff>0</xdr:rowOff>
    </xdr:from>
    <xdr:to>
      <xdr:col>7</xdr:col>
      <xdr:colOff>542925</xdr:colOff>
      <xdr:row>29</xdr:row>
      <xdr:rowOff>19050</xdr:rowOff>
    </xdr:to>
    <xdr:pic>
      <xdr:nvPicPr>
        <xdr:cNvPr id="57" name="Picture 112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50196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30</xdr:row>
      <xdr:rowOff>0</xdr:rowOff>
    </xdr:from>
    <xdr:to>
      <xdr:col>7</xdr:col>
      <xdr:colOff>542925</xdr:colOff>
      <xdr:row>31</xdr:row>
      <xdr:rowOff>19050</xdr:rowOff>
    </xdr:to>
    <xdr:pic>
      <xdr:nvPicPr>
        <xdr:cNvPr id="58" name="Picture 113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53435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32</xdr:row>
      <xdr:rowOff>0</xdr:rowOff>
    </xdr:from>
    <xdr:to>
      <xdr:col>7</xdr:col>
      <xdr:colOff>542925</xdr:colOff>
      <xdr:row>33</xdr:row>
      <xdr:rowOff>19050</xdr:rowOff>
    </xdr:to>
    <xdr:pic>
      <xdr:nvPicPr>
        <xdr:cNvPr id="59" name="Picture 114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56673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33</xdr:row>
      <xdr:rowOff>0</xdr:rowOff>
    </xdr:from>
    <xdr:to>
      <xdr:col>7</xdr:col>
      <xdr:colOff>542925</xdr:colOff>
      <xdr:row>34</xdr:row>
      <xdr:rowOff>19050</xdr:rowOff>
    </xdr:to>
    <xdr:pic>
      <xdr:nvPicPr>
        <xdr:cNvPr id="60" name="Picture 115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5829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37</xdr:row>
      <xdr:rowOff>0</xdr:rowOff>
    </xdr:from>
    <xdr:to>
      <xdr:col>7</xdr:col>
      <xdr:colOff>542925</xdr:colOff>
      <xdr:row>38</xdr:row>
      <xdr:rowOff>19050</xdr:rowOff>
    </xdr:to>
    <xdr:pic>
      <xdr:nvPicPr>
        <xdr:cNvPr id="61" name="Picture 116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64770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41</xdr:row>
      <xdr:rowOff>0</xdr:rowOff>
    </xdr:from>
    <xdr:to>
      <xdr:col>7</xdr:col>
      <xdr:colOff>542925</xdr:colOff>
      <xdr:row>42</xdr:row>
      <xdr:rowOff>19050</xdr:rowOff>
    </xdr:to>
    <xdr:pic>
      <xdr:nvPicPr>
        <xdr:cNvPr id="62" name="Picture 117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71247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42</xdr:row>
      <xdr:rowOff>0</xdr:rowOff>
    </xdr:from>
    <xdr:to>
      <xdr:col>7</xdr:col>
      <xdr:colOff>542925</xdr:colOff>
      <xdr:row>43</xdr:row>
      <xdr:rowOff>19050</xdr:rowOff>
    </xdr:to>
    <xdr:pic>
      <xdr:nvPicPr>
        <xdr:cNvPr id="63" name="Picture 118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72866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44</xdr:row>
      <xdr:rowOff>0</xdr:rowOff>
    </xdr:from>
    <xdr:to>
      <xdr:col>7</xdr:col>
      <xdr:colOff>542925</xdr:colOff>
      <xdr:row>45</xdr:row>
      <xdr:rowOff>19050</xdr:rowOff>
    </xdr:to>
    <xdr:pic>
      <xdr:nvPicPr>
        <xdr:cNvPr id="64" name="Picture 119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76104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48</xdr:row>
      <xdr:rowOff>0</xdr:rowOff>
    </xdr:from>
    <xdr:to>
      <xdr:col>7</xdr:col>
      <xdr:colOff>542925</xdr:colOff>
      <xdr:row>49</xdr:row>
      <xdr:rowOff>19050</xdr:rowOff>
    </xdr:to>
    <xdr:pic>
      <xdr:nvPicPr>
        <xdr:cNvPr id="65" name="Picture 120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82581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49</xdr:row>
      <xdr:rowOff>0</xdr:rowOff>
    </xdr:from>
    <xdr:to>
      <xdr:col>7</xdr:col>
      <xdr:colOff>542925</xdr:colOff>
      <xdr:row>50</xdr:row>
      <xdr:rowOff>19050</xdr:rowOff>
    </xdr:to>
    <xdr:pic>
      <xdr:nvPicPr>
        <xdr:cNvPr id="66" name="Picture 121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8420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52</xdr:row>
      <xdr:rowOff>0</xdr:rowOff>
    </xdr:from>
    <xdr:to>
      <xdr:col>7</xdr:col>
      <xdr:colOff>542925</xdr:colOff>
      <xdr:row>53</xdr:row>
      <xdr:rowOff>19050</xdr:rowOff>
    </xdr:to>
    <xdr:pic>
      <xdr:nvPicPr>
        <xdr:cNvPr id="67" name="Picture 122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8905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64</xdr:row>
      <xdr:rowOff>9525</xdr:rowOff>
    </xdr:from>
    <xdr:to>
      <xdr:col>0</xdr:col>
      <xdr:colOff>190500</xdr:colOff>
      <xdr:row>65</xdr:row>
      <xdr:rowOff>28575</xdr:rowOff>
    </xdr:to>
    <xdr:pic>
      <xdr:nvPicPr>
        <xdr:cNvPr id="68" name="Picture 124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8966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</xdr:row>
      <xdr:rowOff>0</xdr:rowOff>
    </xdr:from>
    <xdr:to>
      <xdr:col>8</xdr:col>
      <xdr:colOff>542925</xdr:colOff>
      <xdr:row>4</xdr:row>
      <xdr:rowOff>19050</xdr:rowOff>
    </xdr:to>
    <xdr:pic>
      <xdr:nvPicPr>
        <xdr:cNvPr id="69" name="Picture 125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971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5</xdr:row>
      <xdr:rowOff>0</xdr:rowOff>
    </xdr:from>
    <xdr:to>
      <xdr:col>8</xdr:col>
      <xdr:colOff>542925</xdr:colOff>
      <xdr:row>6</xdr:row>
      <xdr:rowOff>19050</xdr:rowOff>
    </xdr:to>
    <xdr:pic>
      <xdr:nvPicPr>
        <xdr:cNvPr id="70" name="Picture 126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7</xdr:row>
      <xdr:rowOff>0</xdr:rowOff>
    </xdr:from>
    <xdr:to>
      <xdr:col>8</xdr:col>
      <xdr:colOff>542925</xdr:colOff>
      <xdr:row>8</xdr:row>
      <xdr:rowOff>19050</xdr:rowOff>
    </xdr:to>
    <xdr:pic>
      <xdr:nvPicPr>
        <xdr:cNvPr id="71" name="Picture 127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16192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10</xdr:row>
      <xdr:rowOff>0</xdr:rowOff>
    </xdr:from>
    <xdr:to>
      <xdr:col>8</xdr:col>
      <xdr:colOff>542925</xdr:colOff>
      <xdr:row>11</xdr:row>
      <xdr:rowOff>19050</xdr:rowOff>
    </xdr:to>
    <xdr:pic>
      <xdr:nvPicPr>
        <xdr:cNvPr id="72" name="Picture 128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21050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11</xdr:row>
      <xdr:rowOff>0</xdr:rowOff>
    </xdr:from>
    <xdr:to>
      <xdr:col>8</xdr:col>
      <xdr:colOff>542925</xdr:colOff>
      <xdr:row>12</xdr:row>
      <xdr:rowOff>19050</xdr:rowOff>
    </xdr:to>
    <xdr:pic>
      <xdr:nvPicPr>
        <xdr:cNvPr id="73" name="Picture 129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22669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14</xdr:row>
      <xdr:rowOff>0</xdr:rowOff>
    </xdr:from>
    <xdr:to>
      <xdr:col>8</xdr:col>
      <xdr:colOff>542925</xdr:colOff>
      <xdr:row>15</xdr:row>
      <xdr:rowOff>19050</xdr:rowOff>
    </xdr:to>
    <xdr:pic>
      <xdr:nvPicPr>
        <xdr:cNvPr id="74" name="Picture 130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27527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15</xdr:row>
      <xdr:rowOff>0</xdr:rowOff>
    </xdr:from>
    <xdr:to>
      <xdr:col>8</xdr:col>
      <xdr:colOff>542925</xdr:colOff>
      <xdr:row>16</xdr:row>
      <xdr:rowOff>19050</xdr:rowOff>
    </xdr:to>
    <xdr:pic>
      <xdr:nvPicPr>
        <xdr:cNvPr id="75" name="Picture 131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29146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16</xdr:row>
      <xdr:rowOff>0</xdr:rowOff>
    </xdr:from>
    <xdr:to>
      <xdr:col>8</xdr:col>
      <xdr:colOff>542925</xdr:colOff>
      <xdr:row>17</xdr:row>
      <xdr:rowOff>19050</xdr:rowOff>
    </xdr:to>
    <xdr:pic>
      <xdr:nvPicPr>
        <xdr:cNvPr id="76" name="Picture 132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30765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18</xdr:row>
      <xdr:rowOff>0</xdr:rowOff>
    </xdr:from>
    <xdr:to>
      <xdr:col>8</xdr:col>
      <xdr:colOff>542925</xdr:colOff>
      <xdr:row>19</xdr:row>
      <xdr:rowOff>19050</xdr:rowOff>
    </xdr:to>
    <xdr:pic>
      <xdr:nvPicPr>
        <xdr:cNvPr id="77" name="Picture 133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34004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21</xdr:row>
      <xdr:rowOff>0</xdr:rowOff>
    </xdr:from>
    <xdr:to>
      <xdr:col>8</xdr:col>
      <xdr:colOff>542925</xdr:colOff>
      <xdr:row>22</xdr:row>
      <xdr:rowOff>19050</xdr:rowOff>
    </xdr:to>
    <xdr:pic>
      <xdr:nvPicPr>
        <xdr:cNvPr id="78" name="Picture 134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38862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22</xdr:row>
      <xdr:rowOff>0</xdr:rowOff>
    </xdr:from>
    <xdr:to>
      <xdr:col>8</xdr:col>
      <xdr:colOff>542925</xdr:colOff>
      <xdr:row>23</xdr:row>
      <xdr:rowOff>19050</xdr:rowOff>
    </xdr:to>
    <xdr:pic>
      <xdr:nvPicPr>
        <xdr:cNvPr id="79" name="Picture 135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40481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23</xdr:row>
      <xdr:rowOff>0</xdr:rowOff>
    </xdr:from>
    <xdr:to>
      <xdr:col>8</xdr:col>
      <xdr:colOff>542925</xdr:colOff>
      <xdr:row>24</xdr:row>
      <xdr:rowOff>19050</xdr:rowOff>
    </xdr:to>
    <xdr:pic>
      <xdr:nvPicPr>
        <xdr:cNvPr id="80" name="Picture 136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42100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24</xdr:row>
      <xdr:rowOff>0</xdr:rowOff>
    </xdr:from>
    <xdr:to>
      <xdr:col>8</xdr:col>
      <xdr:colOff>542925</xdr:colOff>
      <xdr:row>25</xdr:row>
      <xdr:rowOff>19050</xdr:rowOff>
    </xdr:to>
    <xdr:pic>
      <xdr:nvPicPr>
        <xdr:cNvPr id="81" name="Picture 137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43719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28</xdr:row>
      <xdr:rowOff>0</xdr:rowOff>
    </xdr:from>
    <xdr:to>
      <xdr:col>8</xdr:col>
      <xdr:colOff>542925</xdr:colOff>
      <xdr:row>29</xdr:row>
      <xdr:rowOff>19050</xdr:rowOff>
    </xdr:to>
    <xdr:pic>
      <xdr:nvPicPr>
        <xdr:cNvPr id="82" name="Picture 138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50196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30</xdr:row>
      <xdr:rowOff>0</xdr:rowOff>
    </xdr:from>
    <xdr:to>
      <xdr:col>8</xdr:col>
      <xdr:colOff>542925</xdr:colOff>
      <xdr:row>31</xdr:row>
      <xdr:rowOff>19050</xdr:rowOff>
    </xdr:to>
    <xdr:pic>
      <xdr:nvPicPr>
        <xdr:cNvPr id="83" name="Picture 139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53435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32</xdr:row>
      <xdr:rowOff>0</xdr:rowOff>
    </xdr:from>
    <xdr:to>
      <xdr:col>8</xdr:col>
      <xdr:colOff>542925</xdr:colOff>
      <xdr:row>33</xdr:row>
      <xdr:rowOff>19050</xdr:rowOff>
    </xdr:to>
    <xdr:pic>
      <xdr:nvPicPr>
        <xdr:cNvPr id="84" name="Picture 140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56673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33</xdr:row>
      <xdr:rowOff>0</xdr:rowOff>
    </xdr:from>
    <xdr:to>
      <xdr:col>8</xdr:col>
      <xdr:colOff>542925</xdr:colOff>
      <xdr:row>34</xdr:row>
      <xdr:rowOff>19050</xdr:rowOff>
    </xdr:to>
    <xdr:pic>
      <xdr:nvPicPr>
        <xdr:cNvPr id="85" name="Picture 141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5829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37</xdr:row>
      <xdr:rowOff>0</xdr:rowOff>
    </xdr:from>
    <xdr:to>
      <xdr:col>8</xdr:col>
      <xdr:colOff>542925</xdr:colOff>
      <xdr:row>38</xdr:row>
      <xdr:rowOff>19050</xdr:rowOff>
    </xdr:to>
    <xdr:pic>
      <xdr:nvPicPr>
        <xdr:cNvPr id="86" name="Picture 142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64770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41</xdr:row>
      <xdr:rowOff>0</xdr:rowOff>
    </xdr:from>
    <xdr:to>
      <xdr:col>8</xdr:col>
      <xdr:colOff>542925</xdr:colOff>
      <xdr:row>42</xdr:row>
      <xdr:rowOff>19050</xdr:rowOff>
    </xdr:to>
    <xdr:pic>
      <xdr:nvPicPr>
        <xdr:cNvPr id="87" name="Picture 143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71247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42</xdr:row>
      <xdr:rowOff>0</xdr:rowOff>
    </xdr:from>
    <xdr:to>
      <xdr:col>8</xdr:col>
      <xdr:colOff>542925</xdr:colOff>
      <xdr:row>43</xdr:row>
      <xdr:rowOff>19050</xdr:rowOff>
    </xdr:to>
    <xdr:pic>
      <xdr:nvPicPr>
        <xdr:cNvPr id="88" name="Picture 144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72866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44</xdr:row>
      <xdr:rowOff>0</xdr:rowOff>
    </xdr:from>
    <xdr:to>
      <xdr:col>8</xdr:col>
      <xdr:colOff>542925</xdr:colOff>
      <xdr:row>45</xdr:row>
      <xdr:rowOff>19050</xdr:rowOff>
    </xdr:to>
    <xdr:pic>
      <xdr:nvPicPr>
        <xdr:cNvPr id="89" name="Picture 145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76104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48</xdr:row>
      <xdr:rowOff>0</xdr:rowOff>
    </xdr:from>
    <xdr:to>
      <xdr:col>8</xdr:col>
      <xdr:colOff>542925</xdr:colOff>
      <xdr:row>49</xdr:row>
      <xdr:rowOff>19050</xdr:rowOff>
    </xdr:to>
    <xdr:pic>
      <xdr:nvPicPr>
        <xdr:cNvPr id="90" name="Picture 146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82581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49</xdr:row>
      <xdr:rowOff>0</xdr:rowOff>
    </xdr:from>
    <xdr:to>
      <xdr:col>8</xdr:col>
      <xdr:colOff>542925</xdr:colOff>
      <xdr:row>50</xdr:row>
      <xdr:rowOff>19050</xdr:rowOff>
    </xdr:to>
    <xdr:pic>
      <xdr:nvPicPr>
        <xdr:cNvPr id="91" name="Picture 147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8420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52</xdr:row>
      <xdr:rowOff>0</xdr:rowOff>
    </xdr:from>
    <xdr:to>
      <xdr:col>8</xdr:col>
      <xdr:colOff>542925</xdr:colOff>
      <xdr:row>53</xdr:row>
      <xdr:rowOff>19050</xdr:rowOff>
    </xdr:to>
    <xdr:pic>
      <xdr:nvPicPr>
        <xdr:cNvPr id="92" name="Picture 148" descr="yellow tri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8905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7.140625" style="0" customWidth="1"/>
    <col min="2" max="2" width="10.7109375" style="0" customWidth="1"/>
    <col min="3" max="3" width="14.421875" style="12" customWidth="1"/>
    <col min="4" max="4" width="12.57421875" style="3" customWidth="1"/>
    <col min="5" max="5" width="12.7109375" style="0" customWidth="1"/>
    <col min="6" max="6" width="13.00390625" style="0" customWidth="1"/>
    <col min="7" max="7" width="2.00390625" style="0" customWidth="1"/>
    <col min="8" max="8" width="7.7109375" style="0" customWidth="1"/>
    <col min="9" max="9" width="13.7109375" style="0" customWidth="1"/>
    <col min="10" max="10" width="13.00390625" style="0" customWidth="1"/>
    <col min="11" max="11" width="13.421875" style="0" customWidth="1"/>
    <col min="12" max="12" width="1.8515625" style="0" customWidth="1"/>
    <col min="13" max="13" width="11.00390625" style="0" customWidth="1"/>
    <col min="14" max="14" width="13.140625" style="0" customWidth="1"/>
    <col min="15" max="15" width="14.28125" style="0" customWidth="1"/>
    <col min="16" max="16" width="12.421875" style="0" customWidth="1"/>
    <col min="17" max="17" width="2.140625" style="0" customWidth="1"/>
    <col min="18" max="18" width="13.140625" style="0" customWidth="1"/>
    <col min="19" max="19" width="12.8515625" style="0" customWidth="1"/>
    <col min="20" max="20" width="12.7109375" style="0" customWidth="1"/>
  </cols>
  <sheetData>
    <row r="1" spans="1:10" ht="20.25">
      <c r="A1" s="76" t="s">
        <v>154</v>
      </c>
      <c r="J1" s="68" t="s">
        <v>133</v>
      </c>
    </row>
    <row r="2" spans="1:20" ht="114.75">
      <c r="A2" s="58" t="s">
        <v>0</v>
      </c>
      <c r="B2" s="59" t="s">
        <v>98</v>
      </c>
      <c r="C2" s="34" t="s">
        <v>136</v>
      </c>
      <c r="D2" s="34" t="s">
        <v>87</v>
      </c>
      <c r="E2" s="34" t="s">
        <v>88</v>
      </c>
      <c r="F2" s="34" t="s">
        <v>82</v>
      </c>
      <c r="G2" s="60"/>
      <c r="H2" s="58" t="s">
        <v>0</v>
      </c>
      <c r="I2" s="34" t="s">
        <v>89</v>
      </c>
      <c r="J2" s="34" t="s">
        <v>90</v>
      </c>
      <c r="K2" s="34" t="s">
        <v>83</v>
      </c>
      <c r="L2" s="60"/>
      <c r="M2" s="58" t="s">
        <v>1</v>
      </c>
      <c r="N2" s="34" t="s">
        <v>91</v>
      </c>
      <c r="O2" s="34" t="s">
        <v>92</v>
      </c>
      <c r="P2" s="34" t="s">
        <v>84</v>
      </c>
      <c r="Q2" s="60"/>
      <c r="R2" s="34" t="s">
        <v>93</v>
      </c>
      <c r="S2" s="34" t="s">
        <v>94</v>
      </c>
      <c r="T2" s="34" t="s">
        <v>85</v>
      </c>
    </row>
    <row r="3" spans="1:20" ht="12.75">
      <c r="A3" s="42" t="s">
        <v>2</v>
      </c>
      <c r="B3" s="3" t="s">
        <v>99</v>
      </c>
      <c r="C3" s="69">
        <v>664505</v>
      </c>
      <c r="D3" s="61"/>
      <c r="E3" s="3"/>
      <c r="F3" s="3" t="s">
        <v>86</v>
      </c>
      <c r="G3" s="3"/>
      <c r="H3" s="42" t="s">
        <v>2</v>
      </c>
      <c r="I3" s="62"/>
      <c r="J3" s="3"/>
      <c r="K3" s="3" t="s">
        <v>86</v>
      </c>
      <c r="L3" s="3"/>
      <c r="M3" s="42" t="s">
        <v>2</v>
      </c>
      <c r="N3" s="2">
        <v>0.4348649601577512</v>
      </c>
      <c r="O3" s="3">
        <v>50</v>
      </c>
      <c r="P3" s="3"/>
      <c r="Q3" s="3"/>
      <c r="R3" s="2">
        <v>0.03434625884276399</v>
      </c>
      <c r="S3" s="3">
        <v>19</v>
      </c>
      <c r="T3" s="3"/>
    </row>
    <row r="4" spans="1:20" ht="12.75">
      <c r="A4" s="3" t="s">
        <v>3</v>
      </c>
      <c r="B4" s="3" t="s">
        <v>100</v>
      </c>
      <c r="C4" s="69">
        <v>3154652</v>
      </c>
      <c r="D4" s="61">
        <v>92.72</v>
      </c>
      <c r="E4" s="3">
        <v>30</v>
      </c>
      <c r="F4" s="3"/>
      <c r="G4" s="3"/>
      <c r="H4" s="3" t="s">
        <v>3</v>
      </c>
      <c r="I4" s="62">
        <v>-1.68</v>
      </c>
      <c r="J4" s="3">
        <v>31</v>
      </c>
      <c r="K4" s="3"/>
      <c r="L4" s="3"/>
      <c r="M4" s="3" t="s">
        <v>3</v>
      </c>
      <c r="N4" s="2">
        <v>1.0776786920516812</v>
      </c>
      <c r="O4" s="3">
        <v>30</v>
      </c>
      <c r="P4" s="3"/>
      <c r="Q4" s="3"/>
      <c r="R4" s="2">
        <v>-0.10821531929439354</v>
      </c>
      <c r="S4" s="3">
        <v>46</v>
      </c>
      <c r="T4" s="3"/>
    </row>
    <row r="5" spans="1:20" ht="12.75">
      <c r="A5" s="46" t="s">
        <v>4</v>
      </c>
      <c r="B5" s="3" t="s">
        <v>100</v>
      </c>
      <c r="C5" s="69">
        <v>2381325</v>
      </c>
      <c r="D5" s="61">
        <v>98.88</v>
      </c>
      <c r="E5" s="3">
        <v>3</v>
      </c>
      <c r="F5" s="3"/>
      <c r="G5" s="3"/>
      <c r="H5" s="46" t="s">
        <v>4</v>
      </c>
      <c r="I5" s="62">
        <v>1.05</v>
      </c>
      <c r="J5" s="3">
        <v>20</v>
      </c>
      <c r="K5" s="3"/>
      <c r="L5" s="3"/>
      <c r="M5" s="46" t="s">
        <v>4</v>
      </c>
      <c r="N5" s="2">
        <v>1.135834245420521</v>
      </c>
      <c r="O5" s="3">
        <v>28</v>
      </c>
      <c r="P5" s="3"/>
      <c r="Q5" s="3"/>
      <c r="R5" s="2">
        <v>-0.01757951080462483</v>
      </c>
      <c r="S5" s="3">
        <v>29</v>
      </c>
      <c r="T5" s="3"/>
    </row>
    <row r="6" spans="1:20" ht="12.75">
      <c r="A6" s="3" t="s">
        <v>5</v>
      </c>
      <c r="B6" s="3" t="s">
        <v>99</v>
      </c>
      <c r="C6" s="69">
        <v>3032252</v>
      </c>
      <c r="D6" s="61"/>
      <c r="E6" s="3"/>
      <c r="F6" s="3" t="s">
        <v>86</v>
      </c>
      <c r="G6" s="3"/>
      <c r="H6" s="3" t="s">
        <v>5</v>
      </c>
      <c r="I6" s="62"/>
      <c r="J6" s="3"/>
      <c r="K6" s="3" t="s">
        <v>86</v>
      </c>
      <c r="L6" s="3"/>
      <c r="M6" s="25" t="s">
        <v>6</v>
      </c>
      <c r="N6" s="27">
        <v>0.2902900050803874</v>
      </c>
      <c r="O6" s="26">
        <v>52</v>
      </c>
      <c r="P6" s="3"/>
      <c r="Q6" s="3"/>
      <c r="R6" s="27">
        <v>-0.1229845385261118</v>
      </c>
      <c r="S6" s="26">
        <v>48</v>
      </c>
      <c r="T6" s="3"/>
    </row>
    <row r="7" spans="1:20" ht="12.75">
      <c r="A7" s="3" t="s">
        <v>7</v>
      </c>
      <c r="B7" s="3" t="s">
        <v>99</v>
      </c>
      <c r="C7" s="69">
        <v>7383382</v>
      </c>
      <c r="D7" s="61">
        <v>95.65</v>
      </c>
      <c r="E7" s="3">
        <v>19</v>
      </c>
      <c r="F7" s="3"/>
      <c r="G7" s="3"/>
      <c r="H7" s="3" t="s">
        <v>7</v>
      </c>
      <c r="I7" s="62">
        <v>5.92</v>
      </c>
      <c r="J7" s="3">
        <v>6</v>
      </c>
      <c r="K7" s="3" t="s">
        <v>142</v>
      </c>
      <c r="L7" s="3"/>
      <c r="M7" s="3" t="s">
        <v>5</v>
      </c>
      <c r="N7" s="2">
        <v>1.540022300433602</v>
      </c>
      <c r="O7" s="3">
        <v>12</v>
      </c>
      <c r="P7" s="3"/>
      <c r="Q7" s="3"/>
      <c r="R7" s="2">
        <v>-0.10359936096322397</v>
      </c>
      <c r="S7" s="3">
        <v>45</v>
      </c>
      <c r="T7" s="3"/>
    </row>
    <row r="8" spans="1:20" ht="12.75">
      <c r="A8" s="46" t="s">
        <v>8</v>
      </c>
      <c r="B8" s="3" t="s">
        <v>99</v>
      </c>
      <c r="C8" s="69">
        <v>2674044</v>
      </c>
      <c r="D8" s="61">
        <v>95.5</v>
      </c>
      <c r="E8" s="3">
        <v>21</v>
      </c>
      <c r="F8" s="3"/>
      <c r="G8" s="3"/>
      <c r="H8" s="46" t="s">
        <v>8</v>
      </c>
      <c r="I8" s="62">
        <v>5.97</v>
      </c>
      <c r="J8" s="3">
        <v>5</v>
      </c>
      <c r="K8" s="3"/>
      <c r="L8" s="3"/>
      <c r="M8" s="3" t="s">
        <v>7</v>
      </c>
      <c r="N8" s="2">
        <v>0.6201134916880212</v>
      </c>
      <c r="O8" s="3">
        <v>47</v>
      </c>
      <c r="P8" s="3"/>
      <c r="Q8" s="3"/>
      <c r="R8" s="2">
        <v>0.055030517555994196</v>
      </c>
      <c r="S8" s="3">
        <v>14</v>
      </c>
      <c r="T8" s="3"/>
    </row>
    <row r="9" spans="1:20" ht="12.75">
      <c r="A9" s="42" t="s">
        <v>9</v>
      </c>
      <c r="B9" s="3" t="s">
        <v>101</v>
      </c>
      <c r="C9" s="69">
        <v>1398739</v>
      </c>
      <c r="D9" s="61"/>
      <c r="E9" s="3"/>
      <c r="F9" s="3" t="s">
        <v>86</v>
      </c>
      <c r="G9" s="3"/>
      <c r="H9" s="42" t="s">
        <v>9</v>
      </c>
      <c r="I9" s="62"/>
      <c r="J9" s="3"/>
      <c r="K9" s="3" t="s">
        <v>86</v>
      </c>
      <c r="L9" s="3"/>
      <c r="M9" s="46" t="s">
        <v>8</v>
      </c>
      <c r="N9" s="2">
        <v>0.9572196297998267</v>
      </c>
      <c r="O9" s="3">
        <v>39</v>
      </c>
      <c r="P9" s="3"/>
      <c r="Q9" s="3"/>
      <c r="R9" s="2">
        <v>0.05679047719156638</v>
      </c>
      <c r="S9" s="3">
        <v>13</v>
      </c>
      <c r="T9" s="3"/>
    </row>
    <row r="10" spans="1:20" ht="12.75">
      <c r="A10" s="42" t="s">
        <v>10</v>
      </c>
      <c r="B10" s="3" t="s">
        <v>101</v>
      </c>
      <c r="C10" s="69">
        <v>664505</v>
      </c>
      <c r="D10" s="61"/>
      <c r="E10" s="3"/>
      <c r="F10" s="3" t="s">
        <v>86</v>
      </c>
      <c r="G10" s="3"/>
      <c r="H10" s="42" t="s">
        <v>10</v>
      </c>
      <c r="I10" s="62"/>
      <c r="J10" s="3"/>
      <c r="K10" s="3" t="s">
        <v>86</v>
      </c>
      <c r="L10" s="3"/>
      <c r="M10" s="42" t="s">
        <v>9</v>
      </c>
      <c r="N10" s="2">
        <v>1.4496873372557575</v>
      </c>
      <c r="O10" s="3">
        <v>16</v>
      </c>
      <c r="P10" s="3"/>
      <c r="Q10" s="3"/>
      <c r="R10" s="2">
        <v>-0.33649982817594526</v>
      </c>
      <c r="S10" s="3">
        <v>57</v>
      </c>
      <c r="T10" s="3"/>
    </row>
    <row r="11" spans="1:20" ht="12.75">
      <c r="A11" s="42" t="s">
        <v>11</v>
      </c>
      <c r="B11" s="3" t="s">
        <v>101</v>
      </c>
      <c r="C11" s="69">
        <v>664505</v>
      </c>
      <c r="D11" s="61">
        <v>98.48</v>
      </c>
      <c r="E11" s="3">
        <v>5</v>
      </c>
      <c r="F11" s="3"/>
      <c r="G11" s="3"/>
      <c r="H11" s="42" t="s">
        <v>11</v>
      </c>
      <c r="I11" s="62">
        <v>1.42</v>
      </c>
      <c r="J11" s="3">
        <v>18</v>
      </c>
      <c r="K11" s="3"/>
      <c r="L11" s="3"/>
      <c r="M11" s="42" t="s">
        <v>10</v>
      </c>
      <c r="N11" s="2">
        <v>1.149300925975459</v>
      </c>
      <c r="O11" s="3">
        <v>26</v>
      </c>
      <c r="P11" s="3"/>
      <c r="Q11" s="3"/>
      <c r="R11" s="2">
        <v>0.2792930956270545</v>
      </c>
      <c r="S11" s="3">
        <v>4</v>
      </c>
      <c r="T11" s="42" t="s">
        <v>134</v>
      </c>
    </row>
    <row r="12" spans="1:20" ht="12.75">
      <c r="A12" s="3" t="s">
        <v>12</v>
      </c>
      <c r="B12" s="3" t="s">
        <v>100</v>
      </c>
      <c r="C12" s="69">
        <v>7383382</v>
      </c>
      <c r="D12" s="61"/>
      <c r="E12" s="3"/>
      <c r="F12" s="3" t="s">
        <v>86</v>
      </c>
      <c r="G12" s="3"/>
      <c r="H12" s="3" t="s">
        <v>12</v>
      </c>
      <c r="I12" s="62"/>
      <c r="J12" s="3"/>
      <c r="K12" s="3" t="s">
        <v>86</v>
      </c>
      <c r="L12" s="3"/>
      <c r="M12" s="42" t="s">
        <v>11</v>
      </c>
      <c r="N12" s="2">
        <v>1.3488079058755338</v>
      </c>
      <c r="O12" s="3">
        <v>17</v>
      </c>
      <c r="P12" s="3"/>
      <c r="Q12" s="3"/>
      <c r="R12" s="2">
        <v>0.16728566413225843</v>
      </c>
      <c r="S12" s="3">
        <v>5</v>
      </c>
      <c r="T12" s="3"/>
    </row>
    <row r="13" spans="1:20" ht="12.75">
      <c r="A13" s="3" t="s">
        <v>13</v>
      </c>
      <c r="B13" s="3" t="s">
        <v>100</v>
      </c>
      <c r="C13" s="69">
        <v>5571419</v>
      </c>
      <c r="D13" s="61">
        <v>94.73</v>
      </c>
      <c r="E13" s="3">
        <v>25</v>
      </c>
      <c r="F13" s="3"/>
      <c r="G13" s="3"/>
      <c r="H13" s="3" t="s">
        <v>13</v>
      </c>
      <c r="I13" s="62">
        <v>3.27</v>
      </c>
      <c r="J13" s="3">
        <v>9</v>
      </c>
      <c r="K13" s="3"/>
      <c r="L13" s="3"/>
      <c r="M13" s="3" t="s">
        <v>12</v>
      </c>
      <c r="N13" s="2">
        <v>1.1734887608243152</v>
      </c>
      <c r="O13" s="3">
        <v>25</v>
      </c>
      <c r="P13" s="3"/>
      <c r="Q13" s="3"/>
      <c r="R13" s="2">
        <v>0.11622594823440235</v>
      </c>
      <c r="S13" s="3">
        <v>6</v>
      </c>
      <c r="T13" s="3"/>
    </row>
    <row r="14" spans="1:20" ht="12.75">
      <c r="A14" s="42" t="s">
        <v>14</v>
      </c>
      <c r="B14" s="3" t="s">
        <v>99</v>
      </c>
      <c r="C14" s="69">
        <v>664505</v>
      </c>
      <c r="D14" s="61">
        <v>99.22</v>
      </c>
      <c r="E14" s="3">
        <v>1</v>
      </c>
      <c r="F14" s="42" t="s">
        <v>103</v>
      </c>
      <c r="G14" s="3"/>
      <c r="H14" s="42" t="s">
        <v>14</v>
      </c>
      <c r="I14" s="62">
        <v>3.47</v>
      </c>
      <c r="J14" s="3">
        <v>8</v>
      </c>
      <c r="K14" s="3"/>
      <c r="L14" s="3"/>
      <c r="M14" s="3" t="s">
        <v>13</v>
      </c>
      <c r="N14" s="2">
        <v>1.0179954794317825</v>
      </c>
      <c r="O14" s="3">
        <v>33</v>
      </c>
      <c r="P14" s="3"/>
      <c r="Q14" s="3"/>
      <c r="R14" s="2">
        <v>-0.032223116304682886</v>
      </c>
      <c r="S14" s="3">
        <v>32</v>
      </c>
      <c r="T14" s="3"/>
    </row>
    <row r="15" spans="1:20" ht="12.75">
      <c r="A15" s="46" t="s">
        <v>15</v>
      </c>
      <c r="B15" s="3" t="s">
        <v>102</v>
      </c>
      <c r="C15" s="69">
        <v>2526758</v>
      </c>
      <c r="D15" s="61">
        <v>99.1</v>
      </c>
      <c r="E15" s="3">
        <v>2</v>
      </c>
      <c r="F15" s="46" t="s">
        <v>104</v>
      </c>
      <c r="G15" s="3"/>
      <c r="H15" s="46" t="s">
        <v>15</v>
      </c>
      <c r="I15" s="62">
        <v>0.55</v>
      </c>
      <c r="J15" s="3">
        <v>25</v>
      </c>
      <c r="K15" s="3"/>
      <c r="L15" s="3"/>
      <c r="M15" s="42" t="s">
        <v>14</v>
      </c>
      <c r="N15" s="2">
        <v>1.0130603461177932</v>
      </c>
      <c r="O15" s="3">
        <v>34</v>
      </c>
      <c r="P15" s="3"/>
      <c r="Q15" s="3"/>
      <c r="R15" s="2">
        <v>-0.14842433504965302</v>
      </c>
      <c r="S15" s="3">
        <v>52</v>
      </c>
      <c r="T15" s="3"/>
    </row>
    <row r="16" spans="1:20" ht="12.75">
      <c r="A16" s="42" t="s">
        <v>16</v>
      </c>
      <c r="B16" s="3" t="s">
        <v>99</v>
      </c>
      <c r="C16" s="69">
        <v>1250653</v>
      </c>
      <c r="D16" s="61">
        <v>95.58</v>
      </c>
      <c r="E16" s="3">
        <v>20</v>
      </c>
      <c r="F16" s="3"/>
      <c r="G16" s="3"/>
      <c r="H16" s="42" t="s">
        <v>16</v>
      </c>
      <c r="I16" s="62">
        <v>-0.2</v>
      </c>
      <c r="J16" s="3">
        <v>28</v>
      </c>
      <c r="K16" s="3"/>
      <c r="L16" s="3"/>
      <c r="M16" s="46" t="s">
        <v>15</v>
      </c>
      <c r="N16" s="2">
        <v>0.9467837104688865</v>
      </c>
      <c r="O16" s="3">
        <v>40</v>
      </c>
      <c r="P16" s="3"/>
      <c r="Q16" s="3"/>
      <c r="R16" s="2">
        <v>0.06424498700522252</v>
      </c>
      <c r="S16" s="3">
        <v>12</v>
      </c>
      <c r="T16" s="3"/>
    </row>
    <row r="17" spans="1:20" ht="12.75">
      <c r="A17" s="3" t="s">
        <v>17</v>
      </c>
      <c r="B17" s="3" t="s">
        <v>102</v>
      </c>
      <c r="C17" s="69">
        <v>6017345</v>
      </c>
      <c r="D17" s="61"/>
      <c r="E17" s="3"/>
      <c r="F17" s="3" t="s">
        <v>86</v>
      </c>
      <c r="G17" s="3"/>
      <c r="H17" s="3" t="s">
        <v>17</v>
      </c>
      <c r="I17" s="62"/>
      <c r="J17" s="3"/>
      <c r="K17" s="3" t="s">
        <v>86</v>
      </c>
      <c r="L17" s="3"/>
      <c r="M17" s="42" t="s">
        <v>16</v>
      </c>
      <c r="N17" s="2">
        <v>2.2711498006816226</v>
      </c>
      <c r="O17" s="3">
        <v>4</v>
      </c>
      <c r="P17" s="42" t="s">
        <v>107</v>
      </c>
      <c r="Q17" s="3"/>
      <c r="R17" s="2">
        <v>0.03859377960690136</v>
      </c>
      <c r="S17" s="3">
        <v>18</v>
      </c>
      <c r="T17" s="3"/>
    </row>
    <row r="18" spans="1:20" ht="12.75">
      <c r="A18" s="3" t="s">
        <v>18</v>
      </c>
      <c r="B18" s="3" t="s">
        <v>102</v>
      </c>
      <c r="C18" s="69">
        <v>4061040</v>
      </c>
      <c r="D18" s="61"/>
      <c r="E18" s="3"/>
      <c r="F18" s="3" t="s">
        <v>86</v>
      </c>
      <c r="G18" s="3"/>
      <c r="H18" s="3" t="s">
        <v>18</v>
      </c>
      <c r="I18" s="62"/>
      <c r="J18" s="3"/>
      <c r="K18" s="3" t="s">
        <v>86</v>
      </c>
      <c r="L18" s="3"/>
      <c r="M18" s="3" t="s">
        <v>17</v>
      </c>
      <c r="N18" s="2">
        <v>1.509471626953856</v>
      </c>
      <c r="O18" s="3">
        <v>13</v>
      </c>
      <c r="P18" s="3"/>
      <c r="Q18" s="3"/>
      <c r="R18" s="2">
        <v>-0.20982116697369757</v>
      </c>
      <c r="S18" s="3">
        <v>55</v>
      </c>
      <c r="T18" s="3"/>
    </row>
    <row r="19" spans="1:20" ht="12.75">
      <c r="A19" s="46" t="s">
        <v>19</v>
      </c>
      <c r="B19" s="3" t="s">
        <v>102</v>
      </c>
      <c r="C19" s="69">
        <v>2523517</v>
      </c>
      <c r="D19" s="61">
        <v>96.08</v>
      </c>
      <c r="E19" s="3">
        <v>17</v>
      </c>
      <c r="F19" s="3"/>
      <c r="G19" s="3"/>
      <c r="H19" s="46" t="s">
        <v>19</v>
      </c>
      <c r="I19" s="62">
        <v>-0.37</v>
      </c>
      <c r="J19" s="3">
        <v>29</v>
      </c>
      <c r="K19" s="3"/>
      <c r="L19" s="3"/>
      <c r="M19" s="3" t="s">
        <v>18</v>
      </c>
      <c r="N19" s="2">
        <v>2.5130139057069254</v>
      </c>
      <c r="O19" s="3">
        <v>1</v>
      </c>
      <c r="P19" s="3" t="s">
        <v>108</v>
      </c>
      <c r="Q19" s="3"/>
      <c r="R19" s="2">
        <v>-0.32125812692780675</v>
      </c>
      <c r="S19" s="3">
        <v>56</v>
      </c>
      <c r="T19" s="3"/>
    </row>
    <row r="20" spans="1:20" ht="12.75">
      <c r="A20" s="46" t="s">
        <v>20</v>
      </c>
      <c r="B20" s="3" t="s">
        <v>100</v>
      </c>
      <c r="C20" s="69">
        <v>2791435</v>
      </c>
      <c r="D20" s="61">
        <v>93.15</v>
      </c>
      <c r="E20" s="3">
        <v>29</v>
      </c>
      <c r="F20" s="3"/>
      <c r="G20" s="3"/>
      <c r="H20" s="46" t="s">
        <v>20</v>
      </c>
      <c r="I20" s="62">
        <v>6.61</v>
      </c>
      <c r="J20" s="3">
        <v>4</v>
      </c>
      <c r="K20" s="46" t="s">
        <v>105</v>
      </c>
      <c r="L20" s="3"/>
      <c r="M20" s="46" t="s">
        <v>19</v>
      </c>
      <c r="N20" s="2">
        <v>1.0398802441830983</v>
      </c>
      <c r="O20" s="3">
        <v>31</v>
      </c>
      <c r="P20" s="3"/>
      <c r="Q20" s="3"/>
      <c r="R20" s="2">
        <v>-0.03690854689048084</v>
      </c>
      <c r="S20" s="3">
        <v>33</v>
      </c>
      <c r="T20" s="3"/>
    </row>
    <row r="21" spans="1:20" ht="12.75">
      <c r="A21" s="46" t="s">
        <v>21</v>
      </c>
      <c r="B21" s="3" t="s">
        <v>100</v>
      </c>
      <c r="C21" s="69">
        <v>2465416</v>
      </c>
      <c r="D21" s="61">
        <v>92.25</v>
      </c>
      <c r="E21" s="3">
        <v>31</v>
      </c>
      <c r="F21" s="3"/>
      <c r="G21" s="3"/>
      <c r="H21" s="46" t="s">
        <v>21</v>
      </c>
      <c r="I21" s="62">
        <v>2.92</v>
      </c>
      <c r="J21" s="3">
        <v>12</v>
      </c>
      <c r="K21" s="3"/>
      <c r="L21" s="3"/>
      <c r="M21" s="46" t="s">
        <v>20</v>
      </c>
      <c r="N21" s="2">
        <v>0.9833878667683926</v>
      </c>
      <c r="O21" s="3">
        <v>37</v>
      </c>
      <c r="P21" s="3"/>
      <c r="Q21" s="3"/>
      <c r="R21" s="2">
        <v>0.4138884482655232</v>
      </c>
      <c r="S21" s="3">
        <v>3</v>
      </c>
      <c r="T21" s="3"/>
    </row>
    <row r="22" spans="1:20" ht="12.75">
      <c r="A22" s="46" t="s">
        <v>22</v>
      </c>
      <c r="B22" s="3" t="s">
        <v>101</v>
      </c>
      <c r="C22" s="69">
        <v>2360093</v>
      </c>
      <c r="D22" s="61"/>
      <c r="E22" s="3"/>
      <c r="F22" s="3" t="s">
        <v>86</v>
      </c>
      <c r="G22" s="3"/>
      <c r="H22" s="46" t="s">
        <v>22</v>
      </c>
      <c r="I22" s="62"/>
      <c r="J22" s="3"/>
      <c r="K22" s="3" t="s">
        <v>86</v>
      </c>
      <c r="L22" s="3"/>
      <c r="M22" s="46" t="s">
        <v>21</v>
      </c>
      <c r="N22" s="2">
        <v>1.9620623425347474</v>
      </c>
      <c r="O22" s="3">
        <v>7</v>
      </c>
      <c r="P22" s="3"/>
      <c r="Q22" s="3"/>
      <c r="R22" s="2">
        <v>0.111056133770143</v>
      </c>
      <c r="S22" s="3">
        <v>8</v>
      </c>
      <c r="T22" s="3"/>
    </row>
    <row r="23" spans="1:20" ht="12.75">
      <c r="A23" s="46" t="s">
        <v>23</v>
      </c>
      <c r="B23" s="3" t="s">
        <v>101</v>
      </c>
      <c r="C23" s="69">
        <v>2355979</v>
      </c>
      <c r="D23" s="61"/>
      <c r="E23" s="3"/>
      <c r="F23" s="3" t="s">
        <v>86</v>
      </c>
      <c r="G23" s="3"/>
      <c r="H23" s="46" t="s">
        <v>23</v>
      </c>
      <c r="I23" s="62"/>
      <c r="J23" s="3"/>
      <c r="K23" s="3" t="s">
        <v>86</v>
      </c>
      <c r="L23" s="3"/>
      <c r="M23" s="46" t="s">
        <v>22</v>
      </c>
      <c r="N23" s="2">
        <v>2.3338494644586536</v>
      </c>
      <c r="O23" s="3">
        <v>2</v>
      </c>
      <c r="P23" s="46" t="s">
        <v>138</v>
      </c>
      <c r="Q23" s="3"/>
      <c r="R23" s="2">
        <v>0.4438932964332931</v>
      </c>
      <c r="S23" s="3">
        <v>2</v>
      </c>
      <c r="T23" s="46" t="s">
        <v>138</v>
      </c>
    </row>
    <row r="24" spans="1:20" ht="12.75">
      <c r="A24" s="42" t="s">
        <v>24</v>
      </c>
      <c r="B24" s="3" t="s">
        <v>101</v>
      </c>
      <c r="C24" s="69">
        <v>787050</v>
      </c>
      <c r="D24" s="61">
        <v>97.55</v>
      </c>
      <c r="E24" s="3">
        <v>11</v>
      </c>
      <c r="F24" s="3"/>
      <c r="G24" s="3"/>
      <c r="H24" s="42" t="s">
        <v>24</v>
      </c>
      <c r="I24" s="62">
        <v>6.87</v>
      </c>
      <c r="J24" s="3">
        <v>3</v>
      </c>
      <c r="K24" s="3"/>
      <c r="L24" s="3"/>
      <c r="M24" s="46" t="s">
        <v>23</v>
      </c>
      <c r="N24" s="2">
        <v>0.979841525810371</v>
      </c>
      <c r="O24" s="3">
        <v>38</v>
      </c>
      <c r="P24" s="3"/>
      <c r="Q24" s="3"/>
      <c r="R24" s="2">
        <v>0.0437248783994062</v>
      </c>
      <c r="S24" s="3">
        <v>17</v>
      </c>
      <c r="T24" s="3"/>
    </row>
    <row r="25" spans="1:20" ht="12.75">
      <c r="A25" s="3" t="s">
        <v>25</v>
      </c>
      <c r="B25" s="3" t="s">
        <v>102</v>
      </c>
      <c r="C25" s="69">
        <v>4860603</v>
      </c>
      <c r="D25" s="61">
        <v>98.1</v>
      </c>
      <c r="E25" s="3">
        <v>7</v>
      </c>
      <c r="F25" s="3" t="s">
        <v>137</v>
      </c>
      <c r="G25" s="3"/>
      <c r="H25" s="3" t="s">
        <v>25</v>
      </c>
      <c r="I25" s="62">
        <v>2.23</v>
      </c>
      <c r="J25" s="3">
        <v>14</v>
      </c>
      <c r="K25" s="3"/>
      <c r="L25" s="3"/>
      <c r="M25" s="42" t="s">
        <v>24</v>
      </c>
      <c r="N25" s="2">
        <v>0.8298919854426565</v>
      </c>
      <c r="O25" s="3">
        <v>44</v>
      </c>
      <c r="P25" s="3"/>
      <c r="Q25" s="3"/>
      <c r="R25" s="2">
        <v>-0.060351753057746316</v>
      </c>
      <c r="S25" s="3">
        <v>37</v>
      </c>
      <c r="T25" s="3"/>
    </row>
    <row r="26" spans="1:20" ht="12.75">
      <c r="A26" s="3" t="s">
        <v>26</v>
      </c>
      <c r="B26" s="3" t="s">
        <v>102</v>
      </c>
      <c r="C26" s="69">
        <v>3418588</v>
      </c>
      <c r="D26" s="61">
        <v>97.92</v>
      </c>
      <c r="E26" s="3">
        <v>8</v>
      </c>
      <c r="F26" s="3"/>
      <c r="G26" s="3"/>
      <c r="H26" s="3" t="s">
        <v>26</v>
      </c>
      <c r="I26" s="62">
        <v>0.77</v>
      </c>
      <c r="J26" s="3">
        <v>21</v>
      </c>
      <c r="K26" s="3"/>
      <c r="L26" s="3"/>
      <c r="M26" s="3" t="s">
        <v>25</v>
      </c>
      <c r="N26" s="2">
        <v>2.185277112178542</v>
      </c>
      <c r="O26" s="3">
        <v>5</v>
      </c>
      <c r="P26" s="3"/>
      <c r="Q26" s="3"/>
      <c r="R26" s="2">
        <v>-0.11285914923010099</v>
      </c>
      <c r="S26" s="3">
        <v>47</v>
      </c>
      <c r="T26" s="3"/>
    </row>
    <row r="27" spans="1:20" ht="12.75">
      <c r="A27" s="3" t="s">
        <v>27</v>
      </c>
      <c r="B27" s="3" t="s">
        <v>102</v>
      </c>
      <c r="C27" s="69">
        <v>3976200</v>
      </c>
      <c r="D27" s="61">
        <v>96.95</v>
      </c>
      <c r="E27" s="3">
        <v>12</v>
      </c>
      <c r="F27" s="3"/>
      <c r="G27" s="3"/>
      <c r="H27" s="3" t="s">
        <v>27</v>
      </c>
      <c r="I27" s="62">
        <v>-0.17</v>
      </c>
      <c r="J27" s="3">
        <v>27</v>
      </c>
      <c r="K27" s="3"/>
      <c r="L27" s="3"/>
      <c r="M27" s="3" t="s">
        <v>26</v>
      </c>
      <c r="N27" s="2">
        <v>1.9340522213262992</v>
      </c>
      <c r="O27" s="3">
        <v>8</v>
      </c>
      <c r="P27" s="3"/>
      <c r="Q27" s="3"/>
      <c r="R27" s="2">
        <v>0.0003608081078059211</v>
      </c>
      <c r="S27" s="3">
        <v>26</v>
      </c>
      <c r="T27" s="3"/>
    </row>
    <row r="28" spans="1:20" ht="12.75">
      <c r="A28" s="46" t="s">
        <v>28</v>
      </c>
      <c r="B28" s="3" t="s">
        <v>100</v>
      </c>
      <c r="C28" s="69">
        <v>2288371</v>
      </c>
      <c r="D28" s="61"/>
      <c r="E28" s="3"/>
      <c r="F28" s="3" t="s">
        <v>86</v>
      </c>
      <c r="G28" s="3"/>
      <c r="H28" s="46" t="s">
        <v>28</v>
      </c>
      <c r="I28" s="62"/>
      <c r="J28" s="3"/>
      <c r="K28" s="3" t="s">
        <v>86</v>
      </c>
      <c r="L28" s="3"/>
      <c r="M28" s="3" t="s">
        <v>27</v>
      </c>
      <c r="N28" s="2">
        <v>1.4774412326238178</v>
      </c>
      <c r="O28" s="3">
        <v>14</v>
      </c>
      <c r="P28" s="3"/>
      <c r="Q28" s="3"/>
      <c r="R28" s="2">
        <v>-0.13910690421755656</v>
      </c>
      <c r="S28" s="3">
        <v>51</v>
      </c>
      <c r="T28" s="3"/>
    </row>
    <row r="29" spans="1:20" ht="12.75">
      <c r="A29" s="42" t="s">
        <v>29</v>
      </c>
      <c r="B29" s="3" t="s">
        <v>99</v>
      </c>
      <c r="C29" s="69">
        <v>1220019</v>
      </c>
      <c r="D29" s="61">
        <v>97.87</v>
      </c>
      <c r="E29" s="3">
        <v>9</v>
      </c>
      <c r="F29" s="3"/>
      <c r="G29" s="3"/>
      <c r="H29" s="42" t="s">
        <v>29</v>
      </c>
      <c r="I29" s="62">
        <v>1.93</v>
      </c>
      <c r="J29" s="3">
        <v>16</v>
      </c>
      <c r="K29" s="3"/>
      <c r="L29" s="3"/>
      <c r="M29" s="25" t="s">
        <v>30</v>
      </c>
      <c r="N29" s="27">
        <v>0.5660126507584438</v>
      </c>
      <c r="O29" s="26">
        <v>48</v>
      </c>
      <c r="P29" s="3"/>
      <c r="Q29" s="3"/>
      <c r="R29" s="27">
        <v>-0.09349538763182019</v>
      </c>
      <c r="S29" s="26">
        <v>43</v>
      </c>
      <c r="T29" s="3"/>
    </row>
    <row r="30" spans="1:20" ht="12.75">
      <c r="A30" s="3" t="s">
        <v>31</v>
      </c>
      <c r="B30" s="3" t="s">
        <v>100</v>
      </c>
      <c r="C30" s="69">
        <v>4607658</v>
      </c>
      <c r="D30" s="61"/>
      <c r="E30" s="3"/>
      <c r="F30" s="3" t="s">
        <v>86</v>
      </c>
      <c r="G30" s="3"/>
      <c r="H30" s="3" t="s">
        <v>31</v>
      </c>
      <c r="I30" s="62"/>
      <c r="J30" s="3"/>
      <c r="K30" s="3" t="s">
        <v>86</v>
      </c>
      <c r="L30" s="3"/>
      <c r="M30" s="46" t="s">
        <v>28</v>
      </c>
      <c r="N30" s="2">
        <v>0.15259834322878685</v>
      </c>
      <c r="O30" s="3">
        <v>55</v>
      </c>
      <c r="P30" s="3"/>
      <c r="Q30" s="3"/>
      <c r="R30" s="2">
        <v>-0.011221678553202497</v>
      </c>
      <c r="S30" s="3">
        <v>28</v>
      </c>
      <c r="T30" s="3"/>
    </row>
    <row r="31" spans="1:20" ht="12.75">
      <c r="A31" s="42" t="s">
        <v>32</v>
      </c>
      <c r="B31" s="3" t="s">
        <v>99</v>
      </c>
      <c r="C31" s="69">
        <v>1228390</v>
      </c>
      <c r="D31" s="61">
        <v>98.2</v>
      </c>
      <c r="E31" s="3">
        <v>6</v>
      </c>
      <c r="F31" s="3"/>
      <c r="G31" s="3"/>
      <c r="H31" s="42" t="s">
        <v>32</v>
      </c>
      <c r="I31" s="62">
        <v>0.68</v>
      </c>
      <c r="J31" s="3">
        <v>22</v>
      </c>
      <c r="K31" s="3"/>
      <c r="L31" s="3"/>
      <c r="M31" s="42" t="s">
        <v>29</v>
      </c>
      <c r="N31" s="2">
        <v>0.3802888228413562</v>
      </c>
      <c r="O31" s="3">
        <v>51</v>
      </c>
      <c r="P31" s="3"/>
      <c r="Q31" s="3"/>
      <c r="R31" s="2">
        <v>-0.07054946873746692</v>
      </c>
      <c r="S31" s="3">
        <v>40</v>
      </c>
      <c r="T31" s="3"/>
    </row>
    <row r="32" spans="1:20" ht="12.75">
      <c r="A32" s="46" t="s">
        <v>33</v>
      </c>
      <c r="B32" s="3" t="s">
        <v>102</v>
      </c>
      <c r="C32" s="69">
        <v>1831288</v>
      </c>
      <c r="D32" s="61">
        <v>95.13</v>
      </c>
      <c r="E32" s="3">
        <v>23</v>
      </c>
      <c r="F32" s="3"/>
      <c r="G32" s="3"/>
      <c r="H32" s="46" t="s">
        <v>33</v>
      </c>
      <c r="I32" s="62">
        <v>1.58</v>
      </c>
      <c r="J32" s="3">
        <v>17</v>
      </c>
      <c r="K32" s="3"/>
      <c r="L32" s="3"/>
      <c r="M32" s="3" t="s">
        <v>31</v>
      </c>
      <c r="N32" s="2">
        <v>1.2485613598694874</v>
      </c>
      <c r="O32" s="3">
        <v>20</v>
      </c>
      <c r="P32" s="3"/>
      <c r="Q32" s="3"/>
      <c r="R32" s="2">
        <v>0.08453215424345739</v>
      </c>
      <c r="S32" s="3">
        <v>10</v>
      </c>
      <c r="T32" s="3"/>
    </row>
    <row r="33" spans="1:20" ht="12.75">
      <c r="A33" s="42" t="s">
        <v>34</v>
      </c>
      <c r="B33" s="3" t="s">
        <v>101</v>
      </c>
      <c r="C33" s="69">
        <v>664505</v>
      </c>
      <c r="D33" s="61"/>
      <c r="E33" s="3"/>
      <c r="F33" s="3" t="s">
        <v>86</v>
      </c>
      <c r="G33" s="3"/>
      <c r="H33" s="42" t="s">
        <v>34</v>
      </c>
      <c r="I33" s="62"/>
      <c r="J33" s="3"/>
      <c r="K33" s="3" t="s">
        <v>86</v>
      </c>
      <c r="L33" s="3"/>
      <c r="M33" s="42" t="s">
        <v>32</v>
      </c>
      <c r="N33" s="2">
        <v>0.5260085388462226</v>
      </c>
      <c r="O33" s="3">
        <v>49</v>
      </c>
      <c r="P33" s="3"/>
      <c r="Q33" s="3"/>
      <c r="R33" s="2">
        <v>0.04719101593408398</v>
      </c>
      <c r="S33" s="3">
        <v>15</v>
      </c>
      <c r="T33" s="3"/>
    </row>
    <row r="34" spans="1:20" ht="12.75">
      <c r="A34" s="3" t="s">
        <v>35</v>
      </c>
      <c r="B34" s="3" t="s">
        <v>101</v>
      </c>
      <c r="C34" s="69">
        <v>3434721</v>
      </c>
      <c r="D34" s="61"/>
      <c r="E34" s="3"/>
      <c r="F34" s="3" t="s">
        <v>86</v>
      </c>
      <c r="G34" s="3"/>
      <c r="H34" s="3" t="s">
        <v>35</v>
      </c>
      <c r="I34" s="62"/>
      <c r="J34" s="3"/>
      <c r="K34" s="3" t="s">
        <v>86</v>
      </c>
      <c r="L34" s="3"/>
      <c r="M34" s="46" t="s">
        <v>33</v>
      </c>
      <c r="N34" s="2">
        <v>0.9846375923595688</v>
      </c>
      <c r="O34" s="3">
        <v>36</v>
      </c>
      <c r="P34" s="3"/>
      <c r="Q34" s="3"/>
      <c r="R34" s="2">
        <v>0.016042246503951252</v>
      </c>
      <c r="S34" s="3">
        <v>22</v>
      </c>
      <c r="T34" s="3"/>
    </row>
    <row r="35" spans="1:20" ht="12.75">
      <c r="A35" s="46" t="s">
        <v>36</v>
      </c>
      <c r="B35" s="3" t="s">
        <v>100</v>
      </c>
      <c r="C35" s="69">
        <v>1658403</v>
      </c>
      <c r="D35" s="61"/>
      <c r="E35" s="3"/>
      <c r="F35" s="3" t="s">
        <v>86</v>
      </c>
      <c r="G35" s="3"/>
      <c r="H35" s="46" t="s">
        <v>36</v>
      </c>
      <c r="I35" s="62"/>
      <c r="J35" s="3"/>
      <c r="K35" s="3" t="s">
        <v>86</v>
      </c>
      <c r="L35" s="3"/>
      <c r="M35" s="42" t="s">
        <v>34</v>
      </c>
      <c r="N35" s="2">
        <v>0.9934245971911065</v>
      </c>
      <c r="O35" s="3">
        <v>35</v>
      </c>
      <c r="P35" s="3"/>
      <c r="Q35" s="3"/>
      <c r="R35" s="2">
        <v>-0.00015652862413140234</v>
      </c>
      <c r="S35" s="3">
        <v>27</v>
      </c>
      <c r="T35" s="3"/>
    </row>
    <row r="36" spans="1:20" ht="12.75">
      <c r="A36" s="42" t="s">
        <v>37</v>
      </c>
      <c r="B36" s="3" t="s">
        <v>99</v>
      </c>
      <c r="C36" s="69">
        <v>1450894</v>
      </c>
      <c r="D36" s="61">
        <v>94.8</v>
      </c>
      <c r="E36" s="3">
        <v>24</v>
      </c>
      <c r="F36" s="3"/>
      <c r="G36" s="3"/>
      <c r="H36" s="42" t="s">
        <v>37</v>
      </c>
      <c r="I36" s="62">
        <v>8.53</v>
      </c>
      <c r="J36" s="3">
        <v>1</v>
      </c>
      <c r="K36" s="42" t="s">
        <v>106</v>
      </c>
      <c r="L36" s="3"/>
      <c r="M36" s="3" t="s">
        <v>35</v>
      </c>
      <c r="N36" s="2">
        <v>1.2027423643567596</v>
      </c>
      <c r="O36" s="3">
        <v>21</v>
      </c>
      <c r="P36" s="3"/>
      <c r="Q36" s="3"/>
      <c r="R36" s="2">
        <v>-0.02826290466977399</v>
      </c>
      <c r="S36" s="3">
        <v>31</v>
      </c>
      <c r="T36" s="3"/>
    </row>
    <row r="37" spans="1:20" ht="12.75">
      <c r="A37" s="3" t="s">
        <v>38</v>
      </c>
      <c r="B37" s="3" t="s">
        <v>101</v>
      </c>
      <c r="C37" s="69">
        <v>6945010</v>
      </c>
      <c r="D37" s="61">
        <v>96.72</v>
      </c>
      <c r="E37" s="3">
        <v>14</v>
      </c>
      <c r="F37" s="3"/>
      <c r="G37" s="3"/>
      <c r="H37" s="3" t="s">
        <v>38</v>
      </c>
      <c r="I37" s="62">
        <v>2.4</v>
      </c>
      <c r="J37" s="3">
        <v>13</v>
      </c>
      <c r="K37" s="3"/>
      <c r="L37" s="3"/>
      <c r="M37" s="46" t="s">
        <v>36</v>
      </c>
      <c r="N37" s="2">
        <v>1.0233334338684101</v>
      </c>
      <c r="O37" s="3">
        <v>32</v>
      </c>
      <c r="P37" s="3"/>
      <c r="Q37" s="3"/>
      <c r="R37" s="2">
        <v>-0.13284196300874762</v>
      </c>
      <c r="S37" s="3">
        <v>49</v>
      </c>
      <c r="T37" s="3"/>
    </row>
    <row r="38" spans="1:20" ht="12.75">
      <c r="A38" s="3" t="s">
        <v>39</v>
      </c>
      <c r="B38" s="3" t="s">
        <v>102</v>
      </c>
      <c r="C38" s="69">
        <v>5759881</v>
      </c>
      <c r="D38" s="61">
        <v>95.93</v>
      </c>
      <c r="E38" s="3">
        <v>18</v>
      </c>
      <c r="F38" s="3"/>
      <c r="G38" s="3"/>
      <c r="H38" s="3" t="s">
        <v>39</v>
      </c>
      <c r="I38" s="62">
        <v>4.22</v>
      </c>
      <c r="J38" s="3">
        <v>7</v>
      </c>
      <c r="K38" s="3"/>
      <c r="L38" s="3"/>
      <c r="M38" s="42" t="s">
        <v>37</v>
      </c>
      <c r="N38" s="2">
        <v>1.3179050019378948</v>
      </c>
      <c r="O38" s="3">
        <v>19</v>
      </c>
      <c r="P38" s="3"/>
      <c r="Q38" s="3"/>
      <c r="R38" s="2">
        <v>0.06816556166938748</v>
      </c>
      <c r="S38" s="3">
        <v>11</v>
      </c>
      <c r="T38" s="3"/>
    </row>
    <row r="39" spans="1:20" ht="12.75">
      <c r="A39" s="46" t="s">
        <v>40</v>
      </c>
      <c r="B39" s="3" t="s">
        <v>100</v>
      </c>
      <c r="C39" s="69">
        <v>2978203</v>
      </c>
      <c r="D39" s="61">
        <v>94.37</v>
      </c>
      <c r="E39" s="3">
        <v>26</v>
      </c>
      <c r="F39" s="3"/>
      <c r="G39" s="3"/>
      <c r="H39" s="46" t="s">
        <v>40</v>
      </c>
      <c r="I39" s="62">
        <v>3.2</v>
      </c>
      <c r="J39" s="3">
        <v>10</v>
      </c>
      <c r="K39" s="3"/>
      <c r="L39" s="3"/>
      <c r="M39" s="3" t="s">
        <v>38</v>
      </c>
      <c r="N39" s="2">
        <v>0.6339771530386483</v>
      </c>
      <c r="O39" s="3">
        <v>46</v>
      </c>
      <c r="P39" s="3"/>
      <c r="Q39" s="3"/>
      <c r="R39" s="2">
        <v>-0.09005175397436382</v>
      </c>
      <c r="S39" s="3">
        <v>42</v>
      </c>
      <c r="T39" s="3"/>
    </row>
    <row r="40" spans="1:20" ht="12.75">
      <c r="A40" s="46" t="s">
        <v>41</v>
      </c>
      <c r="B40" s="3" t="s">
        <v>99</v>
      </c>
      <c r="C40" s="69">
        <v>2337569</v>
      </c>
      <c r="D40" s="61">
        <v>96.78</v>
      </c>
      <c r="E40" s="3">
        <v>13</v>
      </c>
      <c r="F40" s="3"/>
      <c r="G40" s="3"/>
      <c r="H40" s="46" t="s">
        <v>41</v>
      </c>
      <c r="I40" s="62">
        <v>1.12</v>
      </c>
      <c r="J40" s="3">
        <v>19</v>
      </c>
      <c r="K40" s="3"/>
      <c r="L40" s="3"/>
      <c r="M40" s="3" t="s">
        <v>39</v>
      </c>
      <c r="N40" s="2">
        <v>0.8809291859163498</v>
      </c>
      <c r="O40" s="3">
        <v>42</v>
      </c>
      <c r="P40" s="3"/>
      <c r="Q40" s="3"/>
      <c r="R40" s="2">
        <v>-0.09630554074401376</v>
      </c>
      <c r="S40" s="3">
        <v>44</v>
      </c>
      <c r="T40" s="3"/>
    </row>
    <row r="41" spans="1:20" ht="12.75">
      <c r="A41" s="3" t="s">
        <v>42</v>
      </c>
      <c r="B41" s="3" t="s">
        <v>101</v>
      </c>
      <c r="C41" s="69">
        <v>5859198</v>
      </c>
      <c r="D41" s="61"/>
      <c r="E41" s="3"/>
      <c r="F41" s="3" t="s">
        <v>86</v>
      </c>
      <c r="G41" s="3"/>
      <c r="H41" s="3" t="s">
        <v>42</v>
      </c>
      <c r="I41" s="62"/>
      <c r="J41" s="3"/>
      <c r="K41" s="3" t="s">
        <v>86</v>
      </c>
      <c r="L41" s="3"/>
      <c r="M41" s="46" t="s">
        <v>40</v>
      </c>
      <c r="N41" s="2">
        <v>1.8770263345770661</v>
      </c>
      <c r="O41" s="3">
        <v>9</v>
      </c>
      <c r="P41" s="3"/>
      <c r="Q41" s="3"/>
      <c r="R41" s="2">
        <v>0.04450247766161408</v>
      </c>
      <c r="S41" s="3">
        <v>16</v>
      </c>
      <c r="T41" s="3"/>
    </row>
    <row r="42" spans="1:20" ht="12.75">
      <c r="A42" s="42" t="s">
        <v>43</v>
      </c>
      <c r="B42" s="3" t="s">
        <v>101</v>
      </c>
      <c r="C42" s="69">
        <v>664505</v>
      </c>
      <c r="D42" s="61">
        <v>93.9</v>
      </c>
      <c r="E42" s="3">
        <v>27</v>
      </c>
      <c r="F42" s="3"/>
      <c r="G42" s="3"/>
      <c r="H42" s="42" t="s">
        <v>43</v>
      </c>
      <c r="I42" s="62">
        <v>2.2</v>
      </c>
      <c r="J42" s="3">
        <v>15</v>
      </c>
      <c r="K42" s="3"/>
      <c r="L42" s="3"/>
      <c r="M42" s="46" t="s">
        <v>41</v>
      </c>
      <c r="N42" s="2">
        <v>0.8620375920449851</v>
      </c>
      <c r="O42" s="3">
        <v>43</v>
      </c>
      <c r="P42" s="3"/>
      <c r="Q42" s="3"/>
      <c r="R42" s="2">
        <v>-0.04947300317023395</v>
      </c>
      <c r="S42" s="3">
        <v>35</v>
      </c>
      <c r="T42" s="3"/>
    </row>
    <row r="43" spans="1:20" ht="12.75">
      <c r="A43" s="46" t="s">
        <v>44</v>
      </c>
      <c r="B43" s="3" t="s">
        <v>100</v>
      </c>
      <c r="C43" s="69">
        <v>2576331</v>
      </c>
      <c r="D43" s="61">
        <v>96.63</v>
      </c>
      <c r="E43" s="3">
        <v>15</v>
      </c>
      <c r="F43" s="3"/>
      <c r="G43" s="3"/>
      <c r="H43" s="46" t="s">
        <v>44</v>
      </c>
      <c r="I43" s="62">
        <v>0.58</v>
      </c>
      <c r="J43" s="3">
        <v>24</v>
      </c>
      <c r="K43" s="3"/>
      <c r="L43" s="3"/>
      <c r="M43" s="3" t="s">
        <v>42</v>
      </c>
      <c r="N43" s="2">
        <v>1.1120524191217083</v>
      </c>
      <c r="O43" s="3">
        <v>29</v>
      </c>
      <c r="P43" s="3"/>
      <c r="Q43" s="3"/>
      <c r="R43" s="2">
        <v>0.08659516818729607</v>
      </c>
      <c r="S43" s="3">
        <v>9</v>
      </c>
      <c r="T43" s="3"/>
    </row>
    <row r="44" spans="1:20" ht="12.75">
      <c r="A44" s="42" t="s">
        <v>45</v>
      </c>
      <c r="B44" s="3" t="s">
        <v>99</v>
      </c>
      <c r="C44" s="69">
        <v>1239863</v>
      </c>
      <c r="D44" s="61"/>
      <c r="E44" s="3"/>
      <c r="F44" s="3" t="s">
        <v>86</v>
      </c>
      <c r="G44" s="3"/>
      <c r="H44" s="42" t="s">
        <v>45</v>
      </c>
      <c r="I44" s="62"/>
      <c r="J44" s="3"/>
      <c r="K44" s="3" t="s">
        <v>86</v>
      </c>
      <c r="L44" s="3"/>
      <c r="M44" s="25" t="s">
        <v>46</v>
      </c>
      <c r="N44" s="27">
        <v>2.301370934035072</v>
      </c>
      <c r="O44" s="26">
        <v>3</v>
      </c>
      <c r="P44" s="3"/>
      <c r="Q44" s="3"/>
      <c r="R44" s="27">
        <v>-0.06086930034425242</v>
      </c>
      <c r="S44" s="26">
        <v>38</v>
      </c>
      <c r="T44" s="3"/>
    </row>
    <row r="45" spans="1:20" ht="12.75">
      <c r="A45" s="3" t="s">
        <v>47</v>
      </c>
      <c r="B45" s="3" t="s">
        <v>100</v>
      </c>
      <c r="C45" s="69">
        <v>3659876</v>
      </c>
      <c r="D45" s="61"/>
      <c r="E45" s="3"/>
      <c r="F45" s="3" t="s">
        <v>86</v>
      </c>
      <c r="G45" s="3"/>
      <c r="H45" s="3" t="s">
        <v>47</v>
      </c>
      <c r="I45" s="62"/>
      <c r="J45" s="3"/>
      <c r="K45" s="3" t="s">
        <v>86</v>
      </c>
      <c r="L45" s="3"/>
      <c r="M45" s="42" t="s">
        <v>43</v>
      </c>
      <c r="N45" s="2">
        <v>1.6876311552074035</v>
      </c>
      <c r="O45" s="3">
        <v>11</v>
      </c>
      <c r="P45" s="3"/>
      <c r="Q45" s="3"/>
      <c r="R45" s="2">
        <v>-0.49516022412790983</v>
      </c>
      <c r="S45" s="3">
        <v>58</v>
      </c>
      <c r="T45" s="3"/>
    </row>
    <row r="46" spans="1:20" ht="12.75">
      <c r="A46" s="3" t="s">
        <v>48</v>
      </c>
      <c r="B46" s="3" t="s">
        <v>100</v>
      </c>
      <c r="C46" s="69">
        <v>7383382</v>
      </c>
      <c r="D46" s="61">
        <v>97.78</v>
      </c>
      <c r="E46" s="3">
        <v>10</v>
      </c>
      <c r="F46" s="3"/>
      <c r="G46" s="3"/>
      <c r="H46" s="3" t="s">
        <v>48</v>
      </c>
      <c r="I46" s="62">
        <v>3.1</v>
      </c>
      <c r="J46" s="3">
        <v>11</v>
      </c>
      <c r="K46" s="3"/>
      <c r="L46" s="3"/>
      <c r="M46" s="46" t="s">
        <v>44</v>
      </c>
      <c r="N46" s="2">
        <v>1.1854974518814902</v>
      </c>
      <c r="O46" s="3">
        <v>23</v>
      </c>
      <c r="P46" s="3"/>
      <c r="Q46" s="3"/>
      <c r="R46" s="2">
        <v>-0.20656215201650152</v>
      </c>
      <c r="S46" s="3">
        <v>54</v>
      </c>
      <c r="T46" s="3"/>
    </row>
    <row r="47" spans="1:20" ht="12.75">
      <c r="A47" s="42" t="s">
        <v>49</v>
      </c>
      <c r="B47" s="3" t="s">
        <v>99</v>
      </c>
      <c r="C47" s="69">
        <v>1498029</v>
      </c>
      <c r="D47" s="61"/>
      <c r="E47" s="3"/>
      <c r="F47" s="3" t="s">
        <v>86</v>
      </c>
      <c r="G47" s="3"/>
      <c r="H47" s="42" t="s">
        <v>49</v>
      </c>
      <c r="I47" s="62"/>
      <c r="J47" s="3"/>
      <c r="K47" s="3" t="s">
        <v>86</v>
      </c>
      <c r="L47" s="3"/>
      <c r="M47" s="42" t="s">
        <v>45</v>
      </c>
      <c r="N47" s="2">
        <v>0.7453547413545402</v>
      </c>
      <c r="O47" s="3">
        <v>45</v>
      </c>
      <c r="P47" s="3"/>
      <c r="Q47" s="3"/>
      <c r="R47" s="2">
        <v>0.031434022405261275</v>
      </c>
      <c r="S47" s="3">
        <v>20</v>
      </c>
      <c r="T47" s="3"/>
    </row>
    <row r="48" spans="1:20" ht="12.75">
      <c r="A48" s="3" t="s">
        <v>50</v>
      </c>
      <c r="B48" s="3" t="s">
        <v>101</v>
      </c>
      <c r="C48" s="69">
        <v>3873421</v>
      </c>
      <c r="D48" s="61"/>
      <c r="E48" s="3"/>
      <c r="F48" s="3" t="s">
        <v>86</v>
      </c>
      <c r="G48" s="3"/>
      <c r="H48" s="3" t="s">
        <v>50</v>
      </c>
      <c r="I48" s="62"/>
      <c r="J48" s="3"/>
      <c r="K48" s="3" t="s">
        <v>86</v>
      </c>
      <c r="L48" s="3"/>
      <c r="M48" s="3" t="s">
        <v>47</v>
      </c>
      <c r="N48" s="2">
        <v>1.7585811796742563</v>
      </c>
      <c r="O48" s="3">
        <v>10</v>
      </c>
      <c r="P48" s="3"/>
      <c r="Q48" s="3"/>
      <c r="R48" s="2">
        <v>-0.06374143810862276</v>
      </c>
      <c r="S48" s="3">
        <v>39</v>
      </c>
      <c r="T48" s="3"/>
    </row>
    <row r="49" spans="1:20" ht="12.75">
      <c r="A49" s="42" t="s">
        <v>51</v>
      </c>
      <c r="B49" s="3" t="s">
        <v>101</v>
      </c>
      <c r="C49" s="69">
        <v>664505</v>
      </c>
      <c r="D49" s="61">
        <v>93.72</v>
      </c>
      <c r="E49" s="3">
        <v>28</v>
      </c>
      <c r="F49" s="3"/>
      <c r="G49" s="3"/>
      <c r="H49" s="42" t="s">
        <v>51</v>
      </c>
      <c r="I49" s="62">
        <v>7.02</v>
      </c>
      <c r="J49" s="3">
        <v>2</v>
      </c>
      <c r="K49" s="3"/>
      <c r="L49" s="3"/>
      <c r="M49" s="3" t="s">
        <v>48</v>
      </c>
      <c r="N49" s="2">
        <v>0.24943814107159143</v>
      </c>
      <c r="O49" s="3">
        <v>54</v>
      </c>
      <c r="P49" s="3"/>
      <c r="Q49" s="3"/>
      <c r="R49" s="2">
        <v>-0.038828749713105876</v>
      </c>
      <c r="S49" s="3">
        <v>34</v>
      </c>
      <c r="T49" s="3"/>
    </row>
    <row r="50" spans="1:20" ht="12.75">
      <c r="A50" s="3" t="s">
        <v>52</v>
      </c>
      <c r="B50" s="3" t="s">
        <v>99</v>
      </c>
      <c r="C50" s="69">
        <v>3019569</v>
      </c>
      <c r="D50" s="61">
        <v>96.52</v>
      </c>
      <c r="E50" s="3">
        <v>16</v>
      </c>
      <c r="F50" s="43"/>
      <c r="G50" s="43"/>
      <c r="H50" s="3" t="s">
        <v>52</v>
      </c>
      <c r="I50" s="62">
        <v>-1.54</v>
      </c>
      <c r="J50" s="3">
        <v>30</v>
      </c>
      <c r="K50" s="3"/>
      <c r="L50" s="3"/>
      <c r="M50" s="25" t="s">
        <v>53</v>
      </c>
      <c r="N50" s="27">
        <v>0.09936370106329598</v>
      </c>
      <c r="O50" s="26">
        <v>57</v>
      </c>
      <c r="P50" s="3"/>
      <c r="Q50" s="3"/>
      <c r="R50" s="27">
        <v>-0.05218731345567096</v>
      </c>
      <c r="S50" s="26">
        <v>36</v>
      </c>
      <c r="T50" s="3"/>
    </row>
    <row r="51" spans="1:20" ht="12.75">
      <c r="A51" s="3" t="s">
        <v>54</v>
      </c>
      <c r="B51" s="3" t="s">
        <v>102</v>
      </c>
      <c r="C51" s="69">
        <v>3361159</v>
      </c>
      <c r="D51" s="61">
        <v>95.3</v>
      </c>
      <c r="E51" s="3">
        <v>22</v>
      </c>
      <c r="F51" s="43"/>
      <c r="G51" s="43"/>
      <c r="H51" s="3" t="s">
        <v>54</v>
      </c>
      <c r="I51" s="62">
        <v>0.6</v>
      </c>
      <c r="J51" s="3">
        <v>23</v>
      </c>
      <c r="K51" s="3"/>
      <c r="L51" s="3"/>
      <c r="M51" s="25" t="s">
        <v>53</v>
      </c>
      <c r="N51" s="27">
        <v>0.1175679584067721</v>
      </c>
      <c r="O51" s="26">
        <v>56</v>
      </c>
      <c r="P51" s="3"/>
      <c r="Q51" s="3"/>
      <c r="R51" s="27">
        <v>0.0037141485402231306</v>
      </c>
      <c r="S51" s="26">
        <v>24</v>
      </c>
      <c r="T51" s="3"/>
    </row>
    <row r="52" spans="1:20" ht="12.75">
      <c r="A52" s="42" t="s">
        <v>55</v>
      </c>
      <c r="B52" s="3" t="s">
        <v>101</v>
      </c>
      <c r="C52" s="69">
        <v>1164667</v>
      </c>
      <c r="D52" s="61"/>
      <c r="E52" s="3"/>
      <c r="F52" s="3" t="s">
        <v>86</v>
      </c>
      <c r="G52" s="3"/>
      <c r="H52" s="42" t="s">
        <v>55</v>
      </c>
      <c r="I52" s="62"/>
      <c r="J52" s="3"/>
      <c r="K52" s="3" t="s">
        <v>86</v>
      </c>
      <c r="L52" s="3"/>
      <c r="M52" s="25" t="s">
        <v>53</v>
      </c>
      <c r="N52" s="27">
        <v>0.27843823404643686</v>
      </c>
      <c r="O52" s="26">
        <v>53</v>
      </c>
      <c r="P52" s="3"/>
      <c r="Q52" s="3"/>
      <c r="R52" s="27">
        <v>0.0019128956735411451</v>
      </c>
      <c r="S52" s="26">
        <v>25</v>
      </c>
      <c r="T52" s="3"/>
    </row>
    <row r="53" spans="1:20" ht="12.75">
      <c r="A53" s="42" t="s">
        <v>56</v>
      </c>
      <c r="B53" s="3" t="s">
        <v>99</v>
      </c>
      <c r="C53" s="69">
        <v>871692</v>
      </c>
      <c r="D53" s="61">
        <v>98.82</v>
      </c>
      <c r="E53" s="3">
        <v>4</v>
      </c>
      <c r="F53" s="43"/>
      <c r="G53" s="43"/>
      <c r="H53" s="42" t="s">
        <v>56</v>
      </c>
      <c r="I53" s="62">
        <v>0.18</v>
      </c>
      <c r="J53" s="3">
        <v>26</v>
      </c>
      <c r="K53" s="3"/>
      <c r="L53" s="3"/>
      <c r="M53" s="25" t="s">
        <v>53</v>
      </c>
      <c r="N53" s="27">
        <v>0.009322759415339985</v>
      </c>
      <c r="O53" s="26">
        <v>58</v>
      </c>
      <c r="P53" s="3"/>
      <c r="Q53" s="3"/>
      <c r="R53" s="27">
        <v>-0.07092293852814441</v>
      </c>
      <c r="S53" s="26">
        <v>41</v>
      </c>
      <c r="T53" s="3"/>
    </row>
    <row r="54" spans="1:20" ht="12.75">
      <c r="A54" s="3"/>
      <c r="B54" s="3"/>
      <c r="C54" s="3"/>
      <c r="E54" s="3"/>
      <c r="F54" s="3"/>
      <c r="G54" s="3"/>
      <c r="H54" s="3"/>
      <c r="I54" s="3"/>
      <c r="J54" s="3"/>
      <c r="K54" s="3"/>
      <c r="L54" s="3"/>
      <c r="M54" s="42" t="s">
        <v>49</v>
      </c>
      <c r="N54" s="2">
        <v>0.9207636943625992</v>
      </c>
      <c r="O54" s="3">
        <v>41</v>
      </c>
      <c r="P54" s="3"/>
      <c r="Q54" s="3"/>
      <c r="R54" s="2">
        <v>0.01875094567260771</v>
      </c>
      <c r="S54" s="3">
        <v>21</v>
      </c>
      <c r="T54" s="3"/>
    </row>
    <row r="55" spans="1:20" ht="12.75">
      <c r="A55" s="3"/>
      <c r="B55" s="3"/>
      <c r="C55" s="3"/>
      <c r="E55" s="3"/>
      <c r="F55" s="3"/>
      <c r="G55" s="3"/>
      <c r="H55" s="3"/>
      <c r="I55" s="3"/>
      <c r="J55" s="3"/>
      <c r="K55" s="3"/>
      <c r="L55" s="3"/>
      <c r="M55" s="3" t="s">
        <v>50</v>
      </c>
      <c r="N55" s="2">
        <v>1.1408305372296828</v>
      </c>
      <c r="O55" s="3">
        <v>27</v>
      </c>
      <c r="P55" s="3"/>
      <c r="Q55" s="3"/>
      <c r="R55" s="2">
        <v>-0.026138598354358722</v>
      </c>
      <c r="S55" s="3">
        <v>30</v>
      </c>
      <c r="T55" s="3"/>
    </row>
    <row r="56" spans="1:20" ht="12.75">
      <c r="A56" s="63" t="s">
        <v>57</v>
      </c>
      <c r="B56" s="3"/>
      <c r="C56" s="29">
        <f>SUM(C4:C54)</f>
        <v>146608496</v>
      </c>
      <c r="D56" s="29"/>
      <c r="E56" s="63"/>
      <c r="F56" s="63"/>
      <c r="G56" s="63"/>
      <c r="H56" s="63"/>
      <c r="I56" s="3"/>
      <c r="J56" s="3"/>
      <c r="K56" s="3"/>
      <c r="L56" s="3"/>
      <c r="M56" s="42" t="s">
        <v>51</v>
      </c>
      <c r="N56" s="2">
        <v>1.181747416867679</v>
      </c>
      <c r="O56" s="3">
        <v>24</v>
      </c>
      <c r="P56" s="3"/>
      <c r="Q56" s="3"/>
      <c r="R56" s="2">
        <v>-0.13655567325266493</v>
      </c>
      <c r="S56" s="3">
        <v>50</v>
      </c>
      <c r="T56" s="3"/>
    </row>
    <row r="57" spans="1:20" ht="12.75">
      <c r="A57" s="3"/>
      <c r="B57" s="3"/>
      <c r="C57" s="3"/>
      <c r="E57" s="3"/>
      <c r="F57" s="3"/>
      <c r="G57" s="3"/>
      <c r="H57" s="3"/>
      <c r="I57" s="3"/>
      <c r="J57" s="3"/>
      <c r="K57" s="3"/>
      <c r="L57" s="3"/>
      <c r="M57" s="3" t="s">
        <v>52</v>
      </c>
      <c r="N57" s="2">
        <v>1.462603286582158</v>
      </c>
      <c r="O57" s="3">
        <v>15</v>
      </c>
      <c r="P57" s="3"/>
      <c r="Q57" s="3"/>
      <c r="R57" s="2">
        <v>0.010293080573088087</v>
      </c>
      <c r="S57" s="3">
        <v>23</v>
      </c>
      <c r="T57" s="3"/>
    </row>
    <row r="58" spans="1:20" ht="12.75">
      <c r="A58" s="3"/>
      <c r="B58" s="3"/>
      <c r="C58" s="3"/>
      <c r="E58" s="3"/>
      <c r="F58" s="3"/>
      <c r="G58" s="3"/>
      <c r="H58" s="3"/>
      <c r="I58" s="3"/>
      <c r="J58" s="3"/>
      <c r="K58" s="3"/>
      <c r="L58" s="3"/>
      <c r="M58" s="3" t="s">
        <v>54</v>
      </c>
      <c r="N58" s="2">
        <v>2.003104547882871</v>
      </c>
      <c r="O58" s="3">
        <v>6</v>
      </c>
      <c r="P58" s="3"/>
      <c r="Q58" s="3"/>
      <c r="R58" s="2">
        <v>0.5353804722279041</v>
      </c>
      <c r="S58" s="3">
        <v>1</v>
      </c>
      <c r="T58" s="3" t="s">
        <v>109</v>
      </c>
    </row>
    <row r="59" spans="1:20" ht="12.75">
      <c r="A59" s="3"/>
      <c r="B59" s="3"/>
      <c r="C59" s="3"/>
      <c r="E59" s="3"/>
      <c r="F59" s="3"/>
      <c r="G59" s="3"/>
      <c r="H59" s="3"/>
      <c r="I59" s="3"/>
      <c r="J59" s="3"/>
      <c r="K59" s="3"/>
      <c r="L59" s="3"/>
      <c r="M59" s="42" t="s">
        <v>55</v>
      </c>
      <c r="N59" s="2">
        <v>1.338736854740219</v>
      </c>
      <c r="O59" s="3">
        <v>18</v>
      </c>
      <c r="P59" s="3"/>
      <c r="Q59" s="3"/>
      <c r="R59" s="2">
        <v>-0.1566103026777701</v>
      </c>
      <c r="S59" s="3">
        <v>53</v>
      </c>
      <c r="T59" s="3"/>
    </row>
    <row r="60" spans="1:20" ht="12.75">
      <c r="A60" s="3"/>
      <c r="B60" s="3"/>
      <c r="C60" s="3"/>
      <c r="E60" s="3"/>
      <c r="F60" s="3"/>
      <c r="G60" s="3"/>
      <c r="H60" s="3"/>
      <c r="I60" s="3"/>
      <c r="J60" s="3"/>
      <c r="K60" s="3"/>
      <c r="L60" s="3"/>
      <c r="M60" s="42" t="s">
        <v>56</v>
      </c>
      <c r="N60" s="2">
        <v>1.1890471060991183</v>
      </c>
      <c r="O60" s="3">
        <v>22</v>
      </c>
      <c r="P60" s="3"/>
      <c r="Q60" s="3"/>
      <c r="R60" s="2">
        <v>0.11415334467472471</v>
      </c>
      <c r="S60" s="3">
        <v>7</v>
      </c>
      <c r="T60" s="3"/>
    </row>
    <row r="61" spans="1:20" ht="12.75">
      <c r="A61" s="64" t="s">
        <v>151</v>
      </c>
      <c r="B61" s="64"/>
      <c r="C61" s="64"/>
      <c r="D61" s="64"/>
      <c r="E61" s="64"/>
      <c r="F61" s="64"/>
      <c r="G61" s="64"/>
      <c r="H61" s="6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>
      <c r="A62" s="3"/>
      <c r="B62" s="3"/>
      <c r="C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>
      <c r="A63" s="65" t="s">
        <v>152</v>
      </c>
      <c r="B63" s="65"/>
      <c r="C63" s="65"/>
      <c r="D63" s="65"/>
      <c r="E63" s="65"/>
      <c r="F63" s="65"/>
      <c r="G63" s="65"/>
      <c r="H63" s="65"/>
      <c r="I63" s="65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>
      <c r="A64" s="3"/>
      <c r="B64" s="3"/>
      <c r="C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>
      <c r="A65" s="66" t="s">
        <v>153</v>
      </c>
      <c r="B65" s="3"/>
      <c r="C65" s="30"/>
      <c r="D65" s="30"/>
      <c r="E65" s="30"/>
      <c r="F65" s="30"/>
      <c r="G65" s="30"/>
      <c r="H65" s="30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>
      <c r="A66" s="66"/>
      <c r="B66" s="3"/>
      <c r="C66" s="30"/>
      <c r="D66" s="30"/>
      <c r="E66" s="30"/>
      <c r="F66" s="30"/>
      <c r="G66" s="30"/>
      <c r="H66" s="30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>
      <c r="A67" s="33" t="s">
        <v>58</v>
      </c>
      <c r="B67" s="33"/>
      <c r="C67" s="33"/>
      <c r="D67" s="33"/>
      <c r="E67" s="33"/>
      <c r="F67" s="30"/>
      <c r="G67" s="30"/>
      <c r="H67" s="30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>
      <c r="A68" s="66"/>
      <c r="B68" s="3"/>
      <c r="C68" s="30"/>
      <c r="D68" s="30"/>
      <c r="E68" s="30"/>
      <c r="F68" s="30"/>
      <c r="G68" s="30"/>
      <c r="H68" s="30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>
      <c r="A69" s="66" t="s">
        <v>59</v>
      </c>
      <c r="B69" s="3"/>
      <c r="C69" s="30"/>
      <c r="D69" s="30"/>
      <c r="E69" s="30"/>
      <c r="F69" s="30"/>
      <c r="G69" s="30"/>
      <c r="H69" s="30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>
      <c r="A70" s="66"/>
      <c r="B70" s="3"/>
      <c r="C70" s="30"/>
      <c r="D70" s="30"/>
      <c r="E70" s="30"/>
      <c r="F70" s="30"/>
      <c r="G70" s="30"/>
      <c r="H70" s="30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>
      <c r="A71" s="67" t="s">
        <v>155</v>
      </c>
      <c r="B71" s="3"/>
      <c r="C71" s="31"/>
      <c r="D71" s="31"/>
      <c r="E71" s="31"/>
      <c r="F71" s="31"/>
      <c r="G71" s="31"/>
      <c r="H71" s="3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ht="12.75">
      <c r="A72" s="77" t="s">
        <v>156</v>
      </c>
    </row>
  </sheetData>
  <printOptions/>
  <pageMargins left="0.75" right="0.75" top="1" bottom="1" header="0.5" footer="0.5"/>
  <pageSetup fitToHeight="1" fitToWidth="1" horizontalDpi="300" verticalDpi="300" orientation="landscape" scale="4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workbookViewId="0" topLeftCell="A1">
      <selection activeCell="A2" sqref="A2"/>
    </sheetView>
  </sheetViews>
  <sheetFormatPr defaultColWidth="9.140625" defaultRowHeight="12.75"/>
  <cols>
    <col min="12" max="12" width="12.8515625" style="0" customWidth="1"/>
    <col min="14" max="14" width="14.140625" style="0" customWidth="1"/>
  </cols>
  <sheetData>
    <row r="1" spans="1:14" ht="15.75">
      <c r="A1" s="78" t="s">
        <v>146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5"/>
      <c r="N1" s="6"/>
    </row>
    <row r="2" spans="1:14" ht="63.75">
      <c r="A2" s="48" t="s">
        <v>60</v>
      </c>
      <c r="B2" s="51" t="s">
        <v>98</v>
      </c>
      <c r="C2" s="75" t="s">
        <v>61</v>
      </c>
      <c r="D2" s="75" t="s">
        <v>62</v>
      </c>
      <c r="E2" s="75" t="s">
        <v>63</v>
      </c>
      <c r="F2" s="75" t="s">
        <v>64</v>
      </c>
      <c r="G2" s="75" t="s">
        <v>147</v>
      </c>
      <c r="H2" s="75" t="s">
        <v>148</v>
      </c>
      <c r="I2" s="51" t="s">
        <v>65</v>
      </c>
      <c r="J2" s="51" t="s">
        <v>66</v>
      </c>
      <c r="K2" s="52" t="s">
        <v>67</v>
      </c>
      <c r="L2" s="53" t="s">
        <v>149</v>
      </c>
      <c r="M2" s="53" t="s">
        <v>68</v>
      </c>
      <c r="N2" s="53" t="s">
        <v>69</v>
      </c>
    </row>
    <row r="3" spans="1:14" ht="12.75">
      <c r="A3" s="42" t="s">
        <v>2</v>
      </c>
      <c r="B3" s="3" t="s">
        <v>99</v>
      </c>
      <c r="C3" s="71">
        <v>15</v>
      </c>
      <c r="D3" s="71">
        <v>4990</v>
      </c>
      <c r="E3" s="71">
        <v>5</v>
      </c>
      <c r="F3" s="71">
        <v>5035</v>
      </c>
      <c r="G3" s="71">
        <v>4</v>
      </c>
      <c r="H3" s="71">
        <v>4967</v>
      </c>
      <c r="I3" s="71">
        <v>24</v>
      </c>
      <c r="J3" s="71">
        <v>14992</v>
      </c>
      <c r="K3" s="70">
        <v>0.0016008537886873</v>
      </c>
      <c r="L3" s="70">
        <v>1.14000217395283</v>
      </c>
      <c r="M3" s="7">
        <v>20</v>
      </c>
      <c r="N3" s="3"/>
    </row>
    <row r="4" spans="1:14" ht="12.75">
      <c r="A4" s="3" t="s">
        <v>3</v>
      </c>
      <c r="B4" s="3" t="s">
        <v>100</v>
      </c>
      <c r="C4" s="71">
        <v>168</v>
      </c>
      <c r="D4" s="71">
        <v>59035</v>
      </c>
      <c r="E4" s="71">
        <v>122</v>
      </c>
      <c r="F4" s="71">
        <v>59640</v>
      </c>
      <c r="G4" s="71">
        <v>146</v>
      </c>
      <c r="H4" s="71">
        <v>60414</v>
      </c>
      <c r="I4" s="71">
        <v>436</v>
      </c>
      <c r="J4" s="71">
        <v>179089</v>
      </c>
      <c r="K4" s="70">
        <v>0.00243454371848634</v>
      </c>
      <c r="L4" s="70">
        <v>0.749617591759172</v>
      </c>
      <c r="M4" s="7">
        <v>43</v>
      </c>
      <c r="N4" s="3"/>
    </row>
    <row r="5" spans="1:14" ht="12.75">
      <c r="A5" s="46" t="s">
        <v>4</v>
      </c>
      <c r="B5" s="3" t="s">
        <v>100</v>
      </c>
      <c r="C5" s="71">
        <v>129</v>
      </c>
      <c r="D5" s="71">
        <v>31648</v>
      </c>
      <c r="E5" s="71">
        <v>119</v>
      </c>
      <c r="F5" s="71">
        <v>31972</v>
      </c>
      <c r="G5" s="71">
        <v>91</v>
      </c>
      <c r="H5" s="71">
        <v>33007</v>
      </c>
      <c r="I5" s="71">
        <v>339</v>
      </c>
      <c r="J5" s="71">
        <v>96627</v>
      </c>
      <c r="K5" s="70">
        <v>0.00350833617932876</v>
      </c>
      <c r="L5" s="70">
        <v>0.52018298874463</v>
      </c>
      <c r="M5" s="7">
        <v>50</v>
      </c>
      <c r="N5" s="3"/>
    </row>
    <row r="6" spans="1:14" ht="12.75">
      <c r="A6" s="3" t="s">
        <v>5</v>
      </c>
      <c r="B6" s="3" t="s">
        <v>99</v>
      </c>
      <c r="C6" s="71">
        <v>114</v>
      </c>
      <c r="D6" s="71">
        <v>57335.73</v>
      </c>
      <c r="E6" s="71">
        <v>127</v>
      </c>
      <c r="F6" s="71">
        <v>59799</v>
      </c>
      <c r="G6" s="71">
        <v>139</v>
      </c>
      <c r="H6" s="71">
        <v>62468</v>
      </c>
      <c r="I6" s="71">
        <v>380</v>
      </c>
      <c r="J6" s="71">
        <v>179602.73</v>
      </c>
      <c r="K6" s="70">
        <v>0.00211578075678471</v>
      </c>
      <c r="L6" s="70">
        <v>0.862554777205514</v>
      </c>
      <c r="M6" s="7">
        <v>31</v>
      </c>
      <c r="N6" s="3"/>
    </row>
    <row r="7" spans="1:14" ht="12.75">
      <c r="A7" s="3" t="s">
        <v>7</v>
      </c>
      <c r="B7" s="3" t="s">
        <v>99</v>
      </c>
      <c r="C7" s="71">
        <v>448</v>
      </c>
      <c r="D7" s="71">
        <v>328917</v>
      </c>
      <c r="E7" s="71">
        <v>454</v>
      </c>
      <c r="F7" s="71">
        <v>329267</v>
      </c>
      <c r="G7" s="71">
        <v>438</v>
      </c>
      <c r="H7" s="71">
        <v>327478</v>
      </c>
      <c r="I7" s="71">
        <v>1340</v>
      </c>
      <c r="J7" s="71">
        <v>985662</v>
      </c>
      <c r="K7" s="70">
        <v>0.00135949240206075</v>
      </c>
      <c r="L7" s="70">
        <v>1.34239573278807</v>
      </c>
      <c r="M7" s="7">
        <v>12</v>
      </c>
      <c r="N7" s="3"/>
    </row>
    <row r="8" spans="1:14" ht="12.75">
      <c r="A8" s="46" t="s">
        <v>8</v>
      </c>
      <c r="B8" s="3" t="s">
        <v>99</v>
      </c>
      <c r="C8" s="71">
        <v>73</v>
      </c>
      <c r="D8" s="71">
        <v>45891</v>
      </c>
      <c r="E8" s="71">
        <v>70</v>
      </c>
      <c r="F8" s="71">
        <v>47962</v>
      </c>
      <c r="G8" s="71">
        <v>70</v>
      </c>
      <c r="H8" s="71">
        <v>48641</v>
      </c>
      <c r="I8" s="71">
        <v>213</v>
      </c>
      <c r="J8" s="71">
        <v>142494</v>
      </c>
      <c r="K8" s="70">
        <v>0.00149479978104341</v>
      </c>
      <c r="L8" s="70">
        <v>1.22088377482251</v>
      </c>
      <c r="M8" s="7">
        <v>17</v>
      </c>
      <c r="N8" s="3"/>
    </row>
    <row r="9" spans="1:14" ht="12.75">
      <c r="A9" s="42" t="s">
        <v>9</v>
      </c>
      <c r="B9" s="3" t="s">
        <v>101</v>
      </c>
      <c r="C9" s="71">
        <v>26</v>
      </c>
      <c r="D9" s="71">
        <v>31607.76</v>
      </c>
      <c r="E9" s="71">
        <v>25</v>
      </c>
      <c r="F9" s="71">
        <v>31675</v>
      </c>
      <c r="G9" s="71">
        <v>32</v>
      </c>
      <c r="H9" s="71">
        <v>31743</v>
      </c>
      <c r="I9" s="71">
        <v>83</v>
      </c>
      <c r="J9" s="71">
        <v>95025.76</v>
      </c>
      <c r="K9" s="70">
        <v>0.000873447368376743</v>
      </c>
      <c r="L9" s="70">
        <v>2.08939526908848</v>
      </c>
      <c r="M9" s="7">
        <v>4</v>
      </c>
      <c r="N9" s="3"/>
    </row>
    <row r="10" spans="1:14" ht="12.75">
      <c r="A10" s="42" t="s">
        <v>10</v>
      </c>
      <c r="B10" s="3" t="s">
        <v>101</v>
      </c>
      <c r="C10" s="71">
        <v>6</v>
      </c>
      <c r="D10" s="71">
        <v>3742</v>
      </c>
      <c r="E10" s="71">
        <v>5</v>
      </c>
      <c r="F10" s="71">
        <v>3713</v>
      </c>
      <c r="G10" s="71">
        <v>5</v>
      </c>
      <c r="H10" s="71">
        <v>3623</v>
      </c>
      <c r="I10" s="71">
        <v>16</v>
      </c>
      <c r="J10" s="71">
        <v>11078</v>
      </c>
      <c r="K10" s="70">
        <v>0.00144430402599747</v>
      </c>
      <c r="L10" s="70">
        <v>1.26356831140436</v>
      </c>
      <c r="M10" s="7">
        <v>16</v>
      </c>
      <c r="N10" s="3"/>
    </row>
    <row r="11" spans="1:14" ht="12.75">
      <c r="A11" s="42" t="s">
        <v>11</v>
      </c>
      <c r="B11" s="3" t="s">
        <v>101</v>
      </c>
      <c r="C11" s="71">
        <v>21</v>
      </c>
      <c r="D11" s="71">
        <v>9301</v>
      </c>
      <c r="E11" s="71">
        <v>10</v>
      </c>
      <c r="F11" s="71">
        <v>9508</v>
      </c>
      <c r="G11" s="71">
        <v>18</v>
      </c>
      <c r="H11" s="71">
        <v>9442</v>
      </c>
      <c r="I11" s="71">
        <v>49</v>
      </c>
      <c r="J11" s="71">
        <v>28251</v>
      </c>
      <c r="K11" s="70">
        <v>0.00173445187780964</v>
      </c>
      <c r="L11" s="70">
        <v>1.0521922358485</v>
      </c>
      <c r="M11" s="7">
        <v>23</v>
      </c>
      <c r="N11" s="3"/>
    </row>
    <row r="12" spans="1:14" ht="12.75">
      <c r="A12" s="3" t="s">
        <v>12</v>
      </c>
      <c r="B12" s="3" t="s">
        <v>100</v>
      </c>
      <c r="C12" s="71">
        <v>405</v>
      </c>
      <c r="D12" s="71">
        <v>196444</v>
      </c>
      <c r="E12" s="71">
        <v>430</v>
      </c>
      <c r="F12" s="71">
        <v>201531</v>
      </c>
      <c r="G12" s="71">
        <v>380</v>
      </c>
      <c r="H12" s="71">
        <v>203741</v>
      </c>
      <c r="I12" s="71">
        <v>1215</v>
      </c>
      <c r="J12" s="71">
        <v>601716</v>
      </c>
      <c r="K12" s="70">
        <v>0.00201922501645294</v>
      </c>
      <c r="L12" s="70">
        <v>0.903800608854371</v>
      </c>
      <c r="M12" s="7">
        <v>28</v>
      </c>
      <c r="N12" s="3"/>
    </row>
    <row r="13" spans="1:14" ht="12.75">
      <c r="A13" s="3" t="s">
        <v>13</v>
      </c>
      <c r="B13" s="3" t="s">
        <v>100</v>
      </c>
      <c r="C13" s="71">
        <v>260</v>
      </c>
      <c r="D13" s="71">
        <v>113618</v>
      </c>
      <c r="E13" s="71">
        <v>233</v>
      </c>
      <c r="F13" s="71">
        <v>113509</v>
      </c>
      <c r="G13" s="71">
        <v>241</v>
      </c>
      <c r="H13" s="71">
        <v>113532</v>
      </c>
      <c r="I13" s="71">
        <v>734</v>
      </c>
      <c r="J13" s="71">
        <v>340659</v>
      </c>
      <c r="K13" s="70">
        <v>0.00215464731593764</v>
      </c>
      <c r="L13" s="70">
        <v>0.84699560145414</v>
      </c>
      <c r="M13" s="7">
        <v>32</v>
      </c>
      <c r="N13" s="3"/>
    </row>
    <row r="14" spans="1:14" ht="12.75">
      <c r="A14" s="42" t="s">
        <v>14</v>
      </c>
      <c r="B14" s="3" t="s">
        <v>99</v>
      </c>
      <c r="C14" s="71">
        <v>6</v>
      </c>
      <c r="D14" s="71">
        <v>9725</v>
      </c>
      <c r="E14" s="71">
        <v>11</v>
      </c>
      <c r="F14" s="71">
        <v>10083</v>
      </c>
      <c r="G14" s="71">
        <v>17</v>
      </c>
      <c r="H14" s="71">
        <v>10182</v>
      </c>
      <c r="I14" s="71">
        <v>34</v>
      </c>
      <c r="J14" s="71">
        <v>29990</v>
      </c>
      <c r="K14" s="70">
        <v>0.00113371123707903</v>
      </c>
      <c r="L14" s="70">
        <v>1.60973688854505</v>
      </c>
      <c r="M14" s="7">
        <v>5</v>
      </c>
      <c r="N14" s="3"/>
    </row>
    <row r="15" spans="1:14" ht="12.75">
      <c r="A15" s="46" t="s">
        <v>15</v>
      </c>
      <c r="B15" s="3" t="s">
        <v>102</v>
      </c>
      <c r="C15" s="71">
        <v>74</v>
      </c>
      <c r="D15" s="71">
        <v>31538</v>
      </c>
      <c r="E15" s="71">
        <v>78</v>
      </c>
      <c r="F15" s="71">
        <v>31060</v>
      </c>
      <c r="G15" s="71">
        <v>74</v>
      </c>
      <c r="H15" s="71">
        <v>31355</v>
      </c>
      <c r="I15" s="71">
        <v>226</v>
      </c>
      <c r="J15" s="71">
        <v>93953</v>
      </c>
      <c r="K15" s="70">
        <v>0.00240545804817302</v>
      </c>
      <c r="L15" s="70">
        <v>0.758681616031609</v>
      </c>
      <c r="M15" s="7">
        <v>41</v>
      </c>
      <c r="N15" s="3"/>
    </row>
    <row r="16" spans="1:14" ht="12.75">
      <c r="A16" s="42" t="s">
        <v>16</v>
      </c>
      <c r="B16" s="3" t="s">
        <v>99</v>
      </c>
      <c r="C16" s="71">
        <v>29</v>
      </c>
      <c r="D16" s="71">
        <v>14729</v>
      </c>
      <c r="E16" s="71">
        <v>35</v>
      </c>
      <c r="F16" s="71">
        <v>14866</v>
      </c>
      <c r="G16" s="71">
        <v>29</v>
      </c>
      <c r="H16" s="71">
        <v>15198</v>
      </c>
      <c r="I16" s="71">
        <v>93</v>
      </c>
      <c r="J16" s="71">
        <v>44793</v>
      </c>
      <c r="K16" s="70">
        <v>0.00207621726609068</v>
      </c>
      <c r="L16" s="70">
        <v>0.878991244842311</v>
      </c>
      <c r="M16" s="7">
        <v>30</v>
      </c>
      <c r="N16" s="3"/>
    </row>
    <row r="17" spans="1:14" ht="12.75">
      <c r="A17" s="3" t="s">
        <v>17</v>
      </c>
      <c r="B17" s="3" t="s">
        <v>102</v>
      </c>
      <c r="C17" s="71">
        <v>163</v>
      </c>
      <c r="D17" s="71">
        <v>109135</v>
      </c>
      <c r="E17" s="71">
        <v>203</v>
      </c>
      <c r="F17" s="71">
        <v>107706</v>
      </c>
      <c r="G17" s="71">
        <v>165</v>
      </c>
      <c r="H17" s="71">
        <v>106869</v>
      </c>
      <c r="I17" s="71">
        <v>531</v>
      </c>
      <c r="J17" s="71">
        <v>323710</v>
      </c>
      <c r="K17" s="70">
        <v>0.00164035710975873</v>
      </c>
      <c r="L17" s="70">
        <v>1.11254847400428</v>
      </c>
      <c r="M17" s="7">
        <v>21</v>
      </c>
      <c r="N17" s="3"/>
    </row>
    <row r="18" spans="1:14" ht="12.75">
      <c r="A18" s="3" t="s">
        <v>18</v>
      </c>
      <c r="B18" s="3" t="s">
        <v>102</v>
      </c>
      <c r="C18" s="71">
        <v>160</v>
      </c>
      <c r="D18" s="71">
        <v>72791</v>
      </c>
      <c r="E18" s="71">
        <v>143</v>
      </c>
      <c r="F18" s="71">
        <v>71799</v>
      </c>
      <c r="G18" s="71">
        <v>145</v>
      </c>
      <c r="H18" s="71">
        <v>71215</v>
      </c>
      <c r="I18" s="71">
        <v>448</v>
      </c>
      <c r="J18" s="71">
        <v>215805</v>
      </c>
      <c r="K18" s="70">
        <v>0.00207594819397141</v>
      </c>
      <c r="L18" s="70">
        <v>0.879105174485526</v>
      </c>
      <c r="M18" s="7">
        <v>29</v>
      </c>
      <c r="N18" s="3"/>
    </row>
    <row r="19" spans="1:14" ht="12.75">
      <c r="A19" s="46" t="s">
        <v>19</v>
      </c>
      <c r="B19" s="3" t="s">
        <v>102</v>
      </c>
      <c r="C19" s="71">
        <v>96</v>
      </c>
      <c r="D19" s="71">
        <v>29150</v>
      </c>
      <c r="E19" s="71">
        <v>83</v>
      </c>
      <c r="F19" s="71">
        <v>29621</v>
      </c>
      <c r="G19" s="71">
        <v>74</v>
      </c>
      <c r="H19" s="71">
        <v>30215</v>
      </c>
      <c r="I19" s="71">
        <v>253</v>
      </c>
      <c r="J19" s="71">
        <v>88986</v>
      </c>
      <c r="K19" s="70">
        <v>0.00284314386532713</v>
      </c>
      <c r="L19" s="70">
        <v>0.641886899055728</v>
      </c>
      <c r="M19" s="7">
        <v>48</v>
      </c>
      <c r="N19" s="3"/>
    </row>
    <row r="20" spans="1:14" ht="12.75">
      <c r="A20" s="46" t="s">
        <v>20</v>
      </c>
      <c r="B20" s="3" t="s">
        <v>100</v>
      </c>
      <c r="C20" s="71">
        <v>128</v>
      </c>
      <c r="D20" s="71">
        <v>47322</v>
      </c>
      <c r="E20" s="71">
        <v>126</v>
      </c>
      <c r="F20" s="71">
        <v>47466</v>
      </c>
      <c r="G20" s="71">
        <v>108</v>
      </c>
      <c r="H20" s="71">
        <v>47742</v>
      </c>
      <c r="I20" s="71">
        <v>362</v>
      </c>
      <c r="J20" s="71">
        <v>142530</v>
      </c>
      <c r="K20" s="70">
        <v>0.00253981617905002</v>
      </c>
      <c r="L20" s="70">
        <v>0.718546804425331</v>
      </c>
      <c r="M20" s="7">
        <v>44</v>
      </c>
      <c r="N20" s="3"/>
    </row>
    <row r="21" spans="1:14" ht="12.75">
      <c r="A21" s="46" t="s">
        <v>21</v>
      </c>
      <c r="B21" s="3" t="s">
        <v>100</v>
      </c>
      <c r="C21" s="71">
        <v>107</v>
      </c>
      <c r="D21" s="71">
        <v>44606.98</v>
      </c>
      <c r="E21" s="71">
        <v>130</v>
      </c>
      <c r="F21" s="71">
        <v>44979</v>
      </c>
      <c r="G21" s="71">
        <v>112</v>
      </c>
      <c r="H21" s="71">
        <v>45417</v>
      </c>
      <c r="I21" s="71">
        <v>349</v>
      </c>
      <c r="J21" s="71">
        <v>135002.98</v>
      </c>
      <c r="K21" s="70">
        <v>0.00258512812087555</v>
      </c>
      <c r="L21" s="70">
        <v>0.705952167146768</v>
      </c>
      <c r="M21" s="7">
        <v>45</v>
      </c>
      <c r="N21" s="3"/>
    </row>
    <row r="22" spans="1:14" ht="12.75">
      <c r="A22" s="46" t="s">
        <v>22</v>
      </c>
      <c r="B22" s="3" t="s">
        <v>101</v>
      </c>
      <c r="C22" s="71">
        <v>45</v>
      </c>
      <c r="D22" s="71">
        <v>54771</v>
      </c>
      <c r="E22" s="71">
        <v>24</v>
      </c>
      <c r="F22" s="71">
        <v>55458</v>
      </c>
      <c r="G22" s="71">
        <v>36</v>
      </c>
      <c r="H22" s="71">
        <v>55136</v>
      </c>
      <c r="I22" s="71">
        <v>105</v>
      </c>
      <c r="J22" s="71">
        <v>165365</v>
      </c>
      <c r="K22" s="70">
        <v>0.000634959030024491</v>
      </c>
      <c r="L22" s="70">
        <v>2.87416465155832</v>
      </c>
      <c r="M22" s="7">
        <v>1</v>
      </c>
      <c r="N22" s="46" t="s">
        <v>138</v>
      </c>
    </row>
    <row r="23" spans="1:14" ht="12.75">
      <c r="A23" s="46" t="s">
        <v>23</v>
      </c>
      <c r="B23" s="3" t="s">
        <v>101</v>
      </c>
      <c r="C23" s="71">
        <v>94</v>
      </c>
      <c r="D23" s="71">
        <v>55283.93</v>
      </c>
      <c r="E23" s="71">
        <v>66</v>
      </c>
      <c r="F23" s="71">
        <v>56319</v>
      </c>
      <c r="G23" s="71">
        <v>67</v>
      </c>
      <c r="H23" s="71">
        <v>56302</v>
      </c>
      <c r="I23" s="71">
        <v>227</v>
      </c>
      <c r="J23" s="71">
        <v>167904.93</v>
      </c>
      <c r="K23" s="70">
        <v>0.0013519555381727</v>
      </c>
      <c r="L23" s="70">
        <v>1.34987930279925</v>
      </c>
      <c r="M23" s="7">
        <v>11</v>
      </c>
      <c r="N23" s="3"/>
    </row>
    <row r="24" spans="1:14" ht="12.75">
      <c r="A24" s="42" t="s">
        <v>24</v>
      </c>
      <c r="B24" s="3" t="s">
        <v>101</v>
      </c>
      <c r="C24" s="71">
        <v>22</v>
      </c>
      <c r="D24" s="71">
        <v>14948</v>
      </c>
      <c r="E24" s="71">
        <v>19</v>
      </c>
      <c r="F24" s="71">
        <v>14925</v>
      </c>
      <c r="G24" s="71">
        <v>23</v>
      </c>
      <c r="H24" s="71">
        <v>15044</v>
      </c>
      <c r="I24" s="71">
        <v>64</v>
      </c>
      <c r="J24" s="71">
        <v>44917</v>
      </c>
      <c r="K24" s="70">
        <v>0.00142485027940423</v>
      </c>
      <c r="L24" s="70">
        <v>1.2808200452101</v>
      </c>
      <c r="M24" s="7">
        <v>15</v>
      </c>
      <c r="N24" s="3"/>
    </row>
    <row r="25" spans="1:14" ht="12.75">
      <c r="A25" s="3" t="s">
        <v>25</v>
      </c>
      <c r="B25" s="3" t="s">
        <v>102</v>
      </c>
      <c r="C25" s="71">
        <v>128</v>
      </c>
      <c r="D25" s="71">
        <v>103326</v>
      </c>
      <c r="E25" s="71">
        <v>121</v>
      </c>
      <c r="F25" s="71">
        <v>104052</v>
      </c>
      <c r="G25" s="71">
        <v>125</v>
      </c>
      <c r="H25" s="71">
        <v>104184</v>
      </c>
      <c r="I25" s="71">
        <v>374</v>
      </c>
      <c r="J25" s="71">
        <v>311562</v>
      </c>
      <c r="K25" s="70">
        <v>0.00120040313003511</v>
      </c>
      <c r="L25" s="70">
        <v>1.5203032661459</v>
      </c>
      <c r="M25" s="7">
        <v>7</v>
      </c>
      <c r="N25" s="3"/>
    </row>
    <row r="26" spans="1:14" ht="12.75">
      <c r="A26" s="3" t="s">
        <v>26</v>
      </c>
      <c r="B26" s="3" t="s">
        <v>102</v>
      </c>
      <c r="C26" s="71">
        <v>78</v>
      </c>
      <c r="D26" s="71">
        <v>56570</v>
      </c>
      <c r="E26" s="71">
        <v>79</v>
      </c>
      <c r="F26" s="71">
        <v>56904</v>
      </c>
      <c r="G26" s="71">
        <v>67</v>
      </c>
      <c r="H26" s="71">
        <v>56518</v>
      </c>
      <c r="I26" s="71">
        <v>224</v>
      </c>
      <c r="J26" s="71">
        <v>169992</v>
      </c>
      <c r="K26" s="70">
        <v>0.00131770906866205</v>
      </c>
      <c r="L26" s="70">
        <v>1.38496185742817</v>
      </c>
      <c r="M26" s="7">
        <v>10</v>
      </c>
      <c r="N26" s="3"/>
    </row>
    <row r="27" spans="1:14" ht="12.75">
      <c r="A27" s="3" t="s">
        <v>27</v>
      </c>
      <c r="B27" s="3" t="s">
        <v>102</v>
      </c>
      <c r="C27" s="71">
        <v>164</v>
      </c>
      <c r="D27" s="71">
        <v>68994</v>
      </c>
      <c r="E27" s="71">
        <v>173</v>
      </c>
      <c r="F27" s="71">
        <v>68754</v>
      </c>
      <c r="G27" s="71">
        <v>161</v>
      </c>
      <c r="H27" s="71">
        <v>68834</v>
      </c>
      <c r="I27" s="71">
        <v>498</v>
      </c>
      <c r="J27" s="71">
        <v>206582</v>
      </c>
      <c r="K27" s="70">
        <v>0.00241066501437686</v>
      </c>
      <c r="L27" s="70">
        <v>0.757042885842807</v>
      </c>
      <c r="M27" s="7">
        <v>42</v>
      </c>
      <c r="N27" s="3"/>
    </row>
    <row r="28" spans="1:14" ht="12.75">
      <c r="A28" s="46" t="s">
        <v>28</v>
      </c>
      <c r="B28" s="3" t="s">
        <v>100</v>
      </c>
      <c r="C28" s="71">
        <v>101</v>
      </c>
      <c r="D28" s="71">
        <v>39431</v>
      </c>
      <c r="E28" s="71">
        <v>91</v>
      </c>
      <c r="F28" s="71">
        <v>40154</v>
      </c>
      <c r="G28" s="71">
        <v>93</v>
      </c>
      <c r="H28" s="71">
        <v>41498</v>
      </c>
      <c r="I28" s="71">
        <v>285</v>
      </c>
      <c r="J28" s="71">
        <v>121083</v>
      </c>
      <c r="K28" s="70">
        <v>0.00235375734000644</v>
      </c>
      <c r="L28" s="70">
        <v>0.775346195746395</v>
      </c>
      <c r="M28" s="7">
        <v>40</v>
      </c>
      <c r="N28" s="3"/>
    </row>
    <row r="29" spans="1:14" ht="12.75">
      <c r="A29" s="42" t="s">
        <v>29</v>
      </c>
      <c r="B29" s="3" t="s">
        <v>99</v>
      </c>
      <c r="C29" s="71">
        <v>16</v>
      </c>
      <c r="D29" s="71">
        <v>11207</v>
      </c>
      <c r="E29" s="71">
        <v>23</v>
      </c>
      <c r="F29" s="71">
        <v>11126</v>
      </c>
      <c r="G29" s="71">
        <v>34</v>
      </c>
      <c r="H29" s="71">
        <v>11265</v>
      </c>
      <c r="I29" s="71">
        <v>73</v>
      </c>
      <c r="J29" s="71">
        <v>33598</v>
      </c>
      <c r="K29" s="70">
        <v>0.00217274837787964</v>
      </c>
      <c r="L29" s="70">
        <v>0.839939321949984</v>
      </c>
      <c r="M29" s="7">
        <v>33</v>
      </c>
      <c r="N29" s="3"/>
    </row>
    <row r="30" spans="1:14" ht="12.75">
      <c r="A30" s="3" t="s">
        <v>31</v>
      </c>
      <c r="B30" s="3" t="s">
        <v>100</v>
      </c>
      <c r="C30" s="71">
        <v>206</v>
      </c>
      <c r="D30" s="71">
        <v>95902.98</v>
      </c>
      <c r="E30" s="71">
        <v>210</v>
      </c>
      <c r="F30" s="71">
        <v>101268</v>
      </c>
      <c r="G30" s="71">
        <v>154</v>
      </c>
      <c r="H30" s="71">
        <v>101515</v>
      </c>
      <c r="I30" s="71">
        <v>570</v>
      </c>
      <c r="J30" s="71">
        <v>298685.98</v>
      </c>
      <c r="K30" s="70">
        <v>0.00190835873849854</v>
      </c>
      <c r="L30" s="70">
        <v>0.956306989072718</v>
      </c>
      <c r="M30" s="7">
        <v>27</v>
      </c>
      <c r="N30" s="3"/>
    </row>
    <row r="31" spans="1:14" ht="12.75">
      <c r="A31" s="42" t="s">
        <v>32</v>
      </c>
      <c r="B31" s="3" t="s">
        <v>99</v>
      </c>
      <c r="C31" s="71">
        <v>15</v>
      </c>
      <c r="D31" s="71">
        <v>7594</v>
      </c>
      <c r="E31" s="71">
        <v>17</v>
      </c>
      <c r="F31" s="71">
        <v>7570</v>
      </c>
      <c r="G31" s="71">
        <v>19</v>
      </c>
      <c r="H31" s="71">
        <v>7890</v>
      </c>
      <c r="I31" s="71">
        <v>51</v>
      </c>
      <c r="J31" s="71">
        <v>23054</v>
      </c>
      <c r="K31" s="70">
        <v>0.00221219744946647</v>
      </c>
      <c r="L31" s="70">
        <v>0.824961080994054</v>
      </c>
      <c r="M31" s="7">
        <v>35</v>
      </c>
      <c r="N31" s="3"/>
    </row>
    <row r="32" spans="1:14" ht="12.75">
      <c r="A32" s="46" t="s">
        <v>33</v>
      </c>
      <c r="B32" s="3" t="s">
        <v>102</v>
      </c>
      <c r="C32" s="71">
        <v>50</v>
      </c>
      <c r="D32" s="71">
        <v>19171</v>
      </c>
      <c r="E32" s="71">
        <v>48</v>
      </c>
      <c r="F32" s="71">
        <v>19291</v>
      </c>
      <c r="G32" s="71">
        <v>36</v>
      </c>
      <c r="H32" s="71">
        <v>19415</v>
      </c>
      <c r="I32" s="71">
        <v>134</v>
      </c>
      <c r="J32" s="71">
        <v>57877</v>
      </c>
      <c r="K32" s="70">
        <v>0.00231525476441419</v>
      </c>
      <c r="L32" s="70">
        <v>0.788240165762453</v>
      </c>
      <c r="M32" s="7">
        <v>39</v>
      </c>
      <c r="N32" s="3"/>
    </row>
    <row r="33" spans="1:14" ht="12.75">
      <c r="A33" s="42" t="s">
        <v>34</v>
      </c>
      <c r="B33" s="3" t="s">
        <v>101</v>
      </c>
      <c r="C33" s="71">
        <v>16</v>
      </c>
      <c r="D33" s="71">
        <v>13543</v>
      </c>
      <c r="E33" s="71">
        <v>12</v>
      </c>
      <c r="F33" s="71">
        <v>13429</v>
      </c>
      <c r="G33" s="71">
        <v>7</v>
      </c>
      <c r="H33" s="71">
        <v>13614</v>
      </c>
      <c r="I33" s="71">
        <v>35</v>
      </c>
      <c r="J33" s="71">
        <v>40586</v>
      </c>
      <c r="K33" s="70">
        <v>0.000862366333218351</v>
      </c>
      <c r="L33" s="70">
        <v>2.1162430964499</v>
      </c>
      <c r="M33" s="7">
        <v>3</v>
      </c>
      <c r="N33" s="3"/>
    </row>
    <row r="34" spans="1:14" ht="12.75">
      <c r="A34" s="3" t="s">
        <v>35</v>
      </c>
      <c r="B34" s="3" t="s">
        <v>101</v>
      </c>
      <c r="C34" s="71">
        <v>95</v>
      </c>
      <c r="D34" s="71">
        <v>72844</v>
      </c>
      <c r="E34" s="71">
        <v>111</v>
      </c>
      <c r="F34" s="71">
        <v>73819</v>
      </c>
      <c r="G34" s="71">
        <v>71</v>
      </c>
      <c r="H34" s="71">
        <v>75371</v>
      </c>
      <c r="I34" s="71">
        <v>277</v>
      </c>
      <c r="J34" s="71">
        <v>222034</v>
      </c>
      <c r="K34" s="70">
        <v>0.00124755668050839</v>
      </c>
      <c r="L34" s="70">
        <v>1.46284078935833</v>
      </c>
      <c r="M34" s="7">
        <v>8</v>
      </c>
      <c r="N34" s="3"/>
    </row>
    <row r="35" spans="1:14" ht="12.75">
      <c r="A35" s="46" t="s">
        <v>36</v>
      </c>
      <c r="B35" s="3" t="s">
        <v>100</v>
      </c>
      <c r="C35" s="71">
        <v>66</v>
      </c>
      <c r="D35" s="71">
        <v>23941.52</v>
      </c>
      <c r="E35" s="71">
        <v>64</v>
      </c>
      <c r="F35" s="71">
        <v>23966</v>
      </c>
      <c r="G35" s="71">
        <v>80</v>
      </c>
      <c r="H35" s="71">
        <v>25787</v>
      </c>
      <c r="I35" s="71">
        <v>210</v>
      </c>
      <c r="J35" s="71">
        <v>73694.52</v>
      </c>
      <c r="K35" s="70">
        <v>0.00284960130006953</v>
      </c>
      <c r="L35" s="70">
        <v>0.640432329687532</v>
      </c>
      <c r="M35" s="7">
        <v>49</v>
      </c>
      <c r="N35" s="3"/>
    </row>
    <row r="36" spans="1:14" ht="12.75">
      <c r="A36" s="42" t="s">
        <v>37</v>
      </c>
      <c r="B36" s="3" t="s">
        <v>99</v>
      </c>
      <c r="C36" s="71">
        <v>31</v>
      </c>
      <c r="D36" s="71">
        <v>20248</v>
      </c>
      <c r="E36" s="71">
        <v>56</v>
      </c>
      <c r="F36" s="71">
        <v>20776</v>
      </c>
      <c r="G36" s="71">
        <v>54</v>
      </c>
      <c r="H36" s="71">
        <v>21824</v>
      </c>
      <c r="I36" s="71">
        <v>141</v>
      </c>
      <c r="J36" s="71">
        <v>62848</v>
      </c>
      <c r="K36" s="70">
        <v>0.00224350814663951</v>
      </c>
      <c r="L36" s="70">
        <v>0.813447814761774</v>
      </c>
      <c r="M36" s="7">
        <v>36</v>
      </c>
      <c r="N36" s="3"/>
    </row>
    <row r="37" spans="1:14" ht="12.75">
      <c r="A37" s="3" t="s">
        <v>38</v>
      </c>
      <c r="B37" s="3" t="s">
        <v>101</v>
      </c>
      <c r="C37" s="71">
        <v>161</v>
      </c>
      <c r="D37" s="71">
        <v>137898</v>
      </c>
      <c r="E37" s="71">
        <v>168</v>
      </c>
      <c r="F37" s="71">
        <v>139197</v>
      </c>
      <c r="G37" s="71">
        <v>212</v>
      </c>
      <c r="H37" s="71">
        <v>141348</v>
      </c>
      <c r="I37" s="71">
        <v>541</v>
      </c>
      <c r="J37" s="71">
        <v>418443</v>
      </c>
      <c r="K37" s="70">
        <v>0.0012928881591997</v>
      </c>
      <c r="L37" s="70">
        <v>1.41155040078162</v>
      </c>
      <c r="M37" s="7">
        <v>9</v>
      </c>
      <c r="N37" s="3"/>
    </row>
    <row r="38" spans="1:14" ht="12.75">
      <c r="A38" s="3" t="s">
        <v>39</v>
      </c>
      <c r="B38" s="3" t="s">
        <v>102</v>
      </c>
      <c r="C38" s="71">
        <v>196</v>
      </c>
      <c r="D38" s="71">
        <v>111654</v>
      </c>
      <c r="E38" s="71">
        <v>186</v>
      </c>
      <c r="F38" s="71">
        <v>110491</v>
      </c>
      <c r="G38" s="71">
        <v>171</v>
      </c>
      <c r="H38" s="71">
        <v>111247</v>
      </c>
      <c r="I38" s="71">
        <v>553</v>
      </c>
      <c r="J38" s="71">
        <v>333392</v>
      </c>
      <c r="K38" s="70">
        <v>0.00165870806738014</v>
      </c>
      <c r="L38" s="70">
        <v>1.10023990066355</v>
      </c>
      <c r="M38" s="7">
        <v>22</v>
      </c>
      <c r="N38" s="3"/>
    </row>
    <row r="39" spans="1:14" ht="12.75">
      <c r="A39" s="46" t="s">
        <v>40</v>
      </c>
      <c r="B39" s="3" t="s">
        <v>100</v>
      </c>
      <c r="C39" s="71">
        <v>118</v>
      </c>
      <c r="D39" s="71">
        <v>46443</v>
      </c>
      <c r="E39" s="71">
        <v>124</v>
      </c>
      <c r="F39" s="71">
        <v>47019</v>
      </c>
      <c r="G39" s="71">
        <v>142</v>
      </c>
      <c r="H39" s="71">
        <v>48689</v>
      </c>
      <c r="I39" s="71">
        <v>384</v>
      </c>
      <c r="J39" s="71">
        <v>142151</v>
      </c>
      <c r="K39" s="70">
        <v>0.00270135278682528</v>
      </c>
      <c r="L39" s="70">
        <v>0.675578846341253</v>
      </c>
      <c r="M39" s="7">
        <v>46</v>
      </c>
      <c r="N39" s="3"/>
    </row>
    <row r="40" spans="1:14" ht="12.75">
      <c r="A40" s="46" t="s">
        <v>41</v>
      </c>
      <c r="B40" s="3" t="s">
        <v>99</v>
      </c>
      <c r="C40" s="71">
        <v>55</v>
      </c>
      <c r="D40" s="71">
        <v>35598</v>
      </c>
      <c r="E40" s="71">
        <v>68</v>
      </c>
      <c r="F40" s="71">
        <v>35282</v>
      </c>
      <c r="G40" s="71">
        <v>64</v>
      </c>
      <c r="H40" s="71">
        <v>35483</v>
      </c>
      <c r="I40" s="71">
        <v>187</v>
      </c>
      <c r="J40" s="71">
        <v>106363</v>
      </c>
      <c r="K40" s="70">
        <v>0.00175813017684721</v>
      </c>
      <c r="L40" s="70">
        <v>1.03802142942385</v>
      </c>
      <c r="M40" s="7">
        <v>24</v>
      </c>
      <c r="N40" s="3"/>
    </row>
    <row r="41" spans="1:14" ht="12.75">
      <c r="A41" s="3" t="s">
        <v>42</v>
      </c>
      <c r="B41" s="3" t="s">
        <v>101</v>
      </c>
      <c r="C41" s="71">
        <v>201</v>
      </c>
      <c r="D41" s="71">
        <v>108070</v>
      </c>
      <c r="E41" s="71">
        <v>198</v>
      </c>
      <c r="F41" s="71">
        <v>108042</v>
      </c>
      <c r="G41" s="71">
        <v>215</v>
      </c>
      <c r="H41" s="71">
        <v>108278</v>
      </c>
      <c r="I41" s="71">
        <v>614</v>
      </c>
      <c r="J41" s="71">
        <v>324390</v>
      </c>
      <c r="K41" s="70">
        <v>0.00189278337803262</v>
      </c>
      <c r="L41" s="70">
        <v>0.964176260455676</v>
      </c>
      <c r="M41" s="7">
        <v>25</v>
      </c>
      <c r="N41" s="3"/>
    </row>
    <row r="42" spans="1:14" ht="12.75">
      <c r="A42" s="42" t="s">
        <v>43</v>
      </c>
      <c r="B42" s="3" t="s">
        <v>101</v>
      </c>
      <c r="C42" s="71">
        <v>6</v>
      </c>
      <c r="D42" s="71">
        <v>8473.27</v>
      </c>
      <c r="E42" s="71">
        <v>1</v>
      </c>
      <c r="F42" s="71">
        <v>8300</v>
      </c>
      <c r="G42" s="71">
        <v>9</v>
      </c>
      <c r="H42" s="71">
        <v>8300</v>
      </c>
      <c r="I42" s="71">
        <v>16</v>
      </c>
      <c r="J42" s="71">
        <v>25073.27</v>
      </c>
      <c r="K42" s="70">
        <v>0.000638129769272217</v>
      </c>
      <c r="L42" s="70">
        <v>2.8598835020117</v>
      </c>
      <c r="M42" s="7">
        <v>2</v>
      </c>
      <c r="N42" s="42" t="s">
        <v>110</v>
      </c>
    </row>
    <row r="43" spans="1:14" ht="12.75">
      <c r="A43" s="46" t="s">
        <v>44</v>
      </c>
      <c r="B43" s="3" t="s">
        <v>100</v>
      </c>
      <c r="C43" s="71">
        <v>112</v>
      </c>
      <c r="D43" s="71">
        <v>49551</v>
      </c>
      <c r="E43" s="71">
        <v>131</v>
      </c>
      <c r="F43" s="71">
        <v>49434</v>
      </c>
      <c r="G43" s="71">
        <v>100</v>
      </c>
      <c r="H43" s="71">
        <v>50199</v>
      </c>
      <c r="I43" s="71">
        <v>343</v>
      </c>
      <c r="J43" s="71">
        <v>149184</v>
      </c>
      <c r="K43" s="70">
        <v>0.00229917417417417</v>
      </c>
      <c r="L43" s="70">
        <v>0.793753174415179</v>
      </c>
      <c r="M43" s="7">
        <v>38</v>
      </c>
      <c r="N43" s="3"/>
    </row>
    <row r="44" spans="1:14" ht="12.75">
      <c r="A44" s="42" t="s">
        <v>45</v>
      </c>
      <c r="B44" s="3" t="s">
        <v>99</v>
      </c>
      <c r="C44" s="71">
        <v>18</v>
      </c>
      <c r="D44" s="71">
        <v>8784</v>
      </c>
      <c r="E44" s="71">
        <v>13</v>
      </c>
      <c r="F44" s="71">
        <v>8397</v>
      </c>
      <c r="G44" s="71">
        <v>19</v>
      </c>
      <c r="H44" s="71">
        <v>9168</v>
      </c>
      <c r="I44" s="71">
        <v>50</v>
      </c>
      <c r="J44" s="71">
        <v>26349</v>
      </c>
      <c r="K44" s="70">
        <v>0.00189760522220957</v>
      </c>
      <c r="L44" s="70">
        <v>0.961726273686761</v>
      </c>
      <c r="M44" s="7">
        <v>26</v>
      </c>
      <c r="N44" s="3"/>
    </row>
    <row r="45" spans="1:14" ht="12.75">
      <c r="A45" s="3" t="s">
        <v>47</v>
      </c>
      <c r="B45" s="3" t="s">
        <v>100</v>
      </c>
      <c r="C45" s="71">
        <v>161</v>
      </c>
      <c r="D45" s="71">
        <v>70942.51</v>
      </c>
      <c r="E45" s="71">
        <v>166</v>
      </c>
      <c r="F45" s="71">
        <v>70814</v>
      </c>
      <c r="G45" s="71">
        <v>153</v>
      </c>
      <c r="H45" s="71">
        <v>70596</v>
      </c>
      <c r="I45" s="71">
        <v>480</v>
      </c>
      <c r="J45" s="71">
        <v>212352.51</v>
      </c>
      <c r="K45" s="70">
        <v>0.00226039240129537</v>
      </c>
      <c r="L45" s="70">
        <v>0.807371675041157</v>
      </c>
      <c r="M45" s="7">
        <v>37</v>
      </c>
      <c r="N45" s="3"/>
    </row>
    <row r="46" spans="1:14" ht="12.75">
      <c r="A46" s="3" t="s">
        <v>48</v>
      </c>
      <c r="B46" s="3" t="s">
        <v>100</v>
      </c>
      <c r="C46" s="71">
        <v>501</v>
      </c>
      <c r="D46" s="71">
        <v>231008</v>
      </c>
      <c r="E46" s="71">
        <v>543</v>
      </c>
      <c r="F46" s="71">
        <v>235170</v>
      </c>
      <c r="G46" s="71">
        <v>512</v>
      </c>
      <c r="H46" s="71">
        <v>238256</v>
      </c>
      <c r="I46" s="71">
        <v>1556</v>
      </c>
      <c r="J46" s="71">
        <v>704434</v>
      </c>
      <c r="K46" s="70">
        <v>0.00220886555731268</v>
      </c>
      <c r="L46" s="70">
        <v>0.826205466983888</v>
      </c>
      <c r="M46" s="7">
        <v>34</v>
      </c>
      <c r="N46" s="3"/>
    </row>
    <row r="47" spans="1:14" ht="12.75">
      <c r="A47" s="42" t="s">
        <v>49</v>
      </c>
      <c r="B47" s="3" t="s">
        <v>99</v>
      </c>
      <c r="C47" s="71">
        <v>35</v>
      </c>
      <c r="D47" s="71">
        <v>24696.22</v>
      </c>
      <c r="E47" s="71">
        <v>33</v>
      </c>
      <c r="F47" s="71">
        <v>25158</v>
      </c>
      <c r="G47" s="71">
        <v>38</v>
      </c>
      <c r="H47" s="71">
        <v>25964</v>
      </c>
      <c r="I47" s="71">
        <v>106</v>
      </c>
      <c r="J47" s="71">
        <v>75818.22</v>
      </c>
      <c r="K47" s="70">
        <v>0.0013980808307027</v>
      </c>
      <c r="L47" s="70">
        <v>1.30534426851907</v>
      </c>
      <c r="M47" s="7">
        <v>13</v>
      </c>
      <c r="N47" s="3"/>
    </row>
    <row r="48" spans="1:14" ht="12.75">
      <c r="A48" s="3" t="s">
        <v>50</v>
      </c>
      <c r="B48" s="3" t="s">
        <v>101</v>
      </c>
      <c r="C48" s="71">
        <v>107</v>
      </c>
      <c r="D48" s="71">
        <v>78877.03</v>
      </c>
      <c r="E48" s="71">
        <v>122</v>
      </c>
      <c r="F48" s="71">
        <v>80337</v>
      </c>
      <c r="G48" s="71">
        <v>108</v>
      </c>
      <c r="H48" s="71">
        <v>81095</v>
      </c>
      <c r="I48" s="71">
        <v>337</v>
      </c>
      <c r="J48" s="71">
        <v>240309.03</v>
      </c>
      <c r="K48" s="70">
        <v>0.0014023609516463</v>
      </c>
      <c r="L48" s="70">
        <v>1.30136025047026</v>
      </c>
      <c r="M48" s="7">
        <v>14</v>
      </c>
      <c r="N48" s="3"/>
    </row>
    <row r="49" spans="1:14" ht="12.75">
      <c r="A49" s="42" t="s">
        <v>51</v>
      </c>
      <c r="B49" s="3" t="s">
        <v>101</v>
      </c>
      <c r="C49" s="71">
        <v>15</v>
      </c>
      <c r="D49" s="71">
        <v>7855</v>
      </c>
      <c r="E49" s="71">
        <v>9</v>
      </c>
      <c r="F49" s="71">
        <v>7713</v>
      </c>
      <c r="G49" s="71">
        <v>13</v>
      </c>
      <c r="H49" s="71">
        <v>7832</v>
      </c>
      <c r="I49" s="71">
        <v>37</v>
      </c>
      <c r="J49" s="71">
        <v>23400</v>
      </c>
      <c r="K49" s="70">
        <v>0.00158119658119658</v>
      </c>
      <c r="L49" s="70">
        <v>1.15417451630403</v>
      </c>
      <c r="M49" s="7">
        <v>19</v>
      </c>
      <c r="N49" s="3"/>
    </row>
    <row r="50" spans="1:14" ht="12.75">
      <c r="A50" s="3" t="s">
        <v>52</v>
      </c>
      <c r="B50" s="3" t="s">
        <v>99</v>
      </c>
      <c r="C50" s="71">
        <v>59</v>
      </c>
      <c r="D50" s="71">
        <v>55673</v>
      </c>
      <c r="E50" s="71">
        <v>75</v>
      </c>
      <c r="F50" s="71">
        <v>55476</v>
      </c>
      <c r="G50" s="71">
        <v>67</v>
      </c>
      <c r="H50" s="71">
        <v>56517</v>
      </c>
      <c r="I50" s="71">
        <v>201</v>
      </c>
      <c r="J50" s="71">
        <v>167666</v>
      </c>
      <c r="K50" s="70">
        <v>0.00119881192370546</v>
      </c>
      <c r="L50" s="70">
        <v>1.52232119417302</v>
      </c>
      <c r="M50" s="7">
        <v>6</v>
      </c>
      <c r="N50" s="3" t="s">
        <v>111</v>
      </c>
    </row>
    <row r="51" spans="1:14" ht="12.75">
      <c r="A51" s="3" t="s">
        <v>54</v>
      </c>
      <c r="B51" s="3" t="s">
        <v>102</v>
      </c>
      <c r="C51" s="71">
        <v>113</v>
      </c>
      <c r="D51" s="71">
        <v>60399</v>
      </c>
      <c r="E51" s="71">
        <v>92</v>
      </c>
      <c r="F51" s="71">
        <v>60017</v>
      </c>
      <c r="G51" s="71">
        <v>79</v>
      </c>
      <c r="H51" s="71">
        <v>59398</v>
      </c>
      <c r="I51" s="71">
        <v>284</v>
      </c>
      <c r="J51" s="71">
        <v>179814</v>
      </c>
      <c r="K51" s="70">
        <v>0.00157940983460687</v>
      </c>
      <c r="L51" s="70">
        <v>1.15548020488197</v>
      </c>
      <c r="M51" s="7">
        <v>18</v>
      </c>
      <c r="N51" s="3"/>
    </row>
    <row r="52" spans="1:14" ht="12.75">
      <c r="A52" s="42" t="s">
        <v>55</v>
      </c>
      <c r="B52" s="3" t="s">
        <v>101</v>
      </c>
      <c r="C52" s="71">
        <v>65</v>
      </c>
      <c r="D52" s="71">
        <v>20302</v>
      </c>
      <c r="E52" s="71">
        <v>56</v>
      </c>
      <c r="F52" s="71">
        <v>20523</v>
      </c>
      <c r="G52" s="71">
        <v>50</v>
      </c>
      <c r="H52" s="71">
        <v>20885</v>
      </c>
      <c r="I52" s="71">
        <v>171</v>
      </c>
      <c r="J52" s="71">
        <v>61710</v>
      </c>
      <c r="K52" s="70">
        <v>0.00277102576567817</v>
      </c>
      <c r="L52" s="70">
        <v>0.658592504583771</v>
      </c>
      <c r="M52" s="7">
        <v>47</v>
      </c>
      <c r="N52" s="3"/>
    </row>
    <row r="53" spans="1:14" ht="12.75">
      <c r="A53" s="42" t="s">
        <v>56</v>
      </c>
      <c r="B53" s="3" t="s">
        <v>99</v>
      </c>
      <c r="C53" s="71">
        <v>41</v>
      </c>
      <c r="D53" s="71">
        <v>9261.26</v>
      </c>
      <c r="E53" s="71">
        <v>31</v>
      </c>
      <c r="F53" s="71">
        <v>9058</v>
      </c>
      <c r="G53" s="71">
        <v>42</v>
      </c>
      <c r="H53" s="71">
        <v>9415</v>
      </c>
      <c r="I53" s="71">
        <v>114</v>
      </c>
      <c r="J53" s="71">
        <v>27734.26</v>
      </c>
      <c r="K53" s="70">
        <v>0.00411043957906214</v>
      </c>
      <c r="L53" s="70">
        <v>0.443985798643109</v>
      </c>
      <c r="M53" s="7">
        <v>51</v>
      </c>
      <c r="N53" s="3"/>
    </row>
    <row r="54" spans="1:14" ht="12.75">
      <c r="A54" s="56"/>
      <c r="B54" s="54"/>
      <c r="C54" s="54"/>
      <c r="D54" s="54"/>
      <c r="E54" s="54"/>
      <c r="F54" s="54"/>
      <c r="G54" s="54"/>
      <c r="H54" s="54"/>
      <c r="I54" s="54"/>
      <c r="J54" s="54"/>
      <c r="K54" s="55"/>
      <c r="L54" s="55"/>
      <c r="M54" s="8"/>
      <c r="N54" s="3"/>
    </row>
    <row r="55" spans="1:14" ht="12.75">
      <c r="A55" s="56" t="s">
        <v>70</v>
      </c>
      <c r="B55" s="72"/>
      <c r="C55" s="73">
        <v>5519</v>
      </c>
      <c r="D55" s="73">
        <v>2964787.19</v>
      </c>
      <c r="E55" s="73">
        <v>5539</v>
      </c>
      <c r="F55" s="73">
        <v>2989430</v>
      </c>
      <c r="G55" s="73">
        <v>5309</v>
      </c>
      <c r="H55" s="73">
        <v>3014116</v>
      </c>
      <c r="I55" s="73">
        <v>16367</v>
      </c>
      <c r="J55" s="73">
        <v>8968333.19</v>
      </c>
      <c r="K55" s="74">
        <v>0.00182497679928415</v>
      </c>
      <c r="L55" s="74">
        <v>1</v>
      </c>
      <c r="M55" s="9"/>
      <c r="N55" s="57"/>
    </row>
    <row r="57" spans="1:9" ht="12.75">
      <c r="A57" s="64" t="s">
        <v>151</v>
      </c>
      <c r="B57" s="64"/>
      <c r="C57" s="64"/>
      <c r="D57" s="64"/>
      <c r="E57" s="64"/>
      <c r="F57" s="64"/>
      <c r="G57" s="64"/>
      <c r="H57" s="64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65" t="s">
        <v>152</v>
      </c>
      <c r="B59" s="65"/>
      <c r="C59" s="65"/>
      <c r="D59" s="65"/>
      <c r="E59" s="65"/>
      <c r="F59" s="65"/>
      <c r="G59" s="65"/>
      <c r="H59" s="65"/>
      <c r="I59" s="65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66" t="s">
        <v>153</v>
      </c>
      <c r="B61" s="3"/>
      <c r="C61" s="30"/>
      <c r="D61" s="30"/>
      <c r="E61" s="30"/>
      <c r="F61" s="30"/>
      <c r="G61" s="30"/>
      <c r="H61" s="30"/>
      <c r="I61" s="3"/>
    </row>
  </sheetData>
  <mergeCells count="1">
    <mergeCell ref="A1:L1"/>
  </mergeCells>
  <printOptions/>
  <pageMargins left="0.75" right="0.75" top="1" bottom="1" header="0.5" footer="0.5"/>
  <pageSetup fitToHeight="1" fitToWidth="1" horizontalDpi="300" verticalDpi="300" orientation="portrait" scale="6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2" sqref="A2"/>
    </sheetView>
  </sheetViews>
  <sheetFormatPr defaultColWidth="9.140625" defaultRowHeight="12.75"/>
  <cols>
    <col min="2" max="2" width="11.7109375" style="0" customWidth="1"/>
    <col min="3" max="4" width="13.421875" style="0" customWidth="1"/>
    <col min="5" max="5" width="15.00390625" style="0" customWidth="1"/>
    <col min="7" max="7" width="17.140625" style="0" customWidth="1"/>
  </cols>
  <sheetData>
    <row r="1" spans="2:7" ht="12.75">
      <c r="B1" s="47" t="s">
        <v>145</v>
      </c>
      <c r="C1" s="47"/>
      <c r="D1" s="47"/>
      <c r="E1" s="47"/>
      <c r="F1" s="11"/>
      <c r="G1" s="10"/>
    </row>
    <row r="2" spans="1:7" ht="38.25">
      <c r="A2" s="48" t="s">
        <v>60</v>
      </c>
      <c r="B2" s="49" t="s">
        <v>98</v>
      </c>
      <c r="C2" s="48" t="s">
        <v>71</v>
      </c>
      <c r="D2" s="49" t="s">
        <v>143</v>
      </c>
      <c r="E2" s="49" t="s">
        <v>72</v>
      </c>
      <c r="F2" s="49" t="s">
        <v>68</v>
      </c>
      <c r="G2" s="49" t="s">
        <v>73</v>
      </c>
    </row>
    <row r="3" spans="1:7" ht="12.75">
      <c r="A3" s="42" t="s">
        <v>2</v>
      </c>
      <c r="B3" s="3" t="s">
        <v>99</v>
      </c>
      <c r="C3" s="50">
        <v>1.04900936222331</v>
      </c>
      <c r="D3" s="70">
        <v>1.14000217395283</v>
      </c>
      <c r="E3" s="70">
        <v>0.0909928117295225</v>
      </c>
      <c r="F3" s="44">
        <v>11</v>
      </c>
      <c r="G3" s="3"/>
    </row>
    <row r="4" spans="1:7" ht="12.75">
      <c r="A4" s="3" t="s">
        <v>3</v>
      </c>
      <c r="B4" s="3" t="s">
        <v>100</v>
      </c>
      <c r="C4" s="50">
        <v>0.760430110998962</v>
      </c>
      <c r="D4" s="70">
        <v>0.749617591759172</v>
      </c>
      <c r="E4" s="70">
        <v>-0.0108125192397904</v>
      </c>
      <c r="F4" s="44">
        <v>31</v>
      </c>
      <c r="G4" s="3"/>
    </row>
    <row r="5" spans="1:7" ht="12.75">
      <c r="A5" s="46" t="s">
        <v>4</v>
      </c>
      <c r="B5" s="3" t="s">
        <v>100</v>
      </c>
      <c r="C5" s="50">
        <v>0.537857072802834</v>
      </c>
      <c r="D5" s="70">
        <v>0.52018298874463</v>
      </c>
      <c r="E5" s="70">
        <v>-0.0176740840582047</v>
      </c>
      <c r="F5" s="44">
        <v>32</v>
      </c>
      <c r="G5" s="3"/>
    </row>
    <row r="6" spans="1:7" ht="12.75">
      <c r="A6" s="3" t="s">
        <v>5</v>
      </c>
      <c r="B6" s="3" t="s">
        <v>99</v>
      </c>
      <c r="C6" s="50">
        <v>0.893948845136497</v>
      </c>
      <c r="D6" s="70">
        <v>0.862554777205514</v>
      </c>
      <c r="E6" s="70">
        <v>-0.0313940679309837</v>
      </c>
      <c r="F6" s="44">
        <v>36</v>
      </c>
      <c r="G6" s="3"/>
    </row>
    <row r="7" spans="1:7" ht="12.75">
      <c r="A7" s="3" t="s">
        <v>7</v>
      </c>
      <c r="B7" s="3" t="s">
        <v>99</v>
      </c>
      <c r="C7" s="50">
        <v>1.46656444969824</v>
      </c>
      <c r="D7" s="70">
        <v>1.34239573278807</v>
      </c>
      <c r="E7" s="70">
        <v>-0.124168716910173</v>
      </c>
      <c r="F7" s="44">
        <v>44</v>
      </c>
      <c r="G7" s="3"/>
    </row>
    <row r="8" spans="1:7" ht="12.75">
      <c r="A8" s="46" t="s">
        <v>8</v>
      </c>
      <c r="B8" s="3" t="s">
        <v>99</v>
      </c>
      <c r="C8" s="50">
        <v>0.989065367568361</v>
      </c>
      <c r="D8" s="70">
        <v>1.22088377482251</v>
      </c>
      <c r="E8" s="70">
        <v>0.231818407254153</v>
      </c>
      <c r="F8" s="44">
        <v>4</v>
      </c>
      <c r="G8" s="3"/>
    </row>
    <row r="9" spans="1:7" ht="12.75">
      <c r="A9" s="42" t="s">
        <v>9</v>
      </c>
      <c r="B9" s="3" t="s">
        <v>101</v>
      </c>
      <c r="C9" s="50">
        <v>2.36653425942523</v>
      </c>
      <c r="D9" s="70">
        <v>2.08939526908848</v>
      </c>
      <c r="E9" s="70">
        <v>-0.277138990336755</v>
      </c>
      <c r="F9" s="44">
        <v>49</v>
      </c>
      <c r="G9" s="3"/>
    </row>
    <row r="10" spans="1:7" ht="12.75">
      <c r="A10" s="42" t="s">
        <v>10</v>
      </c>
      <c r="B10" s="3" t="s">
        <v>101</v>
      </c>
      <c r="C10" s="50">
        <v>3.39858666578312</v>
      </c>
      <c r="D10" s="70">
        <v>1.26356831140436</v>
      </c>
      <c r="E10" s="70">
        <v>-2.13501835437876</v>
      </c>
      <c r="F10" s="44">
        <v>51</v>
      </c>
      <c r="G10" s="3"/>
    </row>
    <row r="11" spans="1:7" ht="12.75">
      <c r="A11" s="42" t="s">
        <v>11</v>
      </c>
      <c r="B11" s="3" t="s">
        <v>101</v>
      </c>
      <c r="C11" s="50">
        <v>0.903776826390506</v>
      </c>
      <c r="D11" s="70">
        <v>1.0521922358485</v>
      </c>
      <c r="E11" s="70">
        <v>0.148415409457994</v>
      </c>
      <c r="F11" s="44">
        <v>7</v>
      </c>
      <c r="G11" s="3"/>
    </row>
    <row r="12" spans="1:7" ht="12.75">
      <c r="A12" s="3" t="s">
        <v>12</v>
      </c>
      <c r="B12" s="3" t="s">
        <v>100</v>
      </c>
      <c r="C12" s="50">
        <v>0.858700836514493</v>
      </c>
      <c r="D12" s="70">
        <v>0.903800608854371</v>
      </c>
      <c r="E12" s="70">
        <v>0.0450997723398785</v>
      </c>
      <c r="F12" s="44">
        <v>17</v>
      </c>
      <c r="G12" s="3"/>
    </row>
    <row r="13" spans="1:7" ht="12.75">
      <c r="A13" s="3" t="s">
        <v>13</v>
      </c>
      <c r="B13" s="3" t="s">
        <v>100</v>
      </c>
      <c r="C13" s="50">
        <v>0.847998791711633</v>
      </c>
      <c r="D13" s="70">
        <v>0.84699560145414</v>
      </c>
      <c r="E13" s="70">
        <v>-0.00100319025749241</v>
      </c>
      <c r="F13" s="44">
        <v>26</v>
      </c>
      <c r="G13" s="3"/>
    </row>
    <row r="14" spans="1:7" ht="12.75">
      <c r="A14" s="42" t="s">
        <v>14</v>
      </c>
      <c r="B14" s="3" t="s">
        <v>99</v>
      </c>
      <c r="C14" s="50">
        <v>1.86586623010748</v>
      </c>
      <c r="D14" s="70">
        <v>1.60973688854505</v>
      </c>
      <c r="E14" s="70">
        <v>-0.256129341562433</v>
      </c>
      <c r="F14" s="44">
        <v>48</v>
      </c>
      <c r="G14" s="3"/>
    </row>
    <row r="15" spans="1:7" ht="12.75">
      <c r="A15" s="46" t="s">
        <v>15</v>
      </c>
      <c r="B15" s="3" t="s">
        <v>102</v>
      </c>
      <c r="C15" s="50">
        <v>0.73006255126104</v>
      </c>
      <c r="D15" s="70">
        <v>0.758681616031609</v>
      </c>
      <c r="E15" s="70">
        <v>0.0286190647705686</v>
      </c>
      <c r="F15" s="44">
        <v>21</v>
      </c>
      <c r="G15" s="3"/>
    </row>
    <row r="16" spans="1:7" ht="12.75">
      <c r="A16" s="42" t="s">
        <v>16</v>
      </c>
      <c r="B16" s="3" t="s">
        <v>99</v>
      </c>
      <c r="C16" s="50">
        <v>0.705162420457242</v>
      </c>
      <c r="D16" s="70">
        <v>0.878991244842311</v>
      </c>
      <c r="E16" s="70">
        <v>0.173828824385068</v>
      </c>
      <c r="F16" s="44">
        <v>6</v>
      </c>
      <c r="G16" s="3"/>
    </row>
    <row r="17" spans="1:7" ht="12.75">
      <c r="A17" s="3" t="s">
        <v>17</v>
      </c>
      <c r="B17" s="3" t="s">
        <v>102</v>
      </c>
      <c r="C17" s="50">
        <v>1.02619384639096</v>
      </c>
      <c r="D17" s="70">
        <v>1.11254847400428</v>
      </c>
      <c r="E17" s="70">
        <v>0.0863546276133167</v>
      </c>
      <c r="F17" s="44">
        <v>12</v>
      </c>
      <c r="G17" s="3"/>
    </row>
    <row r="18" spans="1:7" ht="12.75">
      <c r="A18" s="3" t="s">
        <v>18</v>
      </c>
      <c r="B18" s="3" t="s">
        <v>102</v>
      </c>
      <c r="C18" s="50">
        <v>0.946880692634374</v>
      </c>
      <c r="D18" s="70">
        <v>0.879105174485526</v>
      </c>
      <c r="E18" s="70">
        <v>-0.0677755181488475</v>
      </c>
      <c r="F18" s="44">
        <v>40</v>
      </c>
      <c r="G18" s="3"/>
    </row>
    <row r="19" spans="1:7" ht="12.75">
      <c r="A19" s="46" t="s">
        <v>19</v>
      </c>
      <c r="B19" s="3" t="s">
        <v>102</v>
      </c>
      <c r="C19" s="50">
        <v>0.671182264525602</v>
      </c>
      <c r="D19" s="70">
        <v>0.641886899055728</v>
      </c>
      <c r="E19" s="70">
        <v>-0.0292953654698736</v>
      </c>
      <c r="F19" s="44">
        <v>34</v>
      </c>
      <c r="G19" s="3"/>
    </row>
    <row r="20" spans="1:7" ht="12.75">
      <c r="A20" s="46" t="s">
        <v>20</v>
      </c>
      <c r="B20" s="3" t="s">
        <v>100</v>
      </c>
      <c r="C20" s="50">
        <v>0.725716702493745</v>
      </c>
      <c r="D20" s="70">
        <v>0.718546804425331</v>
      </c>
      <c r="E20" s="70">
        <v>-0.00716989806841395</v>
      </c>
      <c r="F20" s="44">
        <v>30</v>
      </c>
      <c r="G20" s="3"/>
    </row>
    <row r="21" spans="1:7" ht="12.75">
      <c r="A21" s="46" t="s">
        <v>21</v>
      </c>
      <c r="B21" s="3" t="s">
        <v>100</v>
      </c>
      <c r="C21" s="50">
        <v>0.631027685339029</v>
      </c>
      <c r="D21" s="70">
        <v>0.705952167146768</v>
      </c>
      <c r="E21" s="70">
        <v>0.0749244818077385</v>
      </c>
      <c r="F21" s="44">
        <v>14</v>
      </c>
      <c r="G21" s="3"/>
    </row>
    <row r="22" spans="1:7" ht="12.75">
      <c r="A22" s="46" t="s">
        <v>22</v>
      </c>
      <c r="B22" s="3" t="s">
        <v>101</v>
      </c>
      <c r="C22" s="50">
        <v>3.05835523886255</v>
      </c>
      <c r="D22" s="70">
        <v>2.87416465155832</v>
      </c>
      <c r="E22" s="70">
        <v>-0.184190587304234</v>
      </c>
      <c r="F22" s="44">
        <v>47</v>
      </c>
      <c r="G22" s="3"/>
    </row>
    <row r="23" spans="1:7" ht="12.75">
      <c r="A23" s="46" t="s">
        <v>23</v>
      </c>
      <c r="B23" s="3" t="s">
        <v>101</v>
      </c>
      <c r="C23" s="50">
        <v>1.37837163996817</v>
      </c>
      <c r="D23" s="70">
        <v>1.34987930279925</v>
      </c>
      <c r="E23" s="70">
        <v>-0.0284923371689277</v>
      </c>
      <c r="F23" s="44">
        <v>33</v>
      </c>
      <c r="G23" s="3"/>
    </row>
    <row r="24" spans="1:7" ht="12.75">
      <c r="A24" s="42" t="s">
        <v>24</v>
      </c>
      <c r="B24" s="3" t="s">
        <v>101</v>
      </c>
      <c r="C24" s="50">
        <v>1.25066626857423</v>
      </c>
      <c r="D24" s="70">
        <v>1.2808200452101</v>
      </c>
      <c r="E24" s="70">
        <v>0.0301537766358619</v>
      </c>
      <c r="F24" s="44">
        <v>20</v>
      </c>
      <c r="G24" s="3"/>
    </row>
    <row r="25" spans="1:7" ht="12.75">
      <c r="A25" s="3" t="s">
        <v>25</v>
      </c>
      <c r="B25" s="3" t="s">
        <v>102</v>
      </c>
      <c r="C25" s="50">
        <v>1.40098805733718</v>
      </c>
      <c r="D25" s="70">
        <v>1.5203032661459</v>
      </c>
      <c r="E25" s="70">
        <v>0.119315208808719</v>
      </c>
      <c r="F25" s="44">
        <v>9</v>
      </c>
      <c r="G25" s="3"/>
    </row>
    <row r="26" spans="1:7" ht="12.75">
      <c r="A26" s="3" t="s">
        <v>26</v>
      </c>
      <c r="B26" s="3" t="s">
        <v>102</v>
      </c>
      <c r="C26" s="50">
        <v>1.30654027600707</v>
      </c>
      <c r="D26" s="70">
        <v>1.38496185742817</v>
      </c>
      <c r="E26" s="70">
        <v>0.0784215814211085</v>
      </c>
      <c r="F26" s="44">
        <v>13</v>
      </c>
      <c r="G26" s="3"/>
    </row>
    <row r="27" spans="1:7" ht="12.75">
      <c r="A27" s="3" t="s">
        <v>27</v>
      </c>
      <c r="B27" s="3" t="s">
        <v>102</v>
      </c>
      <c r="C27" s="50">
        <v>0.799693347983442</v>
      </c>
      <c r="D27" s="70">
        <v>0.757042885842807</v>
      </c>
      <c r="E27" s="70">
        <v>-0.0426504621406351</v>
      </c>
      <c r="F27" s="44">
        <v>38</v>
      </c>
      <c r="G27" s="3"/>
    </row>
    <row r="28" spans="1:7" ht="12.75">
      <c r="A28" s="46" t="s">
        <v>28</v>
      </c>
      <c r="B28" s="3" t="s">
        <v>100</v>
      </c>
      <c r="C28" s="50">
        <v>0.81064845635919</v>
      </c>
      <c r="D28" s="70">
        <v>0.775346195746395</v>
      </c>
      <c r="E28" s="70">
        <v>-0.0353022606127954</v>
      </c>
      <c r="F28" s="44">
        <v>37</v>
      </c>
      <c r="G28" s="3"/>
    </row>
    <row r="29" spans="1:7" ht="12.75">
      <c r="A29" s="42" t="s">
        <v>29</v>
      </c>
      <c r="B29" s="3" t="s">
        <v>99</v>
      </c>
      <c r="C29" s="50">
        <v>0.723440622710124</v>
      </c>
      <c r="D29" s="70">
        <v>0.839939321949984</v>
      </c>
      <c r="E29" s="70">
        <v>0.11649869923986</v>
      </c>
      <c r="F29" s="44">
        <v>10</v>
      </c>
      <c r="G29" s="3"/>
    </row>
    <row r="30" spans="1:7" ht="12.75">
      <c r="A30" s="3" t="s">
        <v>31</v>
      </c>
      <c r="B30" s="3" t="s">
        <v>100</v>
      </c>
      <c r="C30" s="50">
        <v>0.949417997676489</v>
      </c>
      <c r="D30" s="70">
        <v>0.956306989072718</v>
      </c>
      <c r="E30" s="70">
        <v>0.00688899139622938</v>
      </c>
      <c r="F30" s="44">
        <v>23</v>
      </c>
      <c r="G30" s="3"/>
    </row>
    <row r="31" spans="1:7" ht="12.75">
      <c r="A31" s="42" t="s">
        <v>32</v>
      </c>
      <c r="B31" s="3" t="s">
        <v>99</v>
      </c>
      <c r="C31" s="50">
        <v>0.825739474805999</v>
      </c>
      <c r="D31" s="70">
        <v>0.824961080994054</v>
      </c>
      <c r="E31" s="70">
        <v>-0.00077839381194514</v>
      </c>
      <c r="F31" s="44">
        <v>25</v>
      </c>
      <c r="G31" s="3"/>
    </row>
    <row r="32" spans="1:7" ht="12.75">
      <c r="A32" s="46" t="s">
        <v>33</v>
      </c>
      <c r="B32" s="3" t="s">
        <v>102</v>
      </c>
      <c r="C32" s="50">
        <v>0.544806165759451</v>
      </c>
      <c r="D32" s="70">
        <v>0.788240165762453</v>
      </c>
      <c r="E32" s="70">
        <v>0.243434000003001</v>
      </c>
      <c r="F32" s="44">
        <v>3</v>
      </c>
      <c r="G32" s="46" t="s">
        <v>135</v>
      </c>
    </row>
    <row r="33" spans="1:7" ht="12.75">
      <c r="A33" s="42" t="s">
        <v>34</v>
      </c>
      <c r="B33" s="3" t="s">
        <v>101</v>
      </c>
      <c r="C33" s="50">
        <v>1.64881790755225</v>
      </c>
      <c r="D33" s="70">
        <v>2.1162430964499</v>
      </c>
      <c r="E33" s="70">
        <v>0.46742518889765</v>
      </c>
      <c r="F33" s="44">
        <v>1</v>
      </c>
      <c r="G33" s="42" t="s">
        <v>144</v>
      </c>
    </row>
    <row r="34" spans="1:7" ht="12.75">
      <c r="A34" s="3" t="s">
        <v>35</v>
      </c>
      <c r="B34" s="3" t="s">
        <v>101</v>
      </c>
      <c r="C34" s="50">
        <v>1.50769288092429</v>
      </c>
      <c r="D34" s="70">
        <v>1.46284078935833</v>
      </c>
      <c r="E34" s="70">
        <v>-0.0448520915659637</v>
      </c>
      <c r="F34" s="44">
        <v>39</v>
      </c>
      <c r="G34" s="3"/>
    </row>
    <row r="35" spans="1:7" ht="12.75">
      <c r="A35" s="46" t="s">
        <v>36</v>
      </c>
      <c r="B35" s="3" t="s">
        <v>100</v>
      </c>
      <c r="C35" s="50">
        <v>0.720720187657623</v>
      </c>
      <c r="D35" s="70">
        <v>0.640432329687532</v>
      </c>
      <c r="E35" s="70">
        <v>-0.0802878579700912</v>
      </c>
      <c r="F35" s="44">
        <v>42</v>
      </c>
      <c r="G35" s="3"/>
    </row>
    <row r="36" spans="1:7" ht="12.75">
      <c r="A36" s="42" t="s">
        <v>37</v>
      </c>
      <c r="B36" s="3" t="s">
        <v>99</v>
      </c>
      <c r="C36" s="50">
        <v>0.819793991750098</v>
      </c>
      <c r="D36" s="70">
        <v>0.813447814761774</v>
      </c>
      <c r="E36" s="70">
        <v>-0.0063461769883233</v>
      </c>
      <c r="F36" s="44">
        <v>29</v>
      </c>
      <c r="G36" s="3"/>
    </row>
    <row r="37" spans="1:7" ht="12.75">
      <c r="A37" s="3" t="s">
        <v>38</v>
      </c>
      <c r="B37" s="3" t="s">
        <v>101</v>
      </c>
      <c r="C37" s="50">
        <v>1.41504648345056</v>
      </c>
      <c r="D37" s="70">
        <v>1.41155040078162</v>
      </c>
      <c r="E37" s="70">
        <v>-0.00349608266893506</v>
      </c>
      <c r="F37" s="44">
        <v>27</v>
      </c>
      <c r="G37" s="3"/>
    </row>
    <row r="38" spans="1:7" ht="12.75">
      <c r="A38" s="3" t="s">
        <v>39</v>
      </c>
      <c r="B38" s="3" t="s">
        <v>102</v>
      </c>
      <c r="C38" s="50">
        <v>1.10551466527057</v>
      </c>
      <c r="D38" s="70">
        <v>1.10023990066355</v>
      </c>
      <c r="E38" s="70">
        <v>-0.00527476460702167</v>
      </c>
      <c r="F38" s="44">
        <v>28</v>
      </c>
      <c r="G38" s="3"/>
    </row>
    <row r="39" spans="1:7" ht="12.75">
      <c r="A39" s="46" t="s">
        <v>40</v>
      </c>
      <c r="B39" s="3" t="s">
        <v>100</v>
      </c>
      <c r="C39" s="50">
        <v>0.743740318150833</v>
      </c>
      <c r="D39" s="70">
        <v>0.675578846341253</v>
      </c>
      <c r="E39" s="70">
        <v>-0.0681614718095803</v>
      </c>
      <c r="F39" s="44">
        <v>41</v>
      </c>
      <c r="G39" s="3"/>
    </row>
    <row r="40" spans="1:7" ht="12.75">
      <c r="A40" s="46" t="s">
        <v>41</v>
      </c>
      <c r="B40" s="3" t="s">
        <v>99</v>
      </c>
      <c r="C40" s="50">
        <v>1.0049898668499</v>
      </c>
      <c r="D40" s="70">
        <v>1.03802142942385</v>
      </c>
      <c r="E40" s="70">
        <v>0.0330315625739453</v>
      </c>
      <c r="F40" s="44">
        <v>19</v>
      </c>
      <c r="G40" s="3"/>
    </row>
    <row r="41" spans="1:7" ht="12.75">
      <c r="A41" s="3" t="s">
        <v>42</v>
      </c>
      <c r="B41" s="3" t="s">
        <v>101</v>
      </c>
      <c r="C41" s="50">
        <v>0.930360209685855</v>
      </c>
      <c r="D41" s="70">
        <v>0.964176260455676</v>
      </c>
      <c r="E41" s="70">
        <v>0.0338160507698205</v>
      </c>
      <c r="F41" s="44">
        <v>18</v>
      </c>
      <c r="G41" s="3"/>
    </row>
    <row r="42" spans="1:7" ht="12.75">
      <c r="A42" s="42" t="s">
        <v>43</v>
      </c>
      <c r="B42" s="3" t="s">
        <v>101</v>
      </c>
      <c r="C42" s="50">
        <v>2.41545079820192</v>
      </c>
      <c r="D42" s="70">
        <v>2.8598835020117</v>
      </c>
      <c r="E42" s="70">
        <v>0.444432703809788</v>
      </c>
      <c r="F42" s="44">
        <v>2</v>
      </c>
      <c r="G42" s="3"/>
    </row>
    <row r="43" spans="1:7" ht="12.75">
      <c r="A43" s="46" t="s">
        <v>44</v>
      </c>
      <c r="B43" s="3" t="s">
        <v>100</v>
      </c>
      <c r="C43" s="50">
        <v>0.823646067874574</v>
      </c>
      <c r="D43" s="70">
        <v>0.793753174415179</v>
      </c>
      <c r="E43" s="70">
        <v>-0.0298928934593948</v>
      </c>
      <c r="F43" s="44">
        <v>35</v>
      </c>
      <c r="G43" s="3"/>
    </row>
    <row r="44" spans="1:7" ht="12.75">
      <c r="A44" s="42" t="s">
        <v>45</v>
      </c>
      <c r="B44" s="3" t="s">
        <v>99</v>
      </c>
      <c r="C44" s="50">
        <v>0.840316842305856</v>
      </c>
      <c r="D44" s="70">
        <v>0.961726273686761</v>
      </c>
      <c r="E44" s="70">
        <v>0.121409431380905</v>
      </c>
      <c r="F44" s="44">
        <v>8</v>
      </c>
      <c r="G44" s="3"/>
    </row>
    <row r="45" spans="1:7" ht="12.75">
      <c r="A45" s="3" t="s">
        <v>47</v>
      </c>
      <c r="B45" s="3" t="s">
        <v>100</v>
      </c>
      <c r="C45" s="50">
        <v>0.91011097747741</v>
      </c>
      <c r="D45" s="70">
        <v>0.807371675041157</v>
      </c>
      <c r="E45" s="70">
        <v>-0.102739302436253</v>
      </c>
      <c r="F45" s="44">
        <v>43</v>
      </c>
      <c r="G45" s="3"/>
    </row>
    <row r="46" spans="1:7" ht="12.75">
      <c r="A46" s="3" t="s">
        <v>48</v>
      </c>
      <c r="B46" s="3" t="s">
        <v>100</v>
      </c>
      <c r="C46" s="50">
        <v>0.824618978574527</v>
      </c>
      <c r="D46" s="70">
        <v>0.826205466983888</v>
      </c>
      <c r="E46" s="70">
        <v>0.00158648840936096</v>
      </c>
      <c r="F46" s="44">
        <v>24</v>
      </c>
      <c r="G46" s="3"/>
    </row>
    <row r="47" spans="1:7" ht="12.75">
      <c r="A47" s="42" t="s">
        <v>49</v>
      </c>
      <c r="B47" s="3" t="s">
        <v>99</v>
      </c>
      <c r="C47" s="50">
        <v>1.24968701238373</v>
      </c>
      <c r="D47" s="70">
        <v>1.30534426851907</v>
      </c>
      <c r="E47" s="70">
        <v>0.0556572561353366</v>
      </c>
      <c r="F47" s="44">
        <v>16</v>
      </c>
      <c r="G47" s="3"/>
    </row>
    <row r="48" spans="1:7" ht="12.75">
      <c r="A48" s="3" t="s">
        <v>50</v>
      </c>
      <c r="B48" s="3" t="s">
        <v>101</v>
      </c>
      <c r="C48" s="50">
        <v>1.23838848156976</v>
      </c>
      <c r="D48" s="70">
        <v>1.30136025047026</v>
      </c>
      <c r="E48" s="70">
        <v>0.0629717689004983</v>
      </c>
      <c r="F48" s="44">
        <v>15</v>
      </c>
      <c r="G48" s="3"/>
    </row>
    <row r="49" spans="1:7" ht="12.75">
      <c r="A49" s="42" t="s">
        <v>51</v>
      </c>
      <c r="B49" s="3" t="s">
        <v>101</v>
      </c>
      <c r="C49" s="50">
        <v>1.50817942401459</v>
      </c>
      <c r="D49" s="70">
        <v>1.15417451630403</v>
      </c>
      <c r="E49" s="70">
        <v>-0.354004907710558</v>
      </c>
      <c r="F49" s="44">
        <v>50</v>
      </c>
      <c r="G49" s="3"/>
    </row>
    <row r="50" spans="1:7" ht="12.75">
      <c r="A50" s="3" t="s">
        <v>52</v>
      </c>
      <c r="B50" s="3" t="s">
        <v>99</v>
      </c>
      <c r="C50" s="50">
        <v>1.69177833160514</v>
      </c>
      <c r="D50" s="70">
        <v>1.52232119417302</v>
      </c>
      <c r="E50" s="70">
        <v>-0.169457137432126</v>
      </c>
      <c r="F50" s="44">
        <v>46</v>
      </c>
      <c r="G50" s="3"/>
    </row>
    <row r="51" spans="1:7" ht="12.75">
      <c r="A51" s="3" t="s">
        <v>54</v>
      </c>
      <c r="B51" s="3" t="s">
        <v>102</v>
      </c>
      <c r="C51" s="50">
        <v>0.976315010766439</v>
      </c>
      <c r="D51" s="70">
        <v>1.15548020488197</v>
      </c>
      <c r="E51" s="70">
        <v>0.179165194115532</v>
      </c>
      <c r="F51" s="44">
        <v>5</v>
      </c>
      <c r="G51" s="3" t="s">
        <v>109</v>
      </c>
    </row>
    <row r="52" spans="1:7" ht="12.75">
      <c r="A52" s="42" t="s">
        <v>55</v>
      </c>
      <c r="B52" s="3" t="s">
        <v>101</v>
      </c>
      <c r="C52" s="50">
        <v>0.636527167914028</v>
      </c>
      <c r="D52" s="70">
        <v>0.658592504583771</v>
      </c>
      <c r="E52" s="70">
        <v>0.0220653366697429</v>
      </c>
      <c r="F52" s="44">
        <v>22</v>
      </c>
      <c r="G52" s="3"/>
    </row>
    <row r="53" spans="1:7" ht="12.75">
      <c r="A53" s="42" t="s">
        <v>56</v>
      </c>
      <c r="B53" s="3" t="s">
        <v>99</v>
      </c>
      <c r="C53" s="50">
        <v>0.591606983401549</v>
      </c>
      <c r="D53" s="70">
        <v>0.443985798643109</v>
      </c>
      <c r="E53" s="70">
        <v>-0.14762118475844</v>
      </c>
      <c r="F53" s="44">
        <v>45</v>
      </c>
      <c r="G53" s="3"/>
    </row>
    <row r="56" spans="1:9" ht="12.75">
      <c r="A56" s="64" t="s">
        <v>151</v>
      </c>
      <c r="B56" s="64"/>
      <c r="C56" s="64"/>
      <c r="D56" s="64"/>
      <c r="E56" s="64"/>
      <c r="F56" s="64"/>
      <c r="G56" s="64"/>
      <c r="H56" s="64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65" t="s">
        <v>152</v>
      </c>
      <c r="B58" s="65"/>
      <c r="C58" s="65"/>
      <c r="D58" s="65"/>
      <c r="E58" s="65"/>
      <c r="F58" s="65"/>
      <c r="G58" s="65"/>
      <c r="H58" s="65"/>
      <c r="I58" s="65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66" t="s">
        <v>153</v>
      </c>
      <c r="B60" s="3"/>
      <c r="C60" s="30"/>
      <c r="D60" s="30"/>
      <c r="E60" s="30"/>
      <c r="F60" s="30"/>
      <c r="G60" s="30"/>
      <c r="H60" s="30"/>
      <c r="I60" s="3"/>
    </row>
  </sheetData>
  <printOptions/>
  <pageMargins left="0.75" right="0.75" top="1" bottom="1" header="0.5" footer="0.5"/>
  <pageSetup fitToHeight="1" fitToWidth="1" horizontalDpi="300" verticalDpi="300" orientation="portrait" scale="9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workbookViewId="0" topLeftCell="A1">
      <selection activeCell="A2" sqref="A2:A3"/>
    </sheetView>
  </sheetViews>
  <sheetFormatPr defaultColWidth="9.140625" defaultRowHeight="12.75"/>
  <cols>
    <col min="2" max="2" width="12.140625" style="0" customWidth="1"/>
    <col min="7" max="7" width="12.57421875" style="0" customWidth="1"/>
    <col min="8" max="8" width="13.8515625" style="0" customWidth="1"/>
    <col min="11" max="11" width="13.57421875" style="0" customWidth="1"/>
    <col min="12" max="12" width="12.8515625" style="0" customWidth="1"/>
    <col min="13" max="13" width="14.421875" style="0" customWidth="1"/>
    <col min="14" max="14" width="11.28125" style="0" customWidth="1"/>
  </cols>
  <sheetData>
    <row r="1" ht="18.75" customHeight="1" thickBot="1">
      <c r="D1" s="1" t="s">
        <v>115</v>
      </c>
    </row>
    <row r="2" spans="1:14" ht="38.25" customHeight="1">
      <c r="A2" s="79" t="s">
        <v>74</v>
      </c>
      <c r="B2" s="13" t="s">
        <v>98</v>
      </c>
      <c r="C2" s="79" t="s">
        <v>114</v>
      </c>
      <c r="D2" s="14"/>
      <c r="E2" s="81" t="s">
        <v>74</v>
      </c>
      <c r="F2" s="79" t="s">
        <v>113</v>
      </c>
      <c r="G2" s="79" t="s">
        <v>116</v>
      </c>
      <c r="H2" s="79" t="s">
        <v>119</v>
      </c>
      <c r="I2" s="15"/>
      <c r="J2" s="81" t="s">
        <v>74</v>
      </c>
      <c r="K2" s="79" t="s">
        <v>112</v>
      </c>
      <c r="L2" s="79" t="s">
        <v>117</v>
      </c>
      <c r="M2" s="79" t="s">
        <v>118</v>
      </c>
      <c r="N2" s="13" t="s">
        <v>98</v>
      </c>
    </row>
    <row r="3" spans="1:14" ht="13.5" thickBot="1">
      <c r="A3" s="80"/>
      <c r="B3" s="16"/>
      <c r="C3" s="80"/>
      <c r="D3" s="17"/>
      <c r="E3" s="82"/>
      <c r="F3" s="80"/>
      <c r="G3" s="80"/>
      <c r="H3" s="80"/>
      <c r="I3" s="18"/>
      <c r="J3" s="82"/>
      <c r="K3" s="80"/>
      <c r="L3" s="80"/>
      <c r="M3" s="80"/>
      <c r="N3" s="16"/>
    </row>
    <row r="4" spans="1:14" ht="12.75">
      <c r="A4" s="42" t="s">
        <v>2</v>
      </c>
      <c r="B4" t="s">
        <v>99</v>
      </c>
      <c r="C4" s="35">
        <v>0</v>
      </c>
      <c r="D4" s="19"/>
      <c r="E4" s="42" t="s">
        <v>2</v>
      </c>
      <c r="F4" s="35">
        <v>0</v>
      </c>
      <c r="G4" s="20"/>
      <c r="H4" s="21"/>
      <c r="I4" s="22"/>
      <c r="J4" s="42" t="s">
        <v>2</v>
      </c>
      <c r="K4" s="37" t="s">
        <v>121</v>
      </c>
      <c r="N4" t="s">
        <v>99</v>
      </c>
    </row>
    <row r="5" spans="1:14" ht="12.75">
      <c r="A5" s="3" t="s">
        <v>3</v>
      </c>
      <c r="B5" t="s">
        <v>100</v>
      </c>
      <c r="C5" s="35">
        <v>90</v>
      </c>
      <c r="D5" s="19"/>
      <c r="E5" s="3" t="s">
        <v>3</v>
      </c>
      <c r="F5" s="35">
        <v>89</v>
      </c>
      <c r="G5" s="20">
        <v>18</v>
      </c>
      <c r="H5" s="21"/>
      <c r="I5" s="19"/>
      <c r="J5" s="3" t="s">
        <v>3</v>
      </c>
      <c r="K5" s="36">
        <v>-0.0111111111111111</v>
      </c>
      <c r="L5">
        <v>19</v>
      </c>
      <c r="N5" t="s">
        <v>100</v>
      </c>
    </row>
    <row r="6" spans="1:14" ht="12.75">
      <c r="A6" s="46" t="s">
        <v>4</v>
      </c>
      <c r="B6" t="s">
        <v>100</v>
      </c>
      <c r="C6" s="35">
        <v>28</v>
      </c>
      <c r="D6" s="19"/>
      <c r="E6" s="46" t="s">
        <v>4</v>
      </c>
      <c r="F6" s="35">
        <v>36</v>
      </c>
      <c r="G6" s="20"/>
      <c r="H6" s="21"/>
      <c r="I6" s="22"/>
      <c r="J6" s="46" t="s">
        <v>4</v>
      </c>
      <c r="K6" s="36">
        <v>0.285714285714286</v>
      </c>
      <c r="N6" t="s">
        <v>100</v>
      </c>
    </row>
    <row r="7" spans="1:14" ht="12.75">
      <c r="A7" s="3" t="s">
        <v>5</v>
      </c>
      <c r="B7" t="s">
        <v>99</v>
      </c>
      <c r="C7" s="35">
        <v>67</v>
      </c>
      <c r="D7" s="19"/>
      <c r="E7" s="3" t="s">
        <v>5</v>
      </c>
      <c r="F7" s="35">
        <v>62</v>
      </c>
      <c r="G7" s="20">
        <v>25</v>
      </c>
      <c r="H7" s="21"/>
      <c r="I7" s="19"/>
      <c r="J7" s="3" t="s">
        <v>5</v>
      </c>
      <c r="K7" s="36">
        <v>-0.0746268656716418</v>
      </c>
      <c r="L7">
        <v>23</v>
      </c>
      <c r="N7" t="s">
        <v>99</v>
      </c>
    </row>
    <row r="8" spans="1:14" ht="12.75">
      <c r="A8" s="3" t="s">
        <v>7</v>
      </c>
      <c r="B8" t="s">
        <v>99</v>
      </c>
      <c r="C8" s="35">
        <v>0</v>
      </c>
      <c r="D8" s="19"/>
      <c r="E8" s="3" t="s">
        <v>7</v>
      </c>
      <c r="F8" s="35">
        <v>0</v>
      </c>
      <c r="G8" s="20"/>
      <c r="H8" s="21"/>
      <c r="I8" s="19"/>
      <c r="J8" s="3" t="s">
        <v>7</v>
      </c>
      <c r="K8" s="37" t="s">
        <v>121</v>
      </c>
      <c r="N8" t="s">
        <v>99</v>
      </c>
    </row>
    <row r="9" spans="1:14" ht="12.75">
      <c r="A9" s="46" t="s">
        <v>8</v>
      </c>
      <c r="B9" t="s">
        <v>99</v>
      </c>
      <c r="C9" s="35">
        <v>195</v>
      </c>
      <c r="D9" s="19"/>
      <c r="E9" s="46" t="s">
        <v>8</v>
      </c>
      <c r="F9" s="35">
        <v>187</v>
      </c>
      <c r="G9" s="20">
        <v>12</v>
      </c>
      <c r="H9" s="21"/>
      <c r="I9" s="19"/>
      <c r="J9" s="46" t="s">
        <v>8</v>
      </c>
      <c r="K9" s="36">
        <v>-0.041025641025641</v>
      </c>
      <c r="L9">
        <v>20</v>
      </c>
      <c r="N9" t="s">
        <v>99</v>
      </c>
    </row>
    <row r="10" spans="1:14" ht="12.75">
      <c r="A10" s="42" t="s">
        <v>9</v>
      </c>
      <c r="B10" t="s">
        <v>101</v>
      </c>
      <c r="C10" s="35">
        <v>58</v>
      </c>
      <c r="D10" s="19"/>
      <c r="E10" s="42" t="s">
        <v>9</v>
      </c>
      <c r="F10" s="35">
        <v>66</v>
      </c>
      <c r="G10" s="20">
        <v>23</v>
      </c>
      <c r="H10" s="21"/>
      <c r="I10" s="19"/>
      <c r="J10" s="42" t="s">
        <v>9</v>
      </c>
      <c r="K10" s="36">
        <v>0.137931034482759</v>
      </c>
      <c r="L10">
        <v>9</v>
      </c>
      <c r="N10" t="s">
        <v>101</v>
      </c>
    </row>
    <row r="11" spans="1:14" ht="12.75">
      <c r="A11" s="42" t="s">
        <v>10</v>
      </c>
      <c r="B11" t="s">
        <v>101</v>
      </c>
      <c r="C11" s="35">
        <v>0</v>
      </c>
      <c r="D11" s="19"/>
      <c r="E11" s="42" t="s">
        <v>10</v>
      </c>
      <c r="F11" s="35">
        <v>0</v>
      </c>
      <c r="G11" s="20"/>
      <c r="H11" s="21"/>
      <c r="I11" s="19"/>
      <c r="J11" s="42" t="s">
        <v>10</v>
      </c>
      <c r="K11" s="37" t="s">
        <v>121</v>
      </c>
      <c r="N11" t="s">
        <v>101</v>
      </c>
    </row>
    <row r="12" spans="1:14" ht="12.75">
      <c r="A12" s="42" t="s">
        <v>11</v>
      </c>
      <c r="B12" t="s">
        <v>101</v>
      </c>
      <c r="C12" s="35">
        <v>0</v>
      </c>
      <c r="D12" s="19"/>
      <c r="E12" s="42" t="s">
        <v>11</v>
      </c>
      <c r="F12" s="35">
        <v>1</v>
      </c>
      <c r="G12" s="20"/>
      <c r="H12" s="21"/>
      <c r="I12" s="19"/>
      <c r="J12" s="42" t="s">
        <v>11</v>
      </c>
      <c r="K12" s="37" t="s">
        <v>121</v>
      </c>
      <c r="N12" t="s">
        <v>101</v>
      </c>
    </row>
    <row r="13" spans="1:14" ht="12.75">
      <c r="A13" s="3" t="s">
        <v>12</v>
      </c>
      <c r="B13" t="s">
        <v>100</v>
      </c>
      <c r="C13" s="35">
        <v>171</v>
      </c>
      <c r="D13" s="19"/>
      <c r="E13" s="3" t="s">
        <v>12</v>
      </c>
      <c r="F13" s="35">
        <v>225</v>
      </c>
      <c r="G13" s="20">
        <v>9</v>
      </c>
      <c r="H13" s="21"/>
      <c r="I13" s="19"/>
      <c r="J13" s="3" t="s">
        <v>12</v>
      </c>
      <c r="K13" s="36">
        <v>0.315789473684211</v>
      </c>
      <c r="L13">
        <v>6</v>
      </c>
      <c r="M13" s="3"/>
      <c r="N13" t="s">
        <v>100</v>
      </c>
    </row>
    <row r="14" spans="1:14" ht="12.75">
      <c r="A14" s="3" t="s">
        <v>13</v>
      </c>
      <c r="B14" t="s">
        <v>100</v>
      </c>
      <c r="C14" s="35">
        <v>313</v>
      </c>
      <c r="D14" s="19"/>
      <c r="E14" s="3" t="s">
        <v>13</v>
      </c>
      <c r="F14" s="35">
        <v>346</v>
      </c>
      <c r="G14" s="20">
        <v>6</v>
      </c>
      <c r="H14" s="21"/>
      <c r="I14" s="19"/>
      <c r="J14" s="3" t="s">
        <v>13</v>
      </c>
      <c r="K14" s="36">
        <v>0.105431309904153</v>
      </c>
      <c r="L14">
        <v>12</v>
      </c>
      <c r="N14" t="s">
        <v>100</v>
      </c>
    </row>
    <row r="15" spans="1:14" ht="12.75">
      <c r="A15" s="42" t="s">
        <v>14</v>
      </c>
      <c r="B15" t="s">
        <v>99</v>
      </c>
      <c r="C15" s="35">
        <v>14</v>
      </c>
      <c r="D15" s="19"/>
      <c r="E15" s="42" t="s">
        <v>14</v>
      </c>
      <c r="F15" s="35">
        <v>6</v>
      </c>
      <c r="G15" s="20"/>
      <c r="H15" s="21"/>
      <c r="I15" s="22"/>
      <c r="J15" s="42" t="s">
        <v>14</v>
      </c>
      <c r="K15" s="36">
        <v>-0.571428571428571</v>
      </c>
      <c r="N15" t="s">
        <v>99</v>
      </c>
    </row>
    <row r="16" spans="1:14" ht="12.75">
      <c r="A16" s="46" t="s">
        <v>15</v>
      </c>
      <c r="B16" t="s">
        <v>102</v>
      </c>
      <c r="C16" s="35">
        <v>9</v>
      </c>
      <c r="D16" s="19"/>
      <c r="E16" s="46" t="s">
        <v>15</v>
      </c>
      <c r="F16" s="35">
        <v>3</v>
      </c>
      <c r="G16" s="20"/>
      <c r="I16" s="19"/>
      <c r="J16" s="46" t="s">
        <v>15</v>
      </c>
      <c r="K16" s="36">
        <v>-0.666666666666667</v>
      </c>
      <c r="N16" t="s">
        <v>102</v>
      </c>
    </row>
    <row r="17" spans="1:14" ht="12.75">
      <c r="A17" s="42" t="s">
        <v>16</v>
      </c>
      <c r="B17" t="s">
        <v>99</v>
      </c>
      <c r="C17" s="35">
        <v>18</v>
      </c>
      <c r="D17" s="19"/>
      <c r="E17" s="42" t="s">
        <v>16</v>
      </c>
      <c r="F17" s="35">
        <v>13</v>
      </c>
      <c r="G17" s="20"/>
      <c r="H17" s="21"/>
      <c r="I17" s="19"/>
      <c r="J17" s="42" t="s">
        <v>16</v>
      </c>
      <c r="K17" s="36">
        <v>-0.277777777777778</v>
      </c>
      <c r="N17" t="s">
        <v>99</v>
      </c>
    </row>
    <row r="18" spans="1:14" ht="12.75">
      <c r="A18" s="3" t="s">
        <v>17</v>
      </c>
      <c r="B18" t="s">
        <v>102</v>
      </c>
      <c r="C18" s="35">
        <v>170</v>
      </c>
      <c r="D18" s="19"/>
      <c r="E18" s="3" t="s">
        <v>17</v>
      </c>
      <c r="F18" s="35">
        <v>184</v>
      </c>
      <c r="G18" s="20">
        <v>13</v>
      </c>
      <c r="H18" s="21"/>
      <c r="I18" s="19"/>
      <c r="J18" s="3" t="s">
        <v>17</v>
      </c>
      <c r="K18" s="36">
        <v>0.0823529411764706</v>
      </c>
      <c r="L18">
        <v>15</v>
      </c>
      <c r="N18" t="s">
        <v>102</v>
      </c>
    </row>
    <row r="19" spans="1:14" ht="12.75">
      <c r="A19" s="3" t="s">
        <v>18</v>
      </c>
      <c r="B19" t="s">
        <v>102</v>
      </c>
      <c r="C19" s="35">
        <v>71</v>
      </c>
      <c r="D19" s="19"/>
      <c r="E19" s="3" t="s">
        <v>18</v>
      </c>
      <c r="F19" s="35">
        <v>47</v>
      </c>
      <c r="G19" s="20"/>
      <c r="I19" s="19"/>
      <c r="J19" s="3" t="s">
        <v>18</v>
      </c>
      <c r="K19" s="36">
        <v>-0.338028169014085</v>
      </c>
      <c r="N19" t="s">
        <v>102</v>
      </c>
    </row>
    <row r="20" spans="1:14" ht="12.75">
      <c r="A20" s="46" t="s">
        <v>19</v>
      </c>
      <c r="B20" t="s">
        <v>102</v>
      </c>
      <c r="C20" s="35">
        <v>671</v>
      </c>
      <c r="D20" s="19"/>
      <c r="E20" s="46" t="s">
        <v>19</v>
      </c>
      <c r="F20" s="35">
        <v>620</v>
      </c>
      <c r="G20" s="20">
        <v>1</v>
      </c>
      <c r="H20" s="46" t="s">
        <v>124</v>
      </c>
      <c r="I20" s="19"/>
      <c r="J20" s="46" t="s">
        <v>19</v>
      </c>
      <c r="K20" s="36">
        <v>-0.0760059612518629</v>
      </c>
      <c r="L20">
        <v>24</v>
      </c>
      <c r="N20" t="s">
        <v>102</v>
      </c>
    </row>
    <row r="21" spans="1:14" ht="12.75">
      <c r="A21" s="46" t="s">
        <v>20</v>
      </c>
      <c r="B21" t="s">
        <v>100</v>
      </c>
      <c r="C21" s="35">
        <v>281</v>
      </c>
      <c r="D21" s="19"/>
      <c r="E21" s="46" t="s">
        <v>20</v>
      </c>
      <c r="F21" s="35">
        <v>142</v>
      </c>
      <c r="G21" s="20">
        <v>15</v>
      </c>
      <c r="H21" s="21"/>
      <c r="I21" s="19"/>
      <c r="J21" s="46" t="s">
        <v>20</v>
      </c>
      <c r="K21" s="36">
        <v>-0.494661921708185</v>
      </c>
      <c r="L21">
        <v>26</v>
      </c>
      <c r="N21" t="s">
        <v>100</v>
      </c>
    </row>
    <row r="22" spans="1:14" ht="12.75">
      <c r="A22" s="46" t="s">
        <v>21</v>
      </c>
      <c r="B22" t="s">
        <v>100</v>
      </c>
      <c r="C22" s="35">
        <v>36</v>
      </c>
      <c r="D22" s="19"/>
      <c r="E22" s="46" t="s">
        <v>21</v>
      </c>
      <c r="F22" s="35">
        <v>22</v>
      </c>
      <c r="G22" s="20"/>
      <c r="H22" s="21"/>
      <c r="I22" s="19"/>
      <c r="J22" s="46" t="s">
        <v>21</v>
      </c>
      <c r="K22" s="36">
        <v>-0.388888888888889</v>
      </c>
      <c r="N22" t="s">
        <v>100</v>
      </c>
    </row>
    <row r="23" spans="1:14" ht="12.75">
      <c r="A23" s="46" t="s">
        <v>22</v>
      </c>
      <c r="B23" t="s">
        <v>101</v>
      </c>
      <c r="C23" s="35">
        <v>0</v>
      </c>
      <c r="D23" s="19"/>
      <c r="E23" s="46" t="s">
        <v>22</v>
      </c>
      <c r="F23" s="35">
        <v>7</v>
      </c>
      <c r="G23" s="20"/>
      <c r="H23" s="21"/>
      <c r="I23" s="19"/>
      <c r="J23" s="46" t="s">
        <v>22</v>
      </c>
      <c r="K23" s="37" t="s">
        <v>121</v>
      </c>
      <c r="N23" t="s">
        <v>101</v>
      </c>
    </row>
    <row r="24" spans="1:14" ht="12.75">
      <c r="A24" s="46" t="s">
        <v>23</v>
      </c>
      <c r="B24" t="s">
        <v>101</v>
      </c>
      <c r="C24" s="35">
        <v>2</v>
      </c>
      <c r="D24" s="19"/>
      <c r="E24" s="46" t="s">
        <v>23</v>
      </c>
      <c r="F24" s="35">
        <v>9</v>
      </c>
      <c r="G24" s="20"/>
      <c r="H24" s="21"/>
      <c r="I24" s="19"/>
      <c r="J24" s="46" t="s">
        <v>23</v>
      </c>
      <c r="K24" s="36">
        <v>3.5</v>
      </c>
      <c r="N24" t="s">
        <v>101</v>
      </c>
    </row>
    <row r="25" spans="1:14" ht="12.75">
      <c r="A25" s="42" t="s">
        <v>24</v>
      </c>
      <c r="B25" t="s">
        <v>101</v>
      </c>
      <c r="C25" s="35">
        <v>43</v>
      </c>
      <c r="D25" s="19"/>
      <c r="E25" s="42" t="s">
        <v>24</v>
      </c>
      <c r="F25" s="35">
        <v>40</v>
      </c>
      <c r="G25" s="20"/>
      <c r="H25" s="21"/>
      <c r="I25" s="19"/>
      <c r="J25" s="42" t="s">
        <v>24</v>
      </c>
      <c r="K25" s="36">
        <v>-0.0697674418604651</v>
      </c>
      <c r="N25" t="s">
        <v>101</v>
      </c>
    </row>
    <row r="26" spans="1:14" ht="12.75">
      <c r="A26" s="3" t="s">
        <v>25</v>
      </c>
      <c r="B26" t="s">
        <v>102</v>
      </c>
      <c r="C26" s="35">
        <v>159</v>
      </c>
      <c r="D26" s="19"/>
      <c r="E26" s="3" t="s">
        <v>25</v>
      </c>
      <c r="F26" s="35">
        <v>219</v>
      </c>
      <c r="G26" s="20">
        <v>10</v>
      </c>
      <c r="H26" s="21"/>
      <c r="I26" s="19"/>
      <c r="J26" s="3" t="s">
        <v>25</v>
      </c>
      <c r="K26" s="36">
        <v>0.377358490566038</v>
      </c>
      <c r="L26">
        <v>4</v>
      </c>
      <c r="N26" t="s">
        <v>102</v>
      </c>
    </row>
    <row r="27" spans="1:14" ht="12.75">
      <c r="A27" s="3" t="s">
        <v>26</v>
      </c>
      <c r="B27" t="s">
        <v>102</v>
      </c>
      <c r="C27" s="35">
        <v>388</v>
      </c>
      <c r="D27" s="19"/>
      <c r="E27" s="3" t="s">
        <v>26</v>
      </c>
      <c r="F27" s="35">
        <v>397</v>
      </c>
      <c r="G27" s="20">
        <v>5</v>
      </c>
      <c r="H27" s="21"/>
      <c r="I27" s="19"/>
      <c r="J27" s="3" t="s">
        <v>26</v>
      </c>
      <c r="K27" s="36">
        <v>0.0231958762886598</v>
      </c>
      <c r="L27">
        <v>17</v>
      </c>
      <c r="N27" t="s">
        <v>102</v>
      </c>
    </row>
    <row r="28" spans="1:14" ht="12.75">
      <c r="A28" s="3" t="s">
        <v>27</v>
      </c>
      <c r="B28" t="s">
        <v>102</v>
      </c>
      <c r="C28" s="35">
        <v>155</v>
      </c>
      <c r="D28" s="19"/>
      <c r="E28" s="3" t="s">
        <v>27</v>
      </c>
      <c r="F28" s="35">
        <v>183</v>
      </c>
      <c r="G28" s="20">
        <v>14</v>
      </c>
      <c r="H28" s="21"/>
      <c r="I28" s="19"/>
      <c r="J28" s="3" t="s">
        <v>27</v>
      </c>
      <c r="K28" s="36">
        <v>0.180645161290323</v>
      </c>
      <c r="L28">
        <v>8</v>
      </c>
      <c r="N28" t="s">
        <v>102</v>
      </c>
    </row>
    <row r="29" spans="1:14" ht="12.75">
      <c r="A29" s="46" t="s">
        <v>28</v>
      </c>
      <c r="B29" t="s">
        <v>100</v>
      </c>
      <c r="C29" s="35">
        <v>1</v>
      </c>
      <c r="D29" s="19"/>
      <c r="E29" s="46" t="s">
        <v>28</v>
      </c>
      <c r="F29" s="35">
        <v>11</v>
      </c>
      <c r="G29" s="20"/>
      <c r="H29" s="21"/>
      <c r="I29" s="19"/>
      <c r="J29" s="46" t="s">
        <v>28</v>
      </c>
      <c r="K29" s="36">
        <v>10</v>
      </c>
      <c r="N29" t="s">
        <v>100</v>
      </c>
    </row>
    <row r="30" spans="1:14" ht="12.75">
      <c r="A30" s="42" t="s">
        <v>29</v>
      </c>
      <c r="B30" t="s">
        <v>99</v>
      </c>
      <c r="C30" s="35">
        <v>31</v>
      </c>
      <c r="D30" s="19"/>
      <c r="E30" s="42" t="s">
        <v>29</v>
      </c>
      <c r="F30" s="35">
        <v>77</v>
      </c>
      <c r="G30" s="20">
        <v>20</v>
      </c>
      <c r="H30" s="21"/>
      <c r="I30" s="19"/>
      <c r="J30" s="42" t="s">
        <v>29</v>
      </c>
      <c r="K30" s="36">
        <v>1.48387096774194</v>
      </c>
      <c r="L30">
        <v>2</v>
      </c>
      <c r="M30" s="42" t="s">
        <v>141</v>
      </c>
      <c r="N30" t="s">
        <v>99</v>
      </c>
    </row>
    <row r="31" spans="1:14" ht="12.75">
      <c r="A31" s="3" t="s">
        <v>31</v>
      </c>
      <c r="B31" t="s">
        <v>100</v>
      </c>
      <c r="C31" s="35">
        <v>24</v>
      </c>
      <c r="D31" s="19"/>
      <c r="E31" s="3" t="s">
        <v>31</v>
      </c>
      <c r="F31" s="35">
        <v>24</v>
      </c>
      <c r="G31" s="20"/>
      <c r="H31" s="21"/>
      <c r="I31" s="19"/>
      <c r="J31" s="3" t="s">
        <v>31</v>
      </c>
      <c r="K31" s="36">
        <v>0</v>
      </c>
      <c r="N31" t="s">
        <v>100</v>
      </c>
    </row>
    <row r="32" spans="1:14" ht="12.75">
      <c r="A32" s="42" t="s">
        <v>32</v>
      </c>
      <c r="B32" t="s">
        <v>99</v>
      </c>
      <c r="C32" s="35">
        <v>60</v>
      </c>
      <c r="D32" s="19"/>
      <c r="E32" s="42" t="s">
        <v>32</v>
      </c>
      <c r="F32" s="35">
        <v>57</v>
      </c>
      <c r="G32" s="20">
        <v>26</v>
      </c>
      <c r="H32" s="21"/>
      <c r="I32" s="19"/>
      <c r="J32" s="42" t="s">
        <v>32</v>
      </c>
      <c r="K32" s="36">
        <v>-0.05</v>
      </c>
      <c r="L32">
        <v>21</v>
      </c>
      <c r="N32" t="s">
        <v>99</v>
      </c>
    </row>
    <row r="33" spans="1:14" ht="12.75">
      <c r="A33" s="46" t="s">
        <v>33</v>
      </c>
      <c r="B33" t="s">
        <v>102</v>
      </c>
      <c r="C33" s="35">
        <v>38</v>
      </c>
      <c r="D33" s="19"/>
      <c r="E33" s="46" t="s">
        <v>33</v>
      </c>
      <c r="F33" s="35">
        <v>45</v>
      </c>
      <c r="G33" s="20"/>
      <c r="H33" s="21"/>
      <c r="I33" s="19"/>
      <c r="J33" s="46" t="s">
        <v>33</v>
      </c>
      <c r="K33" s="36">
        <v>0.184210526315789</v>
      </c>
      <c r="N33" t="s">
        <v>102</v>
      </c>
    </row>
    <row r="34" spans="1:14" ht="12.75">
      <c r="A34" s="42" t="s">
        <v>34</v>
      </c>
      <c r="B34" t="s">
        <v>101</v>
      </c>
      <c r="C34" s="35">
        <v>29</v>
      </c>
      <c r="D34" s="19"/>
      <c r="E34" s="42" t="s">
        <v>34</v>
      </c>
      <c r="F34" s="35">
        <v>21</v>
      </c>
      <c r="G34" s="20"/>
      <c r="H34" s="21"/>
      <c r="I34" s="19"/>
      <c r="J34" s="42" t="s">
        <v>34</v>
      </c>
      <c r="K34" s="36">
        <v>-0.275862068965517</v>
      </c>
      <c r="N34" t="s">
        <v>101</v>
      </c>
    </row>
    <row r="35" spans="1:14" ht="12.75">
      <c r="A35" s="3" t="s">
        <v>35</v>
      </c>
      <c r="B35" t="s">
        <v>101</v>
      </c>
      <c r="C35" s="35">
        <v>50</v>
      </c>
      <c r="D35" s="19"/>
      <c r="E35" s="3" t="s">
        <v>35</v>
      </c>
      <c r="F35" s="35">
        <v>53</v>
      </c>
      <c r="G35" s="20">
        <v>27</v>
      </c>
      <c r="H35" s="21"/>
      <c r="I35" s="19"/>
      <c r="J35" s="3" t="s">
        <v>35</v>
      </c>
      <c r="K35" s="36">
        <v>0.06</v>
      </c>
      <c r="L35">
        <v>16</v>
      </c>
      <c r="N35" t="s">
        <v>101</v>
      </c>
    </row>
    <row r="36" spans="1:14" ht="12.75">
      <c r="A36" s="46" t="s">
        <v>36</v>
      </c>
      <c r="B36" t="s">
        <v>100</v>
      </c>
      <c r="C36" s="35">
        <v>131</v>
      </c>
      <c r="D36" s="19"/>
      <c r="E36" s="46" t="s">
        <v>36</v>
      </c>
      <c r="F36" s="35">
        <v>112</v>
      </c>
      <c r="G36" s="20">
        <v>17</v>
      </c>
      <c r="I36" s="19"/>
      <c r="J36" s="46" t="s">
        <v>36</v>
      </c>
      <c r="K36" s="36">
        <v>-0.145038167938931</v>
      </c>
      <c r="L36">
        <v>25</v>
      </c>
      <c r="N36" t="s">
        <v>100</v>
      </c>
    </row>
    <row r="37" spans="1:14" ht="12.75">
      <c r="A37" s="42" t="s">
        <v>37</v>
      </c>
      <c r="B37" t="s">
        <v>99</v>
      </c>
      <c r="C37" s="35">
        <v>58</v>
      </c>
      <c r="D37" s="19"/>
      <c r="E37" s="42" t="s">
        <v>37</v>
      </c>
      <c r="F37" s="35">
        <v>64</v>
      </c>
      <c r="G37" s="20">
        <v>24</v>
      </c>
      <c r="H37" s="21"/>
      <c r="I37" s="19"/>
      <c r="J37" s="42" t="s">
        <v>37</v>
      </c>
      <c r="K37" s="36">
        <v>0.103448275862069</v>
      </c>
      <c r="L37">
        <v>13</v>
      </c>
      <c r="N37" t="s">
        <v>99</v>
      </c>
    </row>
    <row r="38" spans="1:14" ht="12.75">
      <c r="A38" s="3" t="s">
        <v>38</v>
      </c>
      <c r="B38" t="s">
        <v>101</v>
      </c>
      <c r="C38" s="35">
        <v>0</v>
      </c>
      <c r="D38" s="19"/>
      <c r="E38" s="3" t="s">
        <v>38</v>
      </c>
      <c r="F38" s="35">
        <v>1</v>
      </c>
      <c r="G38" s="20"/>
      <c r="H38" s="21"/>
      <c r="I38" s="19"/>
      <c r="J38" s="3" t="s">
        <v>38</v>
      </c>
      <c r="K38" s="37" t="s">
        <v>121</v>
      </c>
      <c r="N38" t="s">
        <v>101</v>
      </c>
    </row>
    <row r="39" spans="1:14" ht="12.75">
      <c r="A39" s="3" t="s">
        <v>39</v>
      </c>
      <c r="B39" t="s">
        <v>102</v>
      </c>
      <c r="C39" s="35">
        <v>543</v>
      </c>
      <c r="D39" s="19"/>
      <c r="E39" s="3" t="s">
        <v>39</v>
      </c>
      <c r="F39" s="35">
        <v>550</v>
      </c>
      <c r="G39" s="20">
        <v>2</v>
      </c>
      <c r="H39" s="3" t="s">
        <v>139</v>
      </c>
      <c r="I39" s="19"/>
      <c r="J39" s="3" t="s">
        <v>39</v>
      </c>
      <c r="K39" s="36">
        <v>0.0128913443830571</v>
      </c>
      <c r="L39">
        <v>18</v>
      </c>
      <c r="N39" t="s">
        <v>102</v>
      </c>
    </row>
    <row r="40" spans="1:14" ht="12.75">
      <c r="A40" s="46" t="s">
        <v>40</v>
      </c>
      <c r="B40" t="s">
        <v>100</v>
      </c>
      <c r="C40" s="35">
        <v>60</v>
      </c>
      <c r="D40" s="19"/>
      <c r="E40" s="46" t="s">
        <v>40</v>
      </c>
      <c r="F40" s="35">
        <v>82</v>
      </c>
      <c r="G40" s="20">
        <v>19</v>
      </c>
      <c r="H40" s="21"/>
      <c r="I40" s="19"/>
      <c r="J40" s="46" t="s">
        <v>40</v>
      </c>
      <c r="K40" s="36">
        <v>0.366666666666667</v>
      </c>
      <c r="L40">
        <v>5</v>
      </c>
      <c r="N40" t="s">
        <v>100</v>
      </c>
    </row>
    <row r="41" spans="1:14" ht="12.75">
      <c r="A41" s="46" t="s">
        <v>41</v>
      </c>
      <c r="B41" t="s">
        <v>99</v>
      </c>
      <c r="C41" s="35">
        <v>155</v>
      </c>
      <c r="D41" s="19"/>
      <c r="E41" s="46" t="s">
        <v>41</v>
      </c>
      <c r="F41" s="35">
        <v>416</v>
      </c>
      <c r="G41" s="20">
        <v>4</v>
      </c>
      <c r="H41" s="21"/>
      <c r="I41" s="19"/>
      <c r="J41" s="46" t="s">
        <v>41</v>
      </c>
      <c r="K41" s="36">
        <v>1.68387096774194</v>
      </c>
      <c r="L41">
        <v>1</v>
      </c>
      <c r="M41" s="4" t="s">
        <v>125</v>
      </c>
      <c r="N41" t="s">
        <v>99</v>
      </c>
    </row>
    <row r="42" spans="1:14" ht="12.75">
      <c r="A42" s="3" t="s">
        <v>42</v>
      </c>
      <c r="B42" t="s">
        <v>101</v>
      </c>
      <c r="C42" s="35">
        <v>0</v>
      </c>
      <c r="D42" s="19"/>
      <c r="E42" s="3" t="s">
        <v>42</v>
      </c>
      <c r="F42" s="35">
        <v>13</v>
      </c>
      <c r="G42" s="20"/>
      <c r="H42" s="21"/>
      <c r="I42" s="19"/>
      <c r="J42" s="3" t="s">
        <v>42</v>
      </c>
      <c r="K42" s="37" t="s">
        <v>121</v>
      </c>
      <c r="N42" t="s">
        <v>101</v>
      </c>
    </row>
    <row r="43" spans="1:14" ht="12.75">
      <c r="A43" s="42" t="s">
        <v>43</v>
      </c>
      <c r="B43" t="s">
        <v>101</v>
      </c>
      <c r="C43" s="35">
        <v>6</v>
      </c>
      <c r="D43" s="19"/>
      <c r="E43" s="42" t="s">
        <v>43</v>
      </c>
      <c r="F43" s="35">
        <v>2</v>
      </c>
      <c r="G43" s="20"/>
      <c r="H43" s="21"/>
      <c r="I43" s="19"/>
      <c r="J43" s="42" t="s">
        <v>43</v>
      </c>
      <c r="K43" s="36">
        <v>-0.666666666666667</v>
      </c>
      <c r="N43" t="s">
        <v>101</v>
      </c>
    </row>
    <row r="44" spans="1:14" ht="12.75">
      <c r="A44" s="46" t="s">
        <v>44</v>
      </c>
      <c r="B44" t="s">
        <v>100</v>
      </c>
      <c r="C44" s="35">
        <v>80</v>
      </c>
      <c r="D44" s="19"/>
      <c r="E44" s="46" t="s">
        <v>44</v>
      </c>
      <c r="F44" s="35">
        <v>75</v>
      </c>
      <c r="G44" s="20">
        <v>21</v>
      </c>
      <c r="H44" s="21"/>
      <c r="I44" s="19"/>
      <c r="J44" s="46" t="s">
        <v>44</v>
      </c>
      <c r="K44" s="36">
        <v>-0.0625</v>
      </c>
      <c r="L44">
        <v>22</v>
      </c>
      <c r="N44" t="s">
        <v>100</v>
      </c>
    </row>
    <row r="45" spans="1:14" ht="12.75">
      <c r="A45" s="42" t="s">
        <v>45</v>
      </c>
      <c r="B45" t="s">
        <v>99</v>
      </c>
      <c r="C45" s="35">
        <v>0</v>
      </c>
      <c r="D45" s="19"/>
      <c r="E45" s="42" t="s">
        <v>45</v>
      </c>
      <c r="F45" s="35">
        <v>0</v>
      </c>
      <c r="G45" s="20"/>
      <c r="H45" s="21"/>
      <c r="I45" s="19"/>
      <c r="J45" s="42" t="s">
        <v>45</v>
      </c>
      <c r="K45" s="37" t="s">
        <v>121</v>
      </c>
      <c r="N45" t="s">
        <v>99</v>
      </c>
    </row>
    <row r="46" spans="1:14" ht="12.75">
      <c r="A46" s="3" t="s">
        <v>47</v>
      </c>
      <c r="B46" t="s">
        <v>100</v>
      </c>
      <c r="C46" s="35">
        <v>156</v>
      </c>
      <c r="D46" s="19"/>
      <c r="E46" s="3" t="s">
        <v>47</v>
      </c>
      <c r="F46" s="35">
        <v>67</v>
      </c>
      <c r="G46" s="20">
        <v>22</v>
      </c>
      <c r="H46" s="21"/>
      <c r="I46" s="19"/>
      <c r="J46" s="3" t="s">
        <v>47</v>
      </c>
      <c r="K46" s="36">
        <v>-0.570512820512821</v>
      </c>
      <c r="L46">
        <v>27</v>
      </c>
      <c r="N46" t="s">
        <v>100</v>
      </c>
    </row>
    <row r="47" spans="1:14" ht="12.75">
      <c r="A47" s="3" t="s">
        <v>48</v>
      </c>
      <c r="B47" t="s">
        <v>100</v>
      </c>
      <c r="C47" s="35">
        <v>377</v>
      </c>
      <c r="D47" s="19"/>
      <c r="E47" s="3" t="s">
        <v>48</v>
      </c>
      <c r="F47" s="35">
        <v>424</v>
      </c>
      <c r="G47" s="20">
        <v>3</v>
      </c>
      <c r="I47" s="19"/>
      <c r="J47" s="3" t="s">
        <v>48</v>
      </c>
      <c r="K47" s="36">
        <v>0.124668435013263</v>
      </c>
      <c r="L47">
        <v>11</v>
      </c>
      <c r="N47" t="s">
        <v>100</v>
      </c>
    </row>
    <row r="48" spans="1:14" ht="12.75">
      <c r="A48" s="42" t="s">
        <v>49</v>
      </c>
      <c r="B48" t="s">
        <v>99</v>
      </c>
      <c r="C48" s="35">
        <v>220</v>
      </c>
      <c r="D48" s="19"/>
      <c r="E48" s="42" t="s">
        <v>49</v>
      </c>
      <c r="F48" s="35">
        <v>248</v>
      </c>
      <c r="G48" s="20">
        <v>7</v>
      </c>
      <c r="H48" s="42" t="s">
        <v>140</v>
      </c>
      <c r="I48" s="19"/>
      <c r="J48" s="42" t="s">
        <v>49</v>
      </c>
      <c r="K48" s="36">
        <v>0.127272727272727</v>
      </c>
      <c r="L48">
        <v>10</v>
      </c>
      <c r="N48" t="s">
        <v>99</v>
      </c>
    </row>
    <row r="49" spans="1:14" ht="12.75">
      <c r="A49" s="3" t="s">
        <v>50</v>
      </c>
      <c r="B49" t="s">
        <v>101</v>
      </c>
      <c r="C49" s="35">
        <v>11</v>
      </c>
      <c r="D49" s="19"/>
      <c r="E49" s="3" t="s">
        <v>50</v>
      </c>
      <c r="F49" s="35">
        <v>15</v>
      </c>
      <c r="G49" s="20"/>
      <c r="H49" s="21"/>
      <c r="I49" s="19"/>
      <c r="J49" s="3" t="s">
        <v>50</v>
      </c>
      <c r="K49" s="36">
        <v>0.363636363636364</v>
      </c>
      <c r="N49" t="s">
        <v>101</v>
      </c>
    </row>
    <row r="50" spans="1:14" ht="12.75">
      <c r="A50" s="42" t="s">
        <v>51</v>
      </c>
      <c r="B50" t="s">
        <v>101</v>
      </c>
      <c r="C50" s="35">
        <v>0</v>
      </c>
      <c r="D50" s="19"/>
      <c r="E50" s="42" t="s">
        <v>51</v>
      </c>
      <c r="F50" s="35">
        <v>0</v>
      </c>
      <c r="G50" s="20"/>
      <c r="H50" s="21"/>
      <c r="I50" s="19"/>
      <c r="J50" s="42" t="s">
        <v>51</v>
      </c>
      <c r="K50" s="37" t="s">
        <v>121</v>
      </c>
      <c r="N50" t="s">
        <v>101</v>
      </c>
    </row>
    <row r="51" spans="1:14" ht="12.75">
      <c r="A51" s="3" t="s">
        <v>52</v>
      </c>
      <c r="B51" t="s">
        <v>99</v>
      </c>
      <c r="C51" s="35">
        <v>181</v>
      </c>
      <c r="D51" s="19"/>
      <c r="E51" s="3" t="s">
        <v>52</v>
      </c>
      <c r="F51" s="35">
        <v>196</v>
      </c>
      <c r="G51" s="20">
        <v>11</v>
      </c>
      <c r="H51" s="21"/>
      <c r="I51" s="19"/>
      <c r="J51" s="3" t="s">
        <v>52</v>
      </c>
      <c r="K51" s="36">
        <v>0.0828729281767956</v>
      </c>
      <c r="L51">
        <v>14</v>
      </c>
      <c r="N51" t="s">
        <v>99</v>
      </c>
    </row>
    <row r="52" spans="1:14" ht="12.75">
      <c r="A52" s="3" t="s">
        <v>54</v>
      </c>
      <c r="B52" t="s">
        <v>102</v>
      </c>
      <c r="C52" s="35">
        <v>171</v>
      </c>
      <c r="D52" s="19"/>
      <c r="E52" s="3" t="s">
        <v>54</v>
      </c>
      <c r="F52" s="35">
        <v>248</v>
      </c>
      <c r="G52" s="20">
        <v>8</v>
      </c>
      <c r="H52" s="21"/>
      <c r="I52" s="19"/>
      <c r="J52" s="3" t="s">
        <v>54</v>
      </c>
      <c r="K52" s="36">
        <v>0.450292397660819</v>
      </c>
      <c r="L52">
        <v>3</v>
      </c>
      <c r="M52" s="3" t="s">
        <v>109</v>
      </c>
      <c r="N52" t="s">
        <v>102</v>
      </c>
    </row>
    <row r="53" spans="1:14" ht="12.75">
      <c r="A53" s="42" t="s">
        <v>55</v>
      </c>
      <c r="B53" t="s">
        <v>101</v>
      </c>
      <c r="C53" s="35">
        <v>28</v>
      </c>
      <c r="D53" s="19"/>
      <c r="E53" s="42" t="s">
        <v>55</v>
      </c>
      <c r="F53" s="35">
        <v>16</v>
      </c>
      <c r="G53" s="20"/>
      <c r="I53" s="19"/>
      <c r="J53" s="42" t="s">
        <v>55</v>
      </c>
      <c r="K53" s="36">
        <v>-0.428571428571429</v>
      </c>
      <c r="N53" t="s">
        <v>101</v>
      </c>
    </row>
    <row r="54" spans="1:14" ht="13.5" thickBot="1">
      <c r="A54" s="42" t="s">
        <v>56</v>
      </c>
      <c r="B54" t="s">
        <v>99</v>
      </c>
      <c r="C54" s="35">
        <v>114</v>
      </c>
      <c r="D54" s="23"/>
      <c r="E54" s="42" t="s">
        <v>56</v>
      </c>
      <c r="F54" s="35">
        <v>135</v>
      </c>
      <c r="G54" s="20">
        <v>16</v>
      </c>
      <c r="I54" s="23"/>
      <c r="J54" s="42" t="s">
        <v>56</v>
      </c>
      <c r="K54" s="36">
        <v>0.184210526315789</v>
      </c>
      <c r="L54">
        <v>7</v>
      </c>
      <c r="N54" t="s">
        <v>99</v>
      </c>
    </row>
    <row r="55" spans="4:5" ht="12.75">
      <c r="D55" s="24"/>
      <c r="E55" s="24"/>
    </row>
    <row r="56" spans="2:5" ht="12.75">
      <c r="B56" t="s">
        <v>120</v>
      </c>
      <c r="D56" s="24"/>
      <c r="E56" s="24"/>
    </row>
    <row r="57" spans="4:5" ht="12.75">
      <c r="D57" s="24"/>
      <c r="E57" s="24"/>
    </row>
    <row r="58" spans="1:9" ht="12.75">
      <c r="A58" s="64" t="s">
        <v>151</v>
      </c>
      <c r="B58" s="64"/>
      <c r="C58" s="64"/>
      <c r="D58" s="64"/>
      <c r="E58" s="64"/>
      <c r="F58" s="64"/>
      <c r="G58" s="64"/>
      <c r="H58" s="64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65" t="s">
        <v>152</v>
      </c>
      <c r="B60" s="65"/>
      <c r="C60" s="65"/>
      <c r="D60" s="65"/>
      <c r="E60" s="65"/>
      <c r="F60" s="65"/>
      <c r="G60" s="65"/>
      <c r="H60" s="65"/>
      <c r="I60" s="65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66" t="s">
        <v>153</v>
      </c>
      <c r="B62" s="3"/>
      <c r="C62" s="30"/>
      <c r="D62" s="30"/>
      <c r="E62" s="30"/>
      <c r="F62" s="30"/>
      <c r="G62" s="30"/>
      <c r="H62" s="30"/>
      <c r="I62" s="3"/>
    </row>
  </sheetData>
  <mergeCells count="10">
    <mergeCell ref="M2:M3"/>
    <mergeCell ref="L2:L3"/>
    <mergeCell ref="K2:K3"/>
    <mergeCell ref="A2:A3"/>
    <mergeCell ref="C2:C3"/>
    <mergeCell ref="E2:E3"/>
    <mergeCell ref="F2:F3"/>
    <mergeCell ref="J2:J3"/>
    <mergeCell ref="G2:G3"/>
    <mergeCell ref="H2:H3"/>
  </mergeCells>
  <printOptions/>
  <pageMargins left="0.75" right="0.75" top="1" bottom="1" header="0.5" footer="0.5"/>
  <pageSetup fitToHeight="1" fitToWidth="1" horizontalDpi="300" verticalDpi="300" orientation="landscape" scale="58" r:id="rId4"/>
  <headerFooter alignWithMargins="0">
    <oddFooter>&amp;L*To qualify for award State must perform at least 50 CRs in FY 2007.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workbookViewId="0" topLeftCell="A1">
      <selection activeCell="A2" sqref="A2"/>
    </sheetView>
  </sheetViews>
  <sheetFormatPr defaultColWidth="9.140625" defaultRowHeight="12.75"/>
  <cols>
    <col min="10" max="10" width="13.7109375" style="0" customWidth="1"/>
    <col min="11" max="11" width="13.28125" style="0" customWidth="1"/>
    <col min="12" max="12" width="13.57421875" style="0" customWidth="1"/>
  </cols>
  <sheetData>
    <row r="1" spans="5:8" ht="12.75">
      <c r="E1" s="83" t="s">
        <v>75</v>
      </c>
      <c r="F1" s="83"/>
      <c r="G1" s="83"/>
      <c r="H1" s="83"/>
    </row>
    <row r="2" spans="1:12" ht="51">
      <c r="A2" s="38" t="s">
        <v>60</v>
      </c>
      <c r="B2" s="39" t="s">
        <v>76</v>
      </c>
      <c r="C2" s="38" t="s">
        <v>77</v>
      </c>
      <c r="D2" s="38" t="s">
        <v>78</v>
      </c>
      <c r="E2" s="38" t="s">
        <v>79</v>
      </c>
      <c r="F2" s="38" t="s">
        <v>80</v>
      </c>
      <c r="G2" s="38" t="s">
        <v>81</v>
      </c>
      <c r="H2" s="39" t="s">
        <v>96</v>
      </c>
      <c r="I2" s="39" t="s">
        <v>97</v>
      </c>
      <c r="J2" s="39" t="s">
        <v>95</v>
      </c>
      <c r="K2" s="40" t="s">
        <v>123</v>
      </c>
      <c r="L2" s="39" t="s">
        <v>132</v>
      </c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41"/>
      <c r="L3" s="3"/>
    </row>
    <row r="4" spans="1:12" ht="12.75">
      <c r="A4" s="42" t="s">
        <v>2</v>
      </c>
      <c r="B4" s="3"/>
      <c r="C4" s="43"/>
      <c r="D4" s="3">
        <v>50</v>
      </c>
      <c r="E4" s="3">
        <v>19</v>
      </c>
      <c r="F4" s="7">
        <v>20</v>
      </c>
      <c r="G4" s="44">
        <v>16</v>
      </c>
      <c r="H4" s="20"/>
      <c r="I4" s="3"/>
      <c r="J4" s="45">
        <f>+(G4+F4+E4+D4)/4</f>
        <v>26.25</v>
      </c>
      <c r="K4" s="41"/>
      <c r="L4" s="3"/>
    </row>
    <row r="5" spans="1:12" ht="12.75">
      <c r="A5" s="3" t="s">
        <v>3</v>
      </c>
      <c r="B5" s="3">
        <v>30</v>
      </c>
      <c r="C5" s="3">
        <v>31</v>
      </c>
      <c r="D5" s="3">
        <v>30</v>
      </c>
      <c r="E5" s="3">
        <v>46</v>
      </c>
      <c r="F5" s="7">
        <v>41</v>
      </c>
      <c r="G5" s="44">
        <v>35</v>
      </c>
      <c r="H5" s="20">
        <v>18</v>
      </c>
      <c r="I5" s="3">
        <v>19</v>
      </c>
      <c r="J5" s="45">
        <f>+(I5+H5+G5+F5+E5+D5+C5+B5)/8</f>
        <v>31.25</v>
      </c>
      <c r="K5" s="41" t="s">
        <v>122</v>
      </c>
      <c r="L5" s="3"/>
    </row>
    <row r="6" spans="1:12" ht="12.75">
      <c r="A6" s="46" t="s">
        <v>4</v>
      </c>
      <c r="B6" s="3">
        <v>3</v>
      </c>
      <c r="C6" s="3">
        <v>20</v>
      </c>
      <c r="D6" s="3">
        <v>28</v>
      </c>
      <c r="E6" s="3">
        <v>29</v>
      </c>
      <c r="F6" s="7">
        <v>51</v>
      </c>
      <c r="G6" s="44">
        <v>43</v>
      </c>
      <c r="H6" s="20"/>
      <c r="I6" s="3"/>
      <c r="J6" s="45">
        <f>+(G6+F6+E6+D6+C6+B6)/6</f>
        <v>29</v>
      </c>
      <c r="K6" s="41"/>
      <c r="L6" s="3"/>
    </row>
    <row r="7" spans="1:12" ht="12.75">
      <c r="A7" s="3" t="s">
        <v>5</v>
      </c>
      <c r="B7" s="3"/>
      <c r="C7" s="3"/>
      <c r="D7" s="3">
        <v>12</v>
      </c>
      <c r="E7" s="3">
        <v>45</v>
      </c>
      <c r="F7" s="7">
        <v>27</v>
      </c>
      <c r="G7" s="44">
        <v>22</v>
      </c>
      <c r="H7" s="20">
        <v>25</v>
      </c>
      <c r="I7" s="3">
        <v>23</v>
      </c>
      <c r="J7" s="45">
        <f>+(I7+H7+G7+F7+E7+D7)/6</f>
        <v>25.666666666666668</v>
      </c>
      <c r="K7" s="41"/>
      <c r="L7" s="3"/>
    </row>
    <row r="8" spans="1:12" ht="12.75">
      <c r="A8" s="3" t="s">
        <v>7</v>
      </c>
      <c r="B8" s="3">
        <v>19</v>
      </c>
      <c r="C8" s="3">
        <v>6</v>
      </c>
      <c r="D8" s="3">
        <v>47</v>
      </c>
      <c r="E8" s="3">
        <v>14</v>
      </c>
      <c r="F8" s="7">
        <v>12</v>
      </c>
      <c r="G8" s="44">
        <v>46</v>
      </c>
      <c r="H8" s="20"/>
      <c r="I8" s="3"/>
      <c r="J8" s="45">
        <f>+(G8+F8+E8+D8+C8+B8)/6</f>
        <v>24</v>
      </c>
      <c r="K8" s="41"/>
      <c r="L8" s="3"/>
    </row>
    <row r="9" spans="1:12" ht="12.75">
      <c r="A9" s="46" t="s">
        <v>8</v>
      </c>
      <c r="B9" s="3">
        <v>21</v>
      </c>
      <c r="C9" s="3">
        <v>5</v>
      </c>
      <c r="D9" s="3">
        <v>39</v>
      </c>
      <c r="E9" s="3">
        <v>13</v>
      </c>
      <c r="F9" s="7">
        <v>19</v>
      </c>
      <c r="G9" s="44">
        <v>9</v>
      </c>
      <c r="H9" s="20">
        <v>12</v>
      </c>
      <c r="I9" s="3">
        <v>20</v>
      </c>
      <c r="J9" s="45">
        <f>+(I9+H9+G9+F9+E9+D9+C9+B9)/8</f>
        <v>17.25</v>
      </c>
      <c r="K9" s="41" t="s">
        <v>122</v>
      </c>
      <c r="L9" s="46" t="s">
        <v>150</v>
      </c>
    </row>
    <row r="10" spans="1:12" ht="12.75">
      <c r="A10" s="42" t="s">
        <v>9</v>
      </c>
      <c r="B10" s="3"/>
      <c r="C10" s="3"/>
      <c r="D10" s="3">
        <v>16</v>
      </c>
      <c r="E10" s="3">
        <v>57</v>
      </c>
      <c r="F10" s="7">
        <v>4</v>
      </c>
      <c r="G10" s="44">
        <v>13</v>
      </c>
      <c r="H10" s="20">
        <v>23</v>
      </c>
      <c r="I10" s="3">
        <v>9</v>
      </c>
      <c r="J10" s="45">
        <f>+(I10+H10+G10+F10+E10+D10)/6</f>
        <v>20.333333333333332</v>
      </c>
      <c r="K10" s="41"/>
      <c r="L10" s="3"/>
    </row>
    <row r="11" spans="1:12" ht="12.75">
      <c r="A11" s="42" t="s">
        <v>10</v>
      </c>
      <c r="B11" s="3"/>
      <c r="C11" s="3"/>
      <c r="D11" s="3">
        <v>26</v>
      </c>
      <c r="E11" s="3">
        <v>4</v>
      </c>
      <c r="F11" s="7">
        <v>7</v>
      </c>
      <c r="G11" s="44">
        <v>51</v>
      </c>
      <c r="H11" s="20"/>
      <c r="I11" s="3"/>
      <c r="J11" s="45">
        <f>+(G11+F11+E11+D11)/4</f>
        <v>22</v>
      </c>
      <c r="K11" s="41"/>
      <c r="L11" s="3"/>
    </row>
    <row r="12" spans="1:12" ht="12.75">
      <c r="A12" s="42" t="s">
        <v>11</v>
      </c>
      <c r="B12" s="3">
        <v>5</v>
      </c>
      <c r="C12" s="3">
        <v>18</v>
      </c>
      <c r="D12" s="3">
        <v>17</v>
      </c>
      <c r="E12" s="3">
        <v>5</v>
      </c>
      <c r="F12" s="7">
        <v>25</v>
      </c>
      <c r="G12" s="44">
        <v>18</v>
      </c>
      <c r="H12" s="20"/>
      <c r="I12" s="3"/>
      <c r="J12" s="45">
        <f>+(G12+F12+E12+D12+C12+B12)/6</f>
        <v>14.666666666666666</v>
      </c>
      <c r="K12" s="41"/>
      <c r="L12" s="3"/>
    </row>
    <row r="13" spans="1:12" ht="12.75">
      <c r="A13" s="3" t="s">
        <v>12</v>
      </c>
      <c r="B13" s="3"/>
      <c r="C13" s="3"/>
      <c r="D13" s="3">
        <v>25</v>
      </c>
      <c r="E13" s="3">
        <v>6</v>
      </c>
      <c r="F13" s="7">
        <v>31</v>
      </c>
      <c r="G13" s="44">
        <v>20</v>
      </c>
      <c r="H13" s="20">
        <v>9</v>
      </c>
      <c r="I13" s="3">
        <v>6</v>
      </c>
      <c r="J13" s="45">
        <f>+(I13+H13+G13+F13+E13+D13)/6</f>
        <v>16.166666666666668</v>
      </c>
      <c r="K13" s="41"/>
      <c r="L13" s="3"/>
    </row>
    <row r="14" spans="1:12" ht="12.75">
      <c r="A14" s="3" t="s">
        <v>13</v>
      </c>
      <c r="B14" s="3">
        <v>25</v>
      </c>
      <c r="C14" s="3">
        <v>9</v>
      </c>
      <c r="D14" s="3">
        <v>33</v>
      </c>
      <c r="E14" s="3">
        <v>32</v>
      </c>
      <c r="F14" s="7">
        <v>34</v>
      </c>
      <c r="G14" s="44">
        <v>33</v>
      </c>
      <c r="H14" s="20">
        <v>6</v>
      </c>
      <c r="I14" s="3">
        <v>12</v>
      </c>
      <c r="J14" s="45">
        <f>+(I14+H14+G14+F14+E14+D14+C14+B14)/8</f>
        <v>23</v>
      </c>
      <c r="K14" s="41" t="s">
        <v>122</v>
      </c>
      <c r="L14" s="3"/>
    </row>
    <row r="15" spans="1:12" ht="12.75">
      <c r="A15" s="42" t="s">
        <v>14</v>
      </c>
      <c r="B15" s="3">
        <v>1</v>
      </c>
      <c r="C15" s="3">
        <v>8</v>
      </c>
      <c r="D15" s="3">
        <v>34</v>
      </c>
      <c r="E15" s="3">
        <v>52</v>
      </c>
      <c r="F15" s="7">
        <v>3</v>
      </c>
      <c r="G15" s="44">
        <v>2</v>
      </c>
      <c r="H15" s="20"/>
      <c r="I15" s="3"/>
      <c r="J15" s="45">
        <f>+(G15+F15+E15+D15+C15+B15)/6</f>
        <v>16.666666666666668</v>
      </c>
      <c r="K15" s="41"/>
      <c r="L15" s="3"/>
    </row>
    <row r="16" spans="1:12" ht="12.75">
      <c r="A16" s="46" t="s">
        <v>15</v>
      </c>
      <c r="B16" s="3">
        <v>2</v>
      </c>
      <c r="C16" s="3">
        <v>25</v>
      </c>
      <c r="D16" s="3">
        <v>40</v>
      </c>
      <c r="E16" s="3">
        <v>12</v>
      </c>
      <c r="F16" s="7">
        <v>40</v>
      </c>
      <c r="G16" s="44">
        <v>26</v>
      </c>
      <c r="H16" s="20"/>
      <c r="I16" s="3"/>
      <c r="J16" s="45">
        <f>+(G16+F16+E16+D16+C16+B16)/6</f>
        <v>24.166666666666668</v>
      </c>
      <c r="K16" s="41"/>
      <c r="L16" s="3"/>
    </row>
    <row r="17" spans="1:12" ht="12.75">
      <c r="A17" s="42" t="s">
        <v>16</v>
      </c>
      <c r="B17" s="3">
        <v>20</v>
      </c>
      <c r="C17" s="3">
        <v>28</v>
      </c>
      <c r="D17" s="3">
        <v>4</v>
      </c>
      <c r="E17" s="3">
        <v>18</v>
      </c>
      <c r="F17" s="7">
        <v>39</v>
      </c>
      <c r="G17" s="44">
        <v>12</v>
      </c>
      <c r="H17" s="20"/>
      <c r="I17" s="3"/>
      <c r="J17" s="45">
        <f>+(G17+F17+E17+D17+C17+B17)/6</f>
        <v>20.166666666666668</v>
      </c>
      <c r="K17" s="41"/>
      <c r="L17" s="3"/>
    </row>
    <row r="18" spans="1:12" ht="12.75">
      <c r="A18" s="3" t="s">
        <v>17</v>
      </c>
      <c r="B18" s="3"/>
      <c r="C18" s="3"/>
      <c r="D18" s="3">
        <v>13</v>
      </c>
      <c r="E18" s="3">
        <v>55</v>
      </c>
      <c r="F18" s="7">
        <v>22</v>
      </c>
      <c r="G18" s="44">
        <v>19</v>
      </c>
      <c r="H18" s="20">
        <v>13</v>
      </c>
      <c r="I18" s="3">
        <v>15</v>
      </c>
      <c r="J18" s="45">
        <f>+(I18+H18+G18+F18+E18+D18)/6</f>
        <v>22.833333333333332</v>
      </c>
      <c r="K18" s="41"/>
      <c r="L18" s="3"/>
    </row>
    <row r="19" spans="1:12" ht="12.75">
      <c r="A19" s="3" t="s">
        <v>18</v>
      </c>
      <c r="B19" s="3"/>
      <c r="C19" s="3"/>
      <c r="D19" s="3">
        <v>1</v>
      </c>
      <c r="E19" s="3">
        <v>56</v>
      </c>
      <c r="F19" s="7">
        <v>33</v>
      </c>
      <c r="G19" s="44">
        <v>45</v>
      </c>
      <c r="H19" s="20"/>
      <c r="I19" s="3"/>
      <c r="J19" s="45">
        <f>+(G19+F19+E19+D19)/4</f>
        <v>33.75</v>
      </c>
      <c r="K19" s="41"/>
      <c r="L19" s="3"/>
    </row>
    <row r="20" spans="1:12" ht="12.75">
      <c r="A20" s="46" t="s">
        <v>19</v>
      </c>
      <c r="B20" s="3">
        <v>17</v>
      </c>
      <c r="C20" s="3">
        <v>29</v>
      </c>
      <c r="D20" s="3">
        <v>31</v>
      </c>
      <c r="E20" s="3">
        <v>33</v>
      </c>
      <c r="F20" s="7">
        <v>48</v>
      </c>
      <c r="G20" s="44">
        <v>40</v>
      </c>
      <c r="H20" s="20">
        <v>1</v>
      </c>
      <c r="I20" s="3">
        <v>24</v>
      </c>
      <c r="J20" s="45">
        <f>+(I20+H20+G20+F20+E20+D20+C20+B20)/8</f>
        <v>27.875</v>
      </c>
      <c r="K20" s="41" t="s">
        <v>122</v>
      </c>
      <c r="L20" s="3"/>
    </row>
    <row r="21" spans="1:12" ht="12.75">
      <c r="A21" s="46" t="s">
        <v>20</v>
      </c>
      <c r="B21" s="3">
        <v>29</v>
      </c>
      <c r="C21" s="3">
        <v>4</v>
      </c>
      <c r="D21" s="3">
        <v>37</v>
      </c>
      <c r="E21" s="3">
        <v>3</v>
      </c>
      <c r="F21" s="7">
        <v>45</v>
      </c>
      <c r="G21" s="44">
        <v>42</v>
      </c>
      <c r="H21" s="20">
        <v>15</v>
      </c>
      <c r="I21" s="3">
        <v>26</v>
      </c>
      <c r="J21" s="45">
        <f>+(I21+H21+G21+F21+E21+D21+C21+B21)/8</f>
        <v>25.125</v>
      </c>
      <c r="K21" s="41" t="s">
        <v>122</v>
      </c>
      <c r="L21" s="3"/>
    </row>
    <row r="22" spans="1:12" ht="12.75">
      <c r="A22" s="46" t="s">
        <v>21</v>
      </c>
      <c r="B22" s="3">
        <v>31</v>
      </c>
      <c r="C22" s="3">
        <v>12</v>
      </c>
      <c r="D22" s="3">
        <v>7</v>
      </c>
      <c r="E22" s="3">
        <v>8</v>
      </c>
      <c r="F22" s="7">
        <v>47</v>
      </c>
      <c r="G22" s="44">
        <v>21</v>
      </c>
      <c r="H22" s="20"/>
      <c r="I22" s="3"/>
      <c r="J22" s="45">
        <f>+(G22+F22+E22+D22+C22+B22)/6</f>
        <v>21</v>
      </c>
      <c r="K22" s="41"/>
      <c r="L22" s="3"/>
    </row>
    <row r="23" spans="1:12" ht="12.75">
      <c r="A23" s="46" t="s">
        <v>22</v>
      </c>
      <c r="B23" s="3"/>
      <c r="C23" s="3"/>
      <c r="D23" s="3">
        <v>2</v>
      </c>
      <c r="E23" s="3">
        <v>2</v>
      </c>
      <c r="F23" s="7">
        <v>2</v>
      </c>
      <c r="G23" s="44">
        <v>49</v>
      </c>
      <c r="H23" s="20"/>
      <c r="I23" s="3"/>
      <c r="J23" s="45">
        <f>+(G23+F23+E23+D23)/4</f>
        <v>13.75</v>
      </c>
      <c r="K23" s="41"/>
      <c r="L23" s="3"/>
    </row>
    <row r="24" spans="1:12" ht="12.75">
      <c r="A24" s="46" t="s">
        <v>23</v>
      </c>
      <c r="B24" s="3"/>
      <c r="C24" s="3"/>
      <c r="D24" s="3">
        <v>38</v>
      </c>
      <c r="E24" s="3">
        <v>17</v>
      </c>
      <c r="F24" s="7">
        <v>15</v>
      </c>
      <c r="G24" s="44">
        <v>37</v>
      </c>
      <c r="H24" s="20"/>
      <c r="I24" s="3"/>
      <c r="J24" s="45">
        <f>+(G24+F24+E24+D24)/4</f>
        <v>26.75</v>
      </c>
      <c r="K24" s="41"/>
      <c r="L24" s="3"/>
    </row>
    <row r="25" spans="1:12" ht="12.75">
      <c r="A25" s="42" t="s">
        <v>24</v>
      </c>
      <c r="B25" s="3">
        <v>11</v>
      </c>
      <c r="C25" s="3">
        <v>3</v>
      </c>
      <c r="D25" s="3">
        <v>44</v>
      </c>
      <c r="E25" s="3">
        <v>37</v>
      </c>
      <c r="F25" s="7">
        <v>9</v>
      </c>
      <c r="G25" s="44">
        <v>3</v>
      </c>
      <c r="H25" s="20"/>
      <c r="I25" s="3"/>
      <c r="J25" s="45">
        <f>+(G25+F25+E25+D25+C25+B25)/6</f>
        <v>17.833333333333332</v>
      </c>
      <c r="K25" s="41"/>
      <c r="L25" s="3"/>
    </row>
    <row r="26" spans="1:12" ht="12.75">
      <c r="A26" s="3" t="s">
        <v>25</v>
      </c>
      <c r="B26" s="3">
        <v>7</v>
      </c>
      <c r="C26" s="3">
        <v>14</v>
      </c>
      <c r="D26" s="3">
        <v>5</v>
      </c>
      <c r="E26" s="3">
        <v>47</v>
      </c>
      <c r="F26" s="7">
        <v>8</v>
      </c>
      <c r="G26" s="44">
        <v>8</v>
      </c>
      <c r="H26" s="20">
        <v>10</v>
      </c>
      <c r="I26" s="3">
        <v>4</v>
      </c>
      <c r="J26" s="45">
        <f>+(I26+H26+G26+F26+E26+D26)/6</f>
        <v>13.666666666666666</v>
      </c>
      <c r="K26" s="41"/>
      <c r="L26" s="3"/>
    </row>
    <row r="27" spans="1:12" ht="12.75">
      <c r="A27" s="3" t="s">
        <v>26</v>
      </c>
      <c r="B27" s="3">
        <v>8</v>
      </c>
      <c r="C27" s="3">
        <v>21</v>
      </c>
      <c r="D27" s="3">
        <v>8</v>
      </c>
      <c r="E27" s="3">
        <v>26</v>
      </c>
      <c r="F27" s="7">
        <v>14</v>
      </c>
      <c r="G27" s="44">
        <v>17</v>
      </c>
      <c r="H27" s="20">
        <v>5</v>
      </c>
      <c r="I27" s="3">
        <v>17</v>
      </c>
      <c r="J27" s="45">
        <f>+(I27+H27+G27+F27+E27+D27+C27+B27)/8</f>
        <v>14.5</v>
      </c>
      <c r="K27" s="41" t="s">
        <v>122</v>
      </c>
      <c r="L27" s="3"/>
    </row>
    <row r="28" spans="1:12" ht="12.75">
      <c r="A28" s="3" t="s">
        <v>27</v>
      </c>
      <c r="B28" s="3">
        <v>12</v>
      </c>
      <c r="C28" s="3">
        <v>27</v>
      </c>
      <c r="D28" s="3">
        <v>14</v>
      </c>
      <c r="E28" s="3">
        <v>51</v>
      </c>
      <c r="F28" s="7">
        <v>42</v>
      </c>
      <c r="G28" s="44">
        <v>44</v>
      </c>
      <c r="H28" s="20">
        <v>14</v>
      </c>
      <c r="I28" s="3">
        <v>8</v>
      </c>
      <c r="J28" s="45">
        <f>+(I28+H28+G28+F28+E28+D28+C28+B28)/8</f>
        <v>26.5</v>
      </c>
      <c r="K28" s="41" t="s">
        <v>122</v>
      </c>
      <c r="L28" s="3"/>
    </row>
    <row r="29" spans="1:12" ht="12.75">
      <c r="A29" s="46" t="s">
        <v>28</v>
      </c>
      <c r="B29" s="3"/>
      <c r="C29" s="3"/>
      <c r="D29" s="3">
        <v>55</v>
      </c>
      <c r="E29" s="3">
        <v>28</v>
      </c>
      <c r="F29" s="7">
        <v>36</v>
      </c>
      <c r="G29" s="44">
        <v>24</v>
      </c>
      <c r="H29" s="20"/>
      <c r="I29" s="3"/>
      <c r="J29" s="45">
        <f>+(G29+F29+E29+D29)/4</f>
        <v>35.75</v>
      </c>
      <c r="K29" s="41"/>
      <c r="L29" s="3"/>
    </row>
    <row r="30" spans="1:12" ht="12.75">
      <c r="A30" s="42" t="s">
        <v>29</v>
      </c>
      <c r="B30" s="3">
        <v>9</v>
      </c>
      <c r="C30" s="3">
        <v>16</v>
      </c>
      <c r="D30" s="3">
        <v>51</v>
      </c>
      <c r="E30" s="3">
        <v>40</v>
      </c>
      <c r="F30" s="7">
        <v>28</v>
      </c>
      <c r="G30" s="44">
        <v>5</v>
      </c>
      <c r="H30" s="20">
        <v>20</v>
      </c>
      <c r="I30" s="3">
        <v>2</v>
      </c>
      <c r="J30" s="45">
        <f>+(I30+H30+G30+F30+E30+D30+C30+B30)/8</f>
        <v>21.375</v>
      </c>
      <c r="K30" s="41" t="s">
        <v>122</v>
      </c>
      <c r="L30" s="3"/>
    </row>
    <row r="31" spans="1:12" ht="12.75">
      <c r="A31" s="3" t="s">
        <v>31</v>
      </c>
      <c r="B31" s="3"/>
      <c r="C31" s="3"/>
      <c r="D31" s="3">
        <v>20</v>
      </c>
      <c r="E31" s="3">
        <v>10</v>
      </c>
      <c r="F31" s="7">
        <v>29</v>
      </c>
      <c r="G31" s="44">
        <v>41</v>
      </c>
      <c r="H31" s="20"/>
      <c r="I31" s="3"/>
      <c r="J31" s="45">
        <f>+(G31+F31+E31+D31)/4</f>
        <v>25</v>
      </c>
      <c r="K31" s="41"/>
      <c r="L31" s="3"/>
    </row>
    <row r="32" spans="1:12" ht="12.75">
      <c r="A32" s="42" t="s">
        <v>32</v>
      </c>
      <c r="B32" s="3">
        <v>6</v>
      </c>
      <c r="C32" s="3">
        <v>22</v>
      </c>
      <c r="D32" s="3">
        <v>49</v>
      </c>
      <c r="E32" s="3">
        <v>15</v>
      </c>
      <c r="F32" s="7">
        <v>35</v>
      </c>
      <c r="G32" s="44">
        <v>27</v>
      </c>
      <c r="H32" s="20">
        <v>26</v>
      </c>
      <c r="I32" s="3">
        <v>21</v>
      </c>
      <c r="J32" s="45">
        <f>+(I32+H32+G32+F32+E32+D32+C32+B32)/8</f>
        <v>25.125</v>
      </c>
      <c r="K32" s="41" t="s">
        <v>122</v>
      </c>
      <c r="L32" s="3"/>
    </row>
    <row r="33" spans="1:12" ht="12.75">
      <c r="A33" s="46" t="s">
        <v>33</v>
      </c>
      <c r="B33" s="3">
        <v>23</v>
      </c>
      <c r="C33" s="3">
        <v>17</v>
      </c>
      <c r="D33" s="3">
        <v>36</v>
      </c>
      <c r="E33" s="3">
        <v>22</v>
      </c>
      <c r="F33" s="7">
        <v>46</v>
      </c>
      <c r="G33" s="44">
        <v>7</v>
      </c>
      <c r="H33" s="20"/>
      <c r="I33" s="3"/>
      <c r="J33" s="45">
        <f>+(G33+F33+E33+D33+C33+B33)/6</f>
        <v>25.166666666666668</v>
      </c>
      <c r="K33" s="41"/>
      <c r="L33" s="3"/>
    </row>
    <row r="34" spans="1:12" ht="12.75">
      <c r="A34" s="42" t="s">
        <v>34</v>
      </c>
      <c r="B34" s="3"/>
      <c r="C34" s="3"/>
      <c r="D34" s="3">
        <v>35</v>
      </c>
      <c r="E34" s="3">
        <v>27</v>
      </c>
      <c r="F34" s="7">
        <v>5</v>
      </c>
      <c r="G34" s="44">
        <v>10</v>
      </c>
      <c r="H34" s="20"/>
      <c r="I34" s="3"/>
      <c r="J34" s="45">
        <f>+(G34+F34+E34+D34)/4</f>
        <v>19.25</v>
      </c>
      <c r="K34" s="41"/>
      <c r="L34" s="3"/>
    </row>
    <row r="35" spans="1:12" ht="12.75">
      <c r="A35" s="3" t="s">
        <v>35</v>
      </c>
      <c r="B35" s="3"/>
      <c r="C35" s="3"/>
      <c r="D35" s="3">
        <v>21</v>
      </c>
      <c r="E35" s="3">
        <v>31</v>
      </c>
      <c r="F35" s="7">
        <v>13</v>
      </c>
      <c r="G35" s="44">
        <v>48</v>
      </c>
      <c r="H35" s="20">
        <v>27</v>
      </c>
      <c r="I35" s="3">
        <v>16</v>
      </c>
      <c r="J35" s="45">
        <f>+(I35+H35+G35+F35+E35+D35)/6</f>
        <v>26</v>
      </c>
      <c r="K35" s="41"/>
      <c r="L35" s="3"/>
    </row>
    <row r="36" spans="1:12" ht="12.75">
      <c r="A36" s="46" t="s">
        <v>36</v>
      </c>
      <c r="B36" s="3"/>
      <c r="C36" s="3"/>
      <c r="D36" s="3">
        <v>32</v>
      </c>
      <c r="E36" s="3">
        <v>49</v>
      </c>
      <c r="F36" s="7">
        <v>44</v>
      </c>
      <c r="G36" s="44">
        <v>30</v>
      </c>
      <c r="H36" s="20">
        <v>17</v>
      </c>
      <c r="I36" s="3">
        <v>25</v>
      </c>
      <c r="J36" s="45">
        <f>+(I36+H36+G36+F36+E36+D36)/6</f>
        <v>32.833333333333336</v>
      </c>
      <c r="K36" s="41"/>
      <c r="L36" s="3"/>
    </row>
    <row r="37" spans="1:12" ht="12.75">
      <c r="A37" s="42" t="s">
        <v>37</v>
      </c>
      <c r="B37" s="3">
        <v>24</v>
      </c>
      <c r="C37" s="3">
        <v>1</v>
      </c>
      <c r="D37" s="3">
        <v>19</v>
      </c>
      <c r="E37" s="3">
        <v>11</v>
      </c>
      <c r="F37" s="7">
        <v>30</v>
      </c>
      <c r="G37" s="44">
        <v>14</v>
      </c>
      <c r="H37" s="20">
        <v>24</v>
      </c>
      <c r="I37" s="3">
        <v>13</v>
      </c>
      <c r="J37" s="45">
        <f>+(I37+H37+G37+F37+E37+D37+C37+B37)/8</f>
        <v>17</v>
      </c>
      <c r="K37" s="41" t="s">
        <v>122</v>
      </c>
      <c r="L37" s="42" t="s">
        <v>106</v>
      </c>
    </row>
    <row r="38" spans="1:12" ht="12.75">
      <c r="A38" s="3" t="s">
        <v>38</v>
      </c>
      <c r="B38" s="3">
        <v>14</v>
      </c>
      <c r="C38" s="3">
        <v>13</v>
      </c>
      <c r="D38" s="3">
        <v>46</v>
      </c>
      <c r="E38" s="3">
        <v>42</v>
      </c>
      <c r="F38" s="7">
        <v>11</v>
      </c>
      <c r="G38" s="44">
        <v>15</v>
      </c>
      <c r="H38" s="20"/>
      <c r="I38" s="3"/>
      <c r="J38" s="45">
        <f>+(G38+F38+E38+D38+C38+B38)/6</f>
        <v>23.5</v>
      </c>
      <c r="K38" s="41"/>
      <c r="L38" s="3"/>
    </row>
    <row r="39" spans="1:12" ht="12.75">
      <c r="A39" s="3" t="s">
        <v>39</v>
      </c>
      <c r="B39" s="3">
        <v>18</v>
      </c>
      <c r="C39" s="3">
        <v>7</v>
      </c>
      <c r="D39" s="3">
        <v>42</v>
      </c>
      <c r="E39" s="3">
        <v>44</v>
      </c>
      <c r="F39" s="7">
        <v>18</v>
      </c>
      <c r="G39" s="44">
        <v>25</v>
      </c>
      <c r="H39" s="20">
        <v>2</v>
      </c>
      <c r="I39" s="3">
        <v>18</v>
      </c>
      <c r="J39" s="45">
        <f>+(I39+H39+G39+F39+E39+D39+C39+B39)/8</f>
        <v>21.75</v>
      </c>
      <c r="K39" s="41" t="s">
        <v>122</v>
      </c>
      <c r="L39" s="3"/>
    </row>
    <row r="40" spans="1:12" ht="12.75">
      <c r="A40" s="46" t="s">
        <v>40</v>
      </c>
      <c r="B40" s="3">
        <v>26</v>
      </c>
      <c r="C40" s="3">
        <v>10</v>
      </c>
      <c r="D40" s="3">
        <v>9</v>
      </c>
      <c r="E40" s="3">
        <v>16</v>
      </c>
      <c r="F40" s="7">
        <v>43</v>
      </c>
      <c r="G40" s="44">
        <v>31</v>
      </c>
      <c r="H40" s="20">
        <v>19</v>
      </c>
      <c r="I40" s="3">
        <v>5</v>
      </c>
      <c r="J40" s="45">
        <f>+(I40+H40+G40+F40+E40+D40+C40+B40)/8</f>
        <v>19.875</v>
      </c>
      <c r="K40" s="41" t="s">
        <v>122</v>
      </c>
      <c r="L40" s="3"/>
    </row>
    <row r="41" spans="1:12" ht="12.75">
      <c r="A41" s="46" t="s">
        <v>41</v>
      </c>
      <c r="B41" s="3">
        <v>13</v>
      </c>
      <c r="C41" s="3">
        <v>19</v>
      </c>
      <c r="D41" s="3">
        <v>43</v>
      </c>
      <c r="E41" s="3">
        <v>35</v>
      </c>
      <c r="F41" s="7">
        <v>23</v>
      </c>
      <c r="G41" s="44">
        <v>23</v>
      </c>
      <c r="H41" s="20">
        <v>4</v>
      </c>
      <c r="I41" s="3">
        <v>1</v>
      </c>
      <c r="J41" s="45">
        <f>+(I41+H41+G41+F41+E41+D41+C41+B41)/8</f>
        <v>20.125</v>
      </c>
      <c r="K41" s="41" t="s">
        <v>122</v>
      </c>
      <c r="L41" s="3"/>
    </row>
    <row r="42" spans="1:12" ht="12.75">
      <c r="A42" s="3" t="s">
        <v>42</v>
      </c>
      <c r="B42" s="3"/>
      <c r="C42" s="3"/>
      <c r="D42" s="3">
        <v>29</v>
      </c>
      <c r="E42" s="3">
        <v>9</v>
      </c>
      <c r="F42" s="7">
        <v>26</v>
      </c>
      <c r="G42" s="44">
        <v>34</v>
      </c>
      <c r="H42" s="20"/>
      <c r="I42" s="3"/>
      <c r="J42" s="45">
        <f>+(G42+F42+E42+D42)/4</f>
        <v>24.5</v>
      </c>
      <c r="K42" s="41"/>
      <c r="L42" s="3"/>
    </row>
    <row r="43" spans="1:12" ht="12.75">
      <c r="A43" s="42" t="s">
        <v>43</v>
      </c>
      <c r="B43" s="3">
        <v>27</v>
      </c>
      <c r="C43" s="3">
        <v>15</v>
      </c>
      <c r="D43" s="3">
        <v>11</v>
      </c>
      <c r="E43" s="3">
        <v>58</v>
      </c>
      <c r="F43" s="7">
        <v>1</v>
      </c>
      <c r="G43" s="44">
        <v>1</v>
      </c>
      <c r="H43" s="20"/>
      <c r="I43" s="3"/>
      <c r="J43" s="45">
        <f>+(G43+F43+E43+D43+C43+B43)/6</f>
        <v>18.833333333333332</v>
      </c>
      <c r="K43" s="41"/>
      <c r="L43" s="3"/>
    </row>
    <row r="44" spans="1:12" ht="12.75">
      <c r="A44" s="46" t="s">
        <v>44</v>
      </c>
      <c r="B44" s="3">
        <v>15</v>
      </c>
      <c r="C44" s="3">
        <v>24</v>
      </c>
      <c r="D44" s="3">
        <v>23</v>
      </c>
      <c r="E44" s="3">
        <v>54</v>
      </c>
      <c r="F44" s="7">
        <v>38</v>
      </c>
      <c r="G44" s="44">
        <v>36</v>
      </c>
      <c r="H44" s="20">
        <v>21</v>
      </c>
      <c r="I44" s="3">
        <v>22</v>
      </c>
      <c r="J44" s="45">
        <f>+(I44+H44+G44+F44+E44+D44+C44+B44)/8</f>
        <v>29.125</v>
      </c>
      <c r="K44" s="41" t="s">
        <v>122</v>
      </c>
      <c r="L44" s="3"/>
    </row>
    <row r="45" spans="1:12" ht="12.75">
      <c r="A45" s="42" t="s">
        <v>45</v>
      </c>
      <c r="B45" s="3"/>
      <c r="C45" s="3"/>
      <c r="D45" s="3">
        <v>45</v>
      </c>
      <c r="E45" s="3">
        <v>20</v>
      </c>
      <c r="F45" s="7">
        <v>24</v>
      </c>
      <c r="G45" s="44">
        <v>6</v>
      </c>
      <c r="H45" s="20"/>
      <c r="I45" s="3"/>
      <c r="J45" s="45">
        <f>+(G45+F45+E45+D45)/4</f>
        <v>23.75</v>
      </c>
      <c r="K45" s="41"/>
      <c r="L45" s="3"/>
    </row>
    <row r="46" spans="1:12" ht="12.75">
      <c r="A46" s="3" t="s">
        <v>47</v>
      </c>
      <c r="B46" s="3"/>
      <c r="C46" s="3"/>
      <c r="D46" s="3">
        <v>10</v>
      </c>
      <c r="E46" s="3">
        <v>39</v>
      </c>
      <c r="F46" s="7">
        <v>32</v>
      </c>
      <c r="G46" s="44">
        <v>39</v>
      </c>
      <c r="H46" s="20">
        <v>22</v>
      </c>
      <c r="I46" s="3">
        <v>27</v>
      </c>
      <c r="J46" s="45">
        <f>+(I46+H46+G46+F46+E46+D46)/6</f>
        <v>28.166666666666668</v>
      </c>
      <c r="K46" s="41"/>
      <c r="L46" s="3"/>
    </row>
    <row r="47" spans="1:12" ht="12.75">
      <c r="A47" s="3" t="s">
        <v>48</v>
      </c>
      <c r="B47" s="3">
        <v>10</v>
      </c>
      <c r="C47" s="3">
        <v>11</v>
      </c>
      <c r="D47" s="3">
        <v>54</v>
      </c>
      <c r="E47" s="3">
        <v>34</v>
      </c>
      <c r="F47" s="7">
        <v>37</v>
      </c>
      <c r="G47" s="44">
        <v>28</v>
      </c>
      <c r="H47" s="20">
        <v>3</v>
      </c>
      <c r="I47" s="3">
        <v>11</v>
      </c>
      <c r="J47" s="45">
        <f>+(I47+H47+G47+F47+E47+D47+C47+B47)/8</f>
        <v>23.5</v>
      </c>
      <c r="K47" s="41" t="s">
        <v>122</v>
      </c>
      <c r="L47" s="3"/>
    </row>
    <row r="48" spans="1:12" ht="12.75">
      <c r="A48" s="42" t="s">
        <v>49</v>
      </c>
      <c r="B48" s="3"/>
      <c r="C48" s="3"/>
      <c r="D48" s="3">
        <v>41</v>
      </c>
      <c r="E48" s="3">
        <v>21</v>
      </c>
      <c r="F48" s="7">
        <v>10</v>
      </c>
      <c r="G48" s="44">
        <v>4</v>
      </c>
      <c r="H48" s="20">
        <v>7</v>
      </c>
      <c r="I48" s="3">
        <v>10</v>
      </c>
      <c r="J48" s="45">
        <f>+(I48+H48+G48+F48+E48+D48)/6</f>
        <v>15.5</v>
      </c>
      <c r="K48" s="41"/>
      <c r="L48" s="3"/>
    </row>
    <row r="49" spans="1:12" ht="12.75">
      <c r="A49" s="3" t="s">
        <v>50</v>
      </c>
      <c r="B49" s="3"/>
      <c r="C49" s="3"/>
      <c r="D49" s="3">
        <v>27</v>
      </c>
      <c r="E49" s="3">
        <v>30</v>
      </c>
      <c r="F49" s="7">
        <v>17</v>
      </c>
      <c r="G49" s="44">
        <v>29</v>
      </c>
      <c r="H49" s="20"/>
      <c r="I49" s="3"/>
      <c r="J49" s="45">
        <f>+(G49+F49+E49+D49)/4</f>
        <v>25.75</v>
      </c>
      <c r="K49" s="41"/>
      <c r="L49" s="3"/>
    </row>
    <row r="50" spans="1:12" ht="12.75">
      <c r="A50" s="42" t="s">
        <v>51</v>
      </c>
      <c r="B50" s="3">
        <v>28</v>
      </c>
      <c r="C50" s="3">
        <v>2</v>
      </c>
      <c r="D50" s="3">
        <v>24</v>
      </c>
      <c r="E50" s="3">
        <v>50</v>
      </c>
      <c r="F50" s="7">
        <v>16</v>
      </c>
      <c r="G50" s="44">
        <v>50</v>
      </c>
      <c r="H50" s="20"/>
      <c r="I50" s="3"/>
      <c r="J50" s="45">
        <f>+(G50+F50+E50+D50+C50+B50)/6</f>
        <v>28.333333333333332</v>
      </c>
      <c r="K50" s="41"/>
      <c r="L50" s="3"/>
    </row>
    <row r="51" spans="1:12" ht="12.75">
      <c r="A51" s="3" t="s">
        <v>52</v>
      </c>
      <c r="B51" s="3">
        <v>16</v>
      </c>
      <c r="C51" s="3">
        <v>30</v>
      </c>
      <c r="D51" s="3">
        <v>15</v>
      </c>
      <c r="E51" s="3">
        <v>23</v>
      </c>
      <c r="F51" s="7">
        <v>6</v>
      </c>
      <c r="G51" s="44">
        <v>38</v>
      </c>
      <c r="H51" s="20">
        <v>11</v>
      </c>
      <c r="I51" s="3">
        <v>14</v>
      </c>
      <c r="J51" s="45">
        <f>+(I51+H51+G51+F51+E51+D51+C51+B51)/8</f>
        <v>19.125</v>
      </c>
      <c r="K51" s="41" t="s">
        <v>122</v>
      </c>
      <c r="L51" s="3"/>
    </row>
    <row r="52" spans="1:12" ht="12.75">
      <c r="A52" s="3" t="s">
        <v>54</v>
      </c>
      <c r="B52" s="3">
        <v>22</v>
      </c>
      <c r="C52" s="3">
        <v>23</v>
      </c>
      <c r="D52" s="3">
        <v>6</v>
      </c>
      <c r="E52" s="3">
        <v>1</v>
      </c>
      <c r="F52" s="7">
        <v>21</v>
      </c>
      <c r="G52" s="44">
        <v>11</v>
      </c>
      <c r="H52" s="20">
        <v>8</v>
      </c>
      <c r="I52" s="3">
        <v>3</v>
      </c>
      <c r="J52" s="45">
        <f>+(I52+H52+G52+F52+E52+D52+C52+B52)/8</f>
        <v>11.875</v>
      </c>
      <c r="K52" s="41" t="s">
        <v>122</v>
      </c>
      <c r="L52" s="3" t="s">
        <v>109</v>
      </c>
    </row>
    <row r="53" spans="1:12" ht="12.75">
      <c r="A53" s="42" t="s">
        <v>55</v>
      </c>
      <c r="B53" s="3"/>
      <c r="C53" s="3"/>
      <c r="D53" s="3">
        <v>18</v>
      </c>
      <c r="E53" s="3">
        <v>53</v>
      </c>
      <c r="F53" s="7">
        <v>49</v>
      </c>
      <c r="G53" s="44">
        <v>32</v>
      </c>
      <c r="H53" s="20"/>
      <c r="I53" s="3"/>
      <c r="J53" s="45">
        <f>+(G53+F53+E53+D53)/4</f>
        <v>38</v>
      </c>
      <c r="K53" s="41"/>
      <c r="L53" s="3"/>
    </row>
    <row r="54" spans="1:12" ht="12.75">
      <c r="A54" s="42" t="s">
        <v>56</v>
      </c>
      <c r="B54" s="3">
        <v>4</v>
      </c>
      <c r="C54" s="3">
        <v>26</v>
      </c>
      <c r="D54" s="3">
        <v>22</v>
      </c>
      <c r="E54" s="3">
        <v>7</v>
      </c>
      <c r="F54" s="7">
        <v>50</v>
      </c>
      <c r="G54" s="44">
        <v>47</v>
      </c>
      <c r="H54" s="20">
        <v>16</v>
      </c>
      <c r="I54" s="3">
        <v>7</v>
      </c>
      <c r="J54" s="45">
        <f>+(I54+H54+G54+F54+E54+D54+C54+B54)/8</f>
        <v>22.375</v>
      </c>
      <c r="K54" s="41" t="s">
        <v>122</v>
      </c>
      <c r="L54" s="3"/>
    </row>
    <row r="55" spans="1:12" ht="12.75">
      <c r="A55" s="3" t="s">
        <v>6</v>
      </c>
      <c r="B55" s="3"/>
      <c r="C55" s="3"/>
      <c r="D55" s="3">
        <v>52</v>
      </c>
      <c r="E55" s="3">
        <v>48</v>
      </c>
      <c r="F55" s="3"/>
      <c r="G55" s="3"/>
      <c r="H55" s="3"/>
      <c r="I55" s="3"/>
      <c r="J55" s="3"/>
      <c r="K55" s="3"/>
      <c r="L55" s="3"/>
    </row>
    <row r="56" spans="1:12" ht="12.75">
      <c r="A56" s="3" t="s">
        <v>30</v>
      </c>
      <c r="B56" s="3"/>
      <c r="C56" s="3"/>
      <c r="D56" s="3">
        <v>48</v>
      </c>
      <c r="E56" s="3">
        <v>43</v>
      </c>
      <c r="F56" s="3"/>
      <c r="G56" s="3"/>
      <c r="H56" s="3"/>
      <c r="I56" s="3"/>
      <c r="J56" s="3"/>
      <c r="K56" s="3"/>
      <c r="L56" s="3"/>
    </row>
    <row r="57" spans="1:12" ht="12.75">
      <c r="A57" s="3" t="s">
        <v>46</v>
      </c>
      <c r="B57" s="3"/>
      <c r="C57" s="3"/>
      <c r="D57" s="3">
        <v>3</v>
      </c>
      <c r="E57" s="3">
        <v>38</v>
      </c>
      <c r="F57" s="3"/>
      <c r="G57" s="3"/>
      <c r="H57" s="3"/>
      <c r="I57" s="3"/>
      <c r="J57" s="3"/>
      <c r="K57" s="3"/>
      <c r="L57" s="3"/>
    </row>
    <row r="59" ht="12.75">
      <c r="A59" s="28" t="s">
        <v>126</v>
      </c>
    </row>
    <row r="60" ht="12.75">
      <c r="A60" t="s">
        <v>127</v>
      </c>
    </row>
    <row r="61" ht="12.75">
      <c r="A61" t="s">
        <v>128</v>
      </c>
    </row>
    <row r="63" ht="12.75">
      <c r="A63" t="s">
        <v>129</v>
      </c>
    </row>
    <row r="64" ht="15.75">
      <c r="A64" s="32"/>
    </row>
    <row r="65" ht="12.75">
      <c r="A65" t="s">
        <v>130</v>
      </c>
    </row>
    <row r="67" ht="12.75">
      <c r="A67" t="s">
        <v>131</v>
      </c>
    </row>
    <row r="69" spans="1:9" ht="12.75">
      <c r="A69" s="64" t="s">
        <v>151</v>
      </c>
      <c r="B69" s="64"/>
      <c r="C69" s="64"/>
      <c r="D69" s="64"/>
      <c r="E69" s="64"/>
      <c r="F69" s="64"/>
      <c r="G69" s="64"/>
      <c r="H69" s="64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65" t="s">
        <v>152</v>
      </c>
      <c r="B71" s="65"/>
      <c r="C71" s="65"/>
      <c r="D71" s="65"/>
      <c r="E71" s="65"/>
      <c r="F71" s="65"/>
      <c r="G71" s="65"/>
      <c r="H71" s="65"/>
      <c r="I71" s="65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66" t="s">
        <v>153</v>
      </c>
      <c r="B73" s="3"/>
      <c r="C73" s="30"/>
      <c r="D73" s="30"/>
      <c r="E73" s="30"/>
      <c r="F73" s="30"/>
      <c r="G73" s="30"/>
      <c r="H73" s="30"/>
      <c r="I73" s="3"/>
    </row>
  </sheetData>
  <mergeCells count="1">
    <mergeCell ref="E1:H1"/>
  </mergeCells>
  <printOptions/>
  <pageMargins left="0.75" right="0.75" top="1" bottom="1" header="0.5" footer="0.5"/>
  <pageSetup fitToHeight="1" fitToWidth="1" horizontalDpi="300" verticalDpi="300" orientation="portrait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Edward Miller</cp:lastModifiedBy>
  <cp:lastPrinted>2008-02-01T20:53:37Z</cp:lastPrinted>
  <dcterms:created xsi:type="dcterms:W3CDTF">2008-01-23T18:57:59Z</dcterms:created>
  <dcterms:modified xsi:type="dcterms:W3CDTF">2008-05-15T14:49:51Z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1801151679</vt:i4>
  </property>
  <property fmtid="{D5CDD505-2E9C-101B-9397-08002B2CF9AE}" pid="3" name="_EmailSubject">
    <vt:lpwstr>2008 MCSAP Awards - Criteria and Data</vt:lpwstr>
  </property>
  <property fmtid="{D5CDD505-2E9C-101B-9397-08002B2CF9AE}" pid="4" name="_AuthorEmail">
    <vt:lpwstr>tom.keane@dot.gov</vt:lpwstr>
  </property>
  <property fmtid="{D5CDD505-2E9C-101B-9397-08002B2CF9AE}" pid="5" name="_AuthorEmailDisplayName">
    <vt:lpwstr>Keane, Tom &lt;FMCSA&gt;</vt:lpwstr>
  </property>
  <property fmtid="{D5CDD505-2E9C-101B-9397-08002B2CF9AE}" pid="6" name="_PreviousAdHocReviewCycleID">
    <vt:i4>1017899663</vt:i4>
  </property>
  <property fmtid="{D5CDD505-2E9C-101B-9397-08002B2CF9AE}" pid="7" name="_ReviewingToolsShownOnce">
    <vt:lpwstr/>
  </property>
</Properties>
</file>