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6255" windowHeight="6435" tabRatio="599" activeTab="0"/>
  </bookViews>
  <sheets>
    <sheet name="Summary (%)" sheetId="1" r:id="rId1"/>
    <sheet name="Summary Data" sheetId="2" r:id="rId2"/>
    <sheet name="Faculty 1" sheetId="3" r:id="rId3"/>
    <sheet name="Faculty 2" sheetId="4" r:id="rId4"/>
    <sheet name="Faculty 3" sheetId="5" r:id="rId5"/>
    <sheet name="Faculty 4" sheetId="6" r:id="rId6"/>
    <sheet name="Faculty 5" sheetId="7" r:id="rId7"/>
    <sheet name="Faculty 6" sheetId="8" r:id="rId8"/>
    <sheet name="Faculty 7" sheetId="9" r:id="rId9"/>
    <sheet name="Faculty 8" sheetId="10" r:id="rId10"/>
    <sheet name="Faculty 9" sheetId="11" r:id="rId11"/>
    <sheet name="Faculty 10" sheetId="12" r:id="rId12"/>
    <sheet name="Faculty 11" sheetId="13" r:id="rId13"/>
    <sheet name="Faculty 12" sheetId="14" r:id="rId14"/>
    <sheet name="Faculty 13" sheetId="15" r:id="rId15"/>
    <sheet name="Faculty 14" sheetId="16" r:id="rId16"/>
    <sheet name="Raw Data" sheetId="17" r:id="rId17"/>
  </sheets>
  <definedNames>
    <definedName name="TABLE" localSheetId="16">'Raw Data'!$A$3:$EQ$110</definedName>
    <definedName name="TABLE" localSheetId="1">'Summary Data'!#REF!</definedName>
    <definedName name="TABLE_2" localSheetId="16">'Raw Data'!$A$3:$EQ$110</definedName>
  </definedNames>
  <calcPr fullCalcOnLoad="1"/>
</workbook>
</file>

<file path=xl/sharedStrings.xml><?xml version="1.0" encoding="utf-8"?>
<sst xmlns="http://schemas.openxmlformats.org/spreadsheetml/2006/main" count="631" uniqueCount="109">
  <si>
    <t>Excellent</t>
  </si>
  <si>
    <t>Good</t>
  </si>
  <si>
    <t>Adequate</t>
  </si>
  <si>
    <t>Poor</t>
  </si>
  <si>
    <t>Not Applicable</t>
  </si>
  <si>
    <t>Total Responses</t>
  </si>
  <si>
    <t>Faculty 1</t>
  </si>
  <si>
    <t>Faculty 2</t>
  </si>
  <si>
    <t>Faculty 3</t>
  </si>
  <si>
    <t>Faculty 4</t>
  </si>
  <si>
    <t>Faculty 5</t>
  </si>
  <si>
    <t>Faculty 6</t>
  </si>
  <si>
    <t>Faculty 7</t>
  </si>
  <si>
    <t>1. Relevance of content to program objectives</t>
  </si>
  <si>
    <t>3. Expertise and level of knowledge</t>
  </si>
  <si>
    <t>2. Quality of instruction and teaching ability</t>
  </si>
  <si>
    <t>4. Quality of audiovisuals/handouts</t>
  </si>
  <si>
    <t>Comments</t>
  </si>
  <si>
    <t>Faculty 8</t>
  </si>
  <si>
    <t>Faculty 9</t>
  </si>
  <si>
    <t>Faculty 10</t>
  </si>
  <si>
    <t>Faculty 11</t>
  </si>
  <si>
    <t>Faculty 12</t>
  </si>
  <si>
    <t>Faculty 13</t>
  </si>
  <si>
    <t>Faculty 14</t>
  </si>
  <si>
    <t>Left Blank</t>
  </si>
  <si>
    <t>Relevance of content to program objectives</t>
  </si>
  <si>
    <t>Quality of instruction and teaching ability</t>
  </si>
  <si>
    <t>Expertise and level of knowledge</t>
  </si>
  <si>
    <t>Quality of audiovisuals/handouts</t>
  </si>
  <si>
    <t>Faculty Evaluation</t>
  </si>
  <si>
    <t>Prevention and Management of Disruptive Behavior: Master Trainer</t>
  </si>
  <si>
    <t>02.PMDBSW11.A</t>
  </si>
  <si>
    <t>Jerry Pruitt, MSW</t>
  </si>
  <si>
    <t>Paul Kim, MD</t>
  </si>
  <si>
    <t>J. Sid Davis, PhD</t>
  </si>
  <si>
    <t>John Whatley, PhD</t>
  </si>
  <si>
    <t>Harold Kudker, MD</t>
  </si>
  <si>
    <t>Frank Denny</t>
  </si>
  <si>
    <t>Jeanne Morgan, PhD</t>
  </si>
  <si>
    <t>Michael Hodgson, MD, MPH</t>
  </si>
  <si>
    <t>James L. Scaringi</t>
  </si>
  <si>
    <t>Lynn Van Male</t>
  </si>
  <si>
    <t>Merrilee Maika'l</t>
  </si>
  <si>
    <t>Marcia Goldsborough</t>
  </si>
  <si>
    <t>James Smith</t>
  </si>
  <si>
    <t>Dennis Barnett</t>
  </si>
  <si>
    <t>Question</t>
  </si>
  <si>
    <t>E</t>
  </si>
  <si>
    <t>G</t>
  </si>
  <si>
    <t>A</t>
  </si>
  <si>
    <t>P</t>
  </si>
  <si>
    <t>NA</t>
  </si>
  <si>
    <t>LB</t>
  </si>
  <si>
    <t>Question 1.</t>
  </si>
  <si>
    <t>Question 2.</t>
  </si>
  <si>
    <t>Question 3.</t>
  </si>
  <si>
    <t>Question 4.</t>
  </si>
  <si>
    <t>Comments:</t>
  </si>
  <si>
    <t>Excellent leadership and support of program during PMDB program director vacancy.</t>
  </si>
  <si>
    <t>Excellent speaker.</t>
  </si>
  <si>
    <t>Excellent addition of information. Good comments.</t>
  </si>
  <si>
    <t>Great information and current content. Nice presentation style.</t>
  </si>
  <si>
    <t>Great resource.</t>
  </si>
  <si>
    <t>Knowledgeable, competent. Good leadership skills.</t>
  </si>
  <si>
    <t>Audio-conference call hard to hear.</t>
  </si>
  <si>
    <t>Outstanding!</t>
  </si>
  <si>
    <t>Very knowledgeable.</t>
  </si>
  <si>
    <t>Very good.</t>
  </si>
  <si>
    <t>Needs to project more in addressing the group. Appeared to have to real all or much from the handout.</t>
  </si>
  <si>
    <t>Was not present for this presentation, working on handouts.</t>
  </si>
  <si>
    <t>Excellent. Appreciate all the extra work he does for the program.</t>
  </si>
  <si>
    <t>Would love to have his slides.</t>
  </si>
  <si>
    <t>Good link of the physical and personal safety.</t>
  </si>
  <si>
    <t>Very good coordination for the program.</t>
  </si>
  <si>
    <t>Valuable information and presenter of PMDB program. Great presentation.</t>
  </si>
  <si>
    <t>Very helpful in explaining the politics of where we are and where we want to be.</t>
  </si>
  <si>
    <t>Data Stats informative, more needed on PMDB Telecommunication, great tool. Networking and good communication always improves the process.</t>
  </si>
  <si>
    <t>Excellent information.</t>
  </si>
  <si>
    <t>Exciting presenter. Commands the audience. Cheerleader/champion of cause-type presentation style.</t>
  </si>
  <si>
    <t>Great update!</t>
  </si>
  <si>
    <t>Excellent.</t>
  </si>
  <si>
    <t>No presentation.</t>
  </si>
  <si>
    <t>The "glue", obviously, which held this all together.</t>
  </si>
  <si>
    <t>Expert.</t>
  </si>
  <si>
    <t>We are so lucky to have Frank as part of the "team".</t>
  </si>
  <si>
    <t>Did have a handout in notebook of his slides.</t>
  </si>
  <si>
    <t>Fantastic data. Will be looking forward to seeing how it is incorporated system-wide in training and promotion of the need for a standardized PMDB program standard.</t>
  </si>
  <si>
    <t>Thank you for including this information!!!</t>
  </si>
  <si>
    <t>Welcoming.</t>
  </si>
  <si>
    <t>The print on the packet handout is too small to read.</t>
  </si>
  <si>
    <t>Had to wait additional time for second half (2nd call) which was scheduled. Not certain I understand reference to notes on CPRS. Post-call discussion was very helpful.</t>
  </si>
  <si>
    <t>Believe that this information may create more interest on the part of managers/directors.</t>
  </si>
  <si>
    <t>Great enthusiasm and energy.</t>
  </si>
  <si>
    <t>Jerry did an excellent job, is knowledgeable, and would do a great job as the subject matter expert. He is a great and wonderful person.</t>
  </si>
  <si>
    <t>Relevant, interesting.</t>
  </si>
  <si>
    <t>Thank you Dr. Whatley.</t>
  </si>
  <si>
    <t>Excellent use of technology to further our "cause" and distribute updated information.</t>
  </si>
  <si>
    <t>No presentations.</t>
  </si>
  <si>
    <t>Great to see his material.</t>
  </si>
  <si>
    <t>A great teacher. Very knowledgeable, re: subject matter. Very personable.</t>
  </si>
  <si>
    <t>Very knowledgeable and dedicated. He is a key person in the program and much needed.</t>
  </si>
  <si>
    <t>A nice person to interact with.</t>
  </si>
  <si>
    <t>Frank can do it all! He is a tremendous asset to the program.</t>
  </si>
  <si>
    <t>Great material, very knowledgeable.</t>
  </si>
  <si>
    <t>We appreciate Frank's support of PMDB.</t>
  </si>
  <si>
    <t>He did a great job, just didn't see that most of his "MC" role was "ratable" with regard to program objectives. His role and actions are very appreciated.</t>
  </si>
  <si>
    <t>She deserves credit for helping to hold the program together. She is vital in her role as liaison between training groups and the TAG.</t>
  </si>
  <si>
    <t>Therapeutic containment class needs more work.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</si>
</sst>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3.5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10" fontId="0" fillId="0" borderId="1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 horizontal="center" vertical="top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22" fontId="7" fillId="2" borderId="17" xfId="0" applyNumberFormat="1" applyFont="1" applyFill="1" applyBorder="1" applyAlignment="1">
      <alignment wrapText="1"/>
    </xf>
    <xf numFmtId="0" fontId="9" fillId="3" borderId="17" xfId="0" applyFont="1" applyFill="1" applyBorder="1" applyAlignment="1">
      <alignment wrapText="1"/>
    </xf>
    <xf numFmtId="0" fontId="10" fillId="3" borderId="17" xfId="0" applyFont="1" applyFill="1" applyBorder="1" applyAlignment="1">
      <alignment wrapText="1"/>
    </xf>
    <xf numFmtId="0" fontId="10" fillId="3" borderId="17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wrapText="1"/>
    </xf>
    <xf numFmtId="0" fontId="0" fillId="2" borderId="17" xfId="0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0" fontId="9" fillId="3" borderId="24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Data'!$D$3:$D$6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25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'Summary Data'!$E$2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Data'!$E$3:$E$6</c:f>
              <c:numCache>
                <c:ptCount val="4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'Summary Data'!$F$2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axId val="48574368"/>
        <c:axId val="34516129"/>
      </c:barChart>
      <c:catAx>
        <c:axId val="4857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16129"/>
        <c:crosses val="autoZero"/>
        <c:auto val="1"/>
        <c:lblOffset val="100"/>
        <c:noMultiLvlLbl val="0"/>
      </c:catAx>
      <c:valAx>
        <c:axId val="3451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74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Data'!$D$57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Data'!$D$58:$D$61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'Summary Data'!$E$57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Data'!$E$58:$E$61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Data'!$F$57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Data'!$F$58:$F$61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Data'!$G$57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Data'!$G$58:$G$61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Data'!$H$57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Data'!$H$58:$H$61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584186"/>
        <c:axId val="52604491"/>
      </c:barChart>
      <c:catAx>
        <c:axId val="5058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04491"/>
        <c:crosses val="autoZero"/>
        <c:auto val="1"/>
        <c:lblOffset val="100"/>
        <c:noMultiLvlLbl val="0"/>
      </c:catAx>
      <c:valAx>
        <c:axId val="52604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84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Data'!$D$63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Data'!$D$64:$D$67</c:f>
              <c:numCache>
                <c:ptCount val="4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'Summary Data'!$E$63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Data'!$E$64:$E$67</c:f>
              <c:numCach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'Summary Data'!$F$63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Data'!$F$64:$F$67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Data'!$G$63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Data'!$G$64:$G$67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Data'!$H$63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Data'!$H$64:$H$67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78372"/>
        <c:axId val="33105349"/>
      </c:barChart>
      <c:catAx>
        <c:axId val="3678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05349"/>
        <c:crosses val="autoZero"/>
        <c:auto val="1"/>
        <c:lblOffset val="100"/>
        <c:noMultiLvlLbl val="0"/>
      </c:catAx>
      <c:valAx>
        <c:axId val="33105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Data'!$D$69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Data'!$D$70:$D$73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'Summary Data'!$E$69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Data'!$E$70:$E$73</c:f>
              <c:numCache>
                <c:ptCount val="4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'Summary Data'!$F$69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Data'!$F$70:$F$73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Data'!$G$69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Data'!$G$70:$G$73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Data'!$H$69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Data'!$H$70:$H$73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512686"/>
        <c:axId val="64287583"/>
      </c:barChart>
      <c:catAx>
        <c:axId val="2951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2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Data'!$D$75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Data'!$D$76:$D$79</c:f>
              <c:numCache>
                <c:ptCount val="4"/>
                <c:pt idx="0">
                  <c:v>11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'Summary Data'!$E$75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Data'!$E$76:$E$79</c:f>
              <c:numCache>
                <c:ptCount val="4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</c:numCache>
            </c:numRef>
          </c:val>
        </c:ser>
        <c:ser>
          <c:idx val="2"/>
          <c:order val="2"/>
          <c:tx>
            <c:strRef>
              <c:f>'Summary Data'!$F$75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Data'!$F$76:$F$79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Data'!$G$75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Data'!$G$76:$G$79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Data'!$H$75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Data'!$H$76:$H$79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axId val="41717336"/>
        <c:axId val="39911705"/>
      </c:barChart>
      <c:catAx>
        <c:axId val="41717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17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Data'!$D$81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Data'!$D$82:$D$85</c:f>
              <c:numCache>
                <c:ptCount val="4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'Summary Data'!$E$81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Data'!$E$82:$E$85</c:f>
              <c:numCache>
                <c:ptCount val="4"/>
                <c:pt idx="0">
                  <c:v>11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'Summary Data'!$F$81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Data'!$F$82:$F$85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Data'!$G$81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Data'!$G$82:$G$85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Data'!$H$81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Data'!$H$82:$H$85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23661026"/>
        <c:axId val="11622643"/>
      </c:barChart>
      <c:catAx>
        <c:axId val="2366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22643"/>
        <c:crosses val="autoZero"/>
        <c:auto val="1"/>
        <c:lblOffset val="100"/>
        <c:noMultiLvlLbl val="0"/>
      </c:catAx>
      <c:valAx>
        <c:axId val="11622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61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Data'!$D$9:$D$12</c:f>
              <c:numCache>
                <c:ptCount val="4"/>
                <c:pt idx="0">
                  <c:v>26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tx>
            <c:strRef>
              <c:f>'Summary Data'!$E$8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Data'!$E$9:$E$12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Data'!$F$8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209706"/>
        <c:axId val="44343035"/>
      </c:barChart>
      <c:catAx>
        <c:axId val="4220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43035"/>
        <c:crosses val="autoZero"/>
        <c:auto val="1"/>
        <c:lblOffset val="100"/>
        <c:noMultiLvlLbl val="0"/>
      </c:catAx>
      <c:valAx>
        <c:axId val="44343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9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Data'!$D$14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Data'!$D$15:$D$18</c:f>
              <c:numCache>
                <c:ptCount val="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'Summary Data'!$E$14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Data'!$E$15:$E$18</c:f>
              <c:numCache>
                <c:ptCount val="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'Summary Data'!$F$14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Data'!$F$15:$F$18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Data'!$G$14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Data'!$G$15:$G$18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Data'!$H$14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Data'!$H$15:$H$18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axId val="63542996"/>
        <c:axId val="35016053"/>
      </c:barChart>
      <c:catAx>
        <c:axId val="635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16053"/>
        <c:crosses val="autoZero"/>
        <c:auto val="1"/>
        <c:lblOffset val="100"/>
        <c:noMultiLvlLbl val="0"/>
      </c:catAx>
      <c:valAx>
        <c:axId val="3501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42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Data'!$D$20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Data'!$D$21:$D$24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'Summary Data'!$E$20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Data'!$E$21:$E$24</c:f>
              <c:numCache>
                <c:ptCount val="4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Data'!$F$20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Data'!$F$21:$F$24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Data'!$G$21:$G$24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Data'!$H$20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Data'!$H$21:$H$24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</c:ser>
        <c:axId val="46709022"/>
        <c:axId val="17728015"/>
      </c:barChart>
      <c:catAx>
        <c:axId val="467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28015"/>
        <c:crosses val="autoZero"/>
        <c:auto val="1"/>
        <c:lblOffset val="100"/>
        <c:noMultiLvlLbl val="0"/>
      </c:catAx>
      <c:valAx>
        <c:axId val="1772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09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Data'!$D$27:$D$30</c:f>
              <c:numCache>
                <c:ptCount val="4"/>
                <c:pt idx="0">
                  <c:v>17</c:v>
                </c:pt>
                <c:pt idx="1">
                  <c:v>13</c:v>
                </c:pt>
                <c:pt idx="2">
                  <c:v>18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'Summary Data'!$E$26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Data'!$E$27:$E$30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'Summary Data'!$F$26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Data'!$F$27:$F$30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'Summary Data'!$G$26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Data'!$G$27:$G$30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Data'!$H$26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Data'!$H$27:$H$30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axId val="25334408"/>
        <c:axId val="26683081"/>
      </c:barChart>
      <c:catAx>
        <c:axId val="25334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83081"/>
        <c:crosses val="autoZero"/>
        <c:auto val="1"/>
        <c:lblOffset val="100"/>
        <c:noMultiLvlLbl val="0"/>
      </c:catAx>
      <c:valAx>
        <c:axId val="2668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4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Data'!$D$32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Data'!$D$33:$D$36</c:f>
              <c:numCache>
                <c:ptCount val="4"/>
                <c:pt idx="0">
                  <c:v>25</c:v>
                </c:pt>
                <c:pt idx="1">
                  <c:v>25</c:v>
                </c:pt>
                <c:pt idx="2">
                  <c:v>26</c:v>
                </c:pt>
                <c:pt idx="3">
                  <c:v>24</c:v>
                </c:pt>
              </c:numCache>
            </c:numRef>
          </c:val>
        </c:ser>
        <c:ser>
          <c:idx val="1"/>
          <c:order val="1"/>
          <c:tx>
            <c:strRef>
              <c:f>'Summary Data'!$E$32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Data'!$E$33:$E$36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Data'!$F$32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Data'!$F$33:$F$36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Data'!$G$32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Data'!$G$33:$G$36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Data'!$H$32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Data'!$H$33:$H$36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821138"/>
        <c:axId val="13845923"/>
      </c:barChart>
      <c:catAx>
        <c:axId val="388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5923"/>
        <c:crosses val="autoZero"/>
        <c:auto val="1"/>
        <c:lblOffset val="100"/>
        <c:noMultiLvlLbl val="0"/>
      </c:catAx>
      <c:valAx>
        <c:axId val="13845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1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Data'!$D$38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Data'!$D$39:$D$42</c:f>
              <c:numCache>
                <c:ptCount val="4"/>
                <c:pt idx="0">
                  <c:v>25</c:v>
                </c:pt>
                <c:pt idx="1">
                  <c:v>22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'Summary Data'!$E$38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Data'!$E$39:$E$42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Data'!$F$38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Data'!$F$39:$F$42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Data'!$G$38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Data'!$G$39:$G$42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Data'!$H$38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Data'!$H$39:$H$42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57504444"/>
        <c:axId val="47777949"/>
      </c:barChart>
      <c:catAx>
        <c:axId val="57504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77949"/>
        <c:crosses val="autoZero"/>
        <c:auto val="1"/>
        <c:lblOffset val="100"/>
        <c:noMultiLvlLbl val="0"/>
      </c:catAx>
      <c:valAx>
        <c:axId val="47777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04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Data'!$D$45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Data'!$D$46:$D$49</c:f>
              <c:numCache>
                <c:ptCount val="4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'Summary Data'!$E$45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Data'!$E$46:$E$49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Data'!$F$45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Data'!$F$46:$F$49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'Summary Data'!$G$45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Data'!$G$46:$G$49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'Summary Data'!$H$45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Data'!$H$46:$H$49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13</c:v>
                </c:pt>
              </c:numCache>
            </c:numRef>
          </c:val>
        </c:ser>
        <c:axId val="27348358"/>
        <c:axId val="44808631"/>
      </c:barChart>
      <c:catAx>
        <c:axId val="2734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08631"/>
        <c:crosses val="autoZero"/>
        <c:auto val="1"/>
        <c:lblOffset val="100"/>
        <c:noMultiLvlLbl val="0"/>
      </c:catAx>
      <c:valAx>
        <c:axId val="44808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48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Data'!$D$51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Data'!$D$52:$D$55</c:f>
              <c:numCache>
                <c:ptCount val="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'Summary Data'!$E$51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Data'!$E$52:$E$55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'Summary Data'!$F$51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Data'!$F$52:$F$55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Data'!$G$51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Data'!$G$52:$G$55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Data'!$H$51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Data'!$H$52:$H$55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4496"/>
        <c:axId val="5620465"/>
      </c:barChart>
      <c:catAx>
        <c:axId val="62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0465"/>
        <c:crosses val="autoZero"/>
        <c:auto val="1"/>
        <c:lblOffset val="100"/>
        <c:noMultiLvlLbl val="0"/>
      </c:catAx>
      <c:valAx>
        <c:axId val="562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6" width="8.7109375" style="0" customWidth="1"/>
    <col min="7" max="7" width="8.421875" style="0" customWidth="1"/>
    <col min="8" max="8" width="12.8515625" style="0" customWidth="1"/>
    <col min="9" max="9" width="14.8515625" style="0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02.PMDBSW11.A</v>
      </c>
      <c r="E1" s="17" t="str">
        <f>'Raw Data'!A3</f>
        <v>Prevention and Management of Disruptive Behavior: Master Trainer</v>
      </c>
      <c r="J1" s="18">
        <f>'Raw Data'!G3</f>
        <v>37516.333333333336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5" t="s">
        <v>5</v>
      </c>
      <c r="J2" s="4" t="s">
        <v>25</v>
      </c>
    </row>
    <row r="3" spans="1:10" ht="12.75">
      <c r="A3" s="16" t="str">
        <f>'Raw Data'!A4</f>
        <v>Jerry Pruitt, MSW</v>
      </c>
      <c r="C3" s="32" t="s">
        <v>26</v>
      </c>
      <c r="D3" s="19">
        <f>'Summary Data'!D3/'Summary Data'!I3</f>
        <v>0.8214285714285714</v>
      </c>
      <c r="E3" s="19">
        <f>'Summary Data'!E3/'Summary Data'!I3</f>
        <v>0.17857142857142858</v>
      </c>
      <c r="F3" s="19">
        <f>'Summary Data'!F3/'Summary Data'!I3</f>
        <v>0</v>
      </c>
      <c r="G3" s="19">
        <f>'Summary Data'!G3/'Summary Data'!I3</f>
        <v>0</v>
      </c>
      <c r="H3" s="20">
        <f>'Summary Data'!H3/'Summary Data'!I3</f>
        <v>0</v>
      </c>
      <c r="I3" s="21">
        <f>'Summary Data'!I3/('Summary Data'!I3+'Summary Data'!J3)</f>
        <v>0.9655172413793104</v>
      </c>
      <c r="J3" s="20">
        <f>'Summary Data'!J3/('Summary Data'!I3+'Summary Data'!J3)</f>
        <v>0.034482758620689655</v>
      </c>
    </row>
    <row r="4" spans="1:10" ht="12.75">
      <c r="A4" s="6"/>
      <c r="C4" s="33" t="s">
        <v>27</v>
      </c>
      <c r="D4" s="22">
        <f>'Summary Data'!D4/'Summary Data'!I4</f>
        <v>0.75</v>
      </c>
      <c r="E4" s="22">
        <f>'Summary Data'!E4/'Summary Data'!I4</f>
        <v>0.25</v>
      </c>
      <c r="F4" s="22">
        <f>'Summary Data'!F4/'Summary Data'!I4</f>
        <v>0</v>
      </c>
      <c r="G4" s="22">
        <f>'Summary Data'!G4/'Summary Data'!I4</f>
        <v>0</v>
      </c>
      <c r="H4" s="23">
        <f>'Summary Data'!H4/'Summary Data'!I4</f>
        <v>0</v>
      </c>
      <c r="I4" s="24">
        <f>'Summary Data'!I4/('Summary Data'!I4+'Summary Data'!J4)</f>
        <v>0.9655172413793104</v>
      </c>
      <c r="J4" s="23">
        <f>'Summary Data'!J4/('Summary Data'!I4+'Summary Data'!J4)</f>
        <v>0.034482758620689655</v>
      </c>
    </row>
    <row r="5" spans="1:10" ht="12.75">
      <c r="A5" s="51"/>
      <c r="B5" s="50"/>
      <c r="C5" s="33" t="s">
        <v>28</v>
      </c>
      <c r="D5" s="22">
        <f>'Summary Data'!D5/'Summary Data'!I5</f>
        <v>0.8928571428571429</v>
      </c>
      <c r="E5" s="22">
        <f>'Summary Data'!E5/'Summary Data'!I5</f>
        <v>0.10714285714285714</v>
      </c>
      <c r="F5" s="22">
        <f>'Summary Data'!F5/'Summary Data'!I5</f>
        <v>0</v>
      </c>
      <c r="G5" s="22">
        <f>'Summary Data'!G5/'Summary Data'!I5</f>
        <v>0</v>
      </c>
      <c r="H5" s="23">
        <f>'Summary Data'!H5/'Summary Data'!I5</f>
        <v>0</v>
      </c>
      <c r="I5" s="24">
        <f>'Summary Data'!I5/('Summary Data'!I5+'Summary Data'!J5)</f>
        <v>0.9655172413793104</v>
      </c>
      <c r="J5" s="23">
        <f>'Summary Data'!J5/('Summary Data'!I5+'Summary Data'!J5)</f>
        <v>0.034482758620689655</v>
      </c>
    </row>
    <row r="6" spans="1:10" ht="13.5" thickBot="1">
      <c r="A6" s="50"/>
      <c r="B6" s="50"/>
      <c r="C6" s="34" t="s">
        <v>29</v>
      </c>
      <c r="D6" s="25">
        <f>'Summary Data'!D6/'Summary Data'!I6</f>
        <v>0.6666666666666666</v>
      </c>
      <c r="E6" s="25">
        <f>'Summary Data'!E6/'Summary Data'!I6</f>
        <v>0.125</v>
      </c>
      <c r="F6" s="25">
        <f>'Summary Data'!F6/'Summary Data'!I6</f>
        <v>0</v>
      </c>
      <c r="G6" s="25">
        <f>'Summary Data'!G6/'Summary Data'!I6</f>
        <v>0</v>
      </c>
      <c r="H6" s="26">
        <f>'Summary Data'!H6/'Summary Data'!I6</f>
        <v>0.20833333333333334</v>
      </c>
      <c r="I6" s="27">
        <f>'Summary Data'!I6/('Summary Data'!I6+'Summary Data'!J6)</f>
        <v>0.8275862068965517</v>
      </c>
      <c r="J6" s="26">
        <f>'Summary Data'!J6/('Summary Data'!I6+'Summary Data'!J6)</f>
        <v>0.1724137931034483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25</v>
      </c>
    </row>
    <row r="9" spans="1:10" ht="12.75">
      <c r="A9" t="str">
        <f>'Raw Data'!H4</f>
        <v>Paul Kim, MD</v>
      </c>
      <c r="C9" s="32" t="s">
        <v>26</v>
      </c>
      <c r="D9" s="22">
        <f>'Summary Data'!D9/'Summary Data'!I9</f>
        <v>0.9285714285714286</v>
      </c>
      <c r="E9" s="22">
        <f>'Summary Data'!E9/'Summary Data'!I9</f>
        <v>0.07142857142857142</v>
      </c>
      <c r="F9" s="22">
        <f>'Summary Data'!F9/'Summary Data'!I9</f>
        <v>0</v>
      </c>
      <c r="G9" s="22">
        <f>'Summary Data'!G9/'Summary Data'!I9</f>
        <v>0</v>
      </c>
      <c r="H9" s="23">
        <f>'Summary Data'!H9/'Summary Data'!I9</f>
        <v>0</v>
      </c>
      <c r="I9" s="24">
        <f>'Summary Data'!I9/('Summary Data'!I9+'Summary Data'!J9)</f>
        <v>0.9655172413793104</v>
      </c>
      <c r="J9" s="23">
        <f>'Summary Data'!J9/('Summary Data'!I9+'Summary Data'!J9)</f>
        <v>0.034482758620689655</v>
      </c>
    </row>
    <row r="10" spans="1:10" ht="12.75">
      <c r="A10" s="6"/>
      <c r="C10" s="33" t="s">
        <v>27</v>
      </c>
      <c r="D10" s="22">
        <f>'Summary Data'!D10/'Summary Data'!I10</f>
        <v>0.8928571428571429</v>
      </c>
      <c r="E10" s="22">
        <f>'Summary Data'!E10/'Summary Data'!I10</f>
        <v>0.10714285714285714</v>
      </c>
      <c r="F10" s="22">
        <f>'Summary Data'!F10/'Summary Data'!I10</f>
        <v>0</v>
      </c>
      <c r="G10" s="22">
        <f>'Summary Data'!G10/'Summary Data'!I10</f>
        <v>0</v>
      </c>
      <c r="H10" s="23">
        <f>'Summary Data'!H10/'Summary Data'!I10</f>
        <v>0</v>
      </c>
      <c r="I10" s="24">
        <f>'Summary Data'!I10/('Summary Data'!I10+'Summary Data'!J10)</f>
        <v>0.9655172413793104</v>
      </c>
      <c r="J10" s="23">
        <f>'Summary Data'!J10/('Summary Data'!I10+'Summary Data'!J10)</f>
        <v>0.034482758620689655</v>
      </c>
    </row>
    <row r="11" spans="1:10" ht="12.75">
      <c r="A11" s="50"/>
      <c r="B11" s="50"/>
      <c r="C11" s="33" t="s">
        <v>28</v>
      </c>
      <c r="D11" s="22">
        <f>'Summary Data'!D11/'Summary Data'!I11</f>
        <v>0.9642857142857143</v>
      </c>
      <c r="E11" s="22">
        <f>'Summary Data'!E11/'Summary Data'!I11</f>
        <v>0.03571428571428571</v>
      </c>
      <c r="F11" s="22">
        <f>'Summary Data'!F11/'Summary Data'!I11</f>
        <v>0</v>
      </c>
      <c r="G11" s="22">
        <f>'Summary Data'!G11/'Summary Data'!I11</f>
        <v>0</v>
      </c>
      <c r="H11" s="23">
        <f>'Summary Data'!H11/'Summary Data'!I11</f>
        <v>0</v>
      </c>
      <c r="I11" s="24">
        <f>'Summary Data'!I11/('Summary Data'!I11+'Summary Data'!J11)</f>
        <v>0.9655172413793104</v>
      </c>
      <c r="J11" s="23">
        <f>'Summary Data'!J11/('Summary Data'!I11+'Summary Data'!J11)</f>
        <v>0.034482758620689655</v>
      </c>
    </row>
    <row r="12" spans="1:10" ht="13.5" thickBot="1">
      <c r="A12" s="50"/>
      <c r="B12" s="50"/>
      <c r="C12" s="34" t="s">
        <v>29</v>
      </c>
      <c r="D12" s="25">
        <f>'Summary Data'!D12/'Summary Data'!I12</f>
        <v>0.9642857142857143</v>
      </c>
      <c r="E12" s="25">
        <f>'Summary Data'!E12/'Summary Data'!I12</f>
        <v>0.03571428571428571</v>
      </c>
      <c r="F12" s="25">
        <f>'Summary Data'!F12/'Summary Data'!I12</f>
        <v>0</v>
      </c>
      <c r="G12" s="25">
        <f>'Summary Data'!G12/'Summary Data'!I12</f>
        <v>0</v>
      </c>
      <c r="H12" s="26">
        <f>'Summary Data'!H12/'Summary Data'!I12</f>
        <v>0</v>
      </c>
      <c r="I12" s="27">
        <f>'Summary Data'!I12/('Summary Data'!I12+'Summary Data'!J12)</f>
        <v>0.9655172413793104</v>
      </c>
      <c r="J12" s="26">
        <f>'Summary Data'!J12/('Summary Data'!I12+'Summary Data'!J12)</f>
        <v>0.034482758620689655</v>
      </c>
    </row>
    <row r="13" ht="13.5" thickBot="1"/>
    <row r="14" spans="1:10" ht="13.5" thickBot="1">
      <c r="A14" s="6" t="s">
        <v>8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25</v>
      </c>
    </row>
    <row r="15" spans="1:10" ht="12.75">
      <c r="A15" t="str">
        <f>'Raw Data'!O4</f>
        <v>J. Sid Davis, PhD</v>
      </c>
      <c r="C15" s="32" t="s">
        <v>26</v>
      </c>
      <c r="D15" s="22">
        <f>'Summary Data'!D15/'Summary Data'!I15</f>
        <v>0.7391304347826086</v>
      </c>
      <c r="E15" s="22">
        <f>'Summary Data'!E15/'Summary Data'!I15</f>
        <v>0.2608695652173913</v>
      </c>
      <c r="F15" s="22">
        <f>'Summary Data'!F15/'Summary Data'!I15</f>
        <v>0</v>
      </c>
      <c r="G15" s="22">
        <f>'Summary Data'!G15/'Summary Data'!I15</f>
        <v>0</v>
      </c>
      <c r="H15" s="23">
        <f>'Summary Data'!H15/'Summary Data'!I15</f>
        <v>0</v>
      </c>
      <c r="I15" s="24">
        <f>'Summary Data'!I15/('Summary Data'!I15+'Summary Data'!J15)</f>
        <v>0.7931034482758621</v>
      </c>
      <c r="J15" s="23">
        <f>'Summary Data'!J15/('Summary Data'!I15+'Summary Data'!J15)</f>
        <v>0.20689655172413793</v>
      </c>
    </row>
    <row r="16" spans="1:10" ht="12.75">
      <c r="A16" s="6"/>
      <c r="C16" s="33" t="s">
        <v>27</v>
      </c>
      <c r="D16" s="22">
        <f>'Summary Data'!D16/'Summary Data'!I16</f>
        <v>0.782608695652174</v>
      </c>
      <c r="E16" s="22">
        <f>'Summary Data'!E16/'Summary Data'!I16</f>
        <v>0.21739130434782608</v>
      </c>
      <c r="F16" s="22">
        <f>'Summary Data'!F16/'Summary Data'!I16</f>
        <v>0</v>
      </c>
      <c r="G16" s="22">
        <f>'Summary Data'!G16/'Summary Data'!I16</f>
        <v>0</v>
      </c>
      <c r="H16" s="23">
        <f>'Summary Data'!H16/'Summary Data'!I16</f>
        <v>0</v>
      </c>
      <c r="I16" s="24">
        <f>'Summary Data'!I16/('Summary Data'!I16+'Summary Data'!J16)</f>
        <v>0.7931034482758621</v>
      </c>
      <c r="J16" s="23">
        <f>'Summary Data'!J16/('Summary Data'!I16+'Summary Data'!J16)</f>
        <v>0.20689655172413793</v>
      </c>
    </row>
    <row r="17" spans="1:10" ht="12.75">
      <c r="A17" s="50"/>
      <c r="B17" s="50"/>
      <c r="C17" s="33" t="s">
        <v>28</v>
      </c>
      <c r="D17" s="22">
        <f>'Summary Data'!D17/'Summary Data'!I17</f>
        <v>0.8260869565217391</v>
      </c>
      <c r="E17" s="22">
        <f>'Summary Data'!E17/'Summary Data'!I17</f>
        <v>0.17391304347826086</v>
      </c>
      <c r="F17" s="22">
        <f>'Summary Data'!F17/'Summary Data'!I17</f>
        <v>0</v>
      </c>
      <c r="G17" s="22">
        <f>'Summary Data'!G17/'Summary Data'!I17</f>
        <v>0</v>
      </c>
      <c r="H17" s="23">
        <f>'Summary Data'!H17/'Summary Data'!I17</f>
        <v>0</v>
      </c>
      <c r="I17" s="24">
        <f>'Summary Data'!I17/('Summary Data'!I17+'Summary Data'!J17)</f>
        <v>0.7931034482758621</v>
      </c>
      <c r="J17" s="23">
        <f>'Summary Data'!J17/('Summary Data'!I17+'Summary Data'!J17)</f>
        <v>0.20689655172413793</v>
      </c>
    </row>
    <row r="18" spans="1:10" ht="13.5" thickBot="1">
      <c r="A18" s="50"/>
      <c r="B18" s="50"/>
      <c r="C18" s="34" t="s">
        <v>29</v>
      </c>
      <c r="D18" s="25">
        <f>'Summary Data'!D18/'Summary Data'!I18</f>
        <v>0.5454545454545454</v>
      </c>
      <c r="E18" s="25">
        <f>'Summary Data'!E18/'Summary Data'!I18</f>
        <v>0.22727272727272727</v>
      </c>
      <c r="F18" s="25">
        <f>'Summary Data'!F18/'Summary Data'!I18</f>
        <v>0</v>
      </c>
      <c r="G18" s="25">
        <f>'Summary Data'!G18/'Summary Data'!I18</f>
        <v>0</v>
      </c>
      <c r="H18" s="26">
        <f>'Summary Data'!H18/'Summary Data'!I18</f>
        <v>0.22727272727272727</v>
      </c>
      <c r="I18" s="27">
        <f>'Summary Data'!I18/('Summary Data'!I18+'Summary Data'!J18)</f>
        <v>0.7586206896551724</v>
      </c>
      <c r="J18" s="26">
        <f>'Summary Data'!J18/('Summary Data'!I18+'Summary Data'!J18)</f>
        <v>0.2413793103448276</v>
      </c>
    </row>
    <row r="19" ht="13.5" thickBot="1"/>
    <row r="20" spans="1:10" ht="13.5" thickBot="1">
      <c r="A20" s="6" t="s">
        <v>9</v>
      </c>
      <c r="C20" s="2"/>
      <c r="D20" s="3" t="s">
        <v>0</v>
      </c>
      <c r="E20" s="3" t="s">
        <v>1</v>
      </c>
      <c r="F20" s="3" t="s">
        <v>2</v>
      </c>
      <c r="G20" s="3" t="s">
        <v>3</v>
      </c>
      <c r="H20" s="4" t="s">
        <v>4</v>
      </c>
      <c r="I20" s="5" t="s">
        <v>5</v>
      </c>
      <c r="J20" s="4" t="s">
        <v>25</v>
      </c>
    </row>
    <row r="21" spans="1:10" ht="12.75">
      <c r="A21" t="str">
        <f>'Raw Data'!V4</f>
        <v>John Whatley, PhD</v>
      </c>
      <c r="C21" s="32" t="s">
        <v>26</v>
      </c>
      <c r="D21" s="22">
        <f>'Summary Data'!D21/'Summary Data'!I21</f>
        <v>0.6153846153846154</v>
      </c>
      <c r="E21" s="22">
        <f>'Summary Data'!E21/'Summary Data'!I21</f>
        <v>0.23076923076923078</v>
      </c>
      <c r="F21" s="22">
        <f>'Summary Data'!F21/'Summary Data'!I21</f>
        <v>0.038461538461538464</v>
      </c>
      <c r="G21" s="22">
        <f>'Summary Data'!G21/'Summary Data'!I21</f>
        <v>0</v>
      </c>
      <c r="H21" s="23">
        <f>'Summary Data'!H21/'Summary Data'!I21</f>
        <v>0.11538461538461539</v>
      </c>
      <c r="I21" s="24">
        <f>'Summary Data'!I21/('Summary Data'!I21+'Summary Data'!J21)</f>
        <v>0.896551724137931</v>
      </c>
      <c r="J21" s="23">
        <f>'Summary Data'!J21/('Summary Data'!I21+'Summary Data'!J21)</f>
        <v>0.10344827586206896</v>
      </c>
    </row>
    <row r="22" spans="1:10" ht="12.75">
      <c r="A22" s="6"/>
      <c r="C22" s="33" t="s">
        <v>27</v>
      </c>
      <c r="D22" s="22">
        <f>'Summary Data'!D22/'Summary Data'!I22</f>
        <v>0.6153846153846154</v>
      </c>
      <c r="E22" s="22">
        <f>'Summary Data'!E22/'Summary Data'!I22</f>
        <v>0.19230769230769232</v>
      </c>
      <c r="F22" s="22">
        <f>'Summary Data'!F22/'Summary Data'!I22</f>
        <v>0.038461538461538464</v>
      </c>
      <c r="G22" s="22">
        <f>'Summary Data'!G22/'Summary Data'!I22</f>
        <v>0</v>
      </c>
      <c r="H22" s="23">
        <f>'Summary Data'!H22/'Summary Data'!I22</f>
        <v>0.15384615384615385</v>
      </c>
      <c r="I22" s="24">
        <f>'Summary Data'!I22/('Summary Data'!I22+'Summary Data'!J22)</f>
        <v>0.896551724137931</v>
      </c>
      <c r="J22" s="23">
        <f>'Summary Data'!J22/('Summary Data'!I22+'Summary Data'!J22)</f>
        <v>0.10344827586206896</v>
      </c>
    </row>
    <row r="23" spans="1:10" ht="12.75">
      <c r="A23" s="50"/>
      <c r="B23" s="50"/>
      <c r="C23" s="33" t="s">
        <v>28</v>
      </c>
      <c r="D23" s="22">
        <f>'Summary Data'!D23/'Summary Data'!I23</f>
        <v>0.6153846153846154</v>
      </c>
      <c r="E23" s="22">
        <f>'Summary Data'!E23/'Summary Data'!I23</f>
        <v>0.19230769230769232</v>
      </c>
      <c r="F23" s="22">
        <f>'Summary Data'!F23/'Summary Data'!I23</f>
        <v>0.07692307692307693</v>
      </c>
      <c r="G23" s="22">
        <f>'Summary Data'!G23/'Summary Data'!I23</f>
        <v>0</v>
      </c>
      <c r="H23" s="23">
        <f>'Summary Data'!H23/'Summary Data'!I23</f>
        <v>0.11538461538461539</v>
      </c>
      <c r="I23" s="24">
        <f>'Summary Data'!I23/('Summary Data'!I23+'Summary Data'!J23)</f>
        <v>0.896551724137931</v>
      </c>
      <c r="J23" s="23">
        <f>'Summary Data'!J23/('Summary Data'!I23+'Summary Data'!J23)</f>
        <v>0.10344827586206896</v>
      </c>
    </row>
    <row r="24" spans="1:10" ht="13.5" thickBot="1">
      <c r="A24" s="50"/>
      <c r="B24" s="50"/>
      <c r="C24" s="34" t="s">
        <v>29</v>
      </c>
      <c r="D24" s="25">
        <f>'Summary Data'!D24/'Summary Data'!I24</f>
        <v>0.46153846153846156</v>
      </c>
      <c r="E24" s="25">
        <f>'Summary Data'!E24/'Summary Data'!I24</f>
        <v>0.15384615384615385</v>
      </c>
      <c r="F24" s="25">
        <f>'Summary Data'!F24/'Summary Data'!I24</f>
        <v>0</v>
      </c>
      <c r="G24" s="25">
        <f>'Summary Data'!G24/'Summary Data'!I24</f>
        <v>0</v>
      </c>
      <c r="H24" s="26">
        <f>'Summary Data'!H24/'Summary Data'!I24</f>
        <v>0.38461538461538464</v>
      </c>
      <c r="I24" s="27">
        <f>'Summary Data'!I24/('Summary Data'!I24+'Summary Data'!J24)</f>
        <v>0.896551724137931</v>
      </c>
      <c r="J24" s="26">
        <f>'Summary Data'!J24/('Summary Data'!I24+'Summary Data'!J24)</f>
        <v>0.10344827586206896</v>
      </c>
    </row>
    <row r="25" ht="13.5" thickBot="1"/>
    <row r="26" spans="1:10" ht="13.5" thickBot="1">
      <c r="A26" s="6" t="s">
        <v>10</v>
      </c>
      <c r="C26" s="2"/>
      <c r="D26" s="3" t="s">
        <v>0</v>
      </c>
      <c r="E26" s="3" t="s">
        <v>1</v>
      </c>
      <c r="F26" s="3" t="s">
        <v>2</v>
      </c>
      <c r="G26" s="3" t="s">
        <v>3</v>
      </c>
      <c r="H26" s="4" t="s">
        <v>4</v>
      </c>
      <c r="I26" s="5" t="s">
        <v>5</v>
      </c>
      <c r="J26" s="4" t="s">
        <v>25</v>
      </c>
    </row>
    <row r="27" spans="1:10" ht="12.75">
      <c r="A27" t="str">
        <f>'Raw Data'!AC4</f>
        <v>Harold Kudker, MD</v>
      </c>
      <c r="C27" s="32" t="s">
        <v>26</v>
      </c>
      <c r="D27" s="22">
        <f>'Summary Data'!D27/'Summary Data'!I27</f>
        <v>0.6071428571428571</v>
      </c>
      <c r="E27" s="22">
        <f>'Summary Data'!E27/'Summary Data'!I27</f>
        <v>0.35714285714285715</v>
      </c>
      <c r="F27" s="22">
        <f>'Summary Data'!F27/'Summary Data'!I27</f>
        <v>0.03571428571428571</v>
      </c>
      <c r="G27" s="22">
        <f>'Summary Data'!G27/'Summary Data'!I27</f>
        <v>0</v>
      </c>
      <c r="H27" s="23">
        <f>'Summary Data'!H27/'Summary Data'!I27</f>
        <v>0</v>
      </c>
      <c r="I27" s="24">
        <f>'Summary Data'!I27/('Summary Data'!I27+'Summary Data'!J27)</f>
        <v>0.9655172413793104</v>
      </c>
      <c r="J27" s="23">
        <f>'Summary Data'!J27/('Summary Data'!I27+'Summary Data'!J27)</f>
        <v>0.034482758620689655</v>
      </c>
    </row>
    <row r="28" spans="1:10" ht="12.75">
      <c r="A28" s="6"/>
      <c r="C28" s="33" t="s">
        <v>27</v>
      </c>
      <c r="D28" s="22">
        <f>'Summary Data'!D28/'Summary Data'!I28</f>
        <v>0.4642857142857143</v>
      </c>
      <c r="E28" s="22">
        <f>'Summary Data'!E28/'Summary Data'!I28</f>
        <v>0.5357142857142857</v>
      </c>
      <c r="F28" s="22">
        <f>'Summary Data'!F28/'Summary Data'!I28</f>
        <v>0</v>
      </c>
      <c r="G28" s="22">
        <f>'Summary Data'!G28/'Summary Data'!I28</f>
        <v>0</v>
      </c>
      <c r="H28" s="23">
        <f>'Summary Data'!H28/'Summary Data'!I28</f>
        <v>0</v>
      </c>
      <c r="I28" s="24">
        <f>'Summary Data'!I28/('Summary Data'!I28+'Summary Data'!J28)</f>
        <v>0.9655172413793104</v>
      </c>
      <c r="J28" s="23">
        <f>'Summary Data'!J28/('Summary Data'!I28+'Summary Data'!J28)</f>
        <v>0.034482758620689655</v>
      </c>
    </row>
    <row r="29" spans="1:10" ht="12.75">
      <c r="A29" s="50"/>
      <c r="B29" s="50"/>
      <c r="C29" s="33" t="s">
        <v>28</v>
      </c>
      <c r="D29" s="22">
        <f>'Summary Data'!D29/'Summary Data'!I29</f>
        <v>0.6428571428571429</v>
      </c>
      <c r="E29" s="22">
        <f>'Summary Data'!E29/'Summary Data'!I29</f>
        <v>0.35714285714285715</v>
      </c>
      <c r="F29" s="22">
        <f>'Summary Data'!F29/'Summary Data'!I29</f>
        <v>0</v>
      </c>
      <c r="G29" s="22">
        <f>'Summary Data'!G29/'Summary Data'!I29</f>
        <v>0</v>
      </c>
      <c r="H29" s="23">
        <f>'Summary Data'!H29/'Summary Data'!I29</f>
        <v>0</v>
      </c>
      <c r="I29" s="24">
        <f>'Summary Data'!I29/('Summary Data'!I29+'Summary Data'!J29)</f>
        <v>0.9655172413793104</v>
      </c>
      <c r="J29" s="23">
        <f>'Summary Data'!J29/('Summary Data'!I29+'Summary Data'!J29)</f>
        <v>0.034482758620689655</v>
      </c>
    </row>
    <row r="30" spans="1:10" ht="13.5" thickBot="1">
      <c r="A30" s="50"/>
      <c r="B30" s="50"/>
      <c r="C30" s="34" t="s">
        <v>29</v>
      </c>
      <c r="D30" s="25">
        <f>'Summary Data'!D30/'Summary Data'!I30</f>
        <v>0.2962962962962963</v>
      </c>
      <c r="E30" s="25">
        <f>'Summary Data'!E30/'Summary Data'!I30</f>
        <v>0.2222222222222222</v>
      </c>
      <c r="F30" s="25">
        <f>'Summary Data'!F30/'Summary Data'!I30</f>
        <v>0.07407407407407407</v>
      </c>
      <c r="G30" s="25">
        <f>'Summary Data'!G30/'Summary Data'!I30</f>
        <v>0</v>
      </c>
      <c r="H30" s="26">
        <f>'Summary Data'!H30/'Summary Data'!I30</f>
        <v>0.4074074074074074</v>
      </c>
      <c r="I30" s="27">
        <f>'Summary Data'!I30/('Summary Data'!I30+'Summary Data'!J30)</f>
        <v>0.9310344827586207</v>
      </c>
      <c r="J30" s="26">
        <f>'Summary Data'!J30/('Summary Data'!I30+'Summary Data'!J30)</f>
        <v>0.06896551724137931</v>
      </c>
    </row>
    <row r="31" ht="13.5" thickBot="1"/>
    <row r="32" spans="1:10" ht="13.5" thickBot="1">
      <c r="A32" s="6" t="s">
        <v>11</v>
      </c>
      <c r="C32" s="2"/>
      <c r="D32" s="3" t="s">
        <v>0</v>
      </c>
      <c r="E32" s="3" t="s">
        <v>1</v>
      </c>
      <c r="F32" s="3" t="s">
        <v>2</v>
      </c>
      <c r="G32" s="3" t="s">
        <v>3</v>
      </c>
      <c r="H32" s="4" t="s">
        <v>4</v>
      </c>
      <c r="I32" s="5" t="s">
        <v>5</v>
      </c>
      <c r="J32" s="4" t="s">
        <v>25</v>
      </c>
    </row>
    <row r="33" spans="1:10" ht="12.75">
      <c r="A33" t="str">
        <f>'Raw Data'!AJ4</f>
        <v>Frank Denny</v>
      </c>
      <c r="C33" s="32" t="s">
        <v>26</v>
      </c>
      <c r="D33" s="22">
        <f>'Summary Data'!D33/'Summary Data'!I33</f>
        <v>0.8928571428571429</v>
      </c>
      <c r="E33" s="22">
        <f>'Summary Data'!E33/'Summary Data'!I33</f>
        <v>0.10714285714285714</v>
      </c>
      <c r="F33" s="22">
        <f>'Summary Data'!F33/'Summary Data'!I33</f>
        <v>0</v>
      </c>
      <c r="G33" s="22">
        <f>'Summary Data'!G33/'Summary Data'!I33</f>
        <v>0</v>
      </c>
      <c r="H33" s="23">
        <f>'Summary Data'!H33/'Summary Data'!I33</f>
        <v>0</v>
      </c>
      <c r="I33" s="24">
        <f>'Summary Data'!I33/('Summary Data'!I33+'Summary Data'!J33)</f>
        <v>0.9655172413793104</v>
      </c>
      <c r="J33" s="23">
        <f>'Summary Data'!J33/('Summary Data'!I33+'Summary Data'!J33)</f>
        <v>0.034482758620689655</v>
      </c>
    </row>
    <row r="34" spans="1:10" ht="12.75">
      <c r="A34" s="6"/>
      <c r="C34" s="33" t="s">
        <v>27</v>
      </c>
      <c r="D34" s="22">
        <f>'Summary Data'!D34/'Summary Data'!I34</f>
        <v>0.8928571428571429</v>
      </c>
      <c r="E34" s="22">
        <f>'Summary Data'!E34/'Summary Data'!I34</f>
        <v>0.10714285714285714</v>
      </c>
      <c r="F34" s="22">
        <f>'Summary Data'!F34/'Summary Data'!I34</f>
        <v>0</v>
      </c>
      <c r="G34" s="22">
        <f>'Summary Data'!G34/'Summary Data'!I34</f>
        <v>0</v>
      </c>
      <c r="H34" s="23">
        <f>'Summary Data'!H34/'Summary Data'!I34</f>
        <v>0</v>
      </c>
      <c r="I34" s="24">
        <f>'Summary Data'!I34/('Summary Data'!I34+'Summary Data'!J34)</f>
        <v>0.9655172413793104</v>
      </c>
      <c r="J34" s="23">
        <f>'Summary Data'!J34/('Summary Data'!I34+'Summary Data'!J34)</f>
        <v>0.034482758620689655</v>
      </c>
    </row>
    <row r="35" spans="1:10" ht="12.75">
      <c r="A35" s="50"/>
      <c r="B35" s="50"/>
      <c r="C35" s="33" t="s">
        <v>28</v>
      </c>
      <c r="D35" s="22">
        <f>'Summary Data'!D35/'Summary Data'!I35</f>
        <v>0.9285714285714286</v>
      </c>
      <c r="E35" s="22">
        <f>'Summary Data'!E35/'Summary Data'!I35</f>
        <v>0.07142857142857142</v>
      </c>
      <c r="F35" s="22">
        <f>'Summary Data'!F35/'Summary Data'!I35</f>
        <v>0</v>
      </c>
      <c r="G35" s="22">
        <f>'Summary Data'!G35/'Summary Data'!I35</f>
        <v>0</v>
      </c>
      <c r="H35" s="23">
        <f>'Summary Data'!H35/'Summary Data'!I35</f>
        <v>0</v>
      </c>
      <c r="I35" s="24">
        <f>'Summary Data'!I35/('Summary Data'!I35+'Summary Data'!J35)</f>
        <v>0.9655172413793104</v>
      </c>
      <c r="J35" s="23">
        <f>'Summary Data'!J35/('Summary Data'!I35+'Summary Data'!J35)</f>
        <v>0.034482758620689655</v>
      </c>
    </row>
    <row r="36" spans="1:10" ht="13.5" thickBot="1">
      <c r="A36" s="50"/>
      <c r="B36" s="50"/>
      <c r="C36" s="34" t="s">
        <v>29</v>
      </c>
      <c r="D36" s="25">
        <f>'Summary Data'!D36/'Summary Data'!I36</f>
        <v>0.8571428571428571</v>
      </c>
      <c r="E36" s="25">
        <f>'Summary Data'!E36/'Summary Data'!I36</f>
        <v>0.14285714285714285</v>
      </c>
      <c r="F36" s="25">
        <f>'Summary Data'!F36/'Summary Data'!I36</f>
        <v>0</v>
      </c>
      <c r="G36" s="25">
        <f>'Summary Data'!G36/'Summary Data'!I36</f>
        <v>0</v>
      </c>
      <c r="H36" s="26">
        <f>'Summary Data'!H36/'Summary Data'!I36</f>
        <v>0</v>
      </c>
      <c r="I36" s="27">
        <f>'Summary Data'!I36/('Summary Data'!I36+'Summary Data'!J36)</f>
        <v>0.9655172413793104</v>
      </c>
      <c r="J36" s="26">
        <f>'Summary Data'!J36/('Summary Data'!I36+'Summary Data'!J36)</f>
        <v>0.034482758620689655</v>
      </c>
    </row>
    <row r="37" ht="13.5" thickBot="1"/>
    <row r="38" spans="1:10" ht="13.5" thickBot="1">
      <c r="A38" s="6" t="s">
        <v>12</v>
      </c>
      <c r="C38" s="2"/>
      <c r="D38" s="3" t="s">
        <v>0</v>
      </c>
      <c r="E38" s="3" t="s">
        <v>1</v>
      </c>
      <c r="F38" s="3" t="s">
        <v>2</v>
      </c>
      <c r="G38" s="3" t="s">
        <v>3</v>
      </c>
      <c r="H38" s="4" t="s">
        <v>4</v>
      </c>
      <c r="I38" s="5" t="s">
        <v>5</v>
      </c>
      <c r="J38" s="4" t="s">
        <v>25</v>
      </c>
    </row>
    <row r="39" spans="1:10" ht="12.75">
      <c r="A39" t="str">
        <f>'Raw Data'!AQ4</f>
        <v>Jeanne Morgan, PhD</v>
      </c>
      <c r="C39" s="32" t="s">
        <v>26</v>
      </c>
      <c r="D39" s="22">
        <f>'Summary Data'!D39/'Summary Data'!I39</f>
        <v>0.9259259259259259</v>
      </c>
      <c r="E39" s="22">
        <f>'Summary Data'!E39/'Summary Data'!I39</f>
        <v>0.07407407407407407</v>
      </c>
      <c r="F39" s="22">
        <f>'Summary Data'!F39/'Summary Data'!I39</f>
        <v>0</v>
      </c>
      <c r="G39" s="22">
        <f>'Summary Data'!G39/'Summary Data'!I39</f>
        <v>0</v>
      </c>
      <c r="H39" s="23">
        <f>'Summary Data'!H39/'Summary Data'!I39</f>
        <v>0</v>
      </c>
      <c r="I39" s="24">
        <f>'Summary Data'!I39/('Summary Data'!I39+'Summary Data'!J39)</f>
        <v>0.9310344827586207</v>
      </c>
      <c r="J39" s="23">
        <f>'Summary Data'!J39/('Summary Data'!I39+'Summary Data'!J39)</f>
        <v>0.06896551724137931</v>
      </c>
    </row>
    <row r="40" spans="1:10" ht="12.75">
      <c r="A40" s="6"/>
      <c r="C40" s="33" t="s">
        <v>27</v>
      </c>
      <c r="D40" s="22">
        <f>'Summary Data'!D40/'Summary Data'!I40</f>
        <v>0.8148148148148148</v>
      </c>
      <c r="E40" s="22">
        <f>'Summary Data'!E40/'Summary Data'!I40</f>
        <v>0.18518518518518517</v>
      </c>
      <c r="F40" s="22">
        <f>'Summary Data'!F40/'Summary Data'!I40</f>
        <v>0</v>
      </c>
      <c r="G40" s="22">
        <f>'Summary Data'!G40/'Summary Data'!I40</f>
        <v>0</v>
      </c>
      <c r="H40" s="23">
        <f>'Summary Data'!H40/'Summary Data'!I40</f>
        <v>0</v>
      </c>
      <c r="I40" s="24">
        <f>'Summary Data'!I40/('Summary Data'!I40+'Summary Data'!J40)</f>
        <v>0.9310344827586207</v>
      </c>
      <c r="J40" s="23">
        <f>'Summary Data'!J40/('Summary Data'!I40+'Summary Data'!J40)</f>
        <v>0.06896551724137931</v>
      </c>
    </row>
    <row r="41" spans="1:10" ht="12.75">
      <c r="A41" s="50"/>
      <c r="B41" s="50"/>
      <c r="C41" s="33" t="s">
        <v>28</v>
      </c>
      <c r="D41" s="22">
        <f>'Summary Data'!D41/'Summary Data'!I41</f>
        <v>0.9259259259259259</v>
      </c>
      <c r="E41" s="22">
        <f>'Summary Data'!E41/'Summary Data'!I41</f>
        <v>0.07407407407407407</v>
      </c>
      <c r="F41" s="22">
        <f>'Summary Data'!F41/'Summary Data'!I41</f>
        <v>0</v>
      </c>
      <c r="G41" s="22">
        <f>'Summary Data'!G41/'Summary Data'!I41</f>
        <v>0</v>
      </c>
      <c r="H41" s="23">
        <f>'Summary Data'!H41/'Summary Data'!I41</f>
        <v>0</v>
      </c>
      <c r="I41" s="24">
        <f>'Summary Data'!I41/('Summary Data'!I41+'Summary Data'!J41)</f>
        <v>0.9310344827586207</v>
      </c>
      <c r="J41" s="23">
        <f>'Summary Data'!J41/('Summary Data'!I41+'Summary Data'!J41)</f>
        <v>0.06896551724137931</v>
      </c>
    </row>
    <row r="42" spans="1:10" ht="13.5" thickBot="1">
      <c r="A42" s="50"/>
      <c r="B42" s="50"/>
      <c r="C42" s="34" t="s">
        <v>29</v>
      </c>
      <c r="D42" s="25">
        <f>'Summary Data'!D42/'Summary Data'!I42</f>
        <v>0.7692307692307693</v>
      </c>
      <c r="E42" s="25">
        <f>'Summary Data'!E42/'Summary Data'!I42</f>
        <v>0.15384615384615385</v>
      </c>
      <c r="F42" s="25">
        <f>'Summary Data'!F42/'Summary Data'!I42</f>
        <v>0</v>
      </c>
      <c r="G42" s="25">
        <f>'Summary Data'!G42/'Summary Data'!I42</f>
        <v>0</v>
      </c>
      <c r="H42" s="26">
        <f>'Summary Data'!H42/'Summary Data'!I42</f>
        <v>0.07692307692307693</v>
      </c>
      <c r="I42" s="27">
        <f>'Summary Data'!I42/('Summary Data'!I42+'Summary Data'!J42)</f>
        <v>0.896551724137931</v>
      </c>
      <c r="J42" s="26">
        <f>'Summary Data'!J42/('Summary Data'!I42+'Summary Data'!J42)</f>
        <v>0.10344827586206896</v>
      </c>
    </row>
    <row r="44" spans="1:10" ht="16.5" thickBot="1">
      <c r="A44" s="1" t="str">
        <f>'Raw Data'!E3</f>
        <v>02.PMDBSW11.A</v>
      </c>
      <c r="E44" s="17" t="str">
        <f>'Raw Data'!A3</f>
        <v>Prevention and Management of Disruptive Behavior: Master Trainer</v>
      </c>
      <c r="J44" s="18">
        <f>'Raw Data'!G3</f>
        <v>37516.333333333336</v>
      </c>
    </row>
    <row r="45" spans="1:10" ht="13.5" thickBot="1">
      <c r="A45" s="6" t="s">
        <v>18</v>
      </c>
      <c r="C45" s="2"/>
      <c r="D45" s="3" t="s">
        <v>0</v>
      </c>
      <c r="E45" s="3" t="s">
        <v>1</v>
      </c>
      <c r="F45" s="3" t="s">
        <v>2</v>
      </c>
      <c r="G45" s="3" t="s">
        <v>3</v>
      </c>
      <c r="H45" s="4" t="s">
        <v>4</v>
      </c>
      <c r="I45" s="5" t="s">
        <v>5</v>
      </c>
      <c r="J45" s="4" t="s">
        <v>25</v>
      </c>
    </row>
    <row r="46" spans="1:10" ht="12.75">
      <c r="A46" s="16" t="str">
        <f>'Raw Data'!AX4</f>
        <v>Michael Hodgson, MD, MPH</v>
      </c>
      <c r="C46" s="32" t="s">
        <v>26</v>
      </c>
      <c r="D46" s="19">
        <f>'Summary Data'!D46/'Summary Data'!I46</f>
        <v>0.42857142857142855</v>
      </c>
      <c r="E46" s="19">
        <f>'Summary Data'!E46/'Summary Data'!I46</f>
        <v>0.42857142857142855</v>
      </c>
      <c r="F46" s="19">
        <f>'Summary Data'!F46/'Summary Data'!I46</f>
        <v>0.14285714285714285</v>
      </c>
      <c r="G46" s="19">
        <f>'Summary Data'!G46/'Summary Data'!I46</f>
        <v>0</v>
      </c>
      <c r="H46" s="20">
        <f>'Summary Data'!H46/'Summary Data'!I46</f>
        <v>0</v>
      </c>
      <c r="I46" s="21">
        <f>'Summary Data'!I46/('Summary Data'!I46+'Summary Data'!J46)</f>
        <v>0.9655172413793104</v>
      </c>
      <c r="J46" s="20">
        <f>'Summary Data'!J46/('Summary Data'!I46+'Summary Data'!J46)</f>
        <v>0.034482758620689655</v>
      </c>
    </row>
    <row r="47" spans="1:10" ht="12.75">
      <c r="A47" s="6"/>
      <c r="C47" s="33" t="s">
        <v>27</v>
      </c>
      <c r="D47" s="22">
        <f>'Summary Data'!D47/'Summary Data'!I47</f>
        <v>0.25</v>
      </c>
      <c r="E47" s="22">
        <f>'Summary Data'!E47/'Summary Data'!I47</f>
        <v>0.39285714285714285</v>
      </c>
      <c r="F47" s="22">
        <f>'Summary Data'!F47/'Summary Data'!I47</f>
        <v>0.17857142857142858</v>
      </c>
      <c r="G47" s="22">
        <f>'Summary Data'!G47/'Summary Data'!I47</f>
        <v>0.10714285714285714</v>
      </c>
      <c r="H47" s="23">
        <f>'Summary Data'!H47/'Summary Data'!I47</f>
        <v>0.07142857142857142</v>
      </c>
      <c r="I47" s="24">
        <f>'Summary Data'!I47/('Summary Data'!I47+'Summary Data'!J47)</f>
        <v>0.9655172413793104</v>
      </c>
      <c r="J47" s="23">
        <f>'Summary Data'!J47/('Summary Data'!I47+'Summary Data'!J47)</f>
        <v>0.034482758620689655</v>
      </c>
    </row>
    <row r="48" spans="1:10" ht="12.75">
      <c r="A48" s="51"/>
      <c r="B48" s="50"/>
      <c r="C48" s="33" t="s">
        <v>28</v>
      </c>
      <c r="D48" s="22">
        <f>'Summary Data'!D48/'Summary Data'!I48</f>
        <v>0.42857142857142855</v>
      </c>
      <c r="E48" s="22">
        <f>'Summary Data'!E48/'Summary Data'!I48</f>
        <v>0.35714285714285715</v>
      </c>
      <c r="F48" s="22">
        <f>'Summary Data'!F48/'Summary Data'!I48</f>
        <v>0.14285714285714285</v>
      </c>
      <c r="G48" s="22">
        <f>'Summary Data'!G48/'Summary Data'!I48</f>
        <v>0.03571428571428571</v>
      </c>
      <c r="H48" s="23">
        <f>'Summary Data'!H48/'Summary Data'!I48</f>
        <v>0.03571428571428571</v>
      </c>
      <c r="I48" s="24">
        <f>'Summary Data'!I48/('Summary Data'!I48+'Summary Data'!J48)</f>
        <v>0.9655172413793104</v>
      </c>
      <c r="J48" s="23">
        <f>'Summary Data'!J48/('Summary Data'!I48+'Summary Data'!J48)</f>
        <v>0.034482758620689655</v>
      </c>
    </row>
    <row r="49" spans="1:10" ht="13.5" thickBot="1">
      <c r="A49" s="50"/>
      <c r="B49" s="50"/>
      <c r="C49" s="34" t="s">
        <v>29</v>
      </c>
      <c r="D49" s="25">
        <f>'Summary Data'!D49/'Summary Data'!I49</f>
        <v>0.19230769230769232</v>
      </c>
      <c r="E49" s="25">
        <f>'Summary Data'!E49/'Summary Data'!I49</f>
        <v>0.15384615384615385</v>
      </c>
      <c r="F49" s="25">
        <f>'Summary Data'!F49/'Summary Data'!I49</f>
        <v>0.11538461538461539</v>
      </c>
      <c r="G49" s="25">
        <f>'Summary Data'!G49/'Summary Data'!I49</f>
        <v>0.038461538461538464</v>
      </c>
      <c r="H49" s="26">
        <f>'Summary Data'!H49/'Summary Data'!I49</f>
        <v>0.5</v>
      </c>
      <c r="I49" s="27">
        <f>'Summary Data'!I49/('Summary Data'!I49+'Summary Data'!J49)</f>
        <v>0.896551724137931</v>
      </c>
      <c r="J49" s="26">
        <f>'Summary Data'!J49/('Summary Data'!I49+'Summary Data'!J49)</f>
        <v>0.10344827586206896</v>
      </c>
    </row>
    <row r="50" ht="13.5" thickBot="1"/>
    <row r="51" spans="1:10" ht="13.5" thickBot="1">
      <c r="A51" s="6" t="s">
        <v>19</v>
      </c>
      <c r="C51" s="2"/>
      <c r="D51" s="3" t="s">
        <v>0</v>
      </c>
      <c r="E51" s="3" t="s">
        <v>1</v>
      </c>
      <c r="F51" s="3" t="s">
        <v>2</v>
      </c>
      <c r="G51" s="3" t="s">
        <v>3</v>
      </c>
      <c r="H51" s="4" t="s">
        <v>4</v>
      </c>
      <c r="I51" s="5" t="s">
        <v>5</v>
      </c>
      <c r="J51" s="4" t="s">
        <v>25</v>
      </c>
    </row>
    <row r="52" spans="1:10" ht="12.75">
      <c r="A52" t="str">
        <f>'Raw Data'!BE4</f>
        <v>James L. Scaringi</v>
      </c>
      <c r="C52" s="32" t="s">
        <v>26</v>
      </c>
      <c r="D52" s="22">
        <f>'Summary Data'!D52/'Summary Data'!I52</f>
        <v>0.8148148148148148</v>
      </c>
      <c r="E52" s="22">
        <f>'Summary Data'!E52/'Summary Data'!I52</f>
        <v>0.18518518518518517</v>
      </c>
      <c r="F52" s="22">
        <f>'Summary Data'!F52/'Summary Data'!I52</f>
        <v>0</v>
      </c>
      <c r="G52" s="22">
        <f>'Summary Data'!G52/'Summary Data'!I52</f>
        <v>0</v>
      </c>
      <c r="H52" s="23">
        <f>'Summary Data'!H52/'Summary Data'!I52</f>
        <v>0</v>
      </c>
      <c r="I52" s="24">
        <f>'Summary Data'!I52/('Summary Data'!I52+'Summary Data'!J52)</f>
        <v>0.9310344827586207</v>
      </c>
      <c r="J52" s="23">
        <f>'Summary Data'!J52/('Summary Data'!I52+'Summary Data'!J52)</f>
        <v>0.06896551724137931</v>
      </c>
    </row>
    <row r="53" spans="1:10" ht="12.75">
      <c r="A53" s="6"/>
      <c r="C53" s="33" t="s">
        <v>27</v>
      </c>
      <c r="D53" s="22">
        <f>'Summary Data'!D53/'Summary Data'!I53</f>
        <v>0.8148148148148148</v>
      </c>
      <c r="E53" s="22">
        <f>'Summary Data'!E53/'Summary Data'!I53</f>
        <v>0.18518518518518517</v>
      </c>
      <c r="F53" s="22">
        <f>'Summary Data'!F53/'Summary Data'!I53</f>
        <v>0</v>
      </c>
      <c r="G53" s="22">
        <f>'Summary Data'!G53/'Summary Data'!I53</f>
        <v>0</v>
      </c>
      <c r="H53" s="23">
        <f>'Summary Data'!H53/'Summary Data'!I53</f>
        <v>0</v>
      </c>
      <c r="I53" s="24">
        <f>'Summary Data'!I53/('Summary Data'!I53+'Summary Data'!J53)</f>
        <v>0.9310344827586207</v>
      </c>
      <c r="J53" s="23">
        <f>'Summary Data'!J53/('Summary Data'!I53+'Summary Data'!J53)</f>
        <v>0.06896551724137931</v>
      </c>
    </row>
    <row r="54" spans="1:10" ht="12.75">
      <c r="A54" s="50"/>
      <c r="B54" s="50"/>
      <c r="C54" s="33" t="s">
        <v>28</v>
      </c>
      <c r="D54" s="22">
        <f>'Summary Data'!D54/'Summary Data'!I54</f>
        <v>0.8148148148148148</v>
      </c>
      <c r="E54" s="22">
        <f>'Summary Data'!E54/'Summary Data'!I54</f>
        <v>0.18518518518518517</v>
      </c>
      <c r="F54" s="22">
        <f>'Summary Data'!F54/'Summary Data'!I54</f>
        <v>0</v>
      </c>
      <c r="G54" s="22">
        <f>'Summary Data'!G54/'Summary Data'!I54</f>
        <v>0</v>
      </c>
      <c r="H54" s="23">
        <f>'Summary Data'!H54/'Summary Data'!I54</f>
        <v>0</v>
      </c>
      <c r="I54" s="24">
        <f>'Summary Data'!I54/('Summary Data'!I54+'Summary Data'!J54)</f>
        <v>0.9310344827586207</v>
      </c>
      <c r="J54" s="23">
        <f>'Summary Data'!J54/('Summary Data'!I54+'Summary Data'!J54)</f>
        <v>0.06896551724137931</v>
      </c>
    </row>
    <row r="55" spans="1:10" ht="13.5" thickBot="1">
      <c r="A55" s="50"/>
      <c r="B55" s="50"/>
      <c r="C55" s="34" t="s">
        <v>29</v>
      </c>
      <c r="D55" s="25">
        <f>'Summary Data'!D55/'Summary Data'!I55</f>
        <v>0.8148148148148148</v>
      </c>
      <c r="E55" s="25">
        <f>'Summary Data'!E55/'Summary Data'!I55</f>
        <v>0.18518518518518517</v>
      </c>
      <c r="F55" s="25">
        <f>'Summary Data'!F55/'Summary Data'!I55</f>
        <v>0</v>
      </c>
      <c r="G55" s="25">
        <f>'Summary Data'!G55/'Summary Data'!I55</f>
        <v>0</v>
      </c>
      <c r="H55" s="26">
        <f>'Summary Data'!H55/'Summary Data'!I55</f>
        <v>0</v>
      </c>
      <c r="I55" s="27">
        <f>'Summary Data'!I55/('Summary Data'!I55+'Summary Data'!J55)</f>
        <v>0.9310344827586207</v>
      </c>
      <c r="J55" s="26">
        <f>'Summary Data'!J55/('Summary Data'!I55+'Summary Data'!J55)</f>
        <v>0.06896551724137931</v>
      </c>
    </row>
    <row r="56" ht="13.5" thickBot="1"/>
    <row r="57" spans="1:10" ht="13.5" thickBot="1">
      <c r="A57" s="6" t="s">
        <v>20</v>
      </c>
      <c r="C57" s="2"/>
      <c r="D57" s="3" t="s">
        <v>0</v>
      </c>
      <c r="E57" s="3" t="s">
        <v>1</v>
      </c>
      <c r="F57" s="3" t="s">
        <v>2</v>
      </c>
      <c r="G57" s="3" t="s">
        <v>3</v>
      </c>
      <c r="H57" s="4" t="s">
        <v>4</v>
      </c>
      <c r="I57" s="5" t="s">
        <v>5</v>
      </c>
      <c r="J57" s="4" t="s">
        <v>25</v>
      </c>
    </row>
    <row r="58" spans="1:10" ht="12.75">
      <c r="A58" t="str">
        <f>'Raw Data'!BL4</f>
        <v>Lynn Van Male</v>
      </c>
      <c r="C58" s="32" t="s">
        <v>26</v>
      </c>
      <c r="D58" s="22">
        <f>'Summary Data'!D58/'Summary Data'!I58</f>
        <v>0.8</v>
      </c>
      <c r="E58" s="22">
        <f>'Summary Data'!E58/'Summary Data'!I58</f>
        <v>0.2</v>
      </c>
      <c r="F58" s="22">
        <f>'Summary Data'!F58/'Summary Data'!I58</f>
        <v>0</v>
      </c>
      <c r="G58" s="22">
        <f>'Summary Data'!G58/'Summary Data'!I58</f>
        <v>0</v>
      </c>
      <c r="H58" s="23">
        <f>'Summary Data'!H58/'Summary Data'!I58</f>
        <v>0</v>
      </c>
      <c r="I58" s="24">
        <f>'Summary Data'!I58/('Summary Data'!I58+'Summary Data'!J58)</f>
        <v>0.8620689655172413</v>
      </c>
      <c r="J58" s="23">
        <f>'Summary Data'!J58/('Summary Data'!I58+'Summary Data'!J58)</f>
        <v>0.13793103448275862</v>
      </c>
    </row>
    <row r="59" spans="1:10" ht="12.75">
      <c r="A59" s="6"/>
      <c r="C59" s="33" t="s">
        <v>27</v>
      </c>
      <c r="D59" s="22">
        <f>'Summary Data'!D59/'Summary Data'!I59</f>
        <v>0.8</v>
      </c>
      <c r="E59" s="22">
        <f>'Summary Data'!E59/'Summary Data'!I59</f>
        <v>0.2</v>
      </c>
      <c r="F59" s="22">
        <f>'Summary Data'!F59/'Summary Data'!I59</f>
        <v>0</v>
      </c>
      <c r="G59" s="22">
        <f>'Summary Data'!G59/'Summary Data'!I59</f>
        <v>0</v>
      </c>
      <c r="H59" s="23">
        <f>'Summary Data'!H59/'Summary Data'!I59</f>
        <v>0</v>
      </c>
      <c r="I59" s="24">
        <f>'Summary Data'!I59/('Summary Data'!I59+'Summary Data'!J59)</f>
        <v>0.8620689655172413</v>
      </c>
      <c r="J59" s="23">
        <f>'Summary Data'!J59/('Summary Data'!I59+'Summary Data'!J59)</f>
        <v>0.13793103448275862</v>
      </c>
    </row>
    <row r="60" spans="1:10" ht="12.75">
      <c r="A60" s="50"/>
      <c r="B60" s="50"/>
      <c r="C60" s="33" t="s">
        <v>28</v>
      </c>
      <c r="D60" s="22">
        <f>'Summary Data'!D60/'Summary Data'!I60</f>
        <v>0.84</v>
      </c>
      <c r="E60" s="22">
        <f>'Summary Data'!E60/'Summary Data'!I60</f>
        <v>0.16</v>
      </c>
      <c r="F60" s="22">
        <f>'Summary Data'!F60/'Summary Data'!I60</f>
        <v>0</v>
      </c>
      <c r="G60" s="22">
        <f>'Summary Data'!G60/'Summary Data'!I60</f>
        <v>0</v>
      </c>
      <c r="H60" s="23">
        <f>'Summary Data'!H60/'Summary Data'!I60</f>
        <v>0</v>
      </c>
      <c r="I60" s="24">
        <f>'Summary Data'!I60/('Summary Data'!I60+'Summary Data'!J60)</f>
        <v>0.8620689655172413</v>
      </c>
      <c r="J60" s="23">
        <f>'Summary Data'!J60/('Summary Data'!I60+'Summary Data'!J60)</f>
        <v>0.13793103448275862</v>
      </c>
    </row>
    <row r="61" spans="1:10" ht="13.5" thickBot="1">
      <c r="A61" s="50"/>
      <c r="B61" s="50"/>
      <c r="C61" s="34" t="s">
        <v>29</v>
      </c>
      <c r="D61" s="25">
        <f>'Summary Data'!D61/'Summary Data'!I61</f>
        <v>0.8333333333333334</v>
      </c>
      <c r="E61" s="25">
        <f>'Summary Data'!E61/'Summary Data'!I61</f>
        <v>0.16666666666666666</v>
      </c>
      <c r="F61" s="25">
        <f>'Summary Data'!F61/'Summary Data'!I61</f>
        <v>0</v>
      </c>
      <c r="G61" s="25">
        <f>'Summary Data'!G61/'Summary Data'!I61</f>
        <v>0</v>
      </c>
      <c r="H61" s="26">
        <f>'Summary Data'!H61/'Summary Data'!I61</f>
        <v>0</v>
      </c>
      <c r="I61" s="27">
        <f>'Summary Data'!I61/('Summary Data'!I61+'Summary Data'!J61)</f>
        <v>0.8275862068965517</v>
      </c>
      <c r="J61" s="26">
        <f>'Summary Data'!J61/('Summary Data'!I61+'Summary Data'!J61)</f>
        <v>0.1724137931034483</v>
      </c>
    </row>
    <row r="62" ht="13.5" thickBot="1"/>
    <row r="63" spans="1:10" ht="13.5" thickBot="1">
      <c r="A63" s="6" t="s">
        <v>21</v>
      </c>
      <c r="C63" s="2"/>
      <c r="D63" s="3" t="s">
        <v>0</v>
      </c>
      <c r="E63" s="3" t="s">
        <v>1</v>
      </c>
      <c r="F63" s="3" t="s">
        <v>2</v>
      </c>
      <c r="G63" s="3" t="s">
        <v>3</v>
      </c>
      <c r="H63" s="4" t="s">
        <v>4</v>
      </c>
      <c r="I63" s="5" t="s">
        <v>5</v>
      </c>
      <c r="J63" s="4" t="s">
        <v>25</v>
      </c>
    </row>
    <row r="64" spans="1:10" ht="12.75">
      <c r="A64" t="str">
        <f>'Raw Data'!BS4</f>
        <v>Merrilee Maika'l</v>
      </c>
      <c r="C64" s="32" t="s">
        <v>26</v>
      </c>
      <c r="D64" s="22">
        <f>'Summary Data'!D64/'Summary Data'!I64</f>
        <v>0.5416666666666666</v>
      </c>
      <c r="E64" s="22">
        <f>'Summary Data'!E64/'Summary Data'!I64</f>
        <v>0.4583333333333333</v>
      </c>
      <c r="F64" s="22">
        <f>'Summary Data'!F64/'Summary Data'!I64</f>
        <v>0</v>
      </c>
      <c r="G64" s="22">
        <f>'Summary Data'!G64/'Summary Data'!I64</f>
        <v>0</v>
      </c>
      <c r="H64" s="23">
        <f>'Summary Data'!H64/'Summary Data'!I64</f>
        <v>0</v>
      </c>
      <c r="I64" s="24">
        <f>'Summary Data'!I64/('Summary Data'!I64+'Summary Data'!J64)</f>
        <v>0.8275862068965517</v>
      </c>
      <c r="J64" s="23">
        <f>'Summary Data'!J64/('Summary Data'!I64+'Summary Data'!J64)</f>
        <v>0.1724137931034483</v>
      </c>
    </row>
    <row r="65" spans="1:10" ht="12.75">
      <c r="A65" s="6"/>
      <c r="C65" s="33" t="s">
        <v>27</v>
      </c>
      <c r="D65" s="22">
        <f>'Summary Data'!D65/'Summary Data'!I65</f>
        <v>0.4782608695652174</v>
      </c>
      <c r="E65" s="22">
        <f>'Summary Data'!E65/'Summary Data'!I65</f>
        <v>0.4782608695652174</v>
      </c>
      <c r="F65" s="22">
        <f>'Summary Data'!F65/'Summary Data'!I65</f>
        <v>0.043478260869565216</v>
      </c>
      <c r="G65" s="22">
        <f>'Summary Data'!G65/'Summary Data'!I65</f>
        <v>0</v>
      </c>
      <c r="H65" s="23">
        <f>'Summary Data'!H65/'Summary Data'!I65</f>
        <v>0</v>
      </c>
      <c r="I65" s="24">
        <f>'Summary Data'!I65/('Summary Data'!I65+'Summary Data'!J65)</f>
        <v>0.7931034482758621</v>
      </c>
      <c r="J65" s="23">
        <f>'Summary Data'!J65/('Summary Data'!I65+'Summary Data'!J65)</f>
        <v>0.20689655172413793</v>
      </c>
    </row>
    <row r="66" spans="1:10" ht="12.75">
      <c r="A66" s="50"/>
      <c r="B66" s="50"/>
      <c r="C66" s="33" t="s">
        <v>28</v>
      </c>
      <c r="D66" s="22">
        <f>'Summary Data'!D66/'Summary Data'!I66</f>
        <v>0.5416666666666666</v>
      </c>
      <c r="E66" s="22">
        <f>'Summary Data'!E66/'Summary Data'!I66</f>
        <v>0.4583333333333333</v>
      </c>
      <c r="F66" s="22">
        <f>'Summary Data'!F66/'Summary Data'!I66</f>
        <v>0</v>
      </c>
      <c r="G66" s="22">
        <f>'Summary Data'!G66/'Summary Data'!I66</f>
        <v>0</v>
      </c>
      <c r="H66" s="23">
        <f>'Summary Data'!H66/'Summary Data'!I66</f>
        <v>0</v>
      </c>
      <c r="I66" s="24">
        <f>'Summary Data'!I66/('Summary Data'!I66+'Summary Data'!J66)</f>
        <v>0.8275862068965517</v>
      </c>
      <c r="J66" s="23">
        <f>'Summary Data'!J66/('Summary Data'!I66+'Summary Data'!J66)</f>
        <v>0.1724137931034483</v>
      </c>
    </row>
    <row r="67" spans="1:10" ht="13.5" thickBot="1">
      <c r="A67" s="50"/>
      <c r="B67" s="50"/>
      <c r="C67" s="34" t="s">
        <v>29</v>
      </c>
      <c r="D67" s="25">
        <f>'Summary Data'!D67/'Summary Data'!I67</f>
        <v>0.6</v>
      </c>
      <c r="E67" s="25">
        <f>'Summary Data'!E67/'Summary Data'!I67</f>
        <v>0.4</v>
      </c>
      <c r="F67" s="25">
        <f>'Summary Data'!F67/'Summary Data'!I67</f>
        <v>0</v>
      </c>
      <c r="G67" s="25">
        <f>'Summary Data'!G67/'Summary Data'!I67</f>
        <v>0</v>
      </c>
      <c r="H67" s="26">
        <f>'Summary Data'!H67/'Summary Data'!I67</f>
        <v>0</v>
      </c>
      <c r="I67" s="27">
        <f>'Summary Data'!I67/('Summary Data'!I67+'Summary Data'!J67)</f>
        <v>0.8620689655172413</v>
      </c>
      <c r="J67" s="26">
        <f>'Summary Data'!J67/('Summary Data'!I67+'Summary Data'!J67)</f>
        <v>0.13793103448275862</v>
      </c>
    </row>
    <row r="68" ht="13.5" thickBot="1"/>
    <row r="69" spans="1:10" ht="13.5" thickBot="1">
      <c r="A69" s="6" t="s">
        <v>22</v>
      </c>
      <c r="C69" s="2"/>
      <c r="D69" s="3" t="s">
        <v>0</v>
      </c>
      <c r="E69" s="3" t="s">
        <v>1</v>
      </c>
      <c r="F69" s="3" t="s">
        <v>2</v>
      </c>
      <c r="G69" s="3" t="s">
        <v>3</v>
      </c>
      <c r="H69" s="4" t="s">
        <v>4</v>
      </c>
      <c r="I69" s="5" t="s">
        <v>5</v>
      </c>
      <c r="J69" s="4" t="s">
        <v>25</v>
      </c>
    </row>
    <row r="70" spans="1:10" ht="12.75">
      <c r="A70" t="str">
        <f>'Raw Data'!BZ4</f>
        <v>Marcia Goldsborough</v>
      </c>
      <c r="C70" s="32" t="s">
        <v>26</v>
      </c>
      <c r="D70" s="22">
        <f>'Summary Data'!D70/'Summary Data'!I70</f>
        <v>0.5</v>
      </c>
      <c r="E70" s="22">
        <f>'Summary Data'!E70/'Summary Data'!I70</f>
        <v>0.5</v>
      </c>
      <c r="F70" s="22">
        <f>'Summary Data'!F70/'Summary Data'!I70</f>
        <v>0</v>
      </c>
      <c r="G70" s="22">
        <f>'Summary Data'!G70/'Summary Data'!I70</f>
        <v>0</v>
      </c>
      <c r="H70" s="23">
        <f>'Summary Data'!H70/'Summary Data'!I70</f>
        <v>0</v>
      </c>
      <c r="I70" s="24">
        <f>'Summary Data'!I70/('Summary Data'!I70+'Summary Data'!J70)</f>
        <v>0.8275862068965517</v>
      </c>
      <c r="J70" s="23">
        <f>'Summary Data'!J70/('Summary Data'!I70+'Summary Data'!J70)</f>
        <v>0.1724137931034483</v>
      </c>
    </row>
    <row r="71" spans="1:10" ht="12.75">
      <c r="A71" s="6"/>
      <c r="C71" s="33" t="s">
        <v>27</v>
      </c>
      <c r="D71" s="22">
        <f>'Summary Data'!D71/'Summary Data'!I71</f>
        <v>0.5</v>
      </c>
      <c r="E71" s="22">
        <f>'Summary Data'!E71/'Summary Data'!I71</f>
        <v>0.4166666666666667</v>
      </c>
      <c r="F71" s="22">
        <f>'Summary Data'!F71/'Summary Data'!I71</f>
        <v>0.08333333333333333</v>
      </c>
      <c r="G71" s="22">
        <f>'Summary Data'!G71/'Summary Data'!I71</f>
        <v>0</v>
      </c>
      <c r="H71" s="23">
        <f>'Summary Data'!H71/'Summary Data'!I71</f>
        <v>0</v>
      </c>
      <c r="I71" s="24">
        <f>'Summary Data'!I71/('Summary Data'!I71+'Summary Data'!J71)</f>
        <v>0.8275862068965517</v>
      </c>
      <c r="J71" s="23">
        <f>'Summary Data'!J71/('Summary Data'!I71+'Summary Data'!J71)</f>
        <v>0.1724137931034483</v>
      </c>
    </row>
    <row r="72" spans="1:10" ht="12.75">
      <c r="A72" s="50"/>
      <c r="B72" s="50"/>
      <c r="C72" s="33" t="s">
        <v>28</v>
      </c>
      <c r="D72" s="22">
        <f>'Summary Data'!D72/'Summary Data'!I72</f>
        <v>0.5</v>
      </c>
      <c r="E72" s="22">
        <f>'Summary Data'!E72/'Summary Data'!I72</f>
        <v>0.4583333333333333</v>
      </c>
      <c r="F72" s="22">
        <f>'Summary Data'!F72/'Summary Data'!I72</f>
        <v>0.041666666666666664</v>
      </c>
      <c r="G72" s="22">
        <f>'Summary Data'!G72/'Summary Data'!I72</f>
        <v>0</v>
      </c>
      <c r="H72" s="23">
        <f>'Summary Data'!H72/'Summary Data'!I72</f>
        <v>0</v>
      </c>
      <c r="I72" s="24">
        <f>'Summary Data'!I72/('Summary Data'!I72+'Summary Data'!J72)</f>
        <v>0.8275862068965517</v>
      </c>
      <c r="J72" s="23">
        <f>'Summary Data'!J72/('Summary Data'!I72+'Summary Data'!J72)</f>
        <v>0.1724137931034483</v>
      </c>
    </row>
    <row r="73" spans="1:10" ht="13.5" thickBot="1">
      <c r="A73" s="50"/>
      <c r="B73" s="50"/>
      <c r="C73" s="34" t="s">
        <v>29</v>
      </c>
      <c r="D73" s="25">
        <f>'Summary Data'!D73/'Summary Data'!I73</f>
        <v>0.5</v>
      </c>
      <c r="E73" s="25">
        <f>'Summary Data'!E73/'Summary Data'!I73</f>
        <v>0.5</v>
      </c>
      <c r="F73" s="25">
        <f>'Summary Data'!F73/'Summary Data'!I73</f>
        <v>0</v>
      </c>
      <c r="G73" s="25">
        <f>'Summary Data'!G73/'Summary Data'!I73</f>
        <v>0</v>
      </c>
      <c r="H73" s="26">
        <f>'Summary Data'!H73/'Summary Data'!I73</f>
        <v>0</v>
      </c>
      <c r="I73" s="27">
        <f>'Summary Data'!I73/('Summary Data'!I73+'Summary Data'!J73)</f>
        <v>0.8275862068965517</v>
      </c>
      <c r="J73" s="26">
        <f>'Summary Data'!J73/('Summary Data'!I73+'Summary Data'!J73)</f>
        <v>0.1724137931034483</v>
      </c>
    </row>
    <row r="74" ht="13.5" thickBot="1"/>
    <row r="75" spans="1:10" ht="13.5" thickBot="1">
      <c r="A75" s="6" t="s">
        <v>23</v>
      </c>
      <c r="C75" s="2"/>
      <c r="D75" s="3" t="s">
        <v>0</v>
      </c>
      <c r="E75" s="3" t="s">
        <v>1</v>
      </c>
      <c r="F75" s="3" t="s">
        <v>2</v>
      </c>
      <c r="G75" s="3" t="s">
        <v>3</v>
      </c>
      <c r="H75" s="4" t="s">
        <v>4</v>
      </c>
      <c r="I75" s="5" t="s">
        <v>5</v>
      </c>
      <c r="J75" s="4" t="s">
        <v>25</v>
      </c>
    </row>
    <row r="76" spans="1:10" ht="12.75" customHeight="1">
      <c r="A76" t="str">
        <f>'Raw Data'!CG4</f>
        <v>James Smith</v>
      </c>
      <c r="C76" s="32" t="s">
        <v>26</v>
      </c>
      <c r="D76" s="22">
        <f>'Summary Data'!D76/'Summary Data'!I76</f>
        <v>0.4583333333333333</v>
      </c>
      <c r="E76" s="22">
        <f>'Summary Data'!E76/'Summary Data'!I76</f>
        <v>0.5416666666666666</v>
      </c>
      <c r="F76" s="22">
        <f>'Summary Data'!F76/'Summary Data'!I76</f>
        <v>0</v>
      </c>
      <c r="G76" s="22">
        <f>'Summary Data'!G76/'Summary Data'!I76</f>
        <v>0</v>
      </c>
      <c r="H76" s="23">
        <f>'Summary Data'!H76/'Summary Data'!I76</f>
        <v>0</v>
      </c>
      <c r="I76" s="24">
        <f>'Summary Data'!I76/('Summary Data'!I76+'Summary Data'!J76)</f>
        <v>0.8275862068965517</v>
      </c>
      <c r="J76" s="23">
        <f>'Summary Data'!J76/('Summary Data'!I76+'Summary Data'!J76)</f>
        <v>0.1724137931034483</v>
      </c>
    </row>
    <row r="77" spans="1:10" ht="12.75">
      <c r="A77" s="6"/>
      <c r="C77" s="33" t="s">
        <v>27</v>
      </c>
      <c r="D77" s="22">
        <f>'Summary Data'!D77/'Summary Data'!I77</f>
        <v>0.4166666666666667</v>
      </c>
      <c r="E77" s="22">
        <f>'Summary Data'!E77/'Summary Data'!I77</f>
        <v>0.5416666666666666</v>
      </c>
      <c r="F77" s="22">
        <f>'Summary Data'!F77/'Summary Data'!I77</f>
        <v>0.041666666666666664</v>
      </c>
      <c r="G77" s="22">
        <f>'Summary Data'!G77/'Summary Data'!I77</f>
        <v>0</v>
      </c>
      <c r="H77" s="23">
        <f>'Summary Data'!H77/'Summary Data'!I77</f>
        <v>0</v>
      </c>
      <c r="I77" s="24">
        <f>'Summary Data'!I77/('Summary Data'!I77+'Summary Data'!J77)</f>
        <v>0.8275862068965517</v>
      </c>
      <c r="J77" s="23">
        <f>'Summary Data'!J77/('Summary Data'!I77+'Summary Data'!J77)</f>
        <v>0.1724137931034483</v>
      </c>
    </row>
    <row r="78" spans="1:10" ht="12.75">
      <c r="A78" s="50"/>
      <c r="B78" s="50"/>
      <c r="C78" s="33" t="s">
        <v>28</v>
      </c>
      <c r="D78" s="22">
        <f>'Summary Data'!D78/'Summary Data'!I78</f>
        <v>0.5416666666666666</v>
      </c>
      <c r="E78" s="22">
        <f>'Summary Data'!E78/'Summary Data'!I78</f>
        <v>0.4166666666666667</v>
      </c>
      <c r="F78" s="22">
        <f>'Summary Data'!F78/'Summary Data'!I78</f>
        <v>0.041666666666666664</v>
      </c>
      <c r="G78" s="22">
        <f>'Summary Data'!G78/'Summary Data'!I78</f>
        <v>0</v>
      </c>
      <c r="H78" s="23">
        <f>'Summary Data'!H78/'Summary Data'!I78</f>
        <v>0</v>
      </c>
      <c r="I78" s="24">
        <f>'Summary Data'!I78/('Summary Data'!I78+'Summary Data'!J78)</f>
        <v>0.8275862068965517</v>
      </c>
      <c r="J78" s="23">
        <f>'Summary Data'!J78/('Summary Data'!I78+'Summary Data'!J78)</f>
        <v>0.1724137931034483</v>
      </c>
    </row>
    <row r="79" spans="1:10" ht="13.5" thickBot="1">
      <c r="A79" s="50"/>
      <c r="B79" s="50"/>
      <c r="C79" s="34" t="s">
        <v>29</v>
      </c>
      <c r="D79" s="25">
        <f>'Summary Data'!D79/'Summary Data'!I79</f>
        <v>0.34782608695652173</v>
      </c>
      <c r="E79" s="25">
        <f>'Summary Data'!E79/'Summary Data'!I79</f>
        <v>0.34782608695652173</v>
      </c>
      <c r="F79" s="25">
        <f>'Summary Data'!F79/'Summary Data'!I79</f>
        <v>0</v>
      </c>
      <c r="G79" s="25">
        <f>'Summary Data'!G79/'Summary Data'!I79</f>
        <v>0</v>
      </c>
      <c r="H79" s="26">
        <f>'Summary Data'!H79/'Summary Data'!I79</f>
        <v>0.30434782608695654</v>
      </c>
      <c r="I79" s="27">
        <f>'Summary Data'!I79/('Summary Data'!I79+'Summary Data'!J79)</f>
        <v>0.7931034482758621</v>
      </c>
      <c r="J79" s="26">
        <f>'Summary Data'!J79/('Summary Data'!I79+'Summary Data'!J79)</f>
        <v>0.20689655172413793</v>
      </c>
    </row>
    <row r="80" ht="13.5" thickBot="1"/>
    <row r="81" spans="1:10" ht="13.5" thickBot="1">
      <c r="A81" s="6" t="s">
        <v>24</v>
      </c>
      <c r="C81" s="2"/>
      <c r="D81" s="3" t="s">
        <v>0</v>
      </c>
      <c r="E81" s="3" t="s">
        <v>1</v>
      </c>
      <c r="F81" s="3" t="s">
        <v>2</v>
      </c>
      <c r="G81" s="3" t="s">
        <v>3</v>
      </c>
      <c r="H81" s="4" t="s">
        <v>4</v>
      </c>
      <c r="I81" s="5" t="s">
        <v>5</v>
      </c>
      <c r="J81" s="4" t="s">
        <v>25</v>
      </c>
    </row>
    <row r="82" spans="1:10" ht="12.75">
      <c r="A82" t="str">
        <f>'Raw Data'!CN4</f>
        <v>Dennis Barnett</v>
      </c>
      <c r="C82" s="32" t="s">
        <v>26</v>
      </c>
      <c r="D82" s="22">
        <f>'Summary Data'!D82/'Summary Data'!I82</f>
        <v>0.5217391304347826</v>
      </c>
      <c r="E82" s="22">
        <f>'Summary Data'!E82/'Summary Data'!I82</f>
        <v>0.4782608695652174</v>
      </c>
      <c r="F82" s="22">
        <f>'Summary Data'!F82/'Summary Data'!I82</f>
        <v>0</v>
      </c>
      <c r="G82" s="22">
        <f>'Summary Data'!G82/'Summary Data'!I82</f>
        <v>0</v>
      </c>
      <c r="H82" s="23">
        <f>'Summary Data'!H82/'Summary Data'!I82</f>
        <v>0</v>
      </c>
      <c r="I82" s="24">
        <f>'Summary Data'!I82/('Summary Data'!I82+'Summary Data'!J82)</f>
        <v>0.7931034482758621</v>
      </c>
      <c r="J82" s="23">
        <f>'Summary Data'!J82/('Summary Data'!I82+'Summary Data'!J82)</f>
        <v>0.20689655172413793</v>
      </c>
    </row>
    <row r="83" spans="1:10" ht="12.75">
      <c r="A83" s="6"/>
      <c r="C83" s="33" t="s">
        <v>27</v>
      </c>
      <c r="D83" s="22">
        <f>'Summary Data'!D83/'Summary Data'!I83</f>
        <v>0.4166666666666667</v>
      </c>
      <c r="E83" s="22">
        <f>'Summary Data'!E83/'Summary Data'!I83</f>
        <v>0.5416666666666666</v>
      </c>
      <c r="F83" s="22">
        <f>'Summary Data'!F83/'Summary Data'!I83</f>
        <v>0.041666666666666664</v>
      </c>
      <c r="G83" s="22">
        <f>'Summary Data'!G83/'Summary Data'!I83</f>
        <v>0</v>
      </c>
      <c r="H83" s="23">
        <f>'Summary Data'!H83/'Summary Data'!I83</f>
        <v>0</v>
      </c>
      <c r="I83" s="24">
        <f>'Summary Data'!I83/('Summary Data'!I83+'Summary Data'!J83)</f>
        <v>0.8275862068965517</v>
      </c>
      <c r="J83" s="23">
        <f>'Summary Data'!J83/('Summary Data'!I83+'Summary Data'!J83)</f>
        <v>0.1724137931034483</v>
      </c>
    </row>
    <row r="84" spans="1:10" ht="12.75">
      <c r="A84" s="50"/>
      <c r="B84" s="50"/>
      <c r="C84" s="33" t="s">
        <v>28</v>
      </c>
      <c r="D84" s="22">
        <f>'Summary Data'!D84/'Summary Data'!I84</f>
        <v>0.5</v>
      </c>
      <c r="E84" s="22">
        <f>'Summary Data'!E84/'Summary Data'!I84</f>
        <v>0.4583333333333333</v>
      </c>
      <c r="F84" s="22">
        <f>'Summary Data'!F84/'Summary Data'!I84</f>
        <v>0.041666666666666664</v>
      </c>
      <c r="G84" s="22">
        <f>'Summary Data'!G84/'Summary Data'!I84</f>
        <v>0</v>
      </c>
      <c r="H84" s="23">
        <f>'Summary Data'!H84/'Summary Data'!I84</f>
        <v>0</v>
      </c>
      <c r="I84" s="24">
        <f>'Summary Data'!I84/('Summary Data'!I84+'Summary Data'!J84)</f>
        <v>0.8275862068965517</v>
      </c>
      <c r="J84" s="23">
        <f>'Summary Data'!J84/('Summary Data'!I84+'Summary Data'!J84)</f>
        <v>0.1724137931034483</v>
      </c>
    </row>
    <row r="85" spans="1:10" ht="13.5" thickBot="1">
      <c r="A85" s="50"/>
      <c r="B85" s="50"/>
      <c r="C85" s="34" t="s">
        <v>29</v>
      </c>
      <c r="D85" s="25">
        <f>'Summary Data'!D85/'Summary Data'!I85</f>
        <v>0.36363636363636365</v>
      </c>
      <c r="E85" s="25">
        <f>'Summary Data'!E85/'Summary Data'!I85</f>
        <v>0.2727272727272727</v>
      </c>
      <c r="F85" s="25">
        <f>'Summary Data'!F85/'Summary Data'!I85</f>
        <v>0</v>
      </c>
      <c r="G85" s="25">
        <f>'Summary Data'!G85/'Summary Data'!I85</f>
        <v>0</v>
      </c>
      <c r="H85" s="26">
        <f>'Summary Data'!H85/'Summary Data'!I85</f>
        <v>0.36363636363636365</v>
      </c>
      <c r="I85" s="27">
        <f>'Summary Data'!I85/('Summary Data'!I85+'Summary Data'!J85)</f>
        <v>0.7586206896551724</v>
      </c>
      <c r="J85" s="26">
        <f>'Summary Data'!J85/('Summary Data'!I85+'Summary Data'!J85)</f>
        <v>0.2413793103448276</v>
      </c>
    </row>
  </sheetData>
  <mergeCells count="14">
    <mergeCell ref="A84:B85"/>
    <mergeCell ref="A78:B79"/>
    <mergeCell ref="A72:B73"/>
    <mergeCell ref="A66:B67"/>
    <mergeCell ref="A60:B61"/>
    <mergeCell ref="A54:B55"/>
    <mergeCell ref="A48:B49"/>
    <mergeCell ref="A41:B42"/>
    <mergeCell ref="A35:B36"/>
    <mergeCell ref="A5:B6"/>
    <mergeCell ref="A29:B30"/>
    <mergeCell ref="A23:B24"/>
    <mergeCell ref="A17:B18"/>
    <mergeCell ref="A11:B12"/>
  </mergeCells>
  <printOptions/>
  <pageMargins left="0.1" right="0.1" top="0.1" bottom="0.1" header="0.5" footer="0.5"/>
  <pageSetup horizontalDpi="300" verticalDpi="300" orientation="landscape" r:id="rId1"/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Data'!AX4</f>
        <v>Michael Hodgson, MD, MPH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Data'!AX11</f>
        <v>Audio-conference call hard to hear.</v>
      </c>
      <c r="C22" s="52"/>
      <c r="D22" s="52"/>
      <c r="E22" s="52"/>
      <c r="F22" s="52"/>
      <c r="G22" s="52"/>
      <c r="H22" s="52"/>
      <c r="I22" s="52"/>
      <c r="J22" s="52"/>
    </row>
    <row r="23" spans="1:10" ht="25.5" customHeight="1">
      <c r="A23" s="31">
        <v>2</v>
      </c>
      <c r="B23" s="52" t="str">
        <f>'Raw Data'!AX12</f>
        <v>Data Stats informative, more needed on PMDB Telecommunication, great tool. Networking and good communication always improves the process.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31">
        <v>3</v>
      </c>
      <c r="B24" s="52" t="str">
        <f>'Raw Data'!AX13</f>
        <v>Did have a handout in notebook of his slides.</v>
      </c>
      <c r="C24" s="52"/>
      <c r="D24" s="52"/>
      <c r="E24" s="52"/>
      <c r="F24" s="52"/>
      <c r="G24" s="52"/>
      <c r="H24" s="52"/>
      <c r="I24" s="52"/>
      <c r="J24" s="52"/>
    </row>
    <row r="25" spans="1:10" ht="25.5" customHeight="1">
      <c r="A25" s="31">
        <v>4</v>
      </c>
      <c r="B25" s="52" t="str">
        <f>'Raw Data'!AX14</f>
        <v>Had to wait additional time for second half (2nd call) which was scheduled. Not certain I understand reference to notes on CPRS. Post-call discussion was very helpful.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31">
        <v>5</v>
      </c>
      <c r="B26" s="52" t="str">
        <f>'Raw Data'!AX15</f>
        <v>No presentations.</v>
      </c>
      <c r="C26" s="52"/>
      <c r="D26" s="52"/>
      <c r="E26" s="52"/>
      <c r="F26" s="52"/>
      <c r="G26" s="52"/>
      <c r="H26" s="52"/>
      <c r="I26" s="52"/>
      <c r="J26" s="52"/>
    </row>
  </sheetData>
  <mergeCells count="5">
    <mergeCell ref="B26:J26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Data'!BE4</f>
        <v>James L. Scaringi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Data'!BE11</f>
        <v>Outstanding!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31">
        <v>2</v>
      </c>
      <c r="B23" s="52" t="str">
        <f>'Raw Data'!BE12</f>
        <v>Excellent information.</v>
      </c>
      <c r="C23" s="52"/>
      <c r="D23" s="52"/>
      <c r="E23" s="52"/>
      <c r="F23" s="52"/>
      <c r="G23" s="52"/>
      <c r="H23" s="52"/>
      <c r="I23" s="52"/>
      <c r="J23" s="52"/>
    </row>
    <row r="24" spans="1:10" ht="25.5" customHeight="1">
      <c r="A24" s="31">
        <v>3</v>
      </c>
      <c r="B24" s="52" t="str">
        <f>'Raw Data'!BE13</f>
        <v>Fantastic data. Will be looking forward to seeing how it is incorporated system-wide in training and promotion of the need for a standardized PMDB program standard.</v>
      </c>
      <c r="C24" s="52"/>
      <c r="D24" s="52"/>
      <c r="E24" s="52"/>
      <c r="F24" s="52"/>
      <c r="G24" s="52"/>
      <c r="H24" s="52"/>
      <c r="I24" s="52"/>
      <c r="J24" s="52"/>
    </row>
    <row r="25" spans="1:10" ht="14.25" customHeight="1">
      <c r="A25" s="31">
        <v>4</v>
      </c>
      <c r="B25" s="52" t="str">
        <f>'Raw Data'!BE14</f>
        <v>Believe that this information may create more interest on the part of managers/directors.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31">
        <v>5</v>
      </c>
      <c r="B26" s="52" t="str">
        <f>'Raw Data'!BE15</f>
        <v>Great to see his material.</v>
      </c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31">
        <v>6</v>
      </c>
      <c r="B27" s="52" t="str">
        <f>'Raw Data'!BE16</f>
        <v>Great material, very knowledgeable.</v>
      </c>
      <c r="C27" s="52"/>
      <c r="D27" s="52"/>
      <c r="E27" s="52"/>
      <c r="F27" s="52"/>
      <c r="G27" s="52"/>
      <c r="H27" s="52"/>
      <c r="I27" s="52"/>
      <c r="J27" s="52"/>
    </row>
  </sheetData>
  <mergeCells count="6">
    <mergeCell ref="B26:J26"/>
    <mergeCell ref="B27:J27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Data'!BL4</f>
        <v>Lynn Van Male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Data'!BL11</f>
        <v>Very knowledgeable.</v>
      </c>
      <c r="C22" s="52"/>
      <c r="D22" s="52"/>
      <c r="E22" s="52"/>
      <c r="F22" s="52"/>
      <c r="G22" s="52"/>
      <c r="H22" s="52"/>
      <c r="I22" s="52"/>
      <c r="J22" s="52"/>
    </row>
    <row r="23" spans="1:10" ht="25.5" customHeight="1">
      <c r="A23" s="31">
        <v>2</v>
      </c>
      <c r="B23" s="52" t="str">
        <f>'Raw Data'!BL12</f>
        <v>Exciting presenter. Commands the audience. Cheerleader/champion of cause-type presentation style.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31">
        <v>3</v>
      </c>
      <c r="B24" s="52" t="str">
        <f>'Raw Data'!BL13</f>
        <v>Very good.</v>
      </c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31">
        <v>4</v>
      </c>
      <c r="B25" s="52" t="str">
        <f>'Raw Data'!BL14</f>
        <v>Great enthusiasm and energy.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31">
        <v>5</v>
      </c>
      <c r="B26" s="52" t="str">
        <f>'Raw Data'!BL15</f>
        <v>A great teacher. Very knowledgeable, re: subject matter. Very personable.</v>
      </c>
      <c r="C26" s="52"/>
      <c r="D26" s="52"/>
      <c r="E26" s="52"/>
      <c r="F26" s="52"/>
      <c r="G26" s="52"/>
      <c r="H26" s="52"/>
      <c r="I26" s="52"/>
      <c r="J26" s="52"/>
    </row>
  </sheetData>
  <mergeCells count="5">
    <mergeCell ref="B26:J26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Data'!BS4</f>
        <v>Merrilee Maika'l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Data'!BS11</f>
        <v>Very good.</v>
      </c>
      <c r="C22" s="52"/>
      <c r="D22" s="52"/>
      <c r="E22" s="52"/>
      <c r="F22" s="52"/>
      <c r="G22" s="52"/>
      <c r="H22" s="52"/>
      <c r="I22" s="52"/>
      <c r="J22" s="52"/>
    </row>
  </sheetData>
  <mergeCells count="1">
    <mergeCell ref="B22:J22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Data'!BZ4</f>
        <v>Marcia Goldsborough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25.5" customHeight="1">
      <c r="A22" s="31">
        <v>1</v>
      </c>
      <c r="B22" s="52" t="str">
        <f>'Raw Data'!BZ11</f>
        <v>Needs to project more in addressing the group. Appeared to have to real all or much from the handout.</v>
      </c>
      <c r="C22" s="52"/>
      <c r="D22" s="52"/>
      <c r="E22" s="52"/>
      <c r="F22" s="52"/>
      <c r="G22" s="52"/>
      <c r="H22" s="52"/>
      <c r="I22" s="52"/>
      <c r="J22" s="52"/>
    </row>
  </sheetData>
  <mergeCells count="1">
    <mergeCell ref="B22:J22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Data'!CG4</f>
        <v>James Smith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Data'!CG11</f>
        <v>Was not present for this presentation, working on handouts.</v>
      </c>
      <c r="C22" s="52"/>
      <c r="D22" s="52"/>
      <c r="E22" s="52"/>
      <c r="F22" s="52"/>
      <c r="G22" s="52"/>
      <c r="H22" s="52"/>
      <c r="I22" s="52"/>
      <c r="J22" s="52"/>
    </row>
  </sheetData>
  <mergeCells count="1">
    <mergeCell ref="B22:J22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Data'!CN4</f>
        <v>Dennis Barnett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Data'!CN11</f>
        <v>Was not present for this presentation, working on handouts.</v>
      </c>
      <c r="C22" s="52"/>
      <c r="D22" s="52"/>
      <c r="E22" s="52"/>
      <c r="F22" s="52"/>
      <c r="G22" s="52"/>
      <c r="H22" s="52"/>
      <c r="I22" s="52"/>
      <c r="J22" s="52"/>
    </row>
  </sheetData>
  <mergeCells count="1">
    <mergeCell ref="B22:J22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T37"/>
  <sheetViews>
    <sheetView workbookViewId="0" topLeftCell="A1">
      <selection activeCell="A1" sqref="A1"/>
    </sheetView>
  </sheetViews>
  <sheetFormatPr defaultColWidth="9.140625" defaultRowHeight="12.75" customHeight="1"/>
  <sheetData>
    <row r="1" ht="12.75" customHeight="1">
      <c r="A1" s="39" t="s">
        <v>30</v>
      </c>
    </row>
    <row r="3" spans="1:98" ht="25.5" customHeight="1">
      <c r="A3" s="53" t="s">
        <v>31</v>
      </c>
      <c r="B3" s="54"/>
      <c r="C3" s="54"/>
      <c r="D3" s="55"/>
      <c r="E3" s="53" t="s">
        <v>32</v>
      </c>
      <c r="F3" s="55"/>
      <c r="G3" s="40">
        <v>37516.333333333336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7"/>
    </row>
    <row r="4" spans="1:98" ht="12.75" customHeight="1">
      <c r="A4" s="41" t="s">
        <v>33</v>
      </c>
      <c r="B4" s="53"/>
      <c r="C4" s="54"/>
      <c r="D4" s="54"/>
      <c r="E4" s="54"/>
      <c r="F4" s="54"/>
      <c r="G4" s="55"/>
      <c r="H4" s="41" t="s">
        <v>34</v>
      </c>
      <c r="I4" s="53"/>
      <c r="J4" s="54"/>
      <c r="K4" s="54"/>
      <c r="L4" s="54"/>
      <c r="M4" s="54"/>
      <c r="N4" s="55"/>
      <c r="O4" s="41" t="s">
        <v>35</v>
      </c>
      <c r="P4" s="53"/>
      <c r="Q4" s="54"/>
      <c r="R4" s="54"/>
      <c r="S4" s="54"/>
      <c r="T4" s="54"/>
      <c r="U4" s="55"/>
      <c r="V4" s="41" t="s">
        <v>36</v>
      </c>
      <c r="W4" s="53"/>
      <c r="X4" s="54"/>
      <c r="Y4" s="54"/>
      <c r="Z4" s="54"/>
      <c r="AA4" s="54"/>
      <c r="AB4" s="55"/>
      <c r="AC4" s="41" t="s">
        <v>37</v>
      </c>
      <c r="AD4" s="53"/>
      <c r="AE4" s="54"/>
      <c r="AF4" s="54"/>
      <c r="AG4" s="54"/>
      <c r="AH4" s="54"/>
      <c r="AI4" s="55"/>
      <c r="AJ4" s="41" t="s">
        <v>38</v>
      </c>
      <c r="AK4" s="53"/>
      <c r="AL4" s="54"/>
      <c r="AM4" s="54"/>
      <c r="AN4" s="54"/>
      <c r="AO4" s="54"/>
      <c r="AP4" s="55"/>
      <c r="AQ4" s="41" t="s">
        <v>39</v>
      </c>
      <c r="AR4" s="53"/>
      <c r="AS4" s="54"/>
      <c r="AT4" s="54"/>
      <c r="AU4" s="54"/>
      <c r="AV4" s="54"/>
      <c r="AW4" s="55"/>
      <c r="AX4" s="41" t="s">
        <v>40</v>
      </c>
      <c r="AY4" s="53"/>
      <c r="AZ4" s="54"/>
      <c r="BA4" s="54"/>
      <c r="BB4" s="54"/>
      <c r="BC4" s="54"/>
      <c r="BD4" s="55"/>
      <c r="BE4" s="41" t="s">
        <v>41</v>
      </c>
      <c r="BF4" s="53"/>
      <c r="BG4" s="54"/>
      <c r="BH4" s="54"/>
      <c r="BI4" s="54"/>
      <c r="BJ4" s="54"/>
      <c r="BK4" s="55"/>
      <c r="BL4" s="41" t="s">
        <v>42</v>
      </c>
      <c r="BM4" s="53"/>
      <c r="BN4" s="54"/>
      <c r="BO4" s="54"/>
      <c r="BP4" s="54"/>
      <c r="BQ4" s="54"/>
      <c r="BR4" s="55"/>
      <c r="BS4" s="41" t="s">
        <v>43</v>
      </c>
      <c r="BT4" s="53"/>
      <c r="BU4" s="54"/>
      <c r="BV4" s="54"/>
      <c r="BW4" s="54"/>
      <c r="BX4" s="54"/>
      <c r="BY4" s="55"/>
      <c r="BZ4" s="41" t="s">
        <v>44</v>
      </c>
      <c r="CA4" s="53"/>
      <c r="CB4" s="54"/>
      <c r="CC4" s="54"/>
      <c r="CD4" s="54"/>
      <c r="CE4" s="54"/>
      <c r="CF4" s="55"/>
      <c r="CG4" s="41" t="s">
        <v>45</v>
      </c>
      <c r="CH4" s="53"/>
      <c r="CI4" s="54"/>
      <c r="CJ4" s="54"/>
      <c r="CK4" s="54"/>
      <c r="CL4" s="54"/>
      <c r="CM4" s="55"/>
      <c r="CN4" s="41" t="s">
        <v>46</v>
      </c>
      <c r="CO4" s="53"/>
      <c r="CP4" s="54"/>
      <c r="CQ4" s="54"/>
      <c r="CR4" s="54"/>
      <c r="CS4" s="54"/>
      <c r="CT4" s="55"/>
    </row>
    <row r="5" spans="1:98" ht="12.75" customHeight="1">
      <c r="A5" s="42" t="s">
        <v>47</v>
      </c>
      <c r="B5" s="43" t="s">
        <v>48</v>
      </c>
      <c r="C5" s="43" t="s">
        <v>49</v>
      </c>
      <c r="D5" s="43" t="s">
        <v>50</v>
      </c>
      <c r="E5" s="43" t="s">
        <v>51</v>
      </c>
      <c r="F5" s="43" t="s">
        <v>52</v>
      </c>
      <c r="G5" s="43" t="s">
        <v>53</v>
      </c>
      <c r="H5" s="42" t="s">
        <v>47</v>
      </c>
      <c r="I5" s="43" t="s">
        <v>48</v>
      </c>
      <c r="J5" s="43" t="s">
        <v>49</v>
      </c>
      <c r="K5" s="43" t="s">
        <v>50</v>
      </c>
      <c r="L5" s="43" t="s">
        <v>51</v>
      </c>
      <c r="M5" s="43" t="s">
        <v>52</v>
      </c>
      <c r="N5" s="43" t="s">
        <v>53</v>
      </c>
      <c r="O5" s="42" t="s">
        <v>47</v>
      </c>
      <c r="P5" s="43" t="s">
        <v>48</v>
      </c>
      <c r="Q5" s="43" t="s">
        <v>49</v>
      </c>
      <c r="R5" s="43" t="s">
        <v>50</v>
      </c>
      <c r="S5" s="43" t="s">
        <v>51</v>
      </c>
      <c r="T5" s="43" t="s">
        <v>52</v>
      </c>
      <c r="U5" s="43" t="s">
        <v>53</v>
      </c>
      <c r="V5" s="42" t="s">
        <v>47</v>
      </c>
      <c r="W5" s="43" t="s">
        <v>48</v>
      </c>
      <c r="X5" s="43" t="s">
        <v>49</v>
      </c>
      <c r="Y5" s="43" t="s">
        <v>50</v>
      </c>
      <c r="Z5" s="43" t="s">
        <v>51</v>
      </c>
      <c r="AA5" s="43" t="s">
        <v>52</v>
      </c>
      <c r="AB5" s="43" t="s">
        <v>53</v>
      </c>
      <c r="AC5" s="42" t="s">
        <v>47</v>
      </c>
      <c r="AD5" s="43" t="s">
        <v>48</v>
      </c>
      <c r="AE5" s="43" t="s">
        <v>49</v>
      </c>
      <c r="AF5" s="43" t="s">
        <v>50</v>
      </c>
      <c r="AG5" s="43" t="s">
        <v>51</v>
      </c>
      <c r="AH5" s="43" t="s">
        <v>52</v>
      </c>
      <c r="AI5" s="43" t="s">
        <v>53</v>
      </c>
      <c r="AJ5" s="42" t="s">
        <v>47</v>
      </c>
      <c r="AK5" s="43" t="s">
        <v>48</v>
      </c>
      <c r="AL5" s="43" t="s">
        <v>49</v>
      </c>
      <c r="AM5" s="43" t="s">
        <v>50</v>
      </c>
      <c r="AN5" s="43" t="s">
        <v>51</v>
      </c>
      <c r="AO5" s="43" t="s">
        <v>52</v>
      </c>
      <c r="AP5" s="43" t="s">
        <v>53</v>
      </c>
      <c r="AQ5" s="42" t="s">
        <v>47</v>
      </c>
      <c r="AR5" s="43" t="s">
        <v>48</v>
      </c>
      <c r="AS5" s="43" t="s">
        <v>49</v>
      </c>
      <c r="AT5" s="43" t="s">
        <v>50</v>
      </c>
      <c r="AU5" s="43" t="s">
        <v>51</v>
      </c>
      <c r="AV5" s="43" t="s">
        <v>52</v>
      </c>
      <c r="AW5" s="43" t="s">
        <v>53</v>
      </c>
      <c r="AX5" s="42" t="s">
        <v>47</v>
      </c>
      <c r="AY5" s="43" t="s">
        <v>48</v>
      </c>
      <c r="AZ5" s="43" t="s">
        <v>49</v>
      </c>
      <c r="BA5" s="43" t="s">
        <v>50</v>
      </c>
      <c r="BB5" s="43" t="s">
        <v>51</v>
      </c>
      <c r="BC5" s="43" t="s">
        <v>52</v>
      </c>
      <c r="BD5" s="43" t="s">
        <v>53</v>
      </c>
      <c r="BE5" s="42" t="s">
        <v>47</v>
      </c>
      <c r="BF5" s="43" t="s">
        <v>48</v>
      </c>
      <c r="BG5" s="43" t="s">
        <v>49</v>
      </c>
      <c r="BH5" s="43" t="s">
        <v>50</v>
      </c>
      <c r="BI5" s="43" t="s">
        <v>51</v>
      </c>
      <c r="BJ5" s="43" t="s">
        <v>52</v>
      </c>
      <c r="BK5" s="43" t="s">
        <v>53</v>
      </c>
      <c r="BL5" s="42" t="s">
        <v>47</v>
      </c>
      <c r="BM5" s="43" t="s">
        <v>48</v>
      </c>
      <c r="BN5" s="43" t="s">
        <v>49</v>
      </c>
      <c r="BO5" s="43" t="s">
        <v>50</v>
      </c>
      <c r="BP5" s="43" t="s">
        <v>51</v>
      </c>
      <c r="BQ5" s="43" t="s">
        <v>52</v>
      </c>
      <c r="BR5" s="43" t="s">
        <v>53</v>
      </c>
      <c r="BS5" s="42" t="s">
        <v>47</v>
      </c>
      <c r="BT5" s="43" t="s">
        <v>48</v>
      </c>
      <c r="BU5" s="43" t="s">
        <v>49</v>
      </c>
      <c r="BV5" s="43" t="s">
        <v>50</v>
      </c>
      <c r="BW5" s="43" t="s">
        <v>51</v>
      </c>
      <c r="BX5" s="43" t="s">
        <v>52</v>
      </c>
      <c r="BY5" s="43" t="s">
        <v>53</v>
      </c>
      <c r="BZ5" s="42" t="s">
        <v>47</v>
      </c>
      <c r="CA5" s="43" t="s">
        <v>48</v>
      </c>
      <c r="CB5" s="43" t="s">
        <v>49</v>
      </c>
      <c r="CC5" s="43" t="s">
        <v>50</v>
      </c>
      <c r="CD5" s="43" t="s">
        <v>51</v>
      </c>
      <c r="CE5" s="43" t="s">
        <v>52</v>
      </c>
      <c r="CF5" s="43" t="s">
        <v>53</v>
      </c>
      <c r="CG5" s="42" t="s">
        <v>47</v>
      </c>
      <c r="CH5" s="43" t="s">
        <v>48</v>
      </c>
      <c r="CI5" s="43" t="s">
        <v>49</v>
      </c>
      <c r="CJ5" s="43" t="s">
        <v>50</v>
      </c>
      <c r="CK5" s="43" t="s">
        <v>51</v>
      </c>
      <c r="CL5" s="43" t="s">
        <v>52</v>
      </c>
      <c r="CM5" s="43" t="s">
        <v>53</v>
      </c>
      <c r="CN5" s="42" t="s">
        <v>47</v>
      </c>
      <c r="CO5" s="43" t="s">
        <v>48</v>
      </c>
      <c r="CP5" s="43" t="s">
        <v>49</v>
      </c>
      <c r="CQ5" s="43" t="s">
        <v>50</v>
      </c>
      <c r="CR5" s="43" t="s">
        <v>51</v>
      </c>
      <c r="CS5" s="43" t="s">
        <v>52</v>
      </c>
      <c r="CT5" s="43" t="s">
        <v>53</v>
      </c>
    </row>
    <row r="6" spans="1:98" ht="12.75" customHeight="1">
      <c r="A6" s="44" t="s">
        <v>54</v>
      </c>
      <c r="B6" s="45">
        <v>23</v>
      </c>
      <c r="C6" s="45">
        <v>5</v>
      </c>
      <c r="D6" s="45">
        <v>0</v>
      </c>
      <c r="E6" s="45">
        <v>0</v>
      </c>
      <c r="F6" s="45">
        <v>0</v>
      </c>
      <c r="G6" s="45">
        <v>1</v>
      </c>
      <c r="H6" s="44" t="s">
        <v>54</v>
      </c>
      <c r="I6" s="45">
        <v>26</v>
      </c>
      <c r="J6" s="45">
        <v>2</v>
      </c>
      <c r="K6" s="45">
        <v>0</v>
      </c>
      <c r="L6" s="45">
        <v>0</v>
      </c>
      <c r="M6" s="45">
        <v>0</v>
      </c>
      <c r="N6" s="45">
        <v>1</v>
      </c>
      <c r="O6" s="44" t="s">
        <v>54</v>
      </c>
      <c r="P6" s="45">
        <v>17</v>
      </c>
      <c r="Q6" s="45">
        <v>6</v>
      </c>
      <c r="R6" s="45">
        <v>0</v>
      </c>
      <c r="S6" s="45">
        <v>0</v>
      </c>
      <c r="T6" s="45">
        <v>0</v>
      </c>
      <c r="U6" s="45">
        <v>6</v>
      </c>
      <c r="V6" s="44" t="s">
        <v>54</v>
      </c>
      <c r="W6" s="45">
        <v>16</v>
      </c>
      <c r="X6" s="45">
        <v>6</v>
      </c>
      <c r="Y6" s="45">
        <v>1</v>
      </c>
      <c r="Z6" s="45">
        <v>0</v>
      </c>
      <c r="AA6" s="45">
        <v>3</v>
      </c>
      <c r="AB6" s="45">
        <v>3</v>
      </c>
      <c r="AC6" s="44" t="s">
        <v>54</v>
      </c>
      <c r="AD6" s="45">
        <v>17</v>
      </c>
      <c r="AE6" s="45">
        <v>10</v>
      </c>
      <c r="AF6" s="45">
        <v>1</v>
      </c>
      <c r="AG6" s="45">
        <v>0</v>
      </c>
      <c r="AH6" s="45">
        <v>0</v>
      </c>
      <c r="AI6" s="45">
        <v>1</v>
      </c>
      <c r="AJ6" s="44" t="s">
        <v>54</v>
      </c>
      <c r="AK6" s="45">
        <v>25</v>
      </c>
      <c r="AL6" s="45">
        <v>3</v>
      </c>
      <c r="AM6" s="45">
        <v>0</v>
      </c>
      <c r="AN6" s="45">
        <v>0</v>
      </c>
      <c r="AO6" s="45">
        <v>0</v>
      </c>
      <c r="AP6" s="45">
        <v>1</v>
      </c>
      <c r="AQ6" s="44" t="s">
        <v>54</v>
      </c>
      <c r="AR6" s="45">
        <v>25</v>
      </c>
      <c r="AS6" s="45">
        <v>2</v>
      </c>
      <c r="AT6" s="45">
        <v>0</v>
      </c>
      <c r="AU6" s="45">
        <v>0</v>
      </c>
      <c r="AV6" s="45">
        <v>0</v>
      </c>
      <c r="AW6" s="45">
        <v>2</v>
      </c>
      <c r="AX6" s="44" t="s">
        <v>54</v>
      </c>
      <c r="AY6" s="45">
        <v>12</v>
      </c>
      <c r="AZ6" s="45">
        <v>12</v>
      </c>
      <c r="BA6" s="45">
        <v>4</v>
      </c>
      <c r="BB6" s="45">
        <v>0</v>
      </c>
      <c r="BC6" s="45">
        <v>0</v>
      </c>
      <c r="BD6" s="45">
        <v>1</v>
      </c>
      <c r="BE6" s="44" t="s">
        <v>54</v>
      </c>
      <c r="BF6" s="45">
        <v>22</v>
      </c>
      <c r="BG6" s="45">
        <v>5</v>
      </c>
      <c r="BH6" s="45">
        <v>0</v>
      </c>
      <c r="BI6" s="45">
        <v>0</v>
      </c>
      <c r="BJ6" s="45">
        <v>0</v>
      </c>
      <c r="BK6" s="45">
        <v>2</v>
      </c>
      <c r="BL6" s="44" t="s">
        <v>54</v>
      </c>
      <c r="BM6" s="45">
        <v>20</v>
      </c>
      <c r="BN6" s="45">
        <v>5</v>
      </c>
      <c r="BO6" s="45">
        <v>0</v>
      </c>
      <c r="BP6" s="45">
        <v>0</v>
      </c>
      <c r="BQ6" s="45">
        <v>0</v>
      </c>
      <c r="BR6" s="45">
        <v>4</v>
      </c>
      <c r="BS6" s="44" t="s">
        <v>54</v>
      </c>
      <c r="BT6" s="45">
        <v>13</v>
      </c>
      <c r="BU6" s="45">
        <v>11</v>
      </c>
      <c r="BV6" s="45">
        <v>0</v>
      </c>
      <c r="BW6" s="45">
        <v>0</v>
      </c>
      <c r="BX6" s="45">
        <v>0</v>
      </c>
      <c r="BY6" s="45">
        <v>5</v>
      </c>
      <c r="BZ6" s="44" t="s">
        <v>54</v>
      </c>
      <c r="CA6" s="45">
        <v>12</v>
      </c>
      <c r="CB6" s="45">
        <v>12</v>
      </c>
      <c r="CC6" s="45">
        <v>0</v>
      </c>
      <c r="CD6" s="45">
        <v>0</v>
      </c>
      <c r="CE6" s="45">
        <v>0</v>
      </c>
      <c r="CF6" s="45">
        <v>5</v>
      </c>
      <c r="CG6" s="44" t="s">
        <v>54</v>
      </c>
      <c r="CH6" s="45">
        <v>11</v>
      </c>
      <c r="CI6" s="45">
        <v>13</v>
      </c>
      <c r="CJ6" s="45">
        <v>0</v>
      </c>
      <c r="CK6" s="45">
        <v>0</v>
      </c>
      <c r="CL6" s="45">
        <v>0</v>
      </c>
      <c r="CM6" s="45">
        <v>5</v>
      </c>
      <c r="CN6" s="44" t="s">
        <v>54</v>
      </c>
      <c r="CO6" s="45">
        <v>12</v>
      </c>
      <c r="CP6" s="45">
        <v>11</v>
      </c>
      <c r="CQ6" s="45">
        <v>0</v>
      </c>
      <c r="CR6" s="45">
        <v>0</v>
      </c>
      <c r="CS6" s="45">
        <v>0</v>
      </c>
      <c r="CT6" s="45">
        <v>6</v>
      </c>
    </row>
    <row r="7" spans="1:98" ht="12.75" customHeight="1">
      <c r="A7" s="44" t="s">
        <v>55</v>
      </c>
      <c r="B7" s="45">
        <v>21</v>
      </c>
      <c r="C7" s="45">
        <v>7</v>
      </c>
      <c r="D7" s="45">
        <v>0</v>
      </c>
      <c r="E7" s="45">
        <v>0</v>
      </c>
      <c r="F7" s="45">
        <v>0</v>
      </c>
      <c r="G7" s="45">
        <v>1</v>
      </c>
      <c r="H7" s="44" t="s">
        <v>55</v>
      </c>
      <c r="I7" s="45">
        <v>25</v>
      </c>
      <c r="J7" s="45">
        <v>3</v>
      </c>
      <c r="K7" s="45">
        <v>0</v>
      </c>
      <c r="L7" s="45">
        <v>0</v>
      </c>
      <c r="M7" s="45">
        <v>0</v>
      </c>
      <c r="N7" s="45">
        <v>1</v>
      </c>
      <c r="O7" s="44" t="s">
        <v>55</v>
      </c>
      <c r="P7" s="45">
        <v>18</v>
      </c>
      <c r="Q7" s="45">
        <v>5</v>
      </c>
      <c r="R7" s="45">
        <v>0</v>
      </c>
      <c r="S7" s="45">
        <v>0</v>
      </c>
      <c r="T7" s="45">
        <v>0</v>
      </c>
      <c r="U7" s="45">
        <v>6</v>
      </c>
      <c r="V7" s="44" t="s">
        <v>55</v>
      </c>
      <c r="W7" s="45">
        <v>16</v>
      </c>
      <c r="X7" s="45">
        <v>5</v>
      </c>
      <c r="Y7" s="45">
        <v>1</v>
      </c>
      <c r="Z7" s="45">
        <v>0</v>
      </c>
      <c r="AA7" s="45">
        <v>4</v>
      </c>
      <c r="AB7" s="45">
        <v>3</v>
      </c>
      <c r="AC7" s="44" t="s">
        <v>55</v>
      </c>
      <c r="AD7" s="45">
        <v>13</v>
      </c>
      <c r="AE7" s="45">
        <v>15</v>
      </c>
      <c r="AF7" s="45">
        <v>0</v>
      </c>
      <c r="AG7" s="45">
        <v>0</v>
      </c>
      <c r="AH7" s="45">
        <v>0</v>
      </c>
      <c r="AI7" s="45">
        <v>1</v>
      </c>
      <c r="AJ7" s="44" t="s">
        <v>55</v>
      </c>
      <c r="AK7" s="45">
        <v>25</v>
      </c>
      <c r="AL7" s="45">
        <v>3</v>
      </c>
      <c r="AM7" s="45">
        <v>0</v>
      </c>
      <c r="AN7" s="45">
        <v>0</v>
      </c>
      <c r="AO7" s="45">
        <v>0</v>
      </c>
      <c r="AP7" s="45">
        <v>1</v>
      </c>
      <c r="AQ7" s="44" t="s">
        <v>55</v>
      </c>
      <c r="AR7" s="45">
        <v>22</v>
      </c>
      <c r="AS7" s="45">
        <v>5</v>
      </c>
      <c r="AT7" s="45">
        <v>0</v>
      </c>
      <c r="AU7" s="45">
        <v>0</v>
      </c>
      <c r="AV7" s="45">
        <v>0</v>
      </c>
      <c r="AW7" s="45">
        <v>2</v>
      </c>
      <c r="AX7" s="44" t="s">
        <v>55</v>
      </c>
      <c r="AY7" s="45">
        <v>7</v>
      </c>
      <c r="AZ7" s="45">
        <v>11</v>
      </c>
      <c r="BA7" s="45">
        <v>5</v>
      </c>
      <c r="BB7" s="45">
        <v>3</v>
      </c>
      <c r="BC7" s="45">
        <v>2</v>
      </c>
      <c r="BD7" s="45">
        <v>1</v>
      </c>
      <c r="BE7" s="44" t="s">
        <v>55</v>
      </c>
      <c r="BF7" s="45">
        <v>22</v>
      </c>
      <c r="BG7" s="45">
        <v>5</v>
      </c>
      <c r="BH7" s="45">
        <v>0</v>
      </c>
      <c r="BI7" s="45">
        <v>0</v>
      </c>
      <c r="BJ7" s="45">
        <v>0</v>
      </c>
      <c r="BK7" s="45">
        <v>2</v>
      </c>
      <c r="BL7" s="44" t="s">
        <v>55</v>
      </c>
      <c r="BM7" s="45">
        <v>20</v>
      </c>
      <c r="BN7" s="45">
        <v>5</v>
      </c>
      <c r="BO7" s="45">
        <v>0</v>
      </c>
      <c r="BP7" s="45">
        <v>0</v>
      </c>
      <c r="BQ7" s="45">
        <v>0</v>
      </c>
      <c r="BR7" s="45">
        <v>4</v>
      </c>
      <c r="BS7" s="44" t="s">
        <v>55</v>
      </c>
      <c r="BT7" s="45">
        <v>11</v>
      </c>
      <c r="BU7" s="45">
        <v>11</v>
      </c>
      <c r="BV7" s="45">
        <v>1</v>
      </c>
      <c r="BW7" s="45">
        <v>0</v>
      </c>
      <c r="BX7" s="45">
        <v>0</v>
      </c>
      <c r="BY7" s="45">
        <v>6</v>
      </c>
      <c r="BZ7" s="44" t="s">
        <v>55</v>
      </c>
      <c r="CA7" s="45">
        <v>12</v>
      </c>
      <c r="CB7" s="45">
        <v>10</v>
      </c>
      <c r="CC7" s="45">
        <v>2</v>
      </c>
      <c r="CD7" s="45">
        <v>0</v>
      </c>
      <c r="CE7" s="45">
        <v>0</v>
      </c>
      <c r="CF7" s="45">
        <v>5</v>
      </c>
      <c r="CG7" s="44" t="s">
        <v>55</v>
      </c>
      <c r="CH7" s="45">
        <v>10</v>
      </c>
      <c r="CI7" s="45">
        <v>13</v>
      </c>
      <c r="CJ7" s="45">
        <v>1</v>
      </c>
      <c r="CK7" s="45">
        <v>0</v>
      </c>
      <c r="CL7" s="45">
        <v>0</v>
      </c>
      <c r="CM7" s="45">
        <v>5</v>
      </c>
      <c r="CN7" s="44" t="s">
        <v>55</v>
      </c>
      <c r="CO7" s="45">
        <v>10</v>
      </c>
      <c r="CP7" s="45">
        <v>13</v>
      </c>
      <c r="CQ7" s="45">
        <v>1</v>
      </c>
      <c r="CR7" s="45">
        <v>0</v>
      </c>
      <c r="CS7" s="45">
        <v>0</v>
      </c>
      <c r="CT7" s="45">
        <v>5</v>
      </c>
    </row>
    <row r="8" spans="1:98" ht="12.75" customHeight="1">
      <c r="A8" s="44" t="s">
        <v>56</v>
      </c>
      <c r="B8" s="45">
        <v>25</v>
      </c>
      <c r="C8" s="45">
        <v>3</v>
      </c>
      <c r="D8" s="45">
        <v>0</v>
      </c>
      <c r="E8" s="45">
        <v>0</v>
      </c>
      <c r="F8" s="45">
        <v>0</v>
      </c>
      <c r="G8" s="45">
        <v>1</v>
      </c>
      <c r="H8" s="44" t="s">
        <v>56</v>
      </c>
      <c r="I8" s="45">
        <v>27</v>
      </c>
      <c r="J8" s="45">
        <v>1</v>
      </c>
      <c r="K8" s="45">
        <v>0</v>
      </c>
      <c r="L8" s="45">
        <v>0</v>
      </c>
      <c r="M8" s="45">
        <v>0</v>
      </c>
      <c r="N8" s="45">
        <v>1</v>
      </c>
      <c r="O8" s="44" t="s">
        <v>56</v>
      </c>
      <c r="P8" s="45">
        <v>19</v>
      </c>
      <c r="Q8" s="45">
        <v>4</v>
      </c>
      <c r="R8" s="45">
        <v>0</v>
      </c>
      <c r="S8" s="45">
        <v>0</v>
      </c>
      <c r="T8" s="45">
        <v>0</v>
      </c>
      <c r="U8" s="45">
        <v>6</v>
      </c>
      <c r="V8" s="44" t="s">
        <v>56</v>
      </c>
      <c r="W8" s="45">
        <v>16</v>
      </c>
      <c r="X8" s="45">
        <v>5</v>
      </c>
      <c r="Y8" s="45">
        <v>2</v>
      </c>
      <c r="Z8" s="45">
        <v>0</v>
      </c>
      <c r="AA8" s="45">
        <v>3</v>
      </c>
      <c r="AB8" s="45">
        <v>3</v>
      </c>
      <c r="AC8" s="44" t="s">
        <v>56</v>
      </c>
      <c r="AD8" s="45">
        <v>18</v>
      </c>
      <c r="AE8" s="45">
        <v>10</v>
      </c>
      <c r="AF8" s="45">
        <v>0</v>
      </c>
      <c r="AG8" s="45">
        <v>0</v>
      </c>
      <c r="AH8" s="45">
        <v>0</v>
      </c>
      <c r="AI8" s="45">
        <v>1</v>
      </c>
      <c r="AJ8" s="44" t="s">
        <v>56</v>
      </c>
      <c r="AK8" s="45">
        <v>26</v>
      </c>
      <c r="AL8" s="45">
        <v>2</v>
      </c>
      <c r="AM8" s="45">
        <v>0</v>
      </c>
      <c r="AN8" s="45">
        <v>0</v>
      </c>
      <c r="AO8" s="45">
        <v>0</v>
      </c>
      <c r="AP8" s="45">
        <v>1</v>
      </c>
      <c r="AQ8" s="44" t="s">
        <v>56</v>
      </c>
      <c r="AR8" s="45">
        <v>25</v>
      </c>
      <c r="AS8" s="45">
        <v>2</v>
      </c>
      <c r="AT8" s="45">
        <v>0</v>
      </c>
      <c r="AU8" s="45">
        <v>0</v>
      </c>
      <c r="AV8" s="45">
        <v>0</v>
      </c>
      <c r="AW8" s="45">
        <v>2</v>
      </c>
      <c r="AX8" s="44" t="s">
        <v>56</v>
      </c>
      <c r="AY8" s="45">
        <v>12</v>
      </c>
      <c r="AZ8" s="45">
        <v>10</v>
      </c>
      <c r="BA8" s="45">
        <v>4</v>
      </c>
      <c r="BB8" s="45">
        <v>1</v>
      </c>
      <c r="BC8" s="45">
        <v>1</v>
      </c>
      <c r="BD8" s="45">
        <v>1</v>
      </c>
      <c r="BE8" s="44" t="s">
        <v>56</v>
      </c>
      <c r="BF8" s="45">
        <v>22</v>
      </c>
      <c r="BG8" s="45">
        <v>5</v>
      </c>
      <c r="BH8" s="45">
        <v>0</v>
      </c>
      <c r="BI8" s="45">
        <v>0</v>
      </c>
      <c r="BJ8" s="45">
        <v>0</v>
      </c>
      <c r="BK8" s="45">
        <v>2</v>
      </c>
      <c r="BL8" s="44" t="s">
        <v>56</v>
      </c>
      <c r="BM8" s="45">
        <v>21</v>
      </c>
      <c r="BN8" s="45">
        <v>4</v>
      </c>
      <c r="BO8" s="45">
        <v>0</v>
      </c>
      <c r="BP8" s="45">
        <v>0</v>
      </c>
      <c r="BQ8" s="45">
        <v>0</v>
      </c>
      <c r="BR8" s="45">
        <v>4</v>
      </c>
      <c r="BS8" s="44" t="s">
        <v>56</v>
      </c>
      <c r="BT8" s="45">
        <v>13</v>
      </c>
      <c r="BU8" s="45">
        <v>11</v>
      </c>
      <c r="BV8" s="45">
        <v>0</v>
      </c>
      <c r="BW8" s="45">
        <v>0</v>
      </c>
      <c r="BX8" s="45">
        <v>0</v>
      </c>
      <c r="BY8" s="45">
        <v>5</v>
      </c>
      <c r="BZ8" s="44" t="s">
        <v>56</v>
      </c>
      <c r="CA8" s="45">
        <v>12</v>
      </c>
      <c r="CB8" s="45">
        <v>11</v>
      </c>
      <c r="CC8" s="45">
        <v>1</v>
      </c>
      <c r="CD8" s="45">
        <v>0</v>
      </c>
      <c r="CE8" s="45">
        <v>0</v>
      </c>
      <c r="CF8" s="45">
        <v>5</v>
      </c>
      <c r="CG8" s="44" t="s">
        <v>56</v>
      </c>
      <c r="CH8" s="45">
        <v>13</v>
      </c>
      <c r="CI8" s="45">
        <v>10</v>
      </c>
      <c r="CJ8" s="45">
        <v>1</v>
      </c>
      <c r="CK8" s="45">
        <v>0</v>
      </c>
      <c r="CL8" s="45">
        <v>0</v>
      </c>
      <c r="CM8" s="45">
        <v>5</v>
      </c>
      <c r="CN8" s="44" t="s">
        <v>56</v>
      </c>
      <c r="CO8" s="45">
        <v>12</v>
      </c>
      <c r="CP8" s="45">
        <v>11</v>
      </c>
      <c r="CQ8" s="45">
        <v>1</v>
      </c>
      <c r="CR8" s="45">
        <v>0</v>
      </c>
      <c r="CS8" s="45">
        <v>0</v>
      </c>
      <c r="CT8" s="45">
        <v>5</v>
      </c>
    </row>
    <row r="9" spans="1:98" ht="12.75" customHeight="1">
      <c r="A9" s="44" t="s">
        <v>57</v>
      </c>
      <c r="B9" s="45">
        <v>16</v>
      </c>
      <c r="C9" s="45">
        <v>3</v>
      </c>
      <c r="D9" s="45">
        <v>0</v>
      </c>
      <c r="E9" s="45">
        <v>0</v>
      </c>
      <c r="F9" s="45">
        <v>5</v>
      </c>
      <c r="G9" s="45">
        <v>5</v>
      </c>
      <c r="H9" s="44" t="s">
        <v>57</v>
      </c>
      <c r="I9" s="45">
        <v>27</v>
      </c>
      <c r="J9" s="45">
        <v>1</v>
      </c>
      <c r="K9" s="45">
        <v>0</v>
      </c>
      <c r="L9" s="45">
        <v>0</v>
      </c>
      <c r="M9" s="45">
        <v>0</v>
      </c>
      <c r="N9" s="45">
        <v>1</v>
      </c>
      <c r="O9" s="44" t="s">
        <v>57</v>
      </c>
      <c r="P9" s="45">
        <v>12</v>
      </c>
      <c r="Q9" s="45">
        <v>5</v>
      </c>
      <c r="R9" s="45">
        <v>0</v>
      </c>
      <c r="S9" s="45">
        <v>0</v>
      </c>
      <c r="T9" s="45">
        <v>5</v>
      </c>
      <c r="U9" s="45">
        <v>7</v>
      </c>
      <c r="V9" s="44" t="s">
        <v>57</v>
      </c>
      <c r="W9" s="45">
        <v>12</v>
      </c>
      <c r="X9" s="45">
        <v>4</v>
      </c>
      <c r="Y9" s="45">
        <v>0</v>
      </c>
      <c r="Z9" s="45">
        <v>0</v>
      </c>
      <c r="AA9" s="45">
        <v>10</v>
      </c>
      <c r="AB9" s="45">
        <v>3</v>
      </c>
      <c r="AC9" s="44" t="s">
        <v>57</v>
      </c>
      <c r="AD9" s="45">
        <v>8</v>
      </c>
      <c r="AE9" s="45">
        <v>6</v>
      </c>
      <c r="AF9" s="45">
        <v>2</v>
      </c>
      <c r="AG9" s="45">
        <v>0</v>
      </c>
      <c r="AH9" s="45">
        <v>11</v>
      </c>
      <c r="AI9" s="45">
        <v>2</v>
      </c>
      <c r="AJ9" s="44" t="s">
        <v>57</v>
      </c>
      <c r="AK9" s="45">
        <v>24</v>
      </c>
      <c r="AL9" s="45">
        <v>4</v>
      </c>
      <c r="AM9" s="45">
        <v>0</v>
      </c>
      <c r="AN9" s="45">
        <v>0</v>
      </c>
      <c r="AO9" s="45">
        <v>0</v>
      </c>
      <c r="AP9" s="45">
        <v>1</v>
      </c>
      <c r="AQ9" s="44" t="s">
        <v>57</v>
      </c>
      <c r="AR9" s="45">
        <v>20</v>
      </c>
      <c r="AS9" s="45">
        <v>4</v>
      </c>
      <c r="AT9" s="45">
        <v>0</v>
      </c>
      <c r="AU9" s="45">
        <v>0</v>
      </c>
      <c r="AV9" s="45">
        <v>2</v>
      </c>
      <c r="AW9" s="45">
        <v>3</v>
      </c>
      <c r="AX9" s="44" t="s">
        <v>57</v>
      </c>
      <c r="AY9" s="45">
        <v>5</v>
      </c>
      <c r="AZ9" s="45">
        <v>4</v>
      </c>
      <c r="BA9" s="45">
        <v>3</v>
      </c>
      <c r="BB9" s="45">
        <v>1</v>
      </c>
      <c r="BC9" s="45">
        <v>13</v>
      </c>
      <c r="BD9" s="45">
        <v>3</v>
      </c>
      <c r="BE9" s="44" t="s">
        <v>57</v>
      </c>
      <c r="BF9" s="45">
        <v>22</v>
      </c>
      <c r="BG9" s="45">
        <v>5</v>
      </c>
      <c r="BH9" s="45">
        <v>0</v>
      </c>
      <c r="BI9" s="45">
        <v>0</v>
      </c>
      <c r="BJ9" s="45">
        <v>0</v>
      </c>
      <c r="BK9" s="45">
        <v>2</v>
      </c>
      <c r="BL9" s="44" t="s">
        <v>57</v>
      </c>
      <c r="BM9" s="45">
        <v>20</v>
      </c>
      <c r="BN9" s="45">
        <v>4</v>
      </c>
      <c r="BO9" s="45">
        <v>0</v>
      </c>
      <c r="BP9" s="45">
        <v>0</v>
      </c>
      <c r="BQ9" s="45">
        <v>0</v>
      </c>
      <c r="BR9" s="45">
        <v>5</v>
      </c>
      <c r="BS9" s="44" t="s">
        <v>57</v>
      </c>
      <c r="BT9" s="45">
        <v>15</v>
      </c>
      <c r="BU9" s="45">
        <v>10</v>
      </c>
      <c r="BV9" s="45">
        <v>0</v>
      </c>
      <c r="BW9" s="45">
        <v>0</v>
      </c>
      <c r="BX9" s="45">
        <v>0</v>
      </c>
      <c r="BY9" s="45">
        <v>4</v>
      </c>
      <c r="BZ9" s="44" t="s">
        <v>57</v>
      </c>
      <c r="CA9" s="45">
        <v>12</v>
      </c>
      <c r="CB9" s="45">
        <v>12</v>
      </c>
      <c r="CC9" s="45">
        <v>0</v>
      </c>
      <c r="CD9" s="45">
        <v>0</v>
      </c>
      <c r="CE9" s="45">
        <v>0</v>
      </c>
      <c r="CF9" s="45">
        <v>5</v>
      </c>
      <c r="CG9" s="44" t="s">
        <v>57</v>
      </c>
      <c r="CH9" s="45">
        <v>8</v>
      </c>
      <c r="CI9" s="45">
        <v>8</v>
      </c>
      <c r="CJ9" s="45">
        <v>0</v>
      </c>
      <c r="CK9" s="45">
        <v>0</v>
      </c>
      <c r="CL9" s="45">
        <v>7</v>
      </c>
      <c r="CM9" s="45">
        <v>6</v>
      </c>
      <c r="CN9" s="44" t="s">
        <v>57</v>
      </c>
      <c r="CO9" s="45">
        <v>8</v>
      </c>
      <c r="CP9" s="45">
        <v>6</v>
      </c>
      <c r="CQ9" s="45">
        <v>0</v>
      </c>
      <c r="CR9" s="45">
        <v>0</v>
      </c>
      <c r="CS9" s="45">
        <v>8</v>
      </c>
      <c r="CT9" s="45">
        <v>7</v>
      </c>
    </row>
    <row r="10" spans="1:98" ht="12.75" customHeight="1">
      <c r="A10" s="56" t="s">
        <v>58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8"/>
    </row>
    <row r="11" spans="1:98" ht="38.25" customHeight="1">
      <c r="A11" s="53" t="s">
        <v>59</v>
      </c>
      <c r="B11" s="54"/>
      <c r="C11" s="54"/>
      <c r="D11" s="54"/>
      <c r="E11" s="54"/>
      <c r="F11" s="54"/>
      <c r="G11" s="55"/>
      <c r="H11" s="53" t="s">
        <v>60</v>
      </c>
      <c r="I11" s="54"/>
      <c r="J11" s="54"/>
      <c r="K11" s="54"/>
      <c r="L11" s="54"/>
      <c r="M11" s="54"/>
      <c r="N11" s="55"/>
      <c r="O11" s="53" t="s">
        <v>61</v>
      </c>
      <c r="P11" s="54"/>
      <c r="Q11" s="54"/>
      <c r="R11" s="54"/>
      <c r="S11" s="54"/>
      <c r="T11" s="54"/>
      <c r="U11" s="55"/>
      <c r="V11" s="53" t="s">
        <v>106</v>
      </c>
      <c r="W11" s="54"/>
      <c r="X11" s="54"/>
      <c r="Y11" s="54"/>
      <c r="Z11" s="54"/>
      <c r="AA11" s="54"/>
      <c r="AB11" s="55"/>
      <c r="AC11" s="53" t="s">
        <v>62</v>
      </c>
      <c r="AD11" s="54"/>
      <c r="AE11" s="54"/>
      <c r="AF11" s="54"/>
      <c r="AG11" s="54"/>
      <c r="AH11" s="54"/>
      <c r="AI11" s="55"/>
      <c r="AJ11" s="53" t="s">
        <v>63</v>
      </c>
      <c r="AK11" s="54"/>
      <c r="AL11" s="54"/>
      <c r="AM11" s="54"/>
      <c r="AN11" s="54"/>
      <c r="AO11" s="54"/>
      <c r="AP11" s="55"/>
      <c r="AQ11" s="53" t="s">
        <v>64</v>
      </c>
      <c r="AR11" s="54"/>
      <c r="AS11" s="54"/>
      <c r="AT11" s="54"/>
      <c r="AU11" s="54"/>
      <c r="AV11" s="54"/>
      <c r="AW11" s="55"/>
      <c r="AX11" s="53" t="s">
        <v>65</v>
      </c>
      <c r="AY11" s="54"/>
      <c r="AZ11" s="54"/>
      <c r="BA11" s="54"/>
      <c r="BB11" s="54"/>
      <c r="BC11" s="54"/>
      <c r="BD11" s="55"/>
      <c r="BE11" s="53" t="s">
        <v>66</v>
      </c>
      <c r="BF11" s="54"/>
      <c r="BG11" s="54"/>
      <c r="BH11" s="54"/>
      <c r="BI11" s="54"/>
      <c r="BJ11" s="54"/>
      <c r="BK11" s="55"/>
      <c r="BL11" s="53" t="s">
        <v>67</v>
      </c>
      <c r="BM11" s="54"/>
      <c r="BN11" s="54"/>
      <c r="BO11" s="54"/>
      <c r="BP11" s="54"/>
      <c r="BQ11" s="54"/>
      <c r="BR11" s="55"/>
      <c r="BS11" s="53" t="s">
        <v>68</v>
      </c>
      <c r="BT11" s="54"/>
      <c r="BU11" s="54"/>
      <c r="BV11" s="54"/>
      <c r="BW11" s="54"/>
      <c r="BX11" s="54"/>
      <c r="BY11" s="55"/>
      <c r="BZ11" s="53" t="s">
        <v>69</v>
      </c>
      <c r="CA11" s="54"/>
      <c r="CB11" s="54"/>
      <c r="CC11" s="54"/>
      <c r="CD11" s="54"/>
      <c r="CE11" s="54"/>
      <c r="CF11" s="55"/>
      <c r="CG11" s="53" t="s">
        <v>70</v>
      </c>
      <c r="CH11" s="54"/>
      <c r="CI11" s="54"/>
      <c r="CJ11" s="54"/>
      <c r="CK11" s="54"/>
      <c r="CL11" s="54"/>
      <c r="CM11" s="55"/>
      <c r="CN11" s="53" t="s">
        <v>70</v>
      </c>
      <c r="CO11" s="54"/>
      <c r="CP11" s="54"/>
      <c r="CQ11" s="54"/>
      <c r="CR11" s="54"/>
      <c r="CS11" s="54"/>
      <c r="CT11" s="55"/>
    </row>
    <row r="12" spans="1:98" ht="38.25" customHeight="1">
      <c r="A12" s="53" t="s">
        <v>71</v>
      </c>
      <c r="B12" s="54"/>
      <c r="C12" s="54"/>
      <c r="D12" s="54"/>
      <c r="E12" s="54"/>
      <c r="F12" s="54"/>
      <c r="G12" s="55"/>
      <c r="H12" s="53" t="s">
        <v>72</v>
      </c>
      <c r="I12" s="54"/>
      <c r="J12" s="54"/>
      <c r="K12" s="54"/>
      <c r="L12" s="54"/>
      <c r="M12" s="54"/>
      <c r="N12" s="55"/>
      <c r="O12" s="53" t="s">
        <v>73</v>
      </c>
      <c r="P12" s="54"/>
      <c r="Q12" s="54"/>
      <c r="R12" s="54"/>
      <c r="S12" s="54"/>
      <c r="T12" s="54"/>
      <c r="U12" s="55"/>
      <c r="V12" s="53" t="s">
        <v>74</v>
      </c>
      <c r="W12" s="54"/>
      <c r="X12" s="54"/>
      <c r="Y12" s="54"/>
      <c r="Z12" s="54"/>
      <c r="AA12" s="54"/>
      <c r="AB12" s="55"/>
      <c r="AC12" s="53" t="s">
        <v>68</v>
      </c>
      <c r="AD12" s="54"/>
      <c r="AE12" s="54"/>
      <c r="AF12" s="54"/>
      <c r="AG12" s="54"/>
      <c r="AH12" s="54"/>
      <c r="AI12" s="55"/>
      <c r="AJ12" s="53" t="s">
        <v>75</v>
      </c>
      <c r="AK12" s="54"/>
      <c r="AL12" s="54"/>
      <c r="AM12" s="54"/>
      <c r="AN12" s="54"/>
      <c r="AO12" s="54"/>
      <c r="AP12" s="55"/>
      <c r="AQ12" s="53" t="s">
        <v>76</v>
      </c>
      <c r="AR12" s="54"/>
      <c r="AS12" s="54"/>
      <c r="AT12" s="54"/>
      <c r="AU12" s="54"/>
      <c r="AV12" s="54"/>
      <c r="AW12" s="55"/>
      <c r="AX12" s="53" t="s">
        <v>77</v>
      </c>
      <c r="AY12" s="54"/>
      <c r="AZ12" s="54"/>
      <c r="BA12" s="54"/>
      <c r="BB12" s="54"/>
      <c r="BC12" s="54"/>
      <c r="BD12" s="55"/>
      <c r="BE12" s="53" t="s">
        <v>78</v>
      </c>
      <c r="BF12" s="54"/>
      <c r="BG12" s="54"/>
      <c r="BH12" s="54"/>
      <c r="BI12" s="54"/>
      <c r="BJ12" s="54"/>
      <c r="BK12" s="55"/>
      <c r="BL12" s="53" t="s">
        <v>79</v>
      </c>
      <c r="BM12" s="54"/>
      <c r="BN12" s="54"/>
      <c r="BO12" s="54"/>
      <c r="BP12" s="54"/>
      <c r="BQ12" s="54"/>
      <c r="BR12" s="55"/>
      <c r="BS12" s="53"/>
      <c r="BT12" s="54"/>
      <c r="BU12" s="54"/>
      <c r="BV12" s="54"/>
      <c r="BW12" s="54"/>
      <c r="BX12" s="54"/>
      <c r="BY12" s="55"/>
      <c r="BZ12" s="53"/>
      <c r="CA12" s="54"/>
      <c r="CB12" s="54"/>
      <c r="CC12" s="54"/>
      <c r="CD12" s="54"/>
      <c r="CE12" s="54"/>
      <c r="CF12" s="55"/>
      <c r="CG12" s="53"/>
      <c r="CH12" s="54"/>
      <c r="CI12" s="54"/>
      <c r="CJ12" s="54"/>
      <c r="CK12" s="54"/>
      <c r="CL12" s="54"/>
      <c r="CM12" s="55"/>
      <c r="CN12" s="53"/>
      <c r="CO12" s="54"/>
      <c r="CP12" s="54"/>
      <c r="CQ12" s="54"/>
      <c r="CR12" s="54"/>
      <c r="CS12" s="54"/>
      <c r="CT12" s="55"/>
    </row>
    <row r="13" spans="1:98" ht="38.25" customHeight="1">
      <c r="A13" s="53" t="s">
        <v>80</v>
      </c>
      <c r="B13" s="54"/>
      <c r="C13" s="54"/>
      <c r="D13" s="54"/>
      <c r="E13" s="54"/>
      <c r="F13" s="54"/>
      <c r="G13" s="55"/>
      <c r="H13" s="53" t="s">
        <v>81</v>
      </c>
      <c r="I13" s="54"/>
      <c r="J13" s="54"/>
      <c r="K13" s="54"/>
      <c r="L13" s="54"/>
      <c r="M13" s="54"/>
      <c r="N13" s="55"/>
      <c r="O13" s="53" t="s">
        <v>82</v>
      </c>
      <c r="P13" s="54"/>
      <c r="Q13" s="54"/>
      <c r="R13" s="54"/>
      <c r="S13" s="54"/>
      <c r="T13" s="54"/>
      <c r="U13" s="55"/>
      <c r="V13" s="53" t="s">
        <v>83</v>
      </c>
      <c r="W13" s="54"/>
      <c r="X13" s="54"/>
      <c r="Y13" s="54"/>
      <c r="Z13" s="54"/>
      <c r="AA13" s="54"/>
      <c r="AB13" s="55"/>
      <c r="AC13" s="53" t="s">
        <v>84</v>
      </c>
      <c r="AD13" s="54"/>
      <c r="AE13" s="54"/>
      <c r="AF13" s="54"/>
      <c r="AG13" s="54"/>
      <c r="AH13" s="54"/>
      <c r="AI13" s="55"/>
      <c r="AJ13" s="53" t="s">
        <v>85</v>
      </c>
      <c r="AK13" s="54"/>
      <c r="AL13" s="54"/>
      <c r="AM13" s="54"/>
      <c r="AN13" s="54"/>
      <c r="AO13" s="54"/>
      <c r="AP13" s="55"/>
      <c r="AQ13" s="53" t="s">
        <v>107</v>
      </c>
      <c r="AR13" s="54"/>
      <c r="AS13" s="54"/>
      <c r="AT13" s="54"/>
      <c r="AU13" s="54"/>
      <c r="AV13" s="54"/>
      <c r="AW13" s="55"/>
      <c r="AX13" s="53" t="s">
        <v>86</v>
      </c>
      <c r="AY13" s="54"/>
      <c r="AZ13" s="54"/>
      <c r="BA13" s="54"/>
      <c r="BB13" s="54"/>
      <c r="BC13" s="54"/>
      <c r="BD13" s="55"/>
      <c r="BE13" s="53" t="s">
        <v>87</v>
      </c>
      <c r="BF13" s="54"/>
      <c r="BG13" s="54"/>
      <c r="BH13" s="54"/>
      <c r="BI13" s="54"/>
      <c r="BJ13" s="54"/>
      <c r="BK13" s="55"/>
      <c r="BL13" s="53" t="s">
        <v>68</v>
      </c>
      <c r="BM13" s="54"/>
      <c r="BN13" s="54"/>
      <c r="BO13" s="54"/>
      <c r="BP13" s="54"/>
      <c r="BQ13" s="54"/>
      <c r="BR13" s="55"/>
      <c r="BS13" s="53"/>
      <c r="BT13" s="54"/>
      <c r="BU13" s="54"/>
      <c r="BV13" s="54"/>
      <c r="BW13" s="54"/>
      <c r="BX13" s="54"/>
      <c r="BY13" s="55"/>
      <c r="BZ13" s="53"/>
      <c r="CA13" s="54"/>
      <c r="CB13" s="54"/>
      <c r="CC13" s="54"/>
      <c r="CD13" s="54"/>
      <c r="CE13" s="54"/>
      <c r="CF13" s="55"/>
      <c r="CG13" s="53"/>
      <c r="CH13" s="54"/>
      <c r="CI13" s="54"/>
      <c r="CJ13" s="54"/>
      <c r="CK13" s="54"/>
      <c r="CL13" s="54"/>
      <c r="CM13" s="55"/>
      <c r="CN13" s="53"/>
      <c r="CO13" s="54"/>
      <c r="CP13" s="54"/>
      <c r="CQ13" s="54"/>
      <c r="CR13" s="54"/>
      <c r="CS13" s="54"/>
      <c r="CT13" s="55"/>
    </row>
    <row r="14" spans="1:98" ht="38.25" customHeight="1">
      <c r="A14" s="53" t="s">
        <v>108</v>
      </c>
      <c r="B14" s="54"/>
      <c r="C14" s="54"/>
      <c r="D14" s="54"/>
      <c r="E14" s="54"/>
      <c r="F14" s="54"/>
      <c r="G14" s="55"/>
      <c r="H14" s="53" t="s">
        <v>88</v>
      </c>
      <c r="I14" s="54"/>
      <c r="J14" s="54"/>
      <c r="K14" s="54"/>
      <c r="L14" s="54"/>
      <c r="M14" s="54"/>
      <c r="N14" s="55"/>
      <c r="O14" s="53"/>
      <c r="P14" s="54"/>
      <c r="Q14" s="54"/>
      <c r="R14" s="54"/>
      <c r="S14" s="54"/>
      <c r="T14" s="54"/>
      <c r="U14" s="55"/>
      <c r="V14" s="53" t="s">
        <v>89</v>
      </c>
      <c r="W14" s="54"/>
      <c r="X14" s="54"/>
      <c r="Y14" s="54"/>
      <c r="Z14" s="54"/>
      <c r="AA14" s="54"/>
      <c r="AB14" s="55"/>
      <c r="AC14" s="53"/>
      <c r="AD14" s="54"/>
      <c r="AE14" s="54"/>
      <c r="AF14" s="54"/>
      <c r="AG14" s="54"/>
      <c r="AH14" s="54"/>
      <c r="AI14" s="55"/>
      <c r="AJ14" s="53" t="s">
        <v>90</v>
      </c>
      <c r="AK14" s="54"/>
      <c r="AL14" s="54"/>
      <c r="AM14" s="54"/>
      <c r="AN14" s="54"/>
      <c r="AO14" s="54"/>
      <c r="AP14" s="55"/>
      <c r="AQ14" s="53"/>
      <c r="AR14" s="54"/>
      <c r="AS14" s="54"/>
      <c r="AT14" s="54"/>
      <c r="AU14" s="54"/>
      <c r="AV14" s="54"/>
      <c r="AW14" s="55"/>
      <c r="AX14" s="53" t="s">
        <v>91</v>
      </c>
      <c r="AY14" s="54"/>
      <c r="AZ14" s="54"/>
      <c r="BA14" s="54"/>
      <c r="BB14" s="54"/>
      <c r="BC14" s="54"/>
      <c r="BD14" s="55"/>
      <c r="BE14" s="53" t="s">
        <v>92</v>
      </c>
      <c r="BF14" s="54"/>
      <c r="BG14" s="54"/>
      <c r="BH14" s="54"/>
      <c r="BI14" s="54"/>
      <c r="BJ14" s="54"/>
      <c r="BK14" s="55"/>
      <c r="BL14" s="53" t="s">
        <v>93</v>
      </c>
      <c r="BM14" s="54"/>
      <c r="BN14" s="54"/>
      <c r="BO14" s="54"/>
      <c r="BP14" s="54"/>
      <c r="BQ14" s="54"/>
      <c r="BR14" s="55"/>
      <c r="BS14" s="53"/>
      <c r="BT14" s="54"/>
      <c r="BU14" s="54"/>
      <c r="BV14" s="54"/>
      <c r="BW14" s="54"/>
      <c r="BX14" s="54"/>
      <c r="BY14" s="55"/>
      <c r="BZ14" s="53"/>
      <c r="CA14" s="54"/>
      <c r="CB14" s="54"/>
      <c r="CC14" s="54"/>
      <c r="CD14" s="54"/>
      <c r="CE14" s="54"/>
      <c r="CF14" s="55"/>
      <c r="CG14" s="53"/>
      <c r="CH14" s="54"/>
      <c r="CI14" s="54"/>
      <c r="CJ14" s="54"/>
      <c r="CK14" s="54"/>
      <c r="CL14" s="54"/>
      <c r="CM14" s="55"/>
      <c r="CN14" s="53"/>
      <c r="CO14" s="54"/>
      <c r="CP14" s="54"/>
      <c r="CQ14" s="54"/>
      <c r="CR14" s="54"/>
      <c r="CS14" s="54"/>
      <c r="CT14" s="55"/>
    </row>
    <row r="15" spans="1:98" ht="38.25" customHeight="1">
      <c r="A15" s="53" t="s">
        <v>94</v>
      </c>
      <c r="B15" s="54"/>
      <c r="C15" s="54"/>
      <c r="D15" s="54"/>
      <c r="E15" s="54"/>
      <c r="F15" s="54"/>
      <c r="G15" s="55"/>
      <c r="H15" s="53" t="s">
        <v>95</v>
      </c>
      <c r="I15" s="54"/>
      <c r="J15" s="54"/>
      <c r="K15" s="54"/>
      <c r="L15" s="54"/>
      <c r="M15" s="54"/>
      <c r="N15" s="55"/>
      <c r="O15" s="53"/>
      <c r="P15" s="54"/>
      <c r="Q15" s="54"/>
      <c r="R15" s="54"/>
      <c r="S15" s="54"/>
      <c r="T15" s="54"/>
      <c r="U15" s="55"/>
      <c r="V15" s="53" t="s">
        <v>96</v>
      </c>
      <c r="W15" s="54"/>
      <c r="X15" s="54"/>
      <c r="Y15" s="54"/>
      <c r="Z15" s="54"/>
      <c r="AA15" s="54"/>
      <c r="AB15" s="55"/>
      <c r="AC15" s="53"/>
      <c r="AD15" s="54"/>
      <c r="AE15" s="54"/>
      <c r="AF15" s="54"/>
      <c r="AG15" s="54"/>
      <c r="AH15" s="54"/>
      <c r="AI15" s="55"/>
      <c r="AJ15" s="53" t="s">
        <v>97</v>
      </c>
      <c r="AK15" s="54"/>
      <c r="AL15" s="54"/>
      <c r="AM15" s="54"/>
      <c r="AN15" s="54"/>
      <c r="AO15" s="54"/>
      <c r="AP15" s="55"/>
      <c r="AQ15" s="53"/>
      <c r="AR15" s="54"/>
      <c r="AS15" s="54"/>
      <c r="AT15" s="54"/>
      <c r="AU15" s="54"/>
      <c r="AV15" s="54"/>
      <c r="AW15" s="55"/>
      <c r="AX15" s="53" t="s">
        <v>98</v>
      </c>
      <c r="AY15" s="54"/>
      <c r="AZ15" s="54"/>
      <c r="BA15" s="54"/>
      <c r="BB15" s="54"/>
      <c r="BC15" s="54"/>
      <c r="BD15" s="55"/>
      <c r="BE15" s="53" t="s">
        <v>99</v>
      </c>
      <c r="BF15" s="54"/>
      <c r="BG15" s="54"/>
      <c r="BH15" s="54"/>
      <c r="BI15" s="54"/>
      <c r="BJ15" s="54"/>
      <c r="BK15" s="55"/>
      <c r="BL15" s="53" t="s">
        <v>100</v>
      </c>
      <c r="BM15" s="54"/>
      <c r="BN15" s="54"/>
      <c r="BO15" s="54"/>
      <c r="BP15" s="54"/>
      <c r="BQ15" s="54"/>
      <c r="BR15" s="55"/>
      <c r="BS15" s="53"/>
      <c r="BT15" s="54"/>
      <c r="BU15" s="54"/>
      <c r="BV15" s="54"/>
      <c r="BW15" s="54"/>
      <c r="BX15" s="54"/>
      <c r="BY15" s="55"/>
      <c r="BZ15" s="53"/>
      <c r="CA15" s="54"/>
      <c r="CB15" s="54"/>
      <c r="CC15" s="54"/>
      <c r="CD15" s="54"/>
      <c r="CE15" s="54"/>
      <c r="CF15" s="55"/>
      <c r="CG15" s="53"/>
      <c r="CH15" s="54"/>
      <c r="CI15" s="54"/>
      <c r="CJ15" s="54"/>
      <c r="CK15" s="54"/>
      <c r="CL15" s="54"/>
      <c r="CM15" s="55"/>
      <c r="CN15" s="53"/>
      <c r="CO15" s="54"/>
      <c r="CP15" s="54"/>
      <c r="CQ15" s="54"/>
      <c r="CR15" s="54"/>
      <c r="CS15" s="54"/>
      <c r="CT15" s="55"/>
    </row>
    <row r="16" spans="1:98" ht="25.5" customHeight="1">
      <c r="A16" s="53"/>
      <c r="B16" s="54"/>
      <c r="C16" s="54"/>
      <c r="D16" s="54"/>
      <c r="E16" s="54"/>
      <c r="F16" s="54"/>
      <c r="G16" s="55"/>
      <c r="H16" s="53" t="s">
        <v>101</v>
      </c>
      <c r="I16" s="54"/>
      <c r="J16" s="54"/>
      <c r="K16" s="54"/>
      <c r="L16" s="54"/>
      <c r="M16" s="54"/>
      <c r="N16" s="55"/>
      <c r="O16" s="53"/>
      <c r="P16" s="54"/>
      <c r="Q16" s="54"/>
      <c r="R16" s="54"/>
      <c r="S16" s="54"/>
      <c r="T16" s="54"/>
      <c r="U16" s="55"/>
      <c r="V16" s="53" t="s">
        <v>102</v>
      </c>
      <c r="W16" s="54"/>
      <c r="X16" s="54"/>
      <c r="Y16" s="54"/>
      <c r="Z16" s="54"/>
      <c r="AA16" s="54"/>
      <c r="AB16" s="55"/>
      <c r="AC16" s="53"/>
      <c r="AD16" s="54"/>
      <c r="AE16" s="54"/>
      <c r="AF16" s="54"/>
      <c r="AG16" s="54"/>
      <c r="AH16" s="54"/>
      <c r="AI16" s="55"/>
      <c r="AJ16" s="53" t="s">
        <v>103</v>
      </c>
      <c r="AK16" s="54"/>
      <c r="AL16" s="54"/>
      <c r="AM16" s="54"/>
      <c r="AN16" s="54"/>
      <c r="AO16" s="54"/>
      <c r="AP16" s="55"/>
      <c r="AQ16" s="53"/>
      <c r="AR16" s="54"/>
      <c r="AS16" s="54"/>
      <c r="AT16" s="54"/>
      <c r="AU16" s="54"/>
      <c r="AV16" s="54"/>
      <c r="AW16" s="55"/>
      <c r="AX16" s="53"/>
      <c r="AY16" s="54"/>
      <c r="AZ16" s="54"/>
      <c r="BA16" s="54"/>
      <c r="BB16" s="54"/>
      <c r="BC16" s="54"/>
      <c r="BD16" s="55"/>
      <c r="BE16" s="53" t="s">
        <v>104</v>
      </c>
      <c r="BF16" s="54"/>
      <c r="BG16" s="54"/>
      <c r="BH16" s="54"/>
      <c r="BI16" s="54"/>
      <c r="BJ16" s="54"/>
      <c r="BK16" s="55"/>
      <c r="BL16" s="53"/>
      <c r="BM16" s="54"/>
      <c r="BN16" s="54"/>
      <c r="BO16" s="54"/>
      <c r="BP16" s="54"/>
      <c r="BQ16" s="54"/>
      <c r="BR16" s="55"/>
      <c r="BS16" s="53"/>
      <c r="BT16" s="54"/>
      <c r="BU16" s="54"/>
      <c r="BV16" s="54"/>
      <c r="BW16" s="54"/>
      <c r="BX16" s="54"/>
      <c r="BY16" s="55"/>
      <c r="BZ16" s="53"/>
      <c r="CA16" s="54"/>
      <c r="CB16" s="54"/>
      <c r="CC16" s="54"/>
      <c r="CD16" s="54"/>
      <c r="CE16" s="54"/>
      <c r="CF16" s="55"/>
      <c r="CG16" s="53"/>
      <c r="CH16" s="54"/>
      <c r="CI16" s="54"/>
      <c r="CJ16" s="54"/>
      <c r="CK16" s="54"/>
      <c r="CL16" s="54"/>
      <c r="CM16" s="55"/>
      <c r="CN16" s="53"/>
      <c r="CO16" s="54"/>
      <c r="CP16" s="54"/>
      <c r="CQ16" s="54"/>
      <c r="CR16" s="54"/>
      <c r="CS16" s="54"/>
      <c r="CT16" s="55"/>
    </row>
    <row r="17" spans="1:98" ht="12.75" customHeight="1">
      <c r="A17" s="53"/>
      <c r="B17" s="54"/>
      <c r="C17" s="54"/>
      <c r="D17" s="54"/>
      <c r="E17" s="54"/>
      <c r="F17" s="54"/>
      <c r="G17" s="55"/>
      <c r="H17" s="53"/>
      <c r="I17" s="54"/>
      <c r="J17" s="54"/>
      <c r="K17" s="54"/>
      <c r="L17" s="54"/>
      <c r="M17" s="54"/>
      <c r="N17" s="55"/>
      <c r="O17" s="53"/>
      <c r="P17" s="54"/>
      <c r="Q17" s="54"/>
      <c r="R17" s="54"/>
      <c r="S17" s="54"/>
      <c r="T17" s="54"/>
      <c r="U17" s="55"/>
      <c r="V17" s="53"/>
      <c r="W17" s="54"/>
      <c r="X17" s="54"/>
      <c r="Y17" s="54"/>
      <c r="Z17" s="54"/>
      <c r="AA17" s="54"/>
      <c r="AB17" s="55"/>
      <c r="AC17" s="53"/>
      <c r="AD17" s="54"/>
      <c r="AE17" s="54"/>
      <c r="AF17" s="54"/>
      <c r="AG17" s="54"/>
      <c r="AH17" s="54"/>
      <c r="AI17" s="55"/>
      <c r="AJ17" s="53" t="s">
        <v>105</v>
      </c>
      <c r="AK17" s="54"/>
      <c r="AL17" s="54"/>
      <c r="AM17" s="54"/>
      <c r="AN17" s="54"/>
      <c r="AO17" s="54"/>
      <c r="AP17" s="55"/>
      <c r="AQ17" s="53"/>
      <c r="AR17" s="54"/>
      <c r="AS17" s="54"/>
      <c r="AT17" s="54"/>
      <c r="AU17" s="54"/>
      <c r="AV17" s="54"/>
      <c r="AW17" s="55"/>
      <c r="AX17" s="53"/>
      <c r="AY17" s="54"/>
      <c r="AZ17" s="54"/>
      <c r="BA17" s="54"/>
      <c r="BB17" s="54"/>
      <c r="BC17" s="54"/>
      <c r="BD17" s="55"/>
      <c r="BE17" s="53"/>
      <c r="BF17" s="54"/>
      <c r="BG17" s="54"/>
      <c r="BH17" s="54"/>
      <c r="BI17" s="54"/>
      <c r="BJ17" s="54"/>
      <c r="BK17" s="55"/>
      <c r="BL17" s="53"/>
      <c r="BM17" s="54"/>
      <c r="BN17" s="54"/>
      <c r="BO17" s="54"/>
      <c r="BP17" s="54"/>
      <c r="BQ17" s="54"/>
      <c r="BR17" s="55"/>
      <c r="BS17" s="53"/>
      <c r="BT17" s="54"/>
      <c r="BU17" s="54"/>
      <c r="BV17" s="54"/>
      <c r="BW17" s="54"/>
      <c r="BX17" s="54"/>
      <c r="BY17" s="55"/>
      <c r="BZ17" s="53"/>
      <c r="CA17" s="54"/>
      <c r="CB17" s="54"/>
      <c r="CC17" s="54"/>
      <c r="CD17" s="54"/>
      <c r="CE17" s="54"/>
      <c r="CF17" s="55"/>
      <c r="CG17" s="53"/>
      <c r="CH17" s="54"/>
      <c r="CI17" s="54"/>
      <c r="CJ17" s="54"/>
      <c r="CK17" s="54"/>
      <c r="CL17" s="54"/>
      <c r="CM17" s="55"/>
      <c r="CN17" s="53"/>
      <c r="CO17" s="54"/>
      <c r="CP17" s="54"/>
      <c r="CQ17" s="54"/>
      <c r="CR17" s="54"/>
      <c r="CS17" s="54"/>
      <c r="CT17" s="55"/>
    </row>
    <row r="18" spans="1:98" ht="12.75" customHeight="1">
      <c r="A18" s="53"/>
      <c r="B18" s="54"/>
      <c r="C18" s="54"/>
      <c r="D18" s="54"/>
      <c r="E18" s="54"/>
      <c r="F18" s="54"/>
      <c r="G18" s="55"/>
      <c r="H18" s="53"/>
      <c r="I18" s="54"/>
      <c r="J18" s="54"/>
      <c r="K18" s="54"/>
      <c r="L18" s="54"/>
      <c r="M18" s="54"/>
      <c r="N18" s="55"/>
      <c r="O18" s="53"/>
      <c r="P18" s="54"/>
      <c r="Q18" s="54"/>
      <c r="R18" s="54"/>
      <c r="S18" s="54"/>
      <c r="T18" s="54"/>
      <c r="U18" s="55"/>
      <c r="V18" s="53"/>
      <c r="W18" s="54"/>
      <c r="X18" s="54"/>
      <c r="Y18" s="54"/>
      <c r="Z18" s="54"/>
      <c r="AA18" s="54"/>
      <c r="AB18" s="55"/>
      <c r="AC18" s="53"/>
      <c r="AD18" s="54"/>
      <c r="AE18" s="54"/>
      <c r="AF18" s="54"/>
      <c r="AG18" s="54"/>
      <c r="AH18" s="54"/>
      <c r="AI18" s="55"/>
      <c r="AJ18" s="53"/>
      <c r="AK18" s="54"/>
      <c r="AL18" s="54"/>
      <c r="AM18" s="54"/>
      <c r="AN18" s="54"/>
      <c r="AO18" s="54"/>
      <c r="AP18" s="55"/>
      <c r="AQ18" s="53"/>
      <c r="AR18" s="54"/>
      <c r="AS18" s="54"/>
      <c r="AT18" s="54"/>
      <c r="AU18" s="54"/>
      <c r="AV18" s="54"/>
      <c r="AW18" s="55"/>
      <c r="AX18" s="53"/>
      <c r="AY18" s="54"/>
      <c r="AZ18" s="54"/>
      <c r="BA18" s="54"/>
      <c r="BB18" s="54"/>
      <c r="BC18" s="54"/>
      <c r="BD18" s="55"/>
      <c r="BE18" s="53"/>
      <c r="BF18" s="54"/>
      <c r="BG18" s="54"/>
      <c r="BH18" s="54"/>
      <c r="BI18" s="54"/>
      <c r="BJ18" s="54"/>
      <c r="BK18" s="55"/>
      <c r="BL18" s="53"/>
      <c r="BM18" s="54"/>
      <c r="BN18" s="54"/>
      <c r="BO18" s="54"/>
      <c r="BP18" s="54"/>
      <c r="BQ18" s="54"/>
      <c r="BR18" s="55"/>
      <c r="BS18" s="53"/>
      <c r="BT18" s="54"/>
      <c r="BU18" s="54"/>
      <c r="BV18" s="54"/>
      <c r="BW18" s="54"/>
      <c r="BX18" s="54"/>
      <c r="BY18" s="55"/>
      <c r="BZ18" s="53"/>
      <c r="CA18" s="54"/>
      <c r="CB18" s="54"/>
      <c r="CC18" s="54"/>
      <c r="CD18" s="54"/>
      <c r="CE18" s="54"/>
      <c r="CF18" s="55"/>
      <c r="CG18" s="53"/>
      <c r="CH18" s="54"/>
      <c r="CI18" s="54"/>
      <c r="CJ18" s="54"/>
      <c r="CK18" s="54"/>
      <c r="CL18" s="54"/>
      <c r="CM18" s="55"/>
      <c r="CN18" s="53"/>
      <c r="CO18" s="54"/>
      <c r="CP18" s="54"/>
      <c r="CQ18" s="54"/>
      <c r="CR18" s="54"/>
      <c r="CS18" s="54"/>
      <c r="CT18" s="55"/>
    </row>
    <row r="19" spans="1:98" ht="12.75" customHeight="1">
      <c r="A19" s="53"/>
      <c r="B19" s="54"/>
      <c r="C19" s="54"/>
      <c r="D19" s="54"/>
      <c r="E19" s="54"/>
      <c r="F19" s="54"/>
      <c r="G19" s="55"/>
      <c r="H19" s="53"/>
      <c r="I19" s="54"/>
      <c r="J19" s="54"/>
      <c r="K19" s="54"/>
      <c r="L19" s="54"/>
      <c r="M19" s="54"/>
      <c r="N19" s="55"/>
      <c r="O19" s="53"/>
      <c r="P19" s="54"/>
      <c r="Q19" s="54"/>
      <c r="R19" s="54"/>
      <c r="S19" s="54"/>
      <c r="T19" s="54"/>
      <c r="U19" s="55"/>
      <c r="V19" s="53"/>
      <c r="W19" s="54"/>
      <c r="X19" s="54"/>
      <c r="Y19" s="54"/>
      <c r="Z19" s="54"/>
      <c r="AA19" s="54"/>
      <c r="AB19" s="55"/>
      <c r="AC19" s="53"/>
      <c r="AD19" s="54"/>
      <c r="AE19" s="54"/>
      <c r="AF19" s="54"/>
      <c r="AG19" s="54"/>
      <c r="AH19" s="54"/>
      <c r="AI19" s="55"/>
      <c r="AJ19" s="53"/>
      <c r="AK19" s="54"/>
      <c r="AL19" s="54"/>
      <c r="AM19" s="54"/>
      <c r="AN19" s="54"/>
      <c r="AO19" s="54"/>
      <c r="AP19" s="55"/>
      <c r="AQ19" s="53"/>
      <c r="AR19" s="54"/>
      <c r="AS19" s="54"/>
      <c r="AT19" s="54"/>
      <c r="AU19" s="54"/>
      <c r="AV19" s="54"/>
      <c r="AW19" s="55"/>
      <c r="AX19" s="53"/>
      <c r="AY19" s="54"/>
      <c r="AZ19" s="54"/>
      <c r="BA19" s="54"/>
      <c r="BB19" s="54"/>
      <c r="BC19" s="54"/>
      <c r="BD19" s="55"/>
      <c r="BE19" s="53"/>
      <c r="BF19" s="54"/>
      <c r="BG19" s="54"/>
      <c r="BH19" s="54"/>
      <c r="BI19" s="54"/>
      <c r="BJ19" s="54"/>
      <c r="BK19" s="55"/>
      <c r="BL19" s="53"/>
      <c r="BM19" s="54"/>
      <c r="BN19" s="54"/>
      <c r="BO19" s="54"/>
      <c r="BP19" s="54"/>
      <c r="BQ19" s="54"/>
      <c r="BR19" s="55"/>
      <c r="BS19" s="53"/>
      <c r="BT19" s="54"/>
      <c r="BU19" s="54"/>
      <c r="BV19" s="54"/>
      <c r="BW19" s="54"/>
      <c r="BX19" s="54"/>
      <c r="BY19" s="55"/>
      <c r="BZ19" s="53"/>
      <c r="CA19" s="54"/>
      <c r="CB19" s="54"/>
      <c r="CC19" s="54"/>
      <c r="CD19" s="54"/>
      <c r="CE19" s="54"/>
      <c r="CF19" s="55"/>
      <c r="CG19" s="53"/>
      <c r="CH19" s="54"/>
      <c r="CI19" s="54"/>
      <c r="CJ19" s="54"/>
      <c r="CK19" s="54"/>
      <c r="CL19" s="54"/>
      <c r="CM19" s="55"/>
      <c r="CN19" s="53"/>
      <c r="CO19" s="54"/>
      <c r="CP19" s="54"/>
      <c r="CQ19" s="54"/>
      <c r="CR19" s="54"/>
      <c r="CS19" s="54"/>
      <c r="CT19" s="55"/>
    </row>
    <row r="20" spans="1:98" ht="12.75" customHeight="1">
      <c r="A20" s="53"/>
      <c r="B20" s="54"/>
      <c r="C20" s="54"/>
      <c r="D20" s="54"/>
      <c r="E20" s="54"/>
      <c r="F20" s="54"/>
      <c r="G20" s="55"/>
      <c r="H20" s="53"/>
      <c r="I20" s="54"/>
      <c r="J20" s="54"/>
      <c r="K20" s="54"/>
      <c r="L20" s="54"/>
      <c r="M20" s="54"/>
      <c r="N20" s="55"/>
      <c r="O20" s="53"/>
      <c r="P20" s="54"/>
      <c r="Q20" s="54"/>
      <c r="R20" s="54"/>
      <c r="S20" s="54"/>
      <c r="T20" s="54"/>
      <c r="U20" s="55"/>
      <c r="V20" s="53"/>
      <c r="W20" s="54"/>
      <c r="X20" s="54"/>
      <c r="Y20" s="54"/>
      <c r="Z20" s="54"/>
      <c r="AA20" s="54"/>
      <c r="AB20" s="55"/>
      <c r="AC20" s="53"/>
      <c r="AD20" s="54"/>
      <c r="AE20" s="54"/>
      <c r="AF20" s="54"/>
      <c r="AG20" s="54"/>
      <c r="AH20" s="54"/>
      <c r="AI20" s="55"/>
      <c r="AJ20" s="53"/>
      <c r="AK20" s="54"/>
      <c r="AL20" s="54"/>
      <c r="AM20" s="54"/>
      <c r="AN20" s="54"/>
      <c r="AO20" s="54"/>
      <c r="AP20" s="55"/>
      <c r="AQ20" s="53"/>
      <c r="AR20" s="54"/>
      <c r="AS20" s="54"/>
      <c r="AT20" s="54"/>
      <c r="AU20" s="54"/>
      <c r="AV20" s="54"/>
      <c r="AW20" s="55"/>
      <c r="AX20" s="53"/>
      <c r="AY20" s="54"/>
      <c r="AZ20" s="54"/>
      <c r="BA20" s="54"/>
      <c r="BB20" s="54"/>
      <c r="BC20" s="54"/>
      <c r="BD20" s="55"/>
      <c r="BE20" s="53"/>
      <c r="BF20" s="54"/>
      <c r="BG20" s="54"/>
      <c r="BH20" s="54"/>
      <c r="BI20" s="54"/>
      <c r="BJ20" s="54"/>
      <c r="BK20" s="55"/>
      <c r="BL20" s="53"/>
      <c r="BM20" s="54"/>
      <c r="BN20" s="54"/>
      <c r="BO20" s="54"/>
      <c r="BP20" s="54"/>
      <c r="BQ20" s="54"/>
      <c r="BR20" s="55"/>
      <c r="BS20" s="53"/>
      <c r="BT20" s="54"/>
      <c r="BU20" s="54"/>
      <c r="BV20" s="54"/>
      <c r="BW20" s="54"/>
      <c r="BX20" s="54"/>
      <c r="BY20" s="55"/>
      <c r="BZ20" s="53"/>
      <c r="CA20" s="54"/>
      <c r="CB20" s="54"/>
      <c r="CC20" s="54"/>
      <c r="CD20" s="54"/>
      <c r="CE20" s="54"/>
      <c r="CF20" s="55"/>
      <c r="CG20" s="53"/>
      <c r="CH20" s="54"/>
      <c r="CI20" s="54"/>
      <c r="CJ20" s="54"/>
      <c r="CK20" s="54"/>
      <c r="CL20" s="54"/>
      <c r="CM20" s="55"/>
      <c r="CN20" s="53"/>
      <c r="CO20" s="54"/>
      <c r="CP20" s="54"/>
      <c r="CQ20" s="54"/>
      <c r="CR20" s="54"/>
      <c r="CS20" s="54"/>
      <c r="CT20" s="55"/>
    </row>
    <row r="21" spans="1:98" ht="12.75" customHeight="1">
      <c r="A21" s="53"/>
      <c r="B21" s="54"/>
      <c r="C21" s="54"/>
      <c r="D21" s="54"/>
      <c r="E21" s="54"/>
      <c r="F21" s="54"/>
      <c r="G21" s="55"/>
      <c r="H21" s="53"/>
      <c r="I21" s="54"/>
      <c r="J21" s="54"/>
      <c r="K21" s="54"/>
      <c r="L21" s="54"/>
      <c r="M21" s="54"/>
      <c r="N21" s="55"/>
      <c r="O21" s="53"/>
      <c r="P21" s="54"/>
      <c r="Q21" s="54"/>
      <c r="R21" s="54"/>
      <c r="S21" s="54"/>
      <c r="T21" s="54"/>
      <c r="U21" s="55"/>
      <c r="V21" s="53"/>
      <c r="W21" s="54"/>
      <c r="X21" s="54"/>
      <c r="Y21" s="54"/>
      <c r="Z21" s="54"/>
      <c r="AA21" s="54"/>
      <c r="AB21" s="55"/>
      <c r="AC21" s="53"/>
      <c r="AD21" s="54"/>
      <c r="AE21" s="54"/>
      <c r="AF21" s="54"/>
      <c r="AG21" s="54"/>
      <c r="AH21" s="54"/>
      <c r="AI21" s="55"/>
      <c r="AJ21" s="53"/>
      <c r="AK21" s="54"/>
      <c r="AL21" s="54"/>
      <c r="AM21" s="54"/>
      <c r="AN21" s="54"/>
      <c r="AO21" s="54"/>
      <c r="AP21" s="55"/>
      <c r="AQ21" s="53"/>
      <c r="AR21" s="54"/>
      <c r="AS21" s="54"/>
      <c r="AT21" s="54"/>
      <c r="AU21" s="54"/>
      <c r="AV21" s="54"/>
      <c r="AW21" s="55"/>
      <c r="AX21" s="53"/>
      <c r="AY21" s="54"/>
      <c r="AZ21" s="54"/>
      <c r="BA21" s="54"/>
      <c r="BB21" s="54"/>
      <c r="BC21" s="54"/>
      <c r="BD21" s="55"/>
      <c r="BE21" s="53"/>
      <c r="BF21" s="54"/>
      <c r="BG21" s="54"/>
      <c r="BH21" s="54"/>
      <c r="BI21" s="54"/>
      <c r="BJ21" s="54"/>
      <c r="BK21" s="55"/>
      <c r="BL21" s="53"/>
      <c r="BM21" s="54"/>
      <c r="BN21" s="54"/>
      <c r="BO21" s="54"/>
      <c r="BP21" s="54"/>
      <c r="BQ21" s="54"/>
      <c r="BR21" s="55"/>
      <c r="BS21" s="53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5"/>
      <c r="CG21" s="53"/>
      <c r="CH21" s="54"/>
      <c r="CI21" s="54"/>
      <c r="CJ21" s="54"/>
      <c r="CK21" s="54"/>
      <c r="CL21" s="54"/>
      <c r="CM21" s="55"/>
      <c r="CN21" s="53"/>
      <c r="CO21" s="54"/>
      <c r="CP21" s="54"/>
      <c r="CQ21" s="54"/>
      <c r="CR21" s="54"/>
      <c r="CS21" s="54"/>
      <c r="CT21" s="55"/>
    </row>
    <row r="22" spans="1:98" ht="12.75" customHeight="1">
      <c r="A22" s="53"/>
      <c r="B22" s="54"/>
      <c r="C22" s="54"/>
      <c r="D22" s="54"/>
      <c r="E22" s="54"/>
      <c r="F22" s="54"/>
      <c r="G22" s="55"/>
      <c r="H22" s="53"/>
      <c r="I22" s="54"/>
      <c r="J22" s="54"/>
      <c r="K22" s="54"/>
      <c r="L22" s="54"/>
      <c r="M22" s="54"/>
      <c r="N22" s="55"/>
      <c r="O22" s="53"/>
      <c r="P22" s="54"/>
      <c r="Q22" s="54"/>
      <c r="R22" s="54"/>
      <c r="S22" s="54"/>
      <c r="T22" s="54"/>
      <c r="U22" s="55"/>
      <c r="V22" s="53"/>
      <c r="W22" s="54"/>
      <c r="X22" s="54"/>
      <c r="Y22" s="54"/>
      <c r="Z22" s="54"/>
      <c r="AA22" s="54"/>
      <c r="AB22" s="55"/>
      <c r="AC22" s="53"/>
      <c r="AD22" s="54"/>
      <c r="AE22" s="54"/>
      <c r="AF22" s="54"/>
      <c r="AG22" s="54"/>
      <c r="AH22" s="54"/>
      <c r="AI22" s="55"/>
      <c r="AJ22" s="53"/>
      <c r="AK22" s="54"/>
      <c r="AL22" s="54"/>
      <c r="AM22" s="54"/>
      <c r="AN22" s="54"/>
      <c r="AO22" s="54"/>
      <c r="AP22" s="55"/>
      <c r="AQ22" s="53"/>
      <c r="AR22" s="54"/>
      <c r="AS22" s="54"/>
      <c r="AT22" s="54"/>
      <c r="AU22" s="54"/>
      <c r="AV22" s="54"/>
      <c r="AW22" s="55"/>
      <c r="AX22" s="53"/>
      <c r="AY22" s="54"/>
      <c r="AZ22" s="54"/>
      <c r="BA22" s="54"/>
      <c r="BB22" s="54"/>
      <c r="BC22" s="54"/>
      <c r="BD22" s="55"/>
      <c r="BE22" s="53"/>
      <c r="BF22" s="54"/>
      <c r="BG22" s="54"/>
      <c r="BH22" s="54"/>
      <c r="BI22" s="54"/>
      <c r="BJ22" s="54"/>
      <c r="BK22" s="55"/>
      <c r="BL22" s="53"/>
      <c r="BM22" s="54"/>
      <c r="BN22" s="54"/>
      <c r="BO22" s="54"/>
      <c r="BP22" s="54"/>
      <c r="BQ22" s="54"/>
      <c r="BR22" s="55"/>
      <c r="BS22" s="53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5"/>
      <c r="CG22" s="53"/>
      <c r="CH22" s="54"/>
      <c r="CI22" s="54"/>
      <c r="CJ22" s="54"/>
      <c r="CK22" s="54"/>
      <c r="CL22" s="54"/>
      <c r="CM22" s="55"/>
      <c r="CN22" s="53"/>
      <c r="CO22" s="54"/>
      <c r="CP22" s="54"/>
      <c r="CQ22" s="54"/>
      <c r="CR22" s="54"/>
      <c r="CS22" s="54"/>
      <c r="CT22" s="55"/>
    </row>
    <row r="23" spans="1:98" ht="12.75" customHeight="1">
      <c r="A23" s="53"/>
      <c r="B23" s="54"/>
      <c r="C23" s="54"/>
      <c r="D23" s="54"/>
      <c r="E23" s="54"/>
      <c r="F23" s="54"/>
      <c r="G23" s="55"/>
      <c r="H23" s="53"/>
      <c r="I23" s="54"/>
      <c r="J23" s="54"/>
      <c r="K23" s="54"/>
      <c r="L23" s="54"/>
      <c r="M23" s="54"/>
      <c r="N23" s="55"/>
      <c r="O23" s="53"/>
      <c r="P23" s="54"/>
      <c r="Q23" s="54"/>
      <c r="R23" s="54"/>
      <c r="S23" s="54"/>
      <c r="T23" s="54"/>
      <c r="U23" s="55"/>
      <c r="V23" s="53"/>
      <c r="W23" s="54"/>
      <c r="X23" s="54"/>
      <c r="Y23" s="54"/>
      <c r="Z23" s="54"/>
      <c r="AA23" s="54"/>
      <c r="AB23" s="55"/>
      <c r="AC23" s="53"/>
      <c r="AD23" s="54"/>
      <c r="AE23" s="54"/>
      <c r="AF23" s="54"/>
      <c r="AG23" s="54"/>
      <c r="AH23" s="54"/>
      <c r="AI23" s="55"/>
      <c r="AJ23" s="53"/>
      <c r="AK23" s="54"/>
      <c r="AL23" s="54"/>
      <c r="AM23" s="54"/>
      <c r="AN23" s="54"/>
      <c r="AO23" s="54"/>
      <c r="AP23" s="55"/>
      <c r="AQ23" s="53"/>
      <c r="AR23" s="54"/>
      <c r="AS23" s="54"/>
      <c r="AT23" s="54"/>
      <c r="AU23" s="54"/>
      <c r="AV23" s="54"/>
      <c r="AW23" s="55"/>
      <c r="AX23" s="53"/>
      <c r="AY23" s="54"/>
      <c r="AZ23" s="54"/>
      <c r="BA23" s="54"/>
      <c r="BB23" s="54"/>
      <c r="BC23" s="54"/>
      <c r="BD23" s="55"/>
      <c r="BE23" s="53"/>
      <c r="BF23" s="54"/>
      <c r="BG23" s="54"/>
      <c r="BH23" s="54"/>
      <c r="BI23" s="54"/>
      <c r="BJ23" s="54"/>
      <c r="BK23" s="55"/>
      <c r="BL23" s="53"/>
      <c r="BM23" s="54"/>
      <c r="BN23" s="54"/>
      <c r="BO23" s="54"/>
      <c r="BP23" s="54"/>
      <c r="BQ23" s="54"/>
      <c r="BR23" s="55"/>
      <c r="BS23" s="53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5"/>
      <c r="CG23" s="53"/>
      <c r="CH23" s="54"/>
      <c r="CI23" s="54"/>
      <c r="CJ23" s="54"/>
      <c r="CK23" s="54"/>
      <c r="CL23" s="54"/>
      <c r="CM23" s="55"/>
      <c r="CN23" s="53"/>
      <c r="CO23" s="54"/>
      <c r="CP23" s="54"/>
      <c r="CQ23" s="54"/>
      <c r="CR23" s="54"/>
      <c r="CS23" s="54"/>
      <c r="CT23" s="55"/>
    </row>
    <row r="24" spans="1:98" ht="12.75" customHeight="1">
      <c r="A24" s="53"/>
      <c r="B24" s="54"/>
      <c r="C24" s="54"/>
      <c r="D24" s="54"/>
      <c r="E24" s="54"/>
      <c r="F24" s="54"/>
      <c r="G24" s="55"/>
      <c r="H24" s="53"/>
      <c r="I24" s="54"/>
      <c r="J24" s="54"/>
      <c r="K24" s="54"/>
      <c r="L24" s="54"/>
      <c r="M24" s="54"/>
      <c r="N24" s="55"/>
      <c r="O24" s="53"/>
      <c r="P24" s="54"/>
      <c r="Q24" s="54"/>
      <c r="R24" s="54"/>
      <c r="S24" s="54"/>
      <c r="T24" s="54"/>
      <c r="U24" s="55"/>
      <c r="V24" s="53"/>
      <c r="W24" s="54"/>
      <c r="X24" s="54"/>
      <c r="Y24" s="54"/>
      <c r="Z24" s="54"/>
      <c r="AA24" s="54"/>
      <c r="AB24" s="55"/>
      <c r="AC24" s="53"/>
      <c r="AD24" s="54"/>
      <c r="AE24" s="54"/>
      <c r="AF24" s="54"/>
      <c r="AG24" s="54"/>
      <c r="AH24" s="54"/>
      <c r="AI24" s="55"/>
      <c r="AJ24" s="53"/>
      <c r="AK24" s="54"/>
      <c r="AL24" s="54"/>
      <c r="AM24" s="54"/>
      <c r="AN24" s="54"/>
      <c r="AO24" s="54"/>
      <c r="AP24" s="55"/>
      <c r="AQ24" s="53"/>
      <c r="AR24" s="54"/>
      <c r="AS24" s="54"/>
      <c r="AT24" s="54"/>
      <c r="AU24" s="54"/>
      <c r="AV24" s="54"/>
      <c r="AW24" s="55"/>
      <c r="AX24" s="53"/>
      <c r="AY24" s="54"/>
      <c r="AZ24" s="54"/>
      <c r="BA24" s="54"/>
      <c r="BB24" s="54"/>
      <c r="BC24" s="54"/>
      <c r="BD24" s="55"/>
      <c r="BE24" s="53"/>
      <c r="BF24" s="54"/>
      <c r="BG24" s="54"/>
      <c r="BH24" s="54"/>
      <c r="BI24" s="54"/>
      <c r="BJ24" s="54"/>
      <c r="BK24" s="55"/>
      <c r="BL24" s="53"/>
      <c r="BM24" s="54"/>
      <c r="BN24" s="54"/>
      <c r="BO24" s="54"/>
      <c r="BP24" s="54"/>
      <c r="BQ24" s="54"/>
      <c r="BR24" s="55"/>
      <c r="BS24" s="53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5"/>
      <c r="CG24" s="53"/>
      <c r="CH24" s="54"/>
      <c r="CI24" s="54"/>
      <c r="CJ24" s="54"/>
      <c r="CK24" s="54"/>
      <c r="CL24" s="54"/>
      <c r="CM24" s="55"/>
      <c r="CN24" s="53"/>
      <c r="CO24" s="54"/>
      <c r="CP24" s="54"/>
      <c r="CQ24" s="54"/>
      <c r="CR24" s="54"/>
      <c r="CS24" s="54"/>
      <c r="CT24" s="55"/>
    </row>
    <row r="25" spans="1:98" ht="12.75" customHeight="1">
      <c r="A25" s="53"/>
      <c r="B25" s="54"/>
      <c r="C25" s="54"/>
      <c r="D25" s="54"/>
      <c r="E25" s="54"/>
      <c r="F25" s="54"/>
      <c r="G25" s="55"/>
      <c r="H25" s="53"/>
      <c r="I25" s="54"/>
      <c r="J25" s="54"/>
      <c r="K25" s="54"/>
      <c r="L25" s="54"/>
      <c r="M25" s="54"/>
      <c r="N25" s="55"/>
      <c r="O25" s="53"/>
      <c r="P25" s="54"/>
      <c r="Q25" s="54"/>
      <c r="R25" s="54"/>
      <c r="S25" s="54"/>
      <c r="T25" s="54"/>
      <c r="U25" s="55"/>
      <c r="V25" s="53"/>
      <c r="W25" s="54"/>
      <c r="X25" s="54"/>
      <c r="Y25" s="54"/>
      <c r="Z25" s="54"/>
      <c r="AA25" s="54"/>
      <c r="AB25" s="55"/>
      <c r="AC25" s="53"/>
      <c r="AD25" s="54"/>
      <c r="AE25" s="54"/>
      <c r="AF25" s="54"/>
      <c r="AG25" s="54"/>
      <c r="AH25" s="54"/>
      <c r="AI25" s="55"/>
      <c r="AJ25" s="53"/>
      <c r="AK25" s="54"/>
      <c r="AL25" s="54"/>
      <c r="AM25" s="54"/>
      <c r="AN25" s="54"/>
      <c r="AO25" s="54"/>
      <c r="AP25" s="55"/>
      <c r="AQ25" s="53"/>
      <c r="AR25" s="54"/>
      <c r="AS25" s="54"/>
      <c r="AT25" s="54"/>
      <c r="AU25" s="54"/>
      <c r="AV25" s="54"/>
      <c r="AW25" s="55"/>
      <c r="AX25" s="53"/>
      <c r="AY25" s="54"/>
      <c r="AZ25" s="54"/>
      <c r="BA25" s="54"/>
      <c r="BB25" s="54"/>
      <c r="BC25" s="54"/>
      <c r="BD25" s="55"/>
      <c r="BE25" s="53"/>
      <c r="BF25" s="54"/>
      <c r="BG25" s="54"/>
      <c r="BH25" s="54"/>
      <c r="BI25" s="54"/>
      <c r="BJ25" s="54"/>
      <c r="BK25" s="55"/>
      <c r="BL25" s="53"/>
      <c r="BM25" s="54"/>
      <c r="BN25" s="54"/>
      <c r="BO25" s="54"/>
      <c r="BP25" s="54"/>
      <c r="BQ25" s="54"/>
      <c r="BR25" s="55"/>
      <c r="BS25" s="53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5"/>
      <c r="CG25" s="53"/>
      <c r="CH25" s="54"/>
      <c r="CI25" s="54"/>
      <c r="CJ25" s="54"/>
      <c r="CK25" s="54"/>
      <c r="CL25" s="54"/>
      <c r="CM25" s="55"/>
      <c r="CN25" s="53"/>
      <c r="CO25" s="54"/>
      <c r="CP25" s="54"/>
      <c r="CQ25" s="54"/>
      <c r="CR25" s="54"/>
      <c r="CS25" s="54"/>
      <c r="CT25" s="55"/>
    </row>
    <row r="26" spans="1:98" ht="12.75" customHeight="1">
      <c r="A26" s="53"/>
      <c r="B26" s="54"/>
      <c r="C26" s="54"/>
      <c r="D26" s="54"/>
      <c r="E26" s="54"/>
      <c r="F26" s="54"/>
      <c r="G26" s="55"/>
      <c r="H26" s="53"/>
      <c r="I26" s="54"/>
      <c r="J26" s="54"/>
      <c r="K26" s="54"/>
      <c r="L26" s="54"/>
      <c r="M26" s="54"/>
      <c r="N26" s="55"/>
      <c r="O26" s="53"/>
      <c r="P26" s="54"/>
      <c r="Q26" s="54"/>
      <c r="R26" s="54"/>
      <c r="S26" s="54"/>
      <c r="T26" s="54"/>
      <c r="U26" s="55"/>
      <c r="V26" s="53"/>
      <c r="W26" s="54"/>
      <c r="X26" s="54"/>
      <c r="Y26" s="54"/>
      <c r="Z26" s="54"/>
      <c r="AA26" s="54"/>
      <c r="AB26" s="55"/>
      <c r="AC26" s="53"/>
      <c r="AD26" s="54"/>
      <c r="AE26" s="54"/>
      <c r="AF26" s="54"/>
      <c r="AG26" s="54"/>
      <c r="AH26" s="54"/>
      <c r="AI26" s="55"/>
      <c r="AJ26" s="53"/>
      <c r="AK26" s="54"/>
      <c r="AL26" s="54"/>
      <c r="AM26" s="54"/>
      <c r="AN26" s="54"/>
      <c r="AO26" s="54"/>
      <c r="AP26" s="55"/>
      <c r="AQ26" s="53"/>
      <c r="AR26" s="54"/>
      <c r="AS26" s="54"/>
      <c r="AT26" s="54"/>
      <c r="AU26" s="54"/>
      <c r="AV26" s="54"/>
      <c r="AW26" s="55"/>
      <c r="AX26" s="53"/>
      <c r="AY26" s="54"/>
      <c r="AZ26" s="54"/>
      <c r="BA26" s="54"/>
      <c r="BB26" s="54"/>
      <c r="BC26" s="54"/>
      <c r="BD26" s="55"/>
      <c r="BE26" s="53"/>
      <c r="BF26" s="54"/>
      <c r="BG26" s="54"/>
      <c r="BH26" s="54"/>
      <c r="BI26" s="54"/>
      <c r="BJ26" s="54"/>
      <c r="BK26" s="55"/>
      <c r="BL26" s="53"/>
      <c r="BM26" s="54"/>
      <c r="BN26" s="54"/>
      <c r="BO26" s="54"/>
      <c r="BP26" s="54"/>
      <c r="BQ26" s="54"/>
      <c r="BR26" s="55"/>
      <c r="BS26" s="53"/>
      <c r="BT26" s="54"/>
      <c r="BU26" s="54"/>
      <c r="BV26" s="54"/>
      <c r="BW26" s="54"/>
      <c r="BX26" s="54"/>
      <c r="BY26" s="55"/>
      <c r="BZ26" s="53"/>
      <c r="CA26" s="54"/>
      <c r="CB26" s="54"/>
      <c r="CC26" s="54"/>
      <c r="CD26" s="54"/>
      <c r="CE26" s="54"/>
      <c r="CF26" s="55"/>
      <c r="CG26" s="53"/>
      <c r="CH26" s="54"/>
      <c r="CI26" s="54"/>
      <c r="CJ26" s="54"/>
      <c r="CK26" s="54"/>
      <c r="CL26" s="54"/>
      <c r="CM26" s="55"/>
      <c r="CN26" s="53"/>
      <c r="CO26" s="54"/>
      <c r="CP26" s="54"/>
      <c r="CQ26" s="54"/>
      <c r="CR26" s="54"/>
      <c r="CS26" s="54"/>
      <c r="CT26" s="55"/>
    </row>
    <row r="27" spans="1:98" ht="12.75" customHeight="1">
      <c r="A27" s="53"/>
      <c r="B27" s="54"/>
      <c r="C27" s="54"/>
      <c r="D27" s="54"/>
      <c r="E27" s="54"/>
      <c r="F27" s="54"/>
      <c r="G27" s="55"/>
      <c r="H27" s="53"/>
      <c r="I27" s="54"/>
      <c r="J27" s="54"/>
      <c r="K27" s="54"/>
      <c r="L27" s="54"/>
      <c r="M27" s="54"/>
      <c r="N27" s="55"/>
      <c r="O27" s="53"/>
      <c r="P27" s="54"/>
      <c r="Q27" s="54"/>
      <c r="R27" s="54"/>
      <c r="S27" s="54"/>
      <c r="T27" s="54"/>
      <c r="U27" s="55"/>
      <c r="V27" s="53"/>
      <c r="W27" s="54"/>
      <c r="X27" s="54"/>
      <c r="Y27" s="54"/>
      <c r="Z27" s="54"/>
      <c r="AA27" s="54"/>
      <c r="AB27" s="55"/>
      <c r="AC27" s="53"/>
      <c r="AD27" s="54"/>
      <c r="AE27" s="54"/>
      <c r="AF27" s="54"/>
      <c r="AG27" s="54"/>
      <c r="AH27" s="54"/>
      <c r="AI27" s="55"/>
      <c r="AJ27" s="53"/>
      <c r="AK27" s="54"/>
      <c r="AL27" s="54"/>
      <c r="AM27" s="54"/>
      <c r="AN27" s="54"/>
      <c r="AO27" s="54"/>
      <c r="AP27" s="55"/>
      <c r="AQ27" s="53"/>
      <c r="AR27" s="54"/>
      <c r="AS27" s="54"/>
      <c r="AT27" s="54"/>
      <c r="AU27" s="54"/>
      <c r="AV27" s="54"/>
      <c r="AW27" s="55"/>
      <c r="AX27" s="53"/>
      <c r="AY27" s="54"/>
      <c r="AZ27" s="54"/>
      <c r="BA27" s="54"/>
      <c r="BB27" s="54"/>
      <c r="BC27" s="54"/>
      <c r="BD27" s="55"/>
      <c r="BE27" s="53"/>
      <c r="BF27" s="54"/>
      <c r="BG27" s="54"/>
      <c r="BH27" s="54"/>
      <c r="BI27" s="54"/>
      <c r="BJ27" s="54"/>
      <c r="BK27" s="55"/>
      <c r="BL27" s="53"/>
      <c r="BM27" s="54"/>
      <c r="BN27" s="54"/>
      <c r="BO27" s="54"/>
      <c r="BP27" s="54"/>
      <c r="BQ27" s="54"/>
      <c r="BR27" s="55"/>
      <c r="BS27" s="53"/>
      <c r="BT27" s="54"/>
      <c r="BU27" s="54"/>
      <c r="BV27" s="54"/>
      <c r="BW27" s="54"/>
      <c r="BX27" s="54"/>
      <c r="BY27" s="55"/>
      <c r="BZ27" s="53"/>
      <c r="CA27" s="54"/>
      <c r="CB27" s="54"/>
      <c r="CC27" s="54"/>
      <c r="CD27" s="54"/>
      <c r="CE27" s="54"/>
      <c r="CF27" s="55"/>
      <c r="CG27" s="53"/>
      <c r="CH27" s="54"/>
      <c r="CI27" s="54"/>
      <c r="CJ27" s="54"/>
      <c r="CK27" s="54"/>
      <c r="CL27" s="54"/>
      <c r="CM27" s="55"/>
      <c r="CN27" s="53"/>
      <c r="CO27" s="54"/>
      <c r="CP27" s="54"/>
      <c r="CQ27" s="54"/>
      <c r="CR27" s="54"/>
      <c r="CS27" s="54"/>
      <c r="CT27" s="55"/>
    </row>
    <row r="28" spans="1:98" ht="12.75" customHeight="1">
      <c r="A28" s="53"/>
      <c r="B28" s="54"/>
      <c r="C28" s="54"/>
      <c r="D28" s="54"/>
      <c r="E28" s="54"/>
      <c r="F28" s="54"/>
      <c r="G28" s="55"/>
      <c r="H28" s="53"/>
      <c r="I28" s="54"/>
      <c r="J28" s="54"/>
      <c r="K28" s="54"/>
      <c r="L28" s="54"/>
      <c r="M28" s="54"/>
      <c r="N28" s="55"/>
      <c r="O28" s="53"/>
      <c r="P28" s="54"/>
      <c r="Q28" s="54"/>
      <c r="R28" s="54"/>
      <c r="S28" s="54"/>
      <c r="T28" s="54"/>
      <c r="U28" s="55"/>
      <c r="V28" s="53"/>
      <c r="W28" s="54"/>
      <c r="X28" s="54"/>
      <c r="Y28" s="54"/>
      <c r="Z28" s="54"/>
      <c r="AA28" s="54"/>
      <c r="AB28" s="55"/>
      <c r="AC28" s="53"/>
      <c r="AD28" s="54"/>
      <c r="AE28" s="54"/>
      <c r="AF28" s="54"/>
      <c r="AG28" s="54"/>
      <c r="AH28" s="54"/>
      <c r="AI28" s="55"/>
      <c r="AJ28" s="53"/>
      <c r="AK28" s="54"/>
      <c r="AL28" s="54"/>
      <c r="AM28" s="54"/>
      <c r="AN28" s="54"/>
      <c r="AO28" s="54"/>
      <c r="AP28" s="55"/>
      <c r="AQ28" s="53"/>
      <c r="AR28" s="54"/>
      <c r="AS28" s="54"/>
      <c r="AT28" s="54"/>
      <c r="AU28" s="54"/>
      <c r="AV28" s="54"/>
      <c r="AW28" s="55"/>
      <c r="AX28" s="53"/>
      <c r="AY28" s="54"/>
      <c r="AZ28" s="54"/>
      <c r="BA28" s="54"/>
      <c r="BB28" s="54"/>
      <c r="BC28" s="54"/>
      <c r="BD28" s="55"/>
      <c r="BE28" s="53"/>
      <c r="BF28" s="54"/>
      <c r="BG28" s="54"/>
      <c r="BH28" s="54"/>
      <c r="BI28" s="54"/>
      <c r="BJ28" s="54"/>
      <c r="BK28" s="55"/>
      <c r="BL28" s="53"/>
      <c r="BM28" s="54"/>
      <c r="BN28" s="54"/>
      <c r="BO28" s="54"/>
      <c r="BP28" s="54"/>
      <c r="BQ28" s="54"/>
      <c r="BR28" s="55"/>
      <c r="BS28" s="53"/>
      <c r="BT28" s="54"/>
      <c r="BU28" s="54"/>
      <c r="BV28" s="54"/>
      <c r="BW28" s="54"/>
      <c r="BX28" s="54"/>
      <c r="BY28" s="55"/>
      <c r="BZ28" s="53"/>
      <c r="CA28" s="54"/>
      <c r="CB28" s="54"/>
      <c r="CC28" s="54"/>
      <c r="CD28" s="54"/>
      <c r="CE28" s="54"/>
      <c r="CF28" s="55"/>
      <c r="CG28" s="53"/>
      <c r="CH28" s="54"/>
      <c r="CI28" s="54"/>
      <c r="CJ28" s="54"/>
      <c r="CK28" s="54"/>
      <c r="CL28" s="54"/>
      <c r="CM28" s="55"/>
      <c r="CN28" s="53"/>
      <c r="CO28" s="54"/>
      <c r="CP28" s="54"/>
      <c r="CQ28" s="54"/>
      <c r="CR28" s="54"/>
      <c r="CS28" s="54"/>
      <c r="CT28" s="55"/>
    </row>
    <row r="29" spans="1:98" ht="12.75" customHeight="1">
      <c r="A29" s="53"/>
      <c r="B29" s="54"/>
      <c r="C29" s="54"/>
      <c r="D29" s="54"/>
      <c r="E29" s="54"/>
      <c r="F29" s="54"/>
      <c r="G29" s="55"/>
      <c r="H29" s="53"/>
      <c r="I29" s="54"/>
      <c r="J29" s="54"/>
      <c r="K29" s="54"/>
      <c r="L29" s="54"/>
      <c r="M29" s="54"/>
      <c r="N29" s="55"/>
      <c r="O29" s="53"/>
      <c r="P29" s="54"/>
      <c r="Q29" s="54"/>
      <c r="R29" s="54"/>
      <c r="S29" s="54"/>
      <c r="T29" s="54"/>
      <c r="U29" s="55"/>
      <c r="V29" s="53"/>
      <c r="W29" s="54"/>
      <c r="X29" s="54"/>
      <c r="Y29" s="54"/>
      <c r="Z29" s="54"/>
      <c r="AA29" s="54"/>
      <c r="AB29" s="55"/>
      <c r="AC29" s="53"/>
      <c r="AD29" s="54"/>
      <c r="AE29" s="54"/>
      <c r="AF29" s="54"/>
      <c r="AG29" s="54"/>
      <c r="AH29" s="54"/>
      <c r="AI29" s="55"/>
      <c r="AJ29" s="53"/>
      <c r="AK29" s="54"/>
      <c r="AL29" s="54"/>
      <c r="AM29" s="54"/>
      <c r="AN29" s="54"/>
      <c r="AO29" s="54"/>
      <c r="AP29" s="55"/>
      <c r="AQ29" s="53"/>
      <c r="AR29" s="54"/>
      <c r="AS29" s="54"/>
      <c r="AT29" s="54"/>
      <c r="AU29" s="54"/>
      <c r="AV29" s="54"/>
      <c r="AW29" s="55"/>
      <c r="AX29" s="53"/>
      <c r="AY29" s="54"/>
      <c r="AZ29" s="54"/>
      <c r="BA29" s="54"/>
      <c r="BB29" s="54"/>
      <c r="BC29" s="54"/>
      <c r="BD29" s="55"/>
      <c r="BE29" s="53"/>
      <c r="BF29" s="54"/>
      <c r="BG29" s="54"/>
      <c r="BH29" s="54"/>
      <c r="BI29" s="54"/>
      <c r="BJ29" s="54"/>
      <c r="BK29" s="55"/>
      <c r="BL29" s="53"/>
      <c r="BM29" s="54"/>
      <c r="BN29" s="54"/>
      <c r="BO29" s="54"/>
      <c r="BP29" s="54"/>
      <c r="BQ29" s="54"/>
      <c r="BR29" s="55"/>
      <c r="BS29" s="53"/>
      <c r="BT29" s="54"/>
      <c r="BU29" s="54"/>
      <c r="BV29" s="54"/>
      <c r="BW29" s="54"/>
      <c r="BX29" s="54"/>
      <c r="BY29" s="55"/>
      <c r="BZ29" s="53"/>
      <c r="CA29" s="54"/>
      <c r="CB29" s="54"/>
      <c r="CC29" s="54"/>
      <c r="CD29" s="54"/>
      <c r="CE29" s="54"/>
      <c r="CF29" s="55"/>
      <c r="CG29" s="53"/>
      <c r="CH29" s="54"/>
      <c r="CI29" s="54"/>
      <c r="CJ29" s="54"/>
      <c r="CK29" s="54"/>
      <c r="CL29" s="54"/>
      <c r="CM29" s="55"/>
      <c r="CN29" s="53"/>
      <c r="CO29" s="54"/>
      <c r="CP29" s="54"/>
      <c r="CQ29" s="54"/>
      <c r="CR29" s="54"/>
      <c r="CS29" s="54"/>
      <c r="CT29" s="55"/>
    </row>
    <row r="30" spans="1:98" ht="12.75" customHeight="1">
      <c r="A30" s="53"/>
      <c r="B30" s="54"/>
      <c r="C30" s="54"/>
      <c r="D30" s="54"/>
      <c r="E30" s="54"/>
      <c r="F30" s="54"/>
      <c r="G30" s="55"/>
      <c r="H30" s="53"/>
      <c r="I30" s="54"/>
      <c r="J30" s="54"/>
      <c r="K30" s="54"/>
      <c r="L30" s="54"/>
      <c r="M30" s="54"/>
      <c r="N30" s="55"/>
      <c r="O30" s="53"/>
      <c r="P30" s="54"/>
      <c r="Q30" s="54"/>
      <c r="R30" s="54"/>
      <c r="S30" s="54"/>
      <c r="T30" s="54"/>
      <c r="U30" s="55"/>
      <c r="V30" s="53"/>
      <c r="W30" s="54"/>
      <c r="X30" s="54"/>
      <c r="Y30" s="54"/>
      <c r="Z30" s="54"/>
      <c r="AA30" s="54"/>
      <c r="AB30" s="55"/>
      <c r="AC30" s="53"/>
      <c r="AD30" s="54"/>
      <c r="AE30" s="54"/>
      <c r="AF30" s="54"/>
      <c r="AG30" s="54"/>
      <c r="AH30" s="54"/>
      <c r="AI30" s="55"/>
      <c r="AJ30" s="53"/>
      <c r="AK30" s="54"/>
      <c r="AL30" s="54"/>
      <c r="AM30" s="54"/>
      <c r="AN30" s="54"/>
      <c r="AO30" s="54"/>
      <c r="AP30" s="55"/>
      <c r="AQ30" s="53"/>
      <c r="AR30" s="54"/>
      <c r="AS30" s="54"/>
      <c r="AT30" s="54"/>
      <c r="AU30" s="54"/>
      <c r="AV30" s="54"/>
      <c r="AW30" s="55"/>
      <c r="AX30" s="53"/>
      <c r="AY30" s="54"/>
      <c r="AZ30" s="54"/>
      <c r="BA30" s="54"/>
      <c r="BB30" s="54"/>
      <c r="BC30" s="54"/>
      <c r="BD30" s="55"/>
      <c r="BE30" s="53"/>
      <c r="BF30" s="54"/>
      <c r="BG30" s="54"/>
      <c r="BH30" s="54"/>
      <c r="BI30" s="54"/>
      <c r="BJ30" s="54"/>
      <c r="BK30" s="55"/>
      <c r="BL30" s="53"/>
      <c r="BM30" s="54"/>
      <c r="BN30" s="54"/>
      <c r="BO30" s="54"/>
      <c r="BP30" s="54"/>
      <c r="BQ30" s="54"/>
      <c r="BR30" s="55"/>
      <c r="BS30" s="53"/>
      <c r="BT30" s="54"/>
      <c r="BU30" s="54"/>
      <c r="BV30" s="54"/>
      <c r="BW30" s="54"/>
      <c r="BX30" s="54"/>
      <c r="BY30" s="55"/>
      <c r="BZ30" s="53"/>
      <c r="CA30" s="54"/>
      <c r="CB30" s="54"/>
      <c r="CC30" s="54"/>
      <c r="CD30" s="54"/>
      <c r="CE30" s="54"/>
      <c r="CF30" s="55"/>
      <c r="CG30" s="53"/>
      <c r="CH30" s="54"/>
      <c r="CI30" s="54"/>
      <c r="CJ30" s="54"/>
      <c r="CK30" s="54"/>
      <c r="CL30" s="54"/>
      <c r="CM30" s="55"/>
      <c r="CN30" s="53"/>
      <c r="CO30" s="54"/>
      <c r="CP30" s="54"/>
      <c r="CQ30" s="54"/>
      <c r="CR30" s="54"/>
      <c r="CS30" s="54"/>
      <c r="CT30" s="55"/>
    </row>
    <row r="31" spans="1:98" ht="12.75" customHeight="1">
      <c r="A31" s="53"/>
      <c r="B31" s="54"/>
      <c r="C31" s="54"/>
      <c r="D31" s="54"/>
      <c r="E31" s="54"/>
      <c r="F31" s="54"/>
      <c r="G31" s="55"/>
      <c r="H31" s="53"/>
      <c r="I31" s="54"/>
      <c r="J31" s="54"/>
      <c r="K31" s="54"/>
      <c r="L31" s="54"/>
      <c r="M31" s="54"/>
      <c r="N31" s="55"/>
      <c r="O31" s="53"/>
      <c r="P31" s="54"/>
      <c r="Q31" s="54"/>
      <c r="R31" s="54"/>
      <c r="S31" s="54"/>
      <c r="T31" s="54"/>
      <c r="U31" s="55"/>
      <c r="V31" s="53"/>
      <c r="W31" s="54"/>
      <c r="X31" s="54"/>
      <c r="Y31" s="54"/>
      <c r="Z31" s="54"/>
      <c r="AA31" s="54"/>
      <c r="AB31" s="55"/>
      <c r="AC31" s="53"/>
      <c r="AD31" s="54"/>
      <c r="AE31" s="54"/>
      <c r="AF31" s="54"/>
      <c r="AG31" s="54"/>
      <c r="AH31" s="54"/>
      <c r="AI31" s="55"/>
      <c r="AJ31" s="53"/>
      <c r="AK31" s="54"/>
      <c r="AL31" s="54"/>
      <c r="AM31" s="54"/>
      <c r="AN31" s="54"/>
      <c r="AO31" s="54"/>
      <c r="AP31" s="55"/>
      <c r="AQ31" s="53"/>
      <c r="AR31" s="54"/>
      <c r="AS31" s="54"/>
      <c r="AT31" s="54"/>
      <c r="AU31" s="54"/>
      <c r="AV31" s="54"/>
      <c r="AW31" s="55"/>
      <c r="AX31" s="53"/>
      <c r="AY31" s="54"/>
      <c r="AZ31" s="54"/>
      <c r="BA31" s="54"/>
      <c r="BB31" s="54"/>
      <c r="BC31" s="54"/>
      <c r="BD31" s="55"/>
      <c r="BE31" s="53"/>
      <c r="BF31" s="54"/>
      <c r="BG31" s="54"/>
      <c r="BH31" s="54"/>
      <c r="BI31" s="54"/>
      <c r="BJ31" s="54"/>
      <c r="BK31" s="55"/>
      <c r="BL31" s="53"/>
      <c r="BM31" s="54"/>
      <c r="BN31" s="54"/>
      <c r="BO31" s="54"/>
      <c r="BP31" s="54"/>
      <c r="BQ31" s="54"/>
      <c r="BR31" s="55"/>
      <c r="BS31" s="53"/>
      <c r="BT31" s="54"/>
      <c r="BU31" s="54"/>
      <c r="BV31" s="54"/>
      <c r="BW31" s="54"/>
      <c r="BX31" s="54"/>
      <c r="BY31" s="55"/>
      <c r="BZ31" s="53"/>
      <c r="CA31" s="54"/>
      <c r="CB31" s="54"/>
      <c r="CC31" s="54"/>
      <c r="CD31" s="54"/>
      <c r="CE31" s="54"/>
      <c r="CF31" s="55"/>
      <c r="CG31" s="53"/>
      <c r="CH31" s="54"/>
      <c r="CI31" s="54"/>
      <c r="CJ31" s="54"/>
      <c r="CK31" s="54"/>
      <c r="CL31" s="54"/>
      <c r="CM31" s="55"/>
      <c r="CN31" s="53"/>
      <c r="CO31" s="54"/>
      <c r="CP31" s="54"/>
      <c r="CQ31" s="54"/>
      <c r="CR31" s="54"/>
      <c r="CS31" s="54"/>
      <c r="CT31" s="55"/>
    </row>
    <row r="32" spans="1:98" ht="12.75" customHeight="1">
      <c r="A32" s="53"/>
      <c r="B32" s="54"/>
      <c r="C32" s="54"/>
      <c r="D32" s="54"/>
      <c r="E32" s="54"/>
      <c r="F32" s="54"/>
      <c r="G32" s="55"/>
      <c r="H32" s="53"/>
      <c r="I32" s="54"/>
      <c r="J32" s="54"/>
      <c r="K32" s="54"/>
      <c r="L32" s="54"/>
      <c r="M32" s="54"/>
      <c r="N32" s="55"/>
      <c r="O32" s="53"/>
      <c r="P32" s="54"/>
      <c r="Q32" s="54"/>
      <c r="R32" s="54"/>
      <c r="S32" s="54"/>
      <c r="T32" s="54"/>
      <c r="U32" s="55"/>
      <c r="V32" s="53"/>
      <c r="W32" s="54"/>
      <c r="X32" s="54"/>
      <c r="Y32" s="54"/>
      <c r="Z32" s="54"/>
      <c r="AA32" s="54"/>
      <c r="AB32" s="55"/>
      <c r="AC32" s="53"/>
      <c r="AD32" s="54"/>
      <c r="AE32" s="54"/>
      <c r="AF32" s="54"/>
      <c r="AG32" s="54"/>
      <c r="AH32" s="54"/>
      <c r="AI32" s="55"/>
      <c r="AJ32" s="53"/>
      <c r="AK32" s="54"/>
      <c r="AL32" s="54"/>
      <c r="AM32" s="54"/>
      <c r="AN32" s="54"/>
      <c r="AO32" s="54"/>
      <c r="AP32" s="55"/>
      <c r="AQ32" s="53"/>
      <c r="AR32" s="54"/>
      <c r="AS32" s="54"/>
      <c r="AT32" s="54"/>
      <c r="AU32" s="54"/>
      <c r="AV32" s="54"/>
      <c r="AW32" s="55"/>
      <c r="AX32" s="53"/>
      <c r="AY32" s="54"/>
      <c r="AZ32" s="54"/>
      <c r="BA32" s="54"/>
      <c r="BB32" s="54"/>
      <c r="BC32" s="54"/>
      <c r="BD32" s="55"/>
      <c r="BE32" s="53"/>
      <c r="BF32" s="54"/>
      <c r="BG32" s="54"/>
      <c r="BH32" s="54"/>
      <c r="BI32" s="54"/>
      <c r="BJ32" s="54"/>
      <c r="BK32" s="55"/>
      <c r="BL32" s="53"/>
      <c r="BM32" s="54"/>
      <c r="BN32" s="54"/>
      <c r="BO32" s="54"/>
      <c r="BP32" s="54"/>
      <c r="BQ32" s="54"/>
      <c r="BR32" s="55"/>
      <c r="BS32" s="53"/>
      <c r="BT32" s="54"/>
      <c r="BU32" s="54"/>
      <c r="BV32" s="54"/>
      <c r="BW32" s="54"/>
      <c r="BX32" s="54"/>
      <c r="BY32" s="55"/>
      <c r="BZ32" s="53"/>
      <c r="CA32" s="54"/>
      <c r="CB32" s="54"/>
      <c r="CC32" s="54"/>
      <c r="CD32" s="54"/>
      <c r="CE32" s="54"/>
      <c r="CF32" s="55"/>
      <c r="CG32" s="53"/>
      <c r="CH32" s="54"/>
      <c r="CI32" s="54"/>
      <c r="CJ32" s="54"/>
      <c r="CK32" s="54"/>
      <c r="CL32" s="54"/>
      <c r="CM32" s="55"/>
      <c r="CN32" s="53"/>
      <c r="CO32" s="54"/>
      <c r="CP32" s="54"/>
      <c r="CQ32" s="54"/>
      <c r="CR32" s="54"/>
      <c r="CS32" s="54"/>
      <c r="CT32" s="55"/>
    </row>
    <row r="33" spans="1:98" ht="12.75" customHeight="1">
      <c r="A33" s="53"/>
      <c r="B33" s="54"/>
      <c r="C33" s="54"/>
      <c r="D33" s="54"/>
      <c r="E33" s="54"/>
      <c r="F33" s="54"/>
      <c r="G33" s="55"/>
      <c r="H33" s="53"/>
      <c r="I33" s="54"/>
      <c r="J33" s="54"/>
      <c r="K33" s="54"/>
      <c r="L33" s="54"/>
      <c r="M33" s="54"/>
      <c r="N33" s="55"/>
      <c r="O33" s="53"/>
      <c r="P33" s="54"/>
      <c r="Q33" s="54"/>
      <c r="R33" s="54"/>
      <c r="S33" s="54"/>
      <c r="T33" s="54"/>
      <c r="U33" s="55"/>
      <c r="V33" s="53"/>
      <c r="W33" s="54"/>
      <c r="X33" s="54"/>
      <c r="Y33" s="54"/>
      <c r="Z33" s="54"/>
      <c r="AA33" s="54"/>
      <c r="AB33" s="55"/>
      <c r="AC33" s="53"/>
      <c r="AD33" s="54"/>
      <c r="AE33" s="54"/>
      <c r="AF33" s="54"/>
      <c r="AG33" s="54"/>
      <c r="AH33" s="54"/>
      <c r="AI33" s="55"/>
      <c r="AJ33" s="53"/>
      <c r="AK33" s="54"/>
      <c r="AL33" s="54"/>
      <c r="AM33" s="54"/>
      <c r="AN33" s="54"/>
      <c r="AO33" s="54"/>
      <c r="AP33" s="55"/>
      <c r="AQ33" s="53"/>
      <c r="AR33" s="54"/>
      <c r="AS33" s="54"/>
      <c r="AT33" s="54"/>
      <c r="AU33" s="54"/>
      <c r="AV33" s="54"/>
      <c r="AW33" s="55"/>
      <c r="AX33" s="53"/>
      <c r="AY33" s="54"/>
      <c r="AZ33" s="54"/>
      <c r="BA33" s="54"/>
      <c r="BB33" s="54"/>
      <c r="BC33" s="54"/>
      <c r="BD33" s="55"/>
      <c r="BE33" s="53"/>
      <c r="BF33" s="54"/>
      <c r="BG33" s="54"/>
      <c r="BH33" s="54"/>
      <c r="BI33" s="54"/>
      <c r="BJ33" s="54"/>
      <c r="BK33" s="55"/>
      <c r="BL33" s="53"/>
      <c r="BM33" s="54"/>
      <c r="BN33" s="54"/>
      <c r="BO33" s="54"/>
      <c r="BP33" s="54"/>
      <c r="BQ33" s="54"/>
      <c r="BR33" s="55"/>
      <c r="BS33" s="53"/>
      <c r="BT33" s="54"/>
      <c r="BU33" s="54"/>
      <c r="BV33" s="54"/>
      <c r="BW33" s="54"/>
      <c r="BX33" s="54"/>
      <c r="BY33" s="55"/>
      <c r="BZ33" s="53"/>
      <c r="CA33" s="54"/>
      <c r="CB33" s="54"/>
      <c r="CC33" s="54"/>
      <c r="CD33" s="54"/>
      <c r="CE33" s="54"/>
      <c r="CF33" s="55"/>
      <c r="CG33" s="53"/>
      <c r="CH33" s="54"/>
      <c r="CI33" s="54"/>
      <c r="CJ33" s="54"/>
      <c r="CK33" s="54"/>
      <c r="CL33" s="54"/>
      <c r="CM33" s="55"/>
      <c r="CN33" s="53"/>
      <c r="CO33" s="54"/>
      <c r="CP33" s="54"/>
      <c r="CQ33" s="54"/>
      <c r="CR33" s="54"/>
      <c r="CS33" s="54"/>
      <c r="CT33" s="55"/>
    </row>
    <row r="34" spans="1:98" ht="12.75" customHeight="1">
      <c r="A34" s="53"/>
      <c r="B34" s="54"/>
      <c r="C34" s="54"/>
      <c r="D34" s="54"/>
      <c r="E34" s="54"/>
      <c r="F34" s="54"/>
      <c r="G34" s="55"/>
      <c r="H34" s="53"/>
      <c r="I34" s="54"/>
      <c r="J34" s="54"/>
      <c r="K34" s="54"/>
      <c r="L34" s="54"/>
      <c r="M34" s="54"/>
      <c r="N34" s="55"/>
      <c r="O34" s="53"/>
      <c r="P34" s="54"/>
      <c r="Q34" s="54"/>
      <c r="R34" s="54"/>
      <c r="S34" s="54"/>
      <c r="T34" s="54"/>
      <c r="U34" s="55"/>
      <c r="V34" s="53"/>
      <c r="W34" s="54"/>
      <c r="X34" s="54"/>
      <c r="Y34" s="54"/>
      <c r="Z34" s="54"/>
      <c r="AA34" s="54"/>
      <c r="AB34" s="55"/>
      <c r="AC34" s="53"/>
      <c r="AD34" s="54"/>
      <c r="AE34" s="54"/>
      <c r="AF34" s="54"/>
      <c r="AG34" s="54"/>
      <c r="AH34" s="54"/>
      <c r="AI34" s="55"/>
      <c r="AJ34" s="53"/>
      <c r="AK34" s="54"/>
      <c r="AL34" s="54"/>
      <c r="AM34" s="54"/>
      <c r="AN34" s="54"/>
      <c r="AO34" s="54"/>
      <c r="AP34" s="55"/>
      <c r="AQ34" s="53"/>
      <c r="AR34" s="54"/>
      <c r="AS34" s="54"/>
      <c r="AT34" s="54"/>
      <c r="AU34" s="54"/>
      <c r="AV34" s="54"/>
      <c r="AW34" s="55"/>
      <c r="AX34" s="53"/>
      <c r="AY34" s="54"/>
      <c r="AZ34" s="54"/>
      <c r="BA34" s="54"/>
      <c r="BB34" s="54"/>
      <c r="BC34" s="54"/>
      <c r="BD34" s="55"/>
      <c r="BE34" s="53"/>
      <c r="BF34" s="54"/>
      <c r="BG34" s="54"/>
      <c r="BH34" s="54"/>
      <c r="BI34" s="54"/>
      <c r="BJ34" s="54"/>
      <c r="BK34" s="55"/>
      <c r="BL34" s="53"/>
      <c r="BM34" s="54"/>
      <c r="BN34" s="54"/>
      <c r="BO34" s="54"/>
      <c r="BP34" s="54"/>
      <c r="BQ34" s="54"/>
      <c r="BR34" s="55"/>
      <c r="BS34" s="53"/>
      <c r="BT34" s="54"/>
      <c r="BU34" s="54"/>
      <c r="BV34" s="54"/>
      <c r="BW34" s="54"/>
      <c r="BX34" s="54"/>
      <c r="BY34" s="55"/>
      <c r="BZ34" s="53"/>
      <c r="CA34" s="54"/>
      <c r="CB34" s="54"/>
      <c r="CC34" s="54"/>
      <c r="CD34" s="54"/>
      <c r="CE34" s="54"/>
      <c r="CF34" s="55"/>
      <c r="CG34" s="53"/>
      <c r="CH34" s="54"/>
      <c r="CI34" s="54"/>
      <c r="CJ34" s="54"/>
      <c r="CK34" s="54"/>
      <c r="CL34" s="54"/>
      <c r="CM34" s="55"/>
      <c r="CN34" s="53"/>
      <c r="CO34" s="54"/>
      <c r="CP34" s="54"/>
      <c r="CQ34" s="54"/>
      <c r="CR34" s="54"/>
      <c r="CS34" s="54"/>
      <c r="CT34" s="55"/>
    </row>
    <row r="35" spans="1:98" ht="12.75" customHeight="1">
      <c r="A35" s="53"/>
      <c r="B35" s="54"/>
      <c r="C35" s="54"/>
      <c r="D35" s="54"/>
      <c r="E35" s="54"/>
      <c r="F35" s="54"/>
      <c r="G35" s="55"/>
      <c r="H35" s="53"/>
      <c r="I35" s="54"/>
      <c r="J35" s="54"/>
      <c r="K35" s="54"/>
      <c r="L35" s="54"/>
      <c r="M35" s="54"/>
      <c r="N35" s="55"/>
      <c r="O35" s="53"/>
      <c r="P35" s="54"/>
      <c r="Q35" s="54"/>
      <c r="R35" s="54"/>
      <c r="S35" s="54"/>
      <c r="T35" s="54"/>
      <c r="U35" s="55"/>
      <c r="V35" s="53"/>
      <c r="W35" s="54"/>
      <c r="X35" s="54"/>
      <c r="Y35" s="54"/>
      <c r="Z35" s="54"/>
      <c r="AA35" s="54"/>
      <c r="AB35" s="55"/>
      <c r="AC35" s="53"/>
      <c r="AD35" s="54"/>
      <c r="AE35" s="54"/>
      <c r="AF35" s="54"/>
      <c r="AG35" s="54"/>
      <c r="AH35" s="54"/>
      <c r="AI35" s="55"/>
      <c r="AJ35" s="53"/>
      <c r="AK35" s="54"/>
      <c r="AL35" s="54"/>
      <c r="AM35" s="54"/>
      <c r="AN35" s="54"/>
      <c r="AO35" s="54"/>
      <c r="AP35" s="55"/>
      <c r="AQ35" s="53"/>
      <c r="AR35" s="54"/>
      <c r="AS35" s="54"/>
      <c r="AT35" s="54"/>
      <c r="AU35" s="54"/>
      <c r="AV35" s="54"/>
      <c r="AW35" s="55"/>
      <c r="AX35" s="53"/>
      <c r="AY35" s="54"/>
      <c r="AZ35" s="54"/>
      <c r="BA35" s="54"/>
      <c r="BB35" s="54"/>
      <c r="BC35" s="54"/>
      <c r="BD35" s="55"/>
      <c r="BE35" s="53"/>
      <c r="BF35" s="54"/>
      <c r="BG35" s="54"/>
      <c r="BH35" s="54"/>
      <c r="BI35" s="54"/>
      <c r="BJ35" s="54"/>
      <c r="BK35" s="55"/>
      <c r="BL35" s="53"/>
      <c r="BM35" s="54"/>
      <c r="BN35" s="54"/>
      <c r="BO35" s="54"/>
      <c r="BP35" s="54"/>
      <c r="BQ35" s="54"/>
      <c r="BR35" s="55"/>
      <c r="BS35" s="53"/>
      <c r="BT35" s="54"/>
      <c r="BU35" s="54"/>
      <c r="BV35" s="54"/>
      <c r="BW35" s="54"/>
      <c r="BX35" s="54"/>
      <c r="BY35" s="55"/>
      <c r="BZ35" s="53"/>
      <c r="CA35" s="54"/>
      <c r="CB35" s="54"/>
      <c r="CC35" s="54"/>
      <c r="CD35" s="54"/>
      <c r="CE35" s="54"/>
      <c r="CF35" s="55"/>
      <c r="CG35" s="53"/>
      <c r="CH35" s="54"/>
      <c r="CI35" s="54"/>
      <c r="CJ35" s="54"/>
      <c r="CK35" s="54"/>
      <c r="CL35" s="54"/>
      <c r="CM35" s="55"/>
      <c r="CN35" s="53"/>
      <c r="CO35" s="54"/>
      <c r="CP35" s="54"/>
      <c r="CQ35" s="54"/>
      <c r="CR35" s="54"/>
      <c r="CS35" s="54"/>
      <c r="CT35" s="55"/>
    </row>
    <row r="36" spans="1:98" ht="12.75" customHeight="1">
      <c r="A36" s="53"/>
      <c r="B36" s="54"/>
      <c r="C36" s="54"/>
      <c r="D36" s="54"/>
      <c r="E36" s="54"/>
      <c r="F36" s="54"/>
      <c r="G36" s="55"/>
      <c r="H36" s="53"/>
      <c r="I36" s="54"/>
      <c r="J36" s="54"/>
      <c r="K36" s="54"/>
      <c r="L36" s="54"/>
      <c r="M36" s="54"/>
      <c r="N36" s="55"/>
      <c r="O36" s="53"/>
      <c r="P36" s="54"/>
      <c r="Q36" s="54"/>
      <c r="R36" s="54"/>
      <c r="S36" s="54"/>
      <c r="T36" s="54"/>
      <c r="U36" s="55"/>
      <c r="V36" s="53"/>
      <c r="W36" s="54"/>
      <c r="X36" s="54"/>
      <c r="Y36" s="54"/>
      <c r="Z36" s="54"/>
      <c r="AA36" s="54"/>
      <c r="AB36" s="55"/>
      <c r="AC36" s="53"/>
      <c r="AD36" s="54"/>
      <c r="AE36" s="54"/>
      <c r="AF36" s="54"/>
      <c r="AG36" s="54"/>
      <c r="AH36" s="54"/>
      <c r="AI36" s="55"/>
      <c r="AJ36" s="53"/>
      <c r="AK36" s="54"/>
      <c r="AL36" s="54"/>
      <c r="AM36" s="54"/>
      <c r="AN36" s="54"/>
      <c r="AO36" s="54"/>
      <c r="AP36" s="55"/>
      <c r="AQ36" s="53"/>
      <c r="AR36" s="54"/>
      <c r="AS36" s="54"/>
      <c r="AT36" s="54"/>
      <c r="AU36" s="54"/>
      <c r="AV36" s="54"/>
      <c r="AW36" s="55"/>
      <c r="AX36" s="53"/>
      <c r="AY36" s="54"/>
      <c r="AZ36" s="54"/>
      <c r="BA36" s="54"/>
      <c r="BB36" s="54"/>
      <c r="BC36" s="54"/>
      <c r="BD36" s="55"/>
      <c r="BE36" s="53"/>
      <c r="BF36" s="54"/>
      <c r="BG36" s="54"/>
      <c r="BH36" s="54"/>
      <c r="BI36" s="54"/>
      <c r="BJ36" s="54"/>
      <c r="BK36" s="55"/>
      <c r="BL36" s="53"/>
      <c r="BM36" s="54"/>
      <c r="BN36" s="54"/>
      <c r="BO36" s="54"/>
      <c r="BP36" s="54"/>
      <c r="BQ36" s="54"/>
      <c r="BR36" s="55"/>
      <c r="BS36" s="53"/>
      <c r="BT36" s="54"/>
      <c r="BU36" s="54"/>
      <c r="BV36" s="54"/>
      <c r="BW36" s="54"/>
      <c r="BX36" s="54"/>
      <c r="BY36" s="55"/>
      <c r="BZ36" s="53"/>
      <c r="CA36" s="54"/>
      <c r="CB36" s="54"/>
      <c r="CC36" s="54"/>
      <c r="CD36" s="54"/>
      <c r="CE36" s="54"/>
      <c r="CF36" s="55"/>
      <c r="CG36" s="53"/>
      <c r="CH36" s="54"/>
      <c r="CI36" s="54"/>
      <c r="CJ36" s="54"/>
      <c r="CK36" s="54"/>
      <c r="CL36" s="54"/>
      <c r="CM36" s="55"/>
      <c r="CN36" s="53"/>
      <c r="CO36" s="54"/>
      <c r="CP36" s="54"/>
      <c r="CQ36" s="54"/>
      <c r="CR36" s="54"/>
      <c r="CS36" s="54"/>
      <c r="CT36" s="55"/>
    </row>
    <row r="37" spans="1:98" ht="12.75" customHeight="1">
      <c r="A37" s="53"/>
      <c r="B37" s="54"/>
      <c r="C37" s="54"/>
      <c r="D37" s="54"/>
      <c r="E37" s="54"/>
      <c r="F37" s="54"/>
      <c r="G37" s="55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9"/>
    </row>
  </sheetData>
  <mergeCells count="382">
    <mergeCell ref="A3:D3"/>
    <mergeCell ref="E3:F3"/>
    <mergeCell ref="B4:G4"/>
    <mergeCell ref="I4:N4"/>
    <mergeCell ref="P4:U4"/>
    <mergeCell ref="W4:AB4"/>
    <mergeCell ref="AD4:AI4"/>
    <mergeCell ref="AK4:AP4"/>
    <mergeCell ref="AR4:AW4"/>
    <mergeCell ref="AY4:BD4"/>
    <mergeCell ref="BF4:BK4"/>
    <mergeCell ref="BM4:BR4"/>
    <mergeCell ref="BT4:BY4"/>
    <mergeCell ref="CA4:CF4"/>
    <mergeCell ref="CH4:CM4"/>
    <mergeCell ref="CO4:CT4"/>
    <mergeCell ref="A10:CT10"/>
    <mergeCell ref="A11:G11"/>
    <mergeCell ref="H11:N11"/>
    <mergeCell ref="O11:U11"/>
    <mergeCell ref="V11:AB11"/>
    <mergeCell ref="AC11:AI11"/>
    <mergeCell ref="AJ11:AP11"/>
    <mergeCell ref="AQ11:AW11"/>
    <mergeCell ref="AX11:BD11"/>
    <mergeCell ref="BE11:BK11"/>
    <mergeCell ref="BL11:BR11"/>
    <mergeCell ref="BS11:BY11"/>
    <mergeCell ref="BZ11:CF11"/>
    <mergeCell ref="CG11:CM11"/>
    <mergeCell ref="CN11:CT11"/>
    <mergeCell ref="A12:G12"/>
    <mergeCell ref="H12:N12"/>
    <mergeCell ref="O12:U12"/>
    <mergeCell ref="V12:AB12"/>
    <mergeCell ref="AC12:AI12"/>
    <mergeCell ref="AJ12:AP12"/>
    <mergeCell ref="AQ12:AW12"/>
    <mergeCell ref="AX12:BD12"/>
    <mergeCell ref="BE12:BK12"/>
    <mergeCell ref="BL12:BR12"/>
    <mergeCell ref="BS12:BY12"/>
    <mergeCell ref="BZ12:CF12"/>
    <mergeCell ref="CG12:CM12"/>
    <mergeCell ref="CN12:CT12"/>
    <mergeCell ref="A13:G13"/>
    <mergeCell ref="H13:N13"/>
    <mergeCell ref="O13:U13"/>
    <mergeCell ref="V13:AB13"/>
    <mergeCell ref="AC13:AI13"/>
    <mergeCell ref="AJ13:AP13"/>
    <mergeCell ref="AQ13:AW13"/>
    <mergeCell ref="AX13:BD13"/>
    <mergeCell ref="BE13:BK13"/>
    <mergeCell ref="BL13:BR13"/>
    <mergeCell ref="BS13:BY13"/>
    <mergeCell ref="BZ13:CF13"/>
    <mergeCell ref="CG13:CM13"/>
    <mergeCell ref="CN13:CT13"/>
    <mergeCell ref="A14:G14"/>
    <mergeCell ref="H14:N14"/>
    <mergeCell ref="O14:U14"/>
    <mergeCell ref="V14:AB14"/>
    <mergeCell ref="AC14:AI14"/>
    <mergeCell ref="AJ14:AP14"/>
    <mergeCell ref="AQ14:AW14"/>
    <mergeCell ref="AX14:BD14"/>
    <mergeCell ref="BE14:BK14"/>
    <mergeCell ref="BL14:BR14"/>
    <mergeCell ref="BS14:BY14"/>
    <mergeCell ref="BZ14:CF14"/>
    <mergeCell ref="CG14:CM14"/>
    <mergeCell ref="CN14:CT14"/>
    <mergeCell ref="A15:G15"/>
    <mergeCell ref="H15:N15"/>
    <mergeCell ref="O15:U15"/>
    <mergeCell ref="V15:AB15"/>
    <mergeCell ref="AC15:AI15"/>
    <mergeCell ref="AJ15:AP15"/>
    <mergeCell ref="AQ15:AW15"/>
    <mergeCell ref="AX15:BD15"/>
    <mergeCell ref="BE15:BK15"/>
    <mergeCell ref="BL15:BR15"/>
    <mergeCell ref="BS15:BY15"/>
    <mergeCell ref="BZ15:CF15"/>
    <mergeCell ref="CG15:CM15"/>
    <mergeCell ref="CN15:CT15"/>
    <mergeCell ref="A16:G16"/>
    <mergeCell ref="H16:N16"/>
    <mergeCell ref="O16:U16"/>
    <mergeCell ref="V16:AB16"/>
    <mergeCell ref="AC16:AI16"/>
    <mergeCell ref="AJ16:AP16"/>
    <mergeCell ref="AQ16:AW16"/>
    <mergeCell ref="AX16:BD16"/>
    <mergeCell ref="BE16:BK16"/>
    <mergeCell ref="BL16:BR16"/>
    <mergeCell ref="BS16:BY16"/>
    <mergeCell ref="BZ16:CF16"/>
    <mergeCell ref="CG16:CM16"/>
    <mergeCell ref="CN16:CT16"/>
    <mergeCell ref="A17:G17"/>
    <mergeCell ref="H17:N17"/>
    <mergeCell ref="O17:U17"/>
    <mergeCell ref="V17:AB17"/>
    <mergeCell ref="AC17:AI17"/>
    <mergeCell ref="AJ17:AP17"/>
    <mergeCell ref="AQ17:AW17"/>
    <mergeCell ref="AX17:BD17"/>
    <mergeCell ref="BE17:BK17"/>
    <mergeCell ref="BL17:BR17"/>
    <mergeCell ref="BS17:BY17"/>
    <mergeCell ref="BZ17:CF17"/>
    <mergeCell ref="CG17:CM17"/>
    <mergeCell ref="CN17:CT17"/>
    <mergeCell ref="A18:G18"/>
    <mergeCell ref="H18:N18"/>
    <mergeCell ref="O18:U18"/>
    <mergeCell ref="V18:AB18"/>
    <mergeCell ref="AC18:AI18"/>
    <mergeCell ref="AJ18:AP18"/>
    <mergeCell ref="AQ18:AW18"/>
    <mergeCell ref="AX18:BD18"/>
    <mergeCell ref="BE18:BK18"/>
    <mergeCell ref="BL18:BR18"/>
    <mergeCell ref="BS18:BY18"/>
    <mergeCell ref="BZ18:CF18"/>
    <mergeCell ref="CG18:CM18"/>
    <mergeCell ref="CN18:CT18"/>
    <mergeCell ref="A19:G19"/>
    <mergeCell ref="H19:N19"/>
    <mergeCell ref="O19:U19"/>
    <mergeCell ref="V19:AB19"/>
    <mergeCell ref="AC19:AI19"/>
    <mergeCell ref="AJ19:AP19"/>
    <mergeCell ref="AQ19:AW19"/>
    <mergeCell ref="AX19:BD19"/>
    <mergeCell ref="BE19:BK19"/>
    <mergeCell ref="BL19:BR19"/>
    <mergeCell ref="BS19:BY19"/>
    <mergeCell ref="BZ19:CF19"/>
    <mergeCell ref="CG19:CM19"/>
    <mergeCell ref="CN19:CT19"/>
    <mergeCell ref="A20:G20"/>
    <mergeCell ref="H20:N20"/>
    <mergeCell ref="O20:U20"/>
    <mergeCell ref="V20:AB20"/>
    <mergeCell ref="AC20:AI20"/>
    <mergeCell ref="AJ20:AP20"/>
    <mergeCell ref="AQ20:AW20"/>
    <mergeCell ref="AX20:BD20"/>
    <mergeCell ref="BE20:BK20"/>
    <mergeCell ref="BL20:BR20"/>
    <mergeCell ref="BS20:BY20"/>
    <mergeCell ref="BZ20:CF20"/>
    <mergeCell ref="CG20:CM20"/>
    <mergeCell ref="CN20:CT20"/>
    <mergeCell ref="A21:G21"/>
    <mergeCell ref="H21:N21"/>
    <mergeCell ref="O21:U21"/>
    <mergeCell ref="V21:AB21"/>
    <mergeCell ref="AC21:AI21"/>
    <mergeCell ref="AJ21:AP21"/>
    <mergeCell ref="AQ21:AW21"/>
    <mergeCell ref="AX21:BD21"/>
    <mergeCell ref="BE21:BK21"/>
    <mergeCell ref="BL21:BR21"/>
    <mergeCell ref="BS21:BY21"/>
    <mergeCell ref="BZ21:CF21"/>
    <mergeCell ref="CG21:CM21"/>
    <mergeCell ref="CN21:CT21"/>
    <mergeCell ref="A22:G22"/>
    <mergeCell ref="H22:N22"/>
    <mergeCell ref="O22:U22"/>
    <mergeCell ref="V22:AB22"/>
    <mergeCell ref="AC22:AI22"/>
    <mergeCell ref="AJ22:AP22"/>
    <mergeCell ref="AQ22:AW22"/>
    <mergeCell ref="AX22:BD22"/>
    <mergeCell ref="BE22:BK22"/>
    <mergeCell ref="BL22:BR22"/>
    <mergeCell ref="BS22:BY22"/>
    <mergeCell ref="BZ22:CF22"/>
    <mergeCell ref="CG22:CM22"/>
    <mergeCell ref="CN22:CT22"/>
    <mergeCell ref="A23:G23"/>
    <mergeCell ref="H23:N23"/>
    <mergeCell ref="O23:U23"/>
    <mergeCell ref="V23:AB23"/>
    <mergeCell ref="AC23:AI23"/>
    <mergeCell ref="AJ23:AP23"/>
    <mergeCell ref="AQ23:AW23"/>
    <mergeCell ref="AX23:BD23"/>
    <mergeCell ref="BE23:BK23"/>
    <mergeCell ref="BL23:BR23"/>
    <mergeCell ref="BS23:BY23"/>
    <mergeCell ref="BZ23:CF23"/>
    <mergeCell ref="CG23:CM23"/>
    <mergeCell ref="CN23:CT23"/>
    <mergeCell ref="A24:G24"/>
    <mergeCell ref="H24:N24"/>
    <mergeCell ref="O24:U24"/>
    <mergeCell ref="V24:AB24"/>
    <mergeCell ref="AC24:AI24"/>
    <mergeCell ref="AJ24:AP24"/>
    <mergeCell ref="AQ24:AW24"/>
    <mergeCell ref="AX24:BD24"/>
    <mergeCell ref="BE24:BK24"/>
    <mergeCell ref="BL24:BR24"/>
    <mergeCell ref="BS24:BY24"/>
    <mergeCell ref="BZ24:CF24"/>
    <mergeCell ref="CG24:CM24"/>
    <mergeCell ref="CN24:CT24"/>
    <mergeCell ref="A25:G25"/>
    <mergeCell ref="H25:N25"/>
    <mergeCell ref="O25:U25"/>
    <mergeCell ref="V25:AB25"/>
    <mergeCell ref="AC25:AI25"/>
    <mergeCell ref="AJ25:AP25"/>
    <mergeCell ref="AQ25:AW25"/>
    <mergeCell ref="AX25:BD25"/>
    <mergeCell ref="BE25:BK25"/>
    <mergeCell ref="BL25:BR25"/>
    <mergeCell ref="BS25:BY25"/>
    <mergeCell ref="BZ25:CF25"/>
    <mergeCell ref="CG25:CM25"/>
    <mergeCell ref="CN25:CT25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K26"/>
    <mergeCell ref="BL26:BR26"/>
    <mergeCell ref="BS26:BY26"/>
    <mergeCell ref="BZ26:CF26"/>
    <mergeCell ref="CG26:CM26"/>
    <mergeCell ref="CN26:CT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K27"/>
    <mergeCell ref="BL27:BR27"/>
    <mergeCell ref="BS27:BY27"/>
    <mergeCell ref="BZ27:CF27"/>
    <mergeCell ref="CG27:CM27"/>
    <mergeCell ref="CN27:CT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BY28"/>
    <mergeCell ref="BZ28:CF28"/>
    <mergeCell ref="CG28:CM28"/>
    <mergeCell ref="CN28:CT28"/>
    <mergeCell ref="A29:G29"/>
    <mergeCell ref="H29:N29"/>
    <mergeCell ref="O29:U29"/>
    <mergeCell ref="V29:AB29"/>
    <mergeCell ref="AC29:AI29"/>
    <mergeCell ref="AJ29:AP29"/>
    <mergeCell ref="AQ29:AW29"/>
    <mergeCell ref="AX29:BD29"/>
    <mergeCell ref="BE29:BK29"/>
    <mergeCell ref="BL29:BR29"/>
    <mergeCell ref="BS29:BY29"/>
    <mergeCell ref="BZ29:CF29"/>
    <mergeCell ref="CG29:CM29"/>
    <mergeCell ref="CN29:CT29"/>
    <mergeCell ref="A30:G30"/>
    <mergeCell ref="H30:N30"/>
    <mergeCell ref="O30:U30"/>
    <mergeCell ref="V30:AB30"/>
    <mergeCell ref="AC30:AI30"/>
    <mergeCell ref="AJ30:AP30"/>
    <mergeCell ref="AQ30:AW30"/>
    <mergeCell ref="AX30:BD30"/>
    <mergeCell ref="BE30:BK30"/>
    <mergeCell ref="BL30:BR30"/>
    <mergeCell ref="BS30:BY30"/>
    <mergeCell ref="BZ30:CF30"/>
    <mergeCell ref="CG30:CM30"/>
    <mergeCell ref="CN30:CT30"/>
    <mergeCell ref="A31:G31"/>
    <mergeCell ref="H31:N31"/>
    <mergeCell ref="O31:U31"/>
    <mergeCell ref="V31:AB31"/>
    <mergeCell ref="AC31:AI31"/>
    <mergeCell ref="AJ31:AP31"/>
    <mergeCell ref="AQ31:AW31"/>
    <mergeCell ref="AX31:BD31"/>
    <mergeCell ref="BE31:BK31"/>
    <mergeCell ref="BL31:BR31"/>
    <mergeCell ref="BS31:BY31"/>
    <mergeCell ref="BZ31:CF31"/>
    <mergeCell ref="CG31:CM31"/>
    <mergeCell ref="CN31:CT31"/>
    <mergeCell ref="A32:G32"/>
    <mergeCell ref="H32:N32"/>
    <mergeCell ref="O32:U32"/>
    <mergeCell ref="V32:AB32"/>
    <mergeCell ref="AC32:AI32"/>
    <mergeCell ref="AJ32:AP32"/>
    <mergeCell ref="AQ32:AW32"/>
    <mergeCell ref="AX32:BD32"/>
    <mergeCell ref="BE32:BK32"/>
    <mergeCell ref="BL32:BR32"/>
    <mergeCell ref="BS32:BY32"/>
    <mergeCell ref="BZ32:CF32"/>
    <mergeCell ref="CG32:CM32"/>
    <mergeCell ref="CN32:CT32"/>
    <mergeCell ref="A33:G33"/>
    <mergeCell ref="H33:N33"/>
    <mergeCell ref="O33:U33"/>
    <mergeCell ref="V33:AB33"/>
    <mergeCell ref="AC33:AI33"/>
    <mergeCell ref="AJ33:AP33"/>
    <mergeCell ref="AQ33:AW33"/>
    <mergeCell ref="AX33:BD33"/>
    <mergeCell ref="BE33:BK33"/>
    <mergeCell ref="BL33:BR33"/>
    <mergeCell ref="BS33:BY33"/>
    <mergeCell ref="BZ33:CF33"/>
    <mergeCell ref="CG33:CM33"/>
    <mergeCell ref="CN33:CT33"/>
    <mergeCell ref="A34:G34"/>
    <mergeCell ref="H34:N34"/>
    <mergeCell ref="O34:U34"/>
    <mergeCell ref="V34:AB34"/>
    <mergeCell ref="AC34:AI34"/>
    <mergeCell ref="AJ34:AP34"/>
    <mergeCell ref="AQ34:AW34"/>
    <mergeCell ref="AX34:BD34"/>
    <mergeCell ref="BE34:BK34"/>
    <mergeCell ref="BL34:BR34"/>
    <mergeCell ref="BS34:BY34"/>
    <mergeCell ref="BZ34:CF34"/>
    <mergeCell ref="CG34:CM34"/>
    <mergeCell ref="CN34:CT34"/>
    <mergeCell ref="A35:G35"/>
    <mergeCell ref="H35:N35"/>
    <mergeCell ref="O35:U35"/>
    <mergeCell ref="V35:AB35"/>
    <mergeCell ref="AC35:AI35"/>
    <mergeCell ref="AJ35:AP35"/>
    <mergeCell ref="AQ35:AW35"/>
    <mergeCell ref="AX35:BD35"/>
    <mergeCell ref="BE35:BK35"/>
    <mergeCell ref="BL35:BR35"/>
    <mergeCell ref="BS35:BY35"/>
    <mergeCell ref="BZ35:CF35"/>
    <mergeCell ref="CG35:CM35"/>
    <mergeCell ref="CN35:CT35"/>
    <mergeCell ref="A36:G36"/>
    <mergeCell ref="H36:N36"/>
    <mergeCell ref="O36:U36"/>
    <mergeCell ref="V36:AB36"/>
    <mergeCell ref="AC36:AI36"/>
    <mergeCell ref="AJ36:AP36"/>
    <mergeCell ref="AQ36:AW36"/>
    <mergeCell ref="AX36:BD36"/>
    <mergeCell ref="BE36:BK36"/>
    <mergeCell ref="CN36:CT36"/>
    <mergeCell ref="A37:G37"/>
    <mergeCell ref="BL36:BR36"/>
    <mergeCell ref="BS36:BY36"/>
    <mergeCell ref="BZ36:CF36"/>
    <mergeCell ref="CG36:CM3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6" width="8.7109375" style="0" customWidth="1"/>
    <col min="7" max="7" width="8.421875" style="0" customWidth="1"/>
    <col min="8" max="8" width="12.8515625" style="0" customWidth="1"/>
    <col min="9" max="9" width="14.8515625" style="0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02.PMDBSW11.A</v>
      </c>
      <c r="E1" s="17" t="str">
        <f>'Raw Data'!A3</f>
        <v>Prevention and Management of Disruptive Behavior: Master Trainer</v>
      </c>
      <c r="J1" s="18">
        <f>'Raw Data'!G3</f>
        <v>37516.333333333336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35" t="s">
        <v>5</v>
      </c>
      <c r="J2" s="4" t="s">
        <v>25</v>
      </c>
    </row>
    <row r="3" spans="1:10" ht="12.75">
      <c r="A3" s="16" t="str">
        <f>'Raw Data'!A4</f>
        <v>Jerry Pruitt, MSW</v>
      </c>
      <c r="C3" s="32" t="s">
        <v>26</v>
      </c>
      <c r="D3" s="8">
        <f>'Raw Data'!B6</f>
        <v>23</v>
      </c>
      <c r="E3" s="8">
        <f>'Raw Data'!C6</f>
        <v>5</v>
      </c>
      <c r="F3" s="8">
        <f>'Raw Data'!D6</f>
        <v>0</v>
      </c>
      <c r="G3" s="8">
        <f>'Raw Data'!E6</f>
        <v>0</v>
      </c>
      <c r="H3" s="8">
        <f>'Raw Data'!F6</f>
        <v>0</v>
      </c>
      <c r="I3" s="36">
        <f>SUM(D3:H3)</f>
        <v>28</v>
      </c>
      <c r="J3" s="11">
        <f>'Raw Data'!G6</f>
        <v>1</v>
      </c>
    </row>
    <row r="4" spans="1:10" ht="12.75">
      <c r="A4" s="6"/>
      <c r="C4" s="33" t="s">
        <v>27</v>
      </c>
      <c r="D4" s="8">
        <f>'Raw Data'!B7</f>
        <v>21</v>
      </c>
      <c r="E4" s="8">
        <f>'Raw Data'!C7</f>
        <v>7</v>
      </c>
      <c r="F4" s="8">
        <f>'Raw Data'!D7</f>
        <v>0</v>
      </c>
      <c r="G4" s="8">
        <f>'Raw Data'!E7</f>
        <v>0</v>
      </c>
      <c r="H4" s="8">
        <f>'Raw Data'!F7</f>
        <v>0</v>
      </c>
      <c r="I4" s="37">
        <f>SUM(D4:H4)</f>
        <v>28</v>
      </c>
      <c r="J4" s="9">
        <f>'Raw Data'!G7</f>
        <v>1</v>
      </c>
    </row>
    <row r="5" spans="1:10" ht="12.75">
      <c r="A5" s="51"/>
      <c r="B5" s="50"/>
      <c r="C5" s="33" t="s">
        <v>28</v>
      </c>
      <c r="D5" s="8">
        <f>'Raw Data'!B8</f>
        <v>25</v>
      </c>
      <c r="E5" s="8">
        <f>'Raw Data'!C8</f>
        <v>3</v>
      </c>
      <c r="F5" s="8">
        <f>'Raw Data'!D8</f>
        <v>0</v>
      </c>
      <c r="G5" s="8">
        <f>'Raw Data'!E8</f>
        <v>0</v>
      </c>
      <c r="H5" s="8">
        <f>'Raw Data'!F8</f>
        <v>0</v>
      </c>
      <c r="I5" s="37">
        <f>SUM(D5:H5)</f>
        <v>28</v>
      </c>
      <c r="J5" s="9">
        <f>'Raw Data'!G8</f>
        <v>1</v>
      </c>
    </row>
    <row r="6" spans="1:10" ht="13.5" thickBot="1">
      <c r="A6" s="50"/>
      <c r="B6" s="50"/>
      <c r="C6" s="34" t="s">
        <v>29</v>
      </c>
      <c r="D6" s="13">
        <f>'Raw Data'!B9</f>
        <v>16</v>
      </c>
      <c r="E6" s="13">
        <f>'Raw Data'!C9</f>
        <v>3</v>
      </c>
      <c r="F6" s="13">
        <f>'Raw Data'!D9</f>
        <v>0</v>
      </c>
      <c r="G6" s="13">
        <f>'Raw Data'!E9</f>
        <v>0</v>
      </c>
      <c r="H6" s="13">
        <f>'Raw Data'!F9</f>
        <v>5</v>
      </c>
      <c r="I6" s="38">
        <f>SUM(D6:H6)</f>
        <v>24</v>
      </c>
      <c r="J6" s="14">
        <f>'Raw Data'!G9</f>
        <v>5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25</v>
      </c>
    </row>
    <row r="9" spans="1:10" ht="12.75">
      <c r="A9" t="str">
        <f>'Raw Data'!H4</f>
        <v>Paul Kim, MD</v>
      </c>
      <c r="C9" s="32" t="s">
        <v>26</v>
      </c>
      <c r="D9" s="8">
        <f>'Raw Data'!I6</f>
        <v>26</v>
      </c>
      <c r="E9" s="8">
        <f>'Raw Data'!J6</f>
        <v>2</v>
      </c>
      <c r="F9" s="8">
        <f>'Raw Data'!K6</f>
        <v>0</v>
      </c>
      <c r="G9" s="8">
        <f>'Raw Data'!L6</f>
        <v>0</v>
      </c>
      <c r="H9" s="9">
        <f>'Raw Data'!M6</f>
        <v>0</v>
      </c>
      <c r="I9" s="10">
        <f>SUM(D9:H9)</f>
        <v>28</v>
      </c>
      <c r="J9" s="11">
        <f>'Raw Data'!N6</f>
        <v>1</v>
      </c>
    </row>
    <row r="10" spans="1:10" ht="12.75">
      <c r="A10" s="6"/>
      <c r="C10" s="33" t="s">
        <v>27</v>
      </c>
      <c r="D10" s="8">
        <f>'Raw Data'!I7</f>
        <v>25</v>
      </c>
      <c r="E10" s="8">
        <f>'Raw Data'!J7</f>
        <v>3</v>
      </c>
      <c r="F10" s="8">
        <f>'Raw Data'!K7</f>
        <v>0</v>
      </c>
      <c r="G10" s="8">
        <f>'Raw Data'!L7</f>
        <v>0</v>
      </c>
      <c r="H10" s="9">
        <f>'Raw Data'!M7</f>
        <v>0</v>
      </c>
      <c r="I10" s="7">
        <f>SUM(D10:H10)</f>
        <v>28</v>
      </c>
      <c r="J10" s="9">
        <f>'Raw Data'!N7</f>
        <v>1</v>
      </c>
    </row>
    <row r="11" spans="1:10" ht="12.75">
      <c r="A11" s="50"/>
      <c r="B11" s="50"/>
      <c r="C11" s="33" t="s">
        <v>28</v>
      </c>
      <c r="D11" s="8">
        <f>'Raw Data'!I8</f>
        <v>27</v>
      </c>
      <c r="E11" s="8">
        <f>'Raw Data'!J8</f>
        <v>1</v>
      </c>
      <c r="F11" s="8">
        <f>'Raw Data'!K8</f>
        <v>0</v>
      </c>
      <c r="G11" s="8">
        <f>'Raw Data'!L8</f>
        <v>0</v>
      </c>
      <c r="H11" s="9">
        <f>'Raw Data'!M8</f>
        <v>0</v>
      </c>
      <c r="I11" s="7">
        <f>SUM(D11:H11)</f>
        <v>28</v>
      </c>
      <c r="J11" s="9">
        <f>'Raw Data'!N8</f>
        <v>1</v>
      </c>
    </row>
    <row r="12" spans="1:10" ht="13.5" thickBot="1">
      <c r="A12" s="50"/>
      <c r="B12" s="50"/>
      <c r="C12" s="34" t="s">
        <v>29</v>
      </c>
      <c r="D12" s="13">
        <f>'Raw Data'!I9</f>
        <v>27</v>
      </c>
      <c r="E12" s="13">
        <f>'Raw Data'!J9</f>
        <v>1</v>
      </c>
      <c r="F12" s="13">
        <f>'Raw Data'!K9</f>
        <v>0</v>
      </c>
      <c r="G12" s="13">
        <f>'Raw Data'!L9</f>
        <v>0</v>
      </c>
      <c r="H12" s="14">
        <f>'Raw Data'!M9</f>
        <v>0</v>
      </c>
      <c r="I12" s="12">
        <f>SUM(D12:H12)</f>
        <v>28</v>
      </c>
      <c r="J12" s="14">
        <f>'Raw Data'!N9</f>
        <v>1</v>
      </c>
    </row>
    <row r="13" ht="13.5" thickBot="1"/>
    <row r="14" spans="1:10" ht="13.5" thickBot="1">
      <c r="A14" s="6" t="s">
        <v>8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25</v>
      </c>
    </row>
    <row r="15" spans="1:10" ht="12.75">
      <c r="A15" t="str">
        <f>'Raw Data'!O4</f>
        <v>J. Sid Davis, PhD</v>
      </c>
      <c r="C15" s="32" t="s">
        <v>26</v>
      </c>
      <c r="D15" s="15">
        <f>'Raw Data'!P6</f>
        <v>17</v>
      </c>
      <c r="E15" s="15">
        <f>'Raw Data'!Q6</f>
        <v>6</v>
      </c>
      <c r="F15" s="15">
        <f>'Raw Data'!R6</f>
        <v>0</v>
      </c>
      <c r="G15" s="15">
        <f>'Raw Data'!S6</f>
        <v>0</v>
      </c>
      <c r="H15" s="11">
        <f>'Raw Data'!T6</f>
        <v>0</v>
      </c>
      <c r="I15" s="10">
        <f>SUM(D15:H15)</f>
        <v>23</v>
      </c>
      <c r="J15" s="11">
        <f>'Raw Data'!U6</f>
        <v>6</v>
      </c>
    </row>
    <row r="16" spans="1:10" ht="12.75">
      <c r="A16" s="6"/>
      <c r="C16" s="33" t="s">
        <v>27</v>
      </c>
      <c r="D16" s="8">
        <f>'Raw Data'!P7</f>
        <v>18</v>
      </c>
      <c r="E16" s="8">
        <f>'Raw Data'!Q7</f>
        <v>5</v>
      </c>
      <c r="F16" s="8">
        <f>'Raw Data'!R7</f>
        <v>0</v>
      </c>
      <c r="G16" s="8">
        <f>'Raw Data'!S7</f>
        <v>0</v>
      </c>
      <c r="H16" s="9">
        <f>'Raw Data'!T7</f>
        <v>0</v>
      </c>
      <c r="I16" s="7">
        <f>SUM(D16:H16)</f>
        <v>23</v>
      </c>
      <c r="J16" s="9">
        <f>'Raw Data'!U7</f>
        <v>6</v>
      </c>
    </row>
    <row r="17" spans="1:10" ht="12.75">
      <c r="A17" s="50"/>
      <c r="B17" s="50"/>
      <c r="C17" s="33" t="s">
        <v>28</v>
      </c>
      <c r="D17" s="8">
        <f>'Raw Data'!P8</f>
        <v>19</v>
      </c>
      <c r="E17" s="8">
        <f>'Raw Data'!Q8</f>
        <v>4</v>
      </c>
      <c r="F17" s="8">
        <f>'Raw Data'!R8</f>
        <v>0</v>
      </c>
      <c r="G17" s="8">
        <f>'Raw Data'!S8</f>
        <v>0</v>
      </c>
      <c r="H17" s="9">
        <f>'Raw Data'!T8</f>
        <v>0</v>
      </c>
      <c r="I17" s="7">
        <f>SUM(D17:H17)</f>
        <v>23</v>
      </c>
      <c r="J17" s="9">
        <f>'Raw Data'!U8</f>
        <v>6</v>
      </c>
    </row>
    <row r="18" spans="1:10" ht="13.5" thickBot="1">
      <c r="A18" s="50"/>
      <c r="B18" s="50"/>
      <c r="C18" s="34" t="s">
        <v>29</v>
      </c>
      <c r="D18" s="13">
        <f>'Raw Data'!P9</f>
        <v>12</v>
      </c>
      <c r="E18" s="13">
        <f>'Raw Data'!Q9</f>
        <v>5</v>
      </c>
      <c r="F18" s="13">
        <f>'Raw Data'!R9</f>
        <v>0</v>
      </c>
      <c r="G18" s="13">
        <f>'Raw Data'!S9</f>
        <v>0</v>
      </c>
      <c r="H18" s="14">
        <f>'Raw Data'!T9</f>
        <v>5</v>
      </c>
      <c r="I18" s="12">
        <f>SUM(D18:H18)</f>
        <v>22</v>
      </c>
      <c r="J18" s="14">
        <f>'Raw Data'!U9</f>
        <v>7</v>
      </c>
    </row>
    <row r="19" ht="13.5" thickBot="1"/>
    <row r="20" spans="1:10" ht="13.5" thickBot="1">
      <c r="A20" s="6" t="s">
        <v>9</v>
      </c>
      <c r="C20" s="2"/>
      <c r="D20" s="3" t="s">
        <v>0</v>
      </c>
      <c r="E20" s="3" t="s">
        <v>1</v>
      </c>
      <c r="F20" s="3" t="s">
        <v>2</v>
      </c>
      <c r="G20" s="3" t="s">
        <v>3</v>
      </c>
      <c r="H20" s="4" t="s">
        <v>4</v>
      </c>
      <c r="I20" s="5" t="s">
        <v>5</v>
      </c>
      <c r="J20" s="4" t="s">
        <v>25</v>
      </c>
    </row>
    <row r="21" spans="1:10" ht="12.75">
      <c r="A21" t="str">
        <f>'Raw Data'!V4</f>
        <v>John Whatley, PhD</v>
      </c>
      <c r="C21" s="32" t="s">
        <v>26</v>
      </c>
      <c r="D21" s="15">
        <f>'Raw Data'!W6</f>
        <v>16</v>
      </c>
      <c r="E21" s="8">
        <f>'Raw Data'!X6</f>
        <v>6</v>
      </c>
      <c r="F21" s="8">
        <f>'Raw Data'!Y6</f>
        <v>1</v>
      </c>
      <c r="G21" s="8">
        <f>'Raw Data'!Z6</f>
        <v>0</v>
      </c>
      <c r="H21" s="9">
        <f>'Raw Data'!AA6</f>
        <v>3</v>
      </c>
      <c r="I21" s="10">
        <f>SUM(D21:H21)</f>
        <v>26</v>
      </c>
      <c r="J21" s="11">
        <f>'Raw Data'!AB6</f>
        <v>3</v>
      </c>
    </row>
    <row r="22" spans="1:10" ht="12.75">
      <c r="A22" s="6"/>
      <c r="C22" s="33" t="s">
        <v>27</v>
      </c>
      <c r="D22" s="8">
        <f>'Raw Data'!W7</f>
        <v>16</v>
      </c>
      <c r="E22" s="8">
        <f>'Raw Data'!X7</f>
        <v>5</v>
      </c>
      <c r="F22" s="8">
        <f>'Raw Data'!Y7</f>
        <v>1</v>
      </c>
      <c r="G22" s="8">
        <f>'Raw Data'!Z7</f>
        <v>0</v>
      </c>
      <c r="H22" s="9">
        <f>'Raw Data'!AA7</f>
        <v>4</v>
      </c>
      <c r="I22" s="7">
        <f>SUM(D22:H22)</f>
        <v>26</v>
      </c>
      <c r="J22" s="9">
        <f>'Raw Data'!AB7</f>
        <v>3</v>
      </c>
    </row>
    <row r="23" spans="1:10" ht="12.75">
      <c r="A23" s="50"/>
      <c r="B23" s="50"/>
      <c r="C23" s="33" t="s">
        <v>28</v>
      </c>
      <c r="D23" s="8">
        <f>'Raw Data'!W8</f>
        <v>16</v>
      </c>
      <c r="E23" s="8">
        <f>'Raw Data'!X8</f>
        <v>5</v>
      </c>
      <c r="F23" s="8">
        <f>'Raw Data'!Y8</f>
        <v>2</v>
      </c>
      <c r="G23" s="8">
        <f>'Raw Data'!Z8</f>
        <v>0</v>
      </c>
      <c r="H23" s="9">
        <f>'Raw Data'!AA8</f>
        <v>3</v>
      </c>
      <c r="I23" s="7">
        <f>SUM(D23:H23)</f>
        <v>26</v>
      </c>
      <c r="J23" s="9">
        <f>'Raw Data'!AB8</f>
        <v>3</v>
      </c>
    </row>
    <row r="24" spans="1:10" ht="13.5" thickBot="1">
      <c r="A24" s="50"/>
      <c r="B24" s="50"/>
      <c r="C24" s="34" t="s">
        <v>29</v>
      </c>
      <c r="D24" s="13">
        <f>'Raw Data'!W9</f>
        <v>12</v>
      </c>
      <c r="E24" s="13">
        <f>'Raw Data'!X9</f>
        <v>4</v>
      </c>
      <c r="F24" s="13">
        <f>'Raw Data'!Y9</f>
        <v>0</v>
      </c>
      <c r="G24" s="13">
        <f>'Raw Data'!Z9</f>
        <v>0</v>
      </c>
      <c r="H24" s="14">
        <f>'Raw Data'!AA9</f>
        <v>10</v>
      </c>
      <c r="I24" s="12">
        <f>SUM(D24:H24)</f>
        <v>26</v>
      </c>
      <c r="J24" s="14">
        <f>'Raw Data'!AB9</f>
        <v>3</v>
      </c>
    </row>
    <row r="25" ht="13.5" thickBot="1"/>
    <row r="26" spans="1:10" ht="13.5" thickBot="1">
      <c r="A26" s="6" t="s">
        <v>10</v>
      </c>
      <c r="C26" s="2"/>
      <c r="D26" s="3" t="s">
        <v>0</v>
      </c>
      <c r="E26" s="3" t="s">
        <v>1</v>
      </c>
      <c r="F26" s="3" t="s">
        <v>2</v>
      </c>
      <c r="G26" s="3" t="s">
        <v>3</v>
      </c>
      <c r="H26" s="4" t="s">
        <v>4</v>
      </c>
      <c r="I26" s="5" t="s">
        <v>5</v>
      </c>
      <c r="J26" s="4" t="s">
        <v>25</v>
      </c>
    </row>
    <row r="27" spans="1:10" ht="12.75">
      <c r="A27" t="str">
        <f>'Raw Data'!AC4</f>
        <v>Harold Kudker, MD</v>
      </c>
      <c r="C27" s="32" t="s">
        <v>26</v>
      </c>
      <c r="D27" s="15">
        <f>'Raw Data'!AD6</f>
        <v>17</v>
      </c>
      <c r="E27" s="15">
        <f>'Raw Data'!AE6</f>
        <v>10</v>
      </c>
      <c r="F27" s="15">
        <f>'Raw Data'!AF6</f>
        <v>1</v>
      </c>
      <c r="G27" s="15">
        <f>'Raw Data'!AG6</f>
        <v>0</v>
      </c>
      <c r="H27" s="11">
        <f>'Raw Data'!AH6</f>
        <v>0</v>
      </c>
      <c r="I27" s="10">
        <f>SUM(D27:H27)</f>
        <v>28</v>
      </c>
      <c r="J27" s="11">
        <f>'Raw Data'!AI6</f>
        <v>1</v>
      </c>
    </row>
    <row r="28" spans="1:10" ht="12.75">
      <c r="A28" s="6"/>
      <c r="C28" s="33" t="s">
        <v>27</v>
      </c>
      <c r="D28" s="8">
        <f>'Raw Data'!AD7</f>
        <v>13</v>
      </c>
      <c r="E28" s="8">
        <f>'Raw Data'!AE7</f>
        <v>15</v>
      </c>
      <c r="F28" s="8">
        <f>'Raw Data'!AF7</f>
        <v>0</v>
      </c>
      <c r="G28" s="8">
        <f>'Raw Data'!AG7</f>
        <v>0</v>
      </c>
      <c r="H28" s="9">
        <f>'Raw Data'!AH7</f>
        <v>0</v>
      </c>
      <c r="I28" s="7">
        <f>SUM(D28:H28)</f>
        <v>28</v>
      </c>
      <c r="J28" s="9">
        <f>'Raw Data'!AI7</f>
        <v>1</v>
      </c>
    </row>
    <row r="29" spans="1:10" ht="12.75">
      <c r="A29" s="50"/>
      <c r="B29" s="50"/>
      <c r="C29" s="33" t="s">
        <v>28</v>
      </c>
      <c r="D29" s="8">
        <f>'Raw Data'!AD8</f>
        <v>18</v>
      </c>
      <c r="E29" s="8">
        <f>'Raw Data'!AE8</f>
        <v>10</v>
      </c>
      <c r="F29" s="8">
        <f>'Raw Data'!AF8</f>
        <v>0</v>
      </c>
      <c r="G29" s="8">
        <f>'Raw Data'!AG8</f>
        <v>0</v>
      </c>
      <c r="H29" s="9">
        <f>'Raw Data'!AH8</f>
        <v>0</v>
      </c>
      <c r="I29" s="7">
        <f>SUM(D29:H29)</f>
        <v>28</v>
      </c>
      <c r="J29" s="9">
        <f>'Raw Data'!AI8</f>
        <v>1</v>
      </c>
    </row>
    <row r="30" spans="1:10" ht="13.5" thickBot="1">
      <c r="A30" s="50"/>
      <c r="B30" s="50"/>
      <c r="C30" s="34" t="s">
        <v>29</v>
      </c>
      <c r="D30" s="13">
        <f>'Raw Data'!AD9</f>
        <v>8</v>
      </c>
      <c r="E30" s="13">
        <f>'Raw Data'!AE9</f>
        <v>6</v>
      </c>
      <c r="F30" s="13">
        <f>'Raw Data'!AF9</f>
        <v>2</v>
      </c>
      <c r="G30" s="13">
        <f>'Raw Data'!AG9</f>
        <v>0</v>
      </c>
      <c r="H30" s="14">
        <f>'Raw Data'!AH9</f>
        <v>11</v>
      </c>
      <c r="I30" s="12">
        <f>SUM(D30:H30)</f>
        <v>27</v>
      </c>
      <c r="J30" s="14">
        <f>'Raw Data'!AI9</f>
        <v>2</v>
      </c>
    </row>
    <row r="31" ht="13.5" thickBot="1"/>
    <row r="32" spans="1:10" ht="13.5" thickBot="1">
      <c r="A32" s="6" t="s">
        <v>11</v>
      </c>
      <c r="C32" s="2"/>
      <c r="D32" s="3" t="s">
        <v>0</v>
      </c>
      <c r="E32" s="3" t="s">
        <v>1</v>
      </c>
      <c r="F32" s="3" t="s">
        <v>2</v>
      </c>
      <c r="G32" s="3" t="s">
        <v>3</v>
      </c>
      <c r="H32" s="4" t="s">
        <v>4</v>
      </c>
      <c r="I32" s="5" t="s">
        <v>5</v>
      </c>
      <c r="J32" s="4" t="s">
        <v>25</v>
      </c>
    </row>
    <row r="33" spans="1:10" ht="12.75">
      <c r="A33" t="str">
        <f>'Raw Data'!AJ4</f>
        <v>Frank Denny</v>
      </c>
      <c r="C33" s="32" t="s">
        <v>26</v>
      </c>
      <c r="D33" s="15">
        <f>'Raw Data'!AK6</f>
        <v>25</v>
      </c>
      <c r="E33" s="15">
        <f>'Raw Data'!AL6</f>
        <v>3</v>
      </c>
      <c r="F33" s="15">
        <f>'Raw Data'!AM6</f>
        <v>0</v>
      </c>
      <c r="G33" s="15">
        <f>'Raw Data'!AN6</f>
        <v>0</v>
      </c>
      <c r="H33" s="11">
        <f>'Raw Data'!AO6</f>
        <v>0</v>
      </c>
      <c r="I33" s="10">
        <f>SUM(D33:H33)</f>
        <v>28</v>
      </c>
      <c r="J33" s="11">
        <f>'Raw Data'!AP6</f>
        <v>1</v>
      </c>
    </row>
    <row r="34" spans="1:10" ht="12.75">
      <c r="A34" s="6"/>
      <c r="C34" s="33" t="s">
        <v>27</v>
      </c>
      <c r="D34" s="8">
        <f>'Raw Data'!AK7</f>
        <v>25</v>
      </c>
      <c r="E34" s="8">
        <f>'Raw Data'!AL7</f>
        <v>3</v>
      </c>
      <c r="F34" s="8">
        <f>'Raw Data'!AM7</f>
        <v>0</v>
      </c>
      <c r="G34" s="8">
        <f>'Raw Data'!AN7</f>
        <v>0</v>
      </c>
      <c r="H34" s="9">
        <f>'Raw Data'!AO7</f>
        <v>0</v>
      </c>
      <c r="I34" s="7">
        <f>SUM(D34:H34)</f>
        <v>28</v>
      </c>
      <c r="J34" s="9">
        <f>'Raw Data'!AP7</f>
        <v>1</v>
      </c>
    </row>
    <row r="35" spans="1:10" ht="12.75">
      <c r="A35" s="50"/>
      <c r="B35" s="50"/>
      <c r="C35" s="33" t="s">
        <v>28</v>
      </c>
      <c r="D35" s="8">
        <f>'Raw Data'!AK8</f>
        <v>26</v>
      </c>
      <c r="E35" s="8">
        <f>'Raw Data'!AL8</f>
        <v>2</v>
      </c>
      <c r="F35" s="8">
        <f>'Raw Data'!AM8</f>
        <v>0</v>
      </c>
      <c r="G35" s="8">
        <f>'Raw Data'!AN8</f>
        <v>0</v>
      </c>
      <c r="H35" s="9">
        <f>'Raw Data'!AO8</f>
        <v>0</v>
      </c>
      <c r="I35" s="7">
        <f>SUM(D35:H35)</f>
        <v>28</v>
      </c>
      <c r="J35" s="9">
        <f>'Raw Data'!AP8</f>
        <v>1</v>
      </c>
    </row>
    <row r="36" spans="1:10" ht="13.5" thickBot="1">
      <c r="A36" s="50"/>
      <c r="B36" s="50"/>
      <c r="C36" s="34" t="s">
        <v>29</v>
      </c>
      <c r="D36" s="13">
        <f>'Raw Data'!AK9</f>
        <v>24</v>
      </c>
      <c r="E36" s="13">
        <f>'Raw Data'!AL9</f>
        <v>4</v>
      </c>
      <c r="F36" s="13">
        <f>'Raw Data'!AM9</f>
        <v>0</v>
      </c>
      <c r="G36" s="13">
        <f>'Raw Data'!AN9</f>
        <v>0</v>
      </c>
      <c r="H36" s="14">
        <f>'Raw Data'!AO9</f>
        <v>0</v>
      </c>
      <c r="I36" s="12">
        <f>SUM(D36:H36)</f>
        <v>28</v>
      </c>
      <c r="J36" s="14">
        <f>'Raw Data'!AP9</f>
        <v>1</v>
      </c>
    </row>
    <row r="37" ht="13.5" thickBot="1"/>
    <row r="38" spans="1:10" ht="13.5" thickBot="1">
      <c r="A38" s="6" t="s">
        <v>12</v>
      </c>
      <c r="C38" s="2"/>
      <c r="D38" s="3" t="s">
        <v>0</v>
      </c>
      <c r="E38" s="3" t="s">
        <v>1</v>
      </c>
      <c r="F38" s="3" t="s">
        <v>2</v>
      </c>
      <c r="G38" s="3" t="s">
        <v>3</v>
      </c>
      <c r="H38" s="4" t="s">
        <v>4</v>
      </c>
      <c r="I38" s="5" t="s">
        <v>5</v>
      </c>
      <c r="J38" s="4" t="s">
        <v>25</v>
      </c>
    </row>
    <row r="39" spans="1:10" ht="12.75">
      <c r="A39" t="str">
        <f>'Raw Data'!AQ4</f>
        <v>Jeanne Morgan, PhD</v>
      </c>
      <c r="C39" s="32" t="s">
        <v>26</v>
      </c>
      <c r="D39" s="15">
        <f>'Raw Data'!AR6</f>
        <v>25</v>
      </c>
      <c r="E39" s="15">
        <f>'Raw Data'!AS6</f>
        <v>2</v>
      </c>
      <c r="F39" s="15">
        <f>'Raw Data'!AT6</f>
        <v>0</v>
      </c>
      <c r="G39" s="15">
        <f>'Raw Data'!AU6</f>
        <v>0</v>
      </c>
      <c r="H39" s="11">
        <f>'Raw Data'!AV6</f>
        <v>0</v>
      </c>
      <c r="I39" s="10">
        <f>SUM(D39:H39)</f>
        <v>27</v>
      </c>
      <c r="J39" s="11">
        <f>'Raw Data'!AW6</f>
        <v>2</v>
      </c>
    </row>
    <row r="40" spans="1:10" ht="12.75">
      <c r="A40" s="6"/>
      <c r="C40" s="33" t="s">
        <v>27</v>
      </c>
      <c r="D40" s="8">
        <f>'Raw Data'!AR7</f>
        <v>22</v>
      </c>
      <c r="E40" s="8">
        <f>'Raw Data'!AS7</f>
        <v>5</v>
      </c>
      <c r="F40" s="8">
        <f>'Raw Data'!AT7</f>
        <v>0</v>
      </c>
      <c r="G40" s="8">
        <f>'Raw Data'!AU7</f>
        <v>0</v>
      </c>
      <c r="H40" s="9">
        <f>'Raw Data'!AV7</f>
        <v>0</v>
      </c>
      <c r="I40" s="7">
        <f>SUM(D40:H40)</f>
        <v>27</v>
      </c>
      <c r="J40" s="9">
        <f>'Raw Data'!AW7</f>
        <v>2</v>
      </c>
    </row>
    <row r="41" spans="1:10" ht="12.75">
      <c r="A41" s="50"/>
      <c r="B41" s="50"/>
      <c r="C41" s="33" t="s">
        <v>28</v>
      </c>
      <c r="D41" s="8">
        <f>'Raw Data'!AR8</f>
        <v>25</v>
      </c>
      <c r="E41" s="8">
        <f>'Raw Data'!AS8</f>
        <v>2</v>
      </c>
      <c r="F41" s="8">
        <f>'Raw Data'!AT8</f>
        <v>0</v>
      </c>
      <c r="G41" s="8">
        <f>'Raw Data'!AU8</f>
        <v>0</v>
      </c>
      <c r="H41" s="9">
        <f>'Raw Data'!AV8</f>
        <v>0</v>
      </c>
      <c r="I41" s="7">
        <f>SUM(D41:H41)</f>
        <v>27</v>
      </c>
      <c r="J41" s="9">
        <f>'Raw Data'!AW8</f>
        <v>2</v>
      </c>
    </row>
    <row r="42" spans="1:10" ht="13.5" thickBot="1">
      <c r="A42" s="50"/>
      <c r="B42" s="50"/>
      <c r="C42" s="34" t="s">
        <v>29</v>
      </c>
      <c r="D42" s="13">
        <f>'Raw Data'!AR9</f>
        <v>20</v>
      </c>
      <c r="E42" s="13">
        <f>'Raw Data'!AS9</f>
        <v>4</v>
      </c>
      <c r="F42" s="13">
        <f>'Raw Data'!AT9</f>
        <v>0</v>
      </c>
      <c r="G42" s="13">
        <f>'Raw Data'!AU9</f>
        <v>0</v>
      </c>
      <c r="H42" s="14">
        <f>'Raw Data'!AV9</f>
        <v>2</v>
      </c>
      <c r="I42" s="12">
        <f>SUM(D42:H42)</f>
        <v>26</v>
      </c>
      <c r="J42" s="14">
        <f>'Raw Data'!AW9</f>
        <v>3</v>
      </c>
    </row>
    <row r="44" spans="1:10" ht="16.5" thickBot="1">
      <c r="A44" s="1" t="str">
        <f>'Raw Data'!E3</f>
        <v>02.PMDBSW11.A</v>
      </c>
      <c r="E44" s="17" t="str">
        <f>'Raw Data'!A3</f>
        <v>Prevention and Management of Disruptive Behavior: Master Trainer</v>
      </c>
      <c r="J44" s="18">
        <f>'Raw Data'!G3</f>
        <v>37516.333333333336</v>
      </c>
    </row>
    <row r="45" spans="1:10" ht="13.5" thickBot="1">
      <c r="A45" s="6" t="s">
        <v>18</v>
      </c>
      <c r="C45" s="2"/>
      <c r="D45" s="3" t="s">
        <v>0</v>
      </c>
      <c r="E45" s="3" t="s">
        <v>1</v>
      </c>
      <c r="F45" s="3" t="s">
        <v>2</v>
      </c>
      <c r="G45" s="3" t="s">
        <v>3</v>
      </c>
      <c r="H45" s="4" t="s">
        <v>4</v>
      </c>
      <c r="I45" s="35" t="s">
        <v>5</v>
      </c>
      <c r="J45" s="4" t="s">
        <v>25</v>
      </c>
    </row>
    <row r="46" spans="1:10" ht="12.75">
      <c r="A46" s="16" t="str">
        <f>'Raw Data'!AX4</f>
        <v>Michael Hodgson, MD, MPH</v>
      </c>
      <c r="C46" s="32" t="s">
        <v>26</v>
      </c>
      <c r="D46" s="8">
        <f>'Raw Data'!AY6</f>
        <v>12</v>
      </c>
      <c r="E46" s="8">
        <f>'Raw Data'!AZ6</f>
        <v>12</v>
      </c>
      <c r="F46" s="8">
        <f>'Raw Data'!BA6</f>
        <v>4</v>
      </c>
      <c r="G46" s="8">
        <f>'Raw Data'!BB6</f>
        <v>0</v>
      </c>
      <c r="H46" s="8">
        <f>'Raw Data'!BC6</f>
        <v>0</v>
      </c>
      <c r="I46" s="36">
        <f>SUM(D46:H46)</f>
        <v>28</v>
      </c>
      <c r="J46" s="11">
        <f>'Raw Data'!BD6</f>
        <v>1</v>
      </c>
    </row>
    <row r="47" spans="1:10" ht="12.75">
      <c r="A47" s="6"/>
      <c r="C47" s="33" t="s">
        <v>27</v>
      </c>
      <c r="D47" s="8">
        <f>'Raw Data'!AY7</f>
        <v>7</v>
      </c>
      <c r="E47" s="8">
        <f>'Raw Data'!AZ7</f>
        <v>11</v>
      </c>
      <c r="F47" s="8">
        <f>'Raw Data'!BA7</f>
        <v>5</v>
      </c>
      <c r="G47" s="8">
        <f>'Raw Data'!BB7</f>
        <v>3</v>
      </c>
      <c r="H47" s="8">
        <f>'Raw Data'!BC7</f>
        <v>2</v>
      </c>
      <c r="I47" s="37">
        <f>SUM(D47:H47)</f>
        <v>28</v>
      </c>
      <c r="J47" s="9">
        <f>'Raw Data'!BD7</f>
        <v>1</v>
      </c>
    </row>
    <row r="48" spans="1:10" ht="12.75">
      <c r="A48" s="51"/>
      <c r="B48" s="50"/>
      <c r="C48" s="33" t="s">
        <v>28</v>
      </c>
      <c r="D48" s="8">
        <f>'Raw Data'!AY8</f>
        <v>12</v>
      </c>
      <c r="E48" s="8">
        <f>'Raw Data'!AZ8</f>
        <v>10</v>
      </c>
      <c r="F48" s="8">
        <f>'Raw Data'!BA8</f>
        <v>4</v>
      </c>
      <c r="G48" s="8">
        <f>'Raw Data'!BB8</f>
        <v>1</v>
      </c>
      <c r="H48" s="8">
        <f>'Raw Data'!BC8</f>
        <v>1</v>
      </c>
      <c r="I48" s="37">
        <f>SUM(D48:H48)</f>
        <v>28</v>
      </c>
      <c r="J48" s="9">
        <f>'Raw Data'!BD8</f>
        <v>1</v>
      </c>
    </row>
    <row r="49" spans="1:10" ht="13.5" thickBot="1">
      <c r="A49" s="50"/>
      <c r="B49" s="50"/>
      <c r="C49" s="34" t="s">
        <v>29</v>
      </c>
      <c r="D49" s="13">
        <f>'Raw Data'!AY9</f>
        <v>5</v>
      </c>
      <c r="E49" s="13">
        <f>'Raw Data'!AZ9</f>
        <v>4</v>
      </c>
      <c r="F49" s="13">
        <f>'Raw Data'!BA9</f>
        <v>3</v>
      </c>
      <c r="G49" s="13">
        <f>'Raw Data'!BB9</f>
        <v>1</v>
      </c>
      <c r="H49" s="13">
        <f>'Raw Data'!BC9</f>
        <v>13</v>
      </c>
      <c r="I49" s="38">
        <f>SUM(D49:H49)</f>
        <v>26</v>
      </c>
      <c r="J49" s="14">
        <f>'Raw Data'!BD9</f>
        <v>3</v>
      </c>
    </row>
    <row r="50" ht="13.5" thickBot="1"/>
    <row r="51" spans="1:10" ht="13.5" thickBot="1">
      <c r="A51" s="6" t="s">
        <v>19</v>
      </c>
      <c r="C51" s="2"/>
      <c r="D51" s="3" t="s">
        <v>0</v>
      </c>
      <c r="E51" s="3" t="s">
        <v>1</v>
      </c>
      <c r="F51" s="3" t="s">
        <v>2</v>
      </c>
      <c r="G51" s="3" t="s">
        <v>3</v>
      </c>
      <c r="H51" s="4" t="s">
        <v>4</v>
      </c>
      <c r="I51" s="5" t="s">
        <v>5</v>
      </c>
      <c r="J51" s="4" t="s">
        <v>25</v>
      </c>
    </row>
    <row r="52" spans="1:10" ht="12.75">
      <c r="A52" t="str">
        <f>'Raw Data'!BE4</f>
        <v>James L. Scaringi</v>
      </c>
      <c r="C52" s="32" t="s">
        <v>26</v>
      </c>
      <c r="D52" s="8">
        <f>'Raw Data'!BF6</f>
        <v>22</v>
      </c>
      <c r="E52" s="8">
        <f>'Raw Data'!BG6</f>
        <v>5</v>
      </c>
      <c r="F52" s="8">
        <f>'Raw Data'!BH6</f>
        <v>0</v>
      </c>
      <c r="G52" s="8">
        <f>'Raw Data'!BI6</f>
        <v>0</v>
      </c>
      <c r="H52" s="8">
        <f>'Raw Data'!BJ6</f>
        <v>0</v>
      </c>
      <c r="I52" s="10">
        <f>SUM(D52:H52)</f>
        <v>27</v>
      </c>
      <c r="J52" s="11">
        <f>'Raw Data'!BK6</f>
        <v>2</v>
      </c>
    </row>
    <row r="53" spans="1:10" ht="12.75">
      <c r="A53" s="6"/>
      <c r="C53" s="33" t="s">
        <v>27</v>
      </c>
      <c r="D53" s="8">
        <f>'Raw Data'!BF7</f>
        <v>22</v>
      </c>
      <c r="E53" s="8">
        <f>'Raw Data'!BG7</f>
        <v>5</v>
      </c>
      <c r="F53" s="8">
        <f>'Raw Data'!BH7</f>
        <v>0</v>
      </c>
      <c r="G53" s="8">
        <f>'Raw Data'!BI7</f>
        <v>0</v>
      </c>
      <c r="H53" s="8">
        <f>'Raw Data'!BJ7</f>
        <v>0</v>
      </c>
      <c r="I53" s="7">
        <f>SUM(D53:H53)</f>
        <v>27</v>
      </c>
      <c r="J53" s="9">
        <f>'Raw Data'!BK7</f>
        <v>2</v>
      </c>
    </row>
    <row r="54" spans="1:10" ht="12.75">
      <c r="A54" s="50"/>
      <c r="B54" s="50"/>
      <c r="C54" s="33" t="s">
        <v>28</v>
      </c>
      <c r="D54" s="8">
        <f>'Raw Data'!BF8</f>
        <v>22</v>
      </c>
      <c r="E54" s="8">
        <f>'Raw Data'!BG8</f>
        <v>5</v>
      </c>
      <c r="F54" s="8">
        <f>'Raw Data'!BH8</f>
        <v>0</v>
      </c>
      <c r="G54" s="8">
        <f>'Raw Data'!BI8</f>
        <v>0</v>
      </c>
      <c r="H54" s="8">
        <f>'Raw Data'!BJ8</f>
        <v>0</v>
      </c>
      <c r="I54" s="7">
        <f>SUM(D54:H54)</f>
        <v>27</v>
      </c>
      <c r="J54" s="9">
        <f>'Raw Data'!BK8</f>
        <v>2</v>
      </c>
    </row>
    <row r="55" spans="1:10" ht="13.5" thickBot="1">
      <c r="A55" s="50"/>
      <c r="B55" s="50"/>
      <c r="C55" s="34" t="s">
        <v>29</v>
      </c>
      <c r="D55" s="13">
        <f>'Raw Data'!BF9</f>
        <v>22</v>
      </c>
      <c r="E55" s="13">
        <f>'Raw Data'!BG9</f>
        <v>5</v>
      </c>
      <c r="F55" s="13">
        <f>'Raw Data'!BH9</f>
        <v>0</v>
      </c>
      <c r="G55" s="13">
        <f>'Raw Data'!BI9</f>
        <v>0</v>
      </c>
      <c r="H55" s="13">
        <f>'Raw Data'!BJ9</f>
        <v>0</v>
      </c>
      <c r="I55" s="12">
        <f>SUM(D55:H55)</f>
        <v>27</v>
      </c>
      <c r="J55" s="14">
        <f>'Raw Data'!BK9</f>
        <v>2</v>
      </c>
    </row>
    <row r="56" ht="13.5" thickBot="1"/>
    <row r="57" spans="1:10" ht="13.5" thickBot="1">
      <c r="A57" s="6" t="s">
        <v>20</v>
      </c>
      <c r="C57" s="2"/>
      <c r="D57" s="3" t="s">
        <v>0</v>
      </c>
      <c r="E57" s="3" t="s">
        <v>1</v>
      </c>
      <c r="F57" s="3" t="s">
        <v>2</v>
      </c>
      <c r="G57" s="3" t="s">
        <v>3</v>
      </c>
      <c r="H57" s="4" t="s">
        <v>4</v>
      </c>
      <c r="I57" s="5" t="s">
        <v>5</v>
      </c>
      <c r="J57" s="4" t="s">
        <v>25</v>
      </c>
    </row>
    <row r="58" spans="1:10" ht="12.75">
      <c r="A58" t="str">
        <f>'Raw Data'!BL4</f>
        <v>Lynn Van Male</v>
      </c>
      <c r="C58" s="32" t="s">
        <v>26</v>
      </c>
      <c r="D58" s="8">
        <f>'Raw Data'!BM6</f>
        <v>20</v>
      </c>
      <c r="E58" s="8">
        <f>'Raw Data'!BN6</f>
        <v>5</v>
      </c>
      <c r="F58" s="8">
        <f>'Raw Data'!BO6</f>
        <v>0</v>
      </c>
      <c r="G58" s="8">
        <f>'Raw Data'!BP6</f>
        <v>0</v>
      </c>
      <c r="H58" s="9">
        <f>'Raw Data'!BQ6</f>
        <v>0</v>
      </c>
      <c r="I58" s="10">
        <f>SUM(D58:H58)</f>
        <v>25</v>
      </c>
      <c r="J58" s="11">
        <f>'Raw Data'!BR6</f>
        <v>4</v>
      </c>
    </row>
    <row r="59" spans="1:10" ht="12.75">
      <c r="A59" s="6"/>
      <c r="C59" s="33" t="s">
        <v>27</v>
      </c>
      <c r="D59" s="8">
        <f>'Raw Data'!BM7</f>
        <v>20</v>
      </c>
      <c r="E59" s="8">
        <f>'Raw Data'!BN7</f>
        <v>5</v>
      </c>
      <c r="F59" s="8">
        <f>'Raw Data'!BO7</f>
        <v>0</v>
      </c>
      <c r="G59" s="8">
        <f>'Raw Data'!BP7</f>
        <v>0</v>
      </c>
      <c r="H59" s="9">
        <f>'Raw Data'!BQ7</f>
        <v>0</v>
      </c>
      <c r="I59" s="7">
        <f>SUM(D59:H59)</f>
        <v>25</v>
      </c>
      <c r="J59" s="9">
        <f>'Raw Data'!BR7</f>
        <v>4</v>
      </c>
    </row>
    <row r="60" spans="1:10" ht="12.75">
      <c r="A60" s="50"/>
      <c r="B60" s="50"/>
      <c r="C60" s="33" t="s">
        <v>28</v>
      </c>
      <c r="D60" s="8">
        <f>'Raw Data'!BM8</f>
        <v>21</v>
      </c>
      <c r="E60" s="8">
        <f>'Raw Data'!BN8</f>
        <v>4</v>
      </c>
      <c r="F60" s="8">
        <f>'Raw Data'!BO8</f>
        <v>0</v>
      </c>
      <c r="G60" s="8">
        <f>'Raw Data'!BP8</f>
        <v>0</v>
      </c>
      <c r="H60" s="9">
        <f>'Raw Data'!BQ8</f>
        <v>0</v>
      </c>
      <c r="I60" s="7">
        <f>SUM(D60:H60)</f>
        <v>25</v>
      </c>
      <c r="J60" s="9">
        <f>'Raw Data'!BR8</f>
        <v>4</v>
      </c>
    </row>
    <row r="61" spans="1:10" ht="13.5" thickBot="1">
      <c r="A61" s="50"/>
      <c r="B61" s="50"/>
      <c r="C61" s="34" t="s">
        <v>29</v>
      </c>
      <c r="D61" s="13">
        <f>'Raw Data'!BM9</f>
        <v>20</v>
      </c>
      <c r="E61" s="13">
        <f>'Raw Data'!BN9</f>
        <v>4</v>
      </c>
      <c r="F61" s="13">
        <f>'Raw Data'!BO9</f>
        <v>0</v>
      </c>
      <c r="G61" s="13">
        <f>'Raw Data'!BP9</f>
        <v>0</v>
      </c>
      <c r="H61" s="14">
        <f>'Raw Data'!BQ9</f>
        <v>0</v>
      </c>
      <c r="I61" s="12">
        <f>SUM(D61:H61)</f>
        <v>24</v>
      </c>
      <c r="J61" s="14">
        <f>'Raw Data'!BR9</f>
        <v>5</v>
      </c>
    </row>
    <row r="62" ht="13.5" thickBot="1"/>
    <row r="63" spans="1:10" ht="13.5" thickBot="1">
      <c r="A63" s="6" t="s">
        <v>21</v>
      </c>
      <c r="C63" s="2"/>
      <c r="D63" s="3" t="s">
        <v>0</v>
      </c>
      <c r="E63" s="3" t="s">
        <v>1</v>
      </c>
      <c r="F63" s="3" t="s">
        <v>2</v>
      </c>
      <c r="G63" s="3" t="s">
        <v>3</v>
      </c>
      <c r="H63" s="4" t="s">
        <v>4</v>
      </c>
      <c r="I63" s="5" t="s">
        <v>5</v>
      </c>
      <c r="J63" s="4" t="s">
        <v>25</v>
      </c>
    </row>
    <row r="64" spans="1:10" ht="12.75">
      <c r="A64" t="str">
        <f>'Raw Data'!BS4</f>
        <v>Merrilee Maika'l</v>
      </c>
      <c r="C64" s="32" t="s">
        <v>26</v>
      </c>
      <c r="D64" s="8">
        <f>'Raw Data'!BT6</f>
        <v>13</v>
      </c>
      <c r="E64" s="8">
        <f>'Raw Data'!BU6</f>
        <v>11</v>
      </c>
      <c r="F64" s="8">
        <f>'Raw Data'!BV6</f>
        <v>0</v>
      </c>
      <c r="G64" s="8">
        <f>'Raw Data'!BW6</f>
        <v>0</v>
      </c>
      <c r="H64" s="8">
        <f>'Raw Data'!BX6</f>
        <v>0</v>
      </c>
      <c r="I64" s="10">
        <f>SUM(D64:H64)</f>
        <v>24</v>
      </c>
      <c r="J64" s="11">
        <f>'Raw Data'!BY6</f>
        <v>5</v>
      </c>
    </row>
    <row r="65" spans="1:10" ht="12.75">
      <c r="A65" s="6"/>
      <c r="C65" s="33" t="s">
        <v>27</v>
      </c>
      <c r="D65" s="8">
        <f>'Raw Data'!BT7</f>
        <v>11</v>
      </c>
      <c r="E65" s="8">
        <f>'Raw Data'!BU7</f>
        <v>11</v>
      </c>
      <c r="F65" s="8">
        <f>'Raw Data'!BV7</f>
        <v>1</v>
      </c>
      <c r="G65" s="8">
        <f>'Raw Data'!BW7</f>
        <v>0</v>
      </c>
      <c r="H65" s="8">
        <f>'Raw Data'!BX7</f>
        <v>0</v>
      </c>
      <c r="I65" s="7">
        <f>SUM(D65:H65)</f>
        <v>23</v>
      </c>
      <c r="J65" s="9">
        <f>'Raw Data'!BY7</f>
        <v>6</v>
      </c>
    </row>
    <row r="66" spans="1:10" ht="12.75">
      <c r="A66" s="50"/>
      <c r="B66" s="50"/>
      <c r="C66" s="33" t="s">
        <v>28</v>
      </c>
      <c r="D66" s="8">
        <f>'Raw Data'!BT8</f>
        <v>13</v>
      </c>
      <c r="E66" s="8">
        <f>'Raw Data'!BU8</f>
        <v>11</v>
      </c>
      <c r="F66" s="8">
        <f>'Raw Data'!BV8</f>
        <v>0</v>
      </c>
      <c r="G66" s="8">
        <f>'Raw Data'!BW8</f>
        <v>0</v>
      </c>
      <c r="H66" s="8">
        <f>'Raw Data'!BX8</f>
        <v>0</v>
      </c>
      <c r="I66" s="7">
        <f>SUM(D66:H66)</f>
        <v>24</v>
      </c>
      <c r="J66" s="9">
        <f>'Raw Data'!BY8</f>
        <v>5</v>
      </c>
    </row>
    <row r="67" spans="1:10" ht="13.5" thickBot="1">
      <c r="A67" s="50"/>
      <c r="B67" s="50"/>
      <c r="C67" s="34" t="s">
        <v>29</v>
      </c>
      <c r="D67" s="13">
        <f>'Raw Data'!BT9</f>
        <v>15</v>
      </c>
      <c r="E67" s="13">
        <f>'Raw Data'!BU9</f>
        <v>10</v>
      </c>
      <c r="F67" s="13">
        <f>'Raw Data'!BV9</f>
        <v>0</v>
      </c>
      <c r="G67" s="13">
        <f>'Raw Data'!BW9</f>
        <v>0</v>
      </c>
      <c r="H67" s="13">
        <f>'Raw Data'!BX9</f>
        <v>0</v>
      </c>
      <c r="I67" s="12">
        <f>SUM(D67:H67)</f>
        <v>25</v>
      </c>
      <c r="J67" s="14">
        <f>'Raw Data'!BY9</f>
        <v>4</v>
      </c>
    </row>
    <row r="68" ht="13.5" thickBot="1"/>
    <row r="69" spans="1:10" ht="13.5" thickBot="1">
      <c r="A69" s="6" t="s">
        <v>22</v>
      </c>
      <c r="C69" s="30"/>
      <c r="D69" s="15" t="s">
        <v>0</v>
      </c>
      <c r="E69" s="15" t="s">
        <v>1</v>
      </c>
      <c r="F69" s="15" t="s">
        <v>2</v>
      </c>
      <c r="G69" s="15" t="s">
        <v>3</v>
      </c>
      <c r="H69" s="11" t="s">
        <v>4</v>
      </c>
      <c r="I69" s="10" t="s">
        <v>5</v>
      </c>
      <c r="J69" s="11" t="s">
        <v>25</v>
      </c>
    </row>
    <row r="70" spans="1:10" ht="12.75">
      <c r="A70" t="str">
        <f>'Raw Data'!BZ4</f>
        <v>Marcia Goldsborough</v>
      </c>
      <c r="C70" s="32" t="s">
        <v>26</v>
      </c>
      <c r="D70" s="15">
        <f>'Raw Data'!CA6</f>
        <v>12</v>
      </c>
      <c r="E70" s="15">
        <f>'Raw Data'!CB6</f>
        <v>12</v>
      </c>
      <c r="F70" s="15">
        <f>'Raw Data'!CC6</f>
        <v>0</v>
      </c>
      <c r="G70" s="15">
        <f>'Raw Data'!CD6</f>
        <v>0</v>
      </c>
      <c r="H70" s="15">
        <f>'Raw Data'!CE6</f>
        <v>0</v>
      </c>
      <c r="I70" s="10">
        <f>SUM(D70:H70)</f>
        <v>24</v>
      </c>
      <c r="J70" s="11">
        <f>'Raw Data'!CF6</f>
        <v>5</v>
      </c>
    </row>
    <row r="71" spans="1:10" ht="12.75">
      <c r="A71" s="6"/>
      <c r="C71" s="33" t="s">
        <v>27</v>
      </c>
      <c r="D71" s="8">
        <f>'Raw Data'!CA7</f>
        <v>12</v>
      </c>
      <c r="E71" s="8">
        <f>'Raw Data'!CB7</f>
        <v>10</v>
      </c>
      <c r="F71" s="8">
        <f>'Raw Data'!CC7</f>
        <v>2</v>
      </c>
      <c r="G71" s="8">
        <f>'Raw Data'!CD7</f>
        <v>0</v>
      </c>
      <c r="H71" s="8">
        <f>'Raw Data'!CE7</f>
        <v>0</v>
      </c>
      <c r="I71" s="7">
        <f>SUM(D71:H71)</f>
        <v>24</v>
      </c>
      <c r="J71" s="9">
        <f>'Raw Data'!CF7</f>
        <v>5</v>
      </c>
    </row>
    <row r="72" spans="1:10" ht="12.75">
      <c r="A72" s="50"/>
      <c r="B72" s="50"/>
      <c r="C72" s="33" t="s">
        <v>28</v>
      </c>
      <c r="D72" s="8">
        <f>'Raw Data'!CA8</f>
        <v>12</v>
      </c>
      <c r="E72" s="8">
        <f>'Raw Data'!CB8</f>
        <v>11</v>
      </c>
      <c r="F72" s="8">
        <f>'Raw Data'!CC8</f>
        <v>1</v>
      </c>
      <c r="G72" s="8">
        <f>'Raw Data'!CD8</f>
        <v>0</v>
      </c>
      <c r="H72" s="8">
        <f>'Raw Data'!CE8</f>
        <v>0</v>
      </c>
      <c r="I72" s="7">
        <f>SUM(D72:H72)</f>
        <v>24</v>
      </c>
      <c r="J72" s="9">
        <f>'Raw Data'!CF8</f>
        <v>5</v>
      </c>
    </row>
    <row r="73" spans="1:10" ht="13.5" thickBot="1">
      <c r="A73" s="50"/>
      <c r="B73" s="50"/>
      <c r="C73" s="34" t="s">
        <v>29</v>
      </c>
      <c r="D73" s="13">
        <f>'Raw Data'!CA9</f>
        <v>12</v>
      </c>
      <c r="E73" s="13">
        <f>'Raw Data'!CB9</f>
        <v>12</v>
      </c>
      <c r="F73" s="13">
        <f>'Raw Data'!CC9</f>
        <v>0</v>
      </c>
      <c r="G73" s="13">
        <f>'Raw Data'!CD9</f>
        <v>0</v>
      </c>
      <c r="H73" s="13">
        <f>'Raw Data'!CE9</f>
        <v>0</v>
      </c>
      <c r="I73" s="12">
        <f>SUM(D73:H73)</f>
        <v>24</v>
      </c>
      <c r="J73" s="14">
        <f>'Raw Data'!CF9</f>
        <v>5</v>
      </c>
    </row>
    <row r="74" ht="13.5" thickBot="1"/>
    <row r="75" spans="1:10" ht="13.5" thickBot="1">
      <c r="A75" s="6" t="s">
        <v>23</v>
      </c>
      <c r="C75" s="30"/>
      <c r="D75" s="15" t="s">
        <v>0</v>
      </c>
      <c r="E75" s="15" t="s">
        <v>1</v>
      </c>
      <c r="F75" s="15" t="s">
        <v>2</v>
      </c>
      <c r="G75" s="15" t="s">
        <v>3</v>
      </c>
      <c r="H75" s="11" t="s">
        <v>4</v>
      </c>
      <c r="I75" s="10" t="s">
        <v>5</v>
      </c>
      <c r="J75" s="11" t="s">
        <v>25</v>
      </c>
    </row>
    <row r="76" spans="1:10" ht="12.75">
      <c r="A76" t="str">
        <f>'Raw Data'!CG4</f>
        <v>James Smith</v>
      </c>
      <c r="C76" s="32" t="s">
        <v>26</v>
      </c>
      <c r="D76" s="15">
        <f>'Raw Data'!CH6</f>
        <v>11</v>
      </c>
      <c r="E76" s="15">
        <f>'Raw Data'!CI6</f>
        <v>13</v>
      </c>
      <c r="F76" s="15">
        <f>'Raw Data'!CJ6</f>
        <v>0</v>
      </c>
      <c r="G76" s="15">
        <f>'Raw Data'!CK6</f>
        <v>0</v>
      </c>
      <c r="H76" s="15">
        <f>'Raw Data'!CL6</f>
        <v>0</v>
      </c>
      <c r="I76" s="10">
        <f>SUM(D76:H76)</f>
        <v>24</v>
      </c>
      <c r="J76" s="11">
        <f>'Raw Data'!CM6</f>
        <v>5</v>
      </c>
    </row>
    <row r="77" spans="1:10" ht="12.75">
      <c r="A77" s="6"/>
      <c r="C77" s="33" t="s">
        <v>27</v>
      </c>
      <c r="D77" s="8">
        <f>'Raw Data'!CH7</f>
        <v>10</v>
      </c>
      <c r="E77" s="8">
        <f>'Raw Data'!CI7</f>
        <v>13</v>
      </c>
      <c r="F77" s="8">
        <f>'Raw Data'!CJ7</f>
        <v>1</v>
      </c>
      <c r="G77" s="8">
        <f>'Raw Data'!CK7</f>
        <v>0</v>
      </c>
      <c r="H77" s="8">
        <f>'Raw Data'!CL7</f>
        <v>0</v>
      </c>
      <c r="I77" s="7">
        <f>SUM(D77:H77)</f>
        <v>24</v>
      </c>
      <c r="J77" s="9">
        <f>'Raw Data'!CM7</f>
        <v>5</v>
      </c>
    </row>
    <row r="78" spans="1:10" ht="12.75">
      <c r="A78" s="50"/>
      <c r="B78" s="50"/>
      <c r="C78" s="33" t="s">
        <v>28</v>
      </c>
      <c r="D78" s="8">
        <f>'Raw Data'!CH8</f>
        <v>13</v>
      </c>
      <c r="E78" s="8">
        <f>'Raw Data'!CI8</f>
        <v>10</v>
      </c>
      <c r="F78" s="8">
        <f>'Raw Data'!CJ8</f>
        <v>1</v>
      </c>
      <c r="G78" s="8">
        <f>'Raw Data'!CK8</f>
        <v>0</v>
      </c>
      <c r="H78" s="8">
        <f>'Raw Data'!CL8</f>
        <v>0</v>
      </c>
      <c r="I78" s="7">
        <f>SUM(D78:H78)</f>
        <v>24</v>
      </c>
      <c r="J78" s="9">
        <f>'Raw Data'!CM8</f>
        <v>5</v>
      </c>
    </row>
    <row r="79" spans="1:10" ht="13.5" thickBot="1">
      <c r="A79" s="50"/>
      <c r="B79" s="50"/>
      <c r="C79" s="34" t="s">
        <v>29</v>
      </c>
      <c r="D79" s="13">
        <f>'Raw Data'!CH9</f>
        <v>8</v>
      </c>
      <c r="E79" s="13">
        <f>'Raw Data'!CI9</f>
        <v>8</v>
      </c>
      <c r="F79" s="13">
        <f>'Raw Data'!CJ9</f>
        <v>0</v>
      </c>
      <c r="G79" s="13">
        <f>'Raw Data'!CK9</f>
        <v>0</v>
      </c>
      <c r="H79" s="13">
        <f>'Raw Data'!CL9</f>
        <v>7</v>
      </c>
      <c r="I79" s="12">
        <f>SUM(D79:H79)</f>
        <v>23</v>
      </c>
      <c r="J79" s="14">
        <f>'Raw Data'!CM9</f>
        <v>6</v>
      </c>
    </row>
    <row r="80" ht="13.5" thickBot="1"/>
    <row r="81" spans="1:10" ht="13.5" thickBot="1">
      <c r="A81" s="6" t="s">
        <v>24</v>
      </c>
      <c r="C81" s="30"/>
      <c r="D81" s="15" t="s">
        <v>0</v>
      </c>
      <c r="E81" s="15" t="s">
        <v>1</v>
      </c>
      <c r="F81" s="15" t="s">
        <v>2</v>
      </c>
      <c r="G81" s="15" t="s">
        <v>3</v>
      </c>
      <c r="H81" s="11" t="s">
        <v>4</v>
      </c>
      <c r="I81" s="10" t="s">
        <v>5</v>
      </c>
      <c r="J81" s="11" t="s">
        <v>25</v>
      </c>
    </row>
    <row r="82" spans="1:10" ht="12.75">
      <c r="A82" t="str">
        <f>'Raw Data'!CN4</f>
        <v>Dennis Barnett</v>
      </c>
      <c r="C82" s="32" t="s">
        <v>26</v>
      </c>
      <c r="D82" s="15">
        <f>'Raw Data'!CO6</f>
        <v>12</v>
      </c>
      <c r="E82" s="15">
        <f>'Raw Data'!CP6</f>
        <v>11</v>
      </c>
      <c r="F82" s="15">
        <f>'Raw Data'!CQ6</f>
        <v>0</v>
      </c>
      <c r="G82" s="15">
        <f>'Raw Data'!CR6</f>
        <v>0</v>
      </c>
      <c r="H82" s="15">
        <f>'Raw Data'!CS6</f>
        <v>0</v>
      </c>
      <c r="I82" s="10">
        <f>SUM(D82:H82)</f>
        <v>23</v>
      </c>
      <c r="J82" s="11">
        <f>'Raw Data'!CT6</f>
        <v>6</v>
      </c>
    </row>
    <row r="83" spans="1:10" ht="12.75">
      <c r="A83" s="6"/>
      <c r="C83" s="33" t="s">
        <v>27</v>
      </c>
      <c r="D83" s="8">
        <f>'Raw Data'!CO7</f>
        <v>10</v>
      </c>
      <c r="E83" s="8">
        <f>'Raw Data'!CP7</f>
        <v>13</v>
      </c>
      <c r="F83" s="8">
        <f>'Raw Data'!CQ7</f>
        <v>1</v>
      </c>
      <c r="G83" s="8">
        <f>'Raw Data'!CR7</f>
        <v>0</v>
      </c>
      <c r="H83" s="8">
        <f>'Raw Data'!CS7</f>
        <v>0</v>
      </c>
      <c r="I83" s="7">
        <f>SUM(D83:H83)</f>
        <v>24</v>
      </c>
      <c r="J83" s="9">
        <f>'Raw Data'!CT7</f>
        <v>5</v>
      </c>
    </row>
    <row r="84" spans="1:10" ht="12.75">
      <c r="A84" s="50"/>
      <c r="B84" s="50"/>
      <c r="C84" s="33" t="s">
        <v>28</v>
      </c>
      <c r="D84" s="8">
        <f>'Raw Data'!CO8</f>
        <v>12</v>
      </c>
      <c r="E84" s="8">
        <f>'Raw Data'!CP8</f>
        <v>11</v>
      </c>
      <c r="F84" s="8">
        <f>'Raw Data'!CQ8</f>
        <v>1</v>
      </c>
      <c r="G84" s="8">
        <f>'Raw Data'!CR8</f>
        <v>0</v>
      </c>
      <c r="H84" s="8">
        <f>'Raw Data'!CS8</f>
        <v>0</v>
      </c>
      <c r="I84" s="7">
        <f>SUM(D84:H84)</f>
        <v>24</v>
      </c>
      <c r="J84" s="9">
        <f>'Raw Data'!CT8</f>
        <v>5</v>
      </c>
    </row>
    <row r="85" spans="1:10" ht="13.5" thickBot="1">
      <c r="A85" s="50"/>
      <c r="B85" s="50"/>
      <c r="C85" s="34" t="s">
        <v>29</v>
      </c>
      <c r="D85" s="13">
        <f>'Raw Data'!CO9</f>
        <v>8</v>
      </c>
      <c r="E85" s="13">
        <f>'Raw Data'!CP9</f>
        <v>6</v>
      </c>
      <c r="F85" s="13">
        <f>'Raw Data'!CQ9</f>
        <v>0</v>
      </c>
      <c r="G85" s="13">
        <f>'Raw Data'!CR9</f>
        <v>0</v>
      </c>
      <c r="H85" s="13">
        <f>'Raw Data'!CS9</f>
        <v>8</v>
      </c>
      <c r="I85" s="12">
        <f>SUM(D85:H85)</f>
        <v>22</v>
      </c>
      <c r="J85" s="14">
        <f>'Raw Data'!CT9</f>
        <v>7</v>
      </c>
    </row>
  </sheetData>
  <mergeCells count="14">
    <mergeCell ref="A5:B6"/>
    <mergeCell ref="A11:B12"/>
    <mergeCell ref="A17:B18"/>
    <mergeCell ref="A23:B24"/>
    <mergeCell ref="A29:B30"/>
    <mergeCell ref="A35:B36"/>
    <mergeCell ref="A41:B42"/>
    <mergeCell ref="A48:B49"/>
    <mergeCell ref="A78:B79"/>
    <mergeCell ref="A84:B85"/>
    <mergeCell ref="A54:B55"/>
    <mergeCell ref="A60:B61"/>
    <mergeCell ref="A66:B67"/>
    <mergeCell ref="A72:B73"/>
  </mergeCells>
  <printOptions/>
  <pageMargins left="0.1" right="0.1" top="0.1" bottom="0.1" header="0.5" footer="0.1"/>
  <pageSetup horizontalDpi="300" verticalDpi="300" orientation="landscape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Data'!A4</f>
        <v>Jerry Pruitt, MSW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Data'!A11</f>
        <v>Excellent leadership and support of program during PMDB program director vacancy.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31">
        <v>2</v>
      </c>
      <c r="B23" s="52" t="str">
        <f>'Raw Data'!A12</f>
        <v>Excellent. Appreciate all the extra work he does for the program.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31">
        <v>3</v>
      </c>
      <c r="B24" s="52" t="str">
        <f>'Raw Data'!A13</f>
        <v>Great update!</v>
      </c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31">
        <v>4</v>
      </c>
      <c r="B25" s="52" t="str">
        <f>'Raw Data'!A14</f>
        <v>Therapeutic containment class needs more work.</v>
      </c>
      <c r="C25" s="52"/>
      <c r="D25" s="52"/>
      <c r="E25" s="52"/>
      <c r="F25" s="52"/>
      <c r="G25" s="52"/>
      <c r="H25" s="52"/>
      <c r="I25" s="52"/>
      <c r="J25" s="52"/>
    </row>
    <row r="26" spans="1:10" ht="25.5" customHeight="1">
      <c r="A26" s="31">
        <v>5</v>
      </c>
      <c r="B26" s="52" t="str">
        <f>'Raw Data'!A15</f>
        <v>Jerry did an excellent job, is knowledgeable, and would do a great job as the subject matter expert. He is a great and wonderful person.</v>
      </c>
      <c r="C26" s="52"/>
      <c r="D26" s="52"/>
      <c r="E26" s="52"/>
      <c r="F26" s="52"/>
      <c r="G26" s="52"/>
      <c r="H26" s="52"/>
      <c r="I26" s="52"/>
      <c r="J26" s="52"/>
    </row>
  </sheetData>
  <mergeCells count="5">
    <mergeCell ref="B26:J26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Data'!H4</f>
        <v>Paul Kim, MD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Data'!H11</f>
        <v>Excellent speaker.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31">
        <v>2</v>
      </c>
      <c r="B23" s="52" t="str">
        <f>'Raw Data'!H12</f>
        <v>Would love to have his slides.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31">
        <v>3</v>
      </c>
      <c r="B24" s="52" t="str">
        <f>'Raw Data'!H13</f>
        <v>Excellent.</v>
      </c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31">
        <v>4</v>
      </c>
      <c r="B25" s="52" t="str">
        <f>'Raw Data'!H14</f>
        <v>Thank you for including this information!!!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31">
        <v>5</v>
      </c>
      <c r="B26" s="52" t="str">
        <f>'Raw Data'!H15</f>
        <v>Relevant, interesting.</v>
      </c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31">
        <v>6</v>
      </c>
      <c r="B27" s="52" t="str">
        <f>'Raw Data'!H16</f>
        <v>Very knowledgeable and dedicated. He is a key person in the program and much needed.</v>
      </c>
      <c r="C27" s="52"/>
      <c r="D27" s="52"/>
      <c r="E27" s="52"/>
      <c r="F27" s="52"/>
      <c r="G27" s="52"/>
      <c r="H27" s="52"/>
      <c r="I27" s="52"/>
      <c r="J27" s="52"/>
    </row>
  </sheetData>
  <mergeCells count="6">
    <mergeCell ref="B26:J26"/>
    <mergeCell ref="B27:J27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Data'!O4</f>
        <v>J. Sid Davis, PhD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Data'!O11</f>
        <v>Excellent addition of information. Good comments.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31">
        <v>2</v>
      </c>
      <c r="B23" s="52" t="str">
        <f>'Raw Data'!O12</f>
        <v>Good link of the physical and personal safety.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31">
        <v>3</v>
      </c>
      <c r="B24" s="52" t="str">
        <f>'Raw Data'!O13</f>
        <v>No presentation.</v>
      </c>
      <c r="C24" s="52"/>
      <c r="D24" s="52"/>
      <c r="E24" s="52"/>
      <c r="F24" s="52"/>
      <c r="G24" s="52"/>
      <c r="H24" s="52"/>
      <c r="I24" s="52"/>
      <c r="J24" s="52"/>
    </row>
  </sheetData>
  <mergeCells count="3">
    <mergeCell ref="B22:J22"/>
    <mergeCell ref="B23:J23"/>
    <mergeCell ref="B24:J24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Data'!V4</f>
        <v>John Whatley, PhD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25.5" customHeight="1">
      <c r="A22" s="31">
        <v>1</v>
      </c>
      <c r="B22" s="52" t="str">
        <f>'Raw Data'!V11</f>
        <v>He did a great job, just didn't see that most of his "MC" role was "ratable" with regard to program objectives. His role and actions are very appreciated.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31">
        <v>2</v>
      </c>
      <c r="B23" s="52" t="str">
        <f>'Raw Data'!V12</f>
        <v>Very good coordination for the program.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31">
        <v>3</v>
      </c>
      <c r="B24" s="52" t="str">
        <f>'Raw Data'!V13</f>
        <v>The "glue", obviously, which held this all together.</v>
      </c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31">
        <v>4</v>
      </c>
      <c r="B25" s="52" t="str">
        <f>'Raw Data'!V14</f>
        <v>Welcoming.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31">
        <v>5</v>
      </c>
      <c r="B26" s="52" t="str">
        <f>'Raw Data'!V15</f>
        <v>Thank you Dr. Whatley.</v>
      </c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31">
        <v>6</v>
      </c>
      <c r="B27" s="52" t="str">
        <f>'Raw Data'!V16</f>
        <v>A nice person to interact with.</v>
      </c>
      <c r="C27" s="52"/>
      <c r="D27" s="52"/>
      <c r="E27" s="52"/>
      <c r="F27" s="52"/>
      <c r="G27" s="52"/>
      <c r="H27" s="52"/>
      <c r="I27" s="52"/>
      <c r="J27" s="52"/>
    </row>
  </sheetData>
  <mergeCells count="6">
    <mergeCell ref="B26:J26"/>
    <mergeCell ref="B27:J27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Data'!AC4</f>
        <v>Harold Kudker, MD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Data'!AC11</f>
        <v>Great information and current content. Nice presentation style.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31">
        <v>2</v>
      </c>
      <c r="B23" s="52" t="str">
        <f>'Raw Data'!AC12</f>
        <v>Very good.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31">
        <v>3</v>
      </c>
      <c r="B24" s="52" t="str">
        <f>'Raw Data'!AC13</f>
        <v>Expert.</v>
      </c>
      <c r="C24" s="52"/>
      <c r="D24" s="52"/>
      <c r="E24" s="52"/>
      <c r="F24" s="52"/>
      <c r="G24" s="52"/>
      <c r="H24" s="52"/>
      <c r="I24" s="52"/>
      <c r="J24" s="52"/>
    </row>
  </sheetData>
  <mergeCells count="3">
    <mergeCell ref="B22:J22"/>
    <mergeCell ref="B23:J23"/>
    <mergeCell ref="B24:J24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Data'!AJ4</f>
        <v>Frank Denny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Data'!AJ11</f>
        <v>Great resource.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31">
        <v>2</v>
      </c>
      <c r="B23" s="52" t="str">
        <f>'Raw Data'!AJ12</f>
        <v>Valuable information and presenter of PMDB program. Great presentation.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31">
        <v>3</v>
      </c>
      <c r="B24" s="52" t="str">
        <f>'Raw Data'!AJ13</f>
        <v>We are so lucky to have Frank as part of the "team".</v>
      </c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31">
        <v>4</v>
      </c>
      <c r="B25" s="52" t="str">
        <f>'Raw Data'!AJ14</f>
        <v>The print on the packet handout is too small to read.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31">
        <v>5</v>
      </c>
      <c r="B26" s="52" t="str">
        <f>'Raw Data'!AJ15</f>
        <v>Excellent use of technology to further our "cause" and distribute updated information.</v>
      </c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31">
        <v>6</v>
      </c>
      <c r="B27" s="52" t="str">
        <f>'Raw Data'!AJ16</f>
        <v>Frank can do it all! He is a tremendous asset to the program.</v>
      </c>
      <c r="C27" s="52"/>
      <c r="D27" s="52"/>
      <c r="E27" s="52"/>
      <c r="F27" s="52"/>
      <c r="G27" s="52"/>
      <c r="H27" s="52"/>
      <c r="I27" s="52"/>
      <c r="J27" s="52"/>
    </row>
    <row r="28" spans="1:10" ht="12.75">
      <c r="A28" s="31">
        <v>7</v>
      </c>
      <c r="B28" s="52" t="str">
        <f>'Raw Data'!AJ17</f>
        <v>We appreciate Frank's support of PMDB.</v>
      </c>
      <c r="C28" s="52"/>
      <c r="D28" s="52"/>
      <c r="E28" s="52"/>
      <c r="F28" s="52"/>
      <c r="G28" s="52"/>
      <c r="H28" s="52"/>
      <c r="I28" s="52"/>
      <c r="J28" s="52"/>
    </row>
  </sheetData>
  <mergeCells count="7">
    <mergeCell ref="B26:J26"/>
    <mergeCell ref="B27:J27"/>
    <mergeCell ref="B28:J28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8" t="str">
        <f>'Raw Data'!AQ4</f>
        <v>Jeanne Morgan, PhD</v>
      </c>
      <c r="E1" s="17"/>
      <c r="J1" s="29">
        <f>'Raw Data'!G3</f>
        <v>37516.333333333336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13</v>
      </c>
      <c r="G18" t="s">
        <v>14</v>
      </c>
    </row>
    <row r="19" spans="2:7" ht="12.75">
      <c r="B19" t="s">
        <v>15</v>
      </c>
      <c r="G19" t="s">
        <v>16</v>
      </c>
    </row>
    <row r="21" ht="12.75">
      <c r="A21" s="6" t="s">
        <v>17</v>
      </c>
    </row>
    <row r="22" spans="1:10" ht="12.75">
      <c r="A22" s="31">
        <v>1</v>
      </c>
      <c r="B22" s="52" t="str">
        <f>'Raw Data'!AQ11</f>
        <v>Knowledgeable, competent. Good leadership skills.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31">
        <v>2</v>
      </c>
      <c r="B23" s="52" t="str">
        <f>'Raw Data'!AQ12</f>
        <v>Very helpful in explaining the politics of where we are and where we want to be.</v>
      </c>
      <c r="C23" s="52"/>
      <c r="D23" s="52"/>
      <c r="E23" s="52"/>
      <c r="F23" s="52"/>
      <c r="G23" s="52"/>
      <c r="H23" s="52"/>
      <c r="I23" s="52"/>
      <c r="J23" s="52"/>
    </row>
    <row r="24" spans="1:10" ht="24.75" customHeight="1">
      <c r="A24" s="31">
        <v>3</v>
      </c>
      <c r="B24" s="52" t="str">
        <f>'Raw Data'!AQ13</f>
        <v>She deserves credit for helping to hold the program together. She is vital in her role as liaison between training groups and the TAG.</v>
      </c>
      <c r="C24" s="52"/>
      <c r="D24" s="52"/>
      <c r="E24" s="52"/>
      <c r="F24" s="52"/>
      <c r="G24" s="52"/>
      <c r="H24" s="52"/>
      <c r="I24" s="52"/>
      <c r="J24" s="52"/>
    </row>
  </sheetData>
  <mergeCells count="3">
    <mergeCell ref="B22:J22"/>
    <mergeCell ref="B23:J23"/>
    <mergeCell ref="B24:J24"/>
  </mergeCells>
  <printOptions/>
  <pageMargins left="0.1" right="0.1" top="0.1" bottom="0.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PMDB-Web-Faculity-Orlando-2002</dc:title>
  <dc:subject/>
  <dc:creator>Roger Brent Winnett</dc:creator>
  <cp:keywords/>
  <dc:description/>
  <cp:lastModifiedBy>Kathleen Kennedy</cp:lastModifiedBy>
  <cp:lastPrinted>2002-09-26T15:59:07Z</cp:lastPrinted>
  <dcterms:created xsi:type="dcterms:W3CDTF">1998-12-28T05:52:38Z</dcterms:created>
  <dcterms:modified xsi:type="dcterms:W3CDTF">2002-09-27T14:54:02Z</dcterms:modified>
  <cp:category/>
  <cp:version/>
  <cp:contentType/>
  <cp:contentStatus/>
</cp:coreProperties>
</file>