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Iowa" sheetId="1" r:id="rId1"/>
  </sheets>
  <definedNames>
    <definedName name="_xlnm.Print_Area" localSheetId="0">'Iowa'!$A$1:$I$379</definedName>
    <definedName name="_xlnm.Print_Titles" localSheetId="0">'Iowa'!$1:$9</definedName>
  </definedNames>
  <calcPr fullCalcOnLoad="1"/>
</workbook>
</file>

<file path=xl/sharedStrings.xml><?xml version="1.0" encoding="utf-8"?>
<sst xmlns="http://schemas.openxmlformats.org/spreadsheetml/2006/main" count="754" uniqueCount="386">
  <si>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</si>
  <si>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</si>
  <si>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</si>
  <si>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</si>
  <si>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</si>
  <si>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</si>
  <si>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</si>
  <si>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</si>
  <si>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</si>
  <si>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</si>
  <si>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</si>
  <si>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</si>
  <si>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</si>
  <si>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</si>
  <si>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</si>
  <si>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</si>
  <si>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</si>
  <si>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 IOWA</t>
  </si>
  <si>
    <t>IA</t>
  </si>
  <si>
    <t>OKOBOJI COMMUNITY SCHOOL DISTRICT</t>
  </si>
  <si>
    <t>UNION COMMUNITY SCHOOL DISTRICT</t>
  </si>
  <si>
    <t>PANORAMA COMMUNITY SCHOOL DISTRICT</t>
  </si>
  <si>
    <t>RIVERSIDE COMMUNITY SCHOOL DISTRICT</t>
  </si>
  <si>
    <t>GMG COMMUNITY SCHOOL DISTRICT</t>
  </si>
  <si>
    <t>ALBIA COMMUNITY SCHOOL DISTRICT</t>
  </si>
  <si>
    <t>ALBURNETT COMMUNITY SCHOOL DISTRICT</t>
  </si>
  <si>
    <t>ALDEN COMMUNITY SCHOOL DISTRICT</t>
  </si>
  <si>
    <t>ALGONA COMMUNITY SCHOOL DISTRICT</t>
  </si>
  <si>
    <t>ALLAMAKEE COMMUNITY SCHOOL DISTRICT</t>
  </si>
  <si>
    <t>ALTA COMMUNITY SCHOOL DISTRICT</t>
  </si>
  <si>
    <t>AMES COMMUNITY SCHOOL DISTRICT</t>
  </si>
  <si>
    <t>ANAMOSA COMMUNITY SCHOOL DISTRICT</t>
  </si>
  <si>
    <t>ANDREW COMMUNITY SCHOOL DISTRICT</t>
  </si>
  <si>
    <t>ANITA COMMUNITY SCHOOL DISTRICT</t>
  </si>
  <si>
    <t>ANKENY COMMUNITY SCHOOL DISTRICT</t>
  </si>
  <si>
    <t>AR-WE-VA COMMUNITY SCHOOL DISTRICT</t>
  </si>
  <si>
    <t>ATLANTIC COMMUNITY SCHOOL DISTRICT</t>
  </si>
  <si>
    <t>AUDUBON COMMUNITY SCHOOL DISTRICT</t>
  </si>
  <si>
    <t>AURELIA COMMUNITY SCHOOL DISTRICT</t>
  </si>
  <si>
    <t>A-H-S-T COMMUNITY SCHOOL DISTRICT</t>
  </si>
  <si>
    <t>BALLARD COMMUNITY SCHOOL DISTRICT</t>
  </si>
  <si>
    <t>BAXTER COMMUNITY SCHOOL DISTRICT</t>
  </si>
  <si>
    <t>BCLUW COMMUNITY SCHOOL DISTRICT</t>
  </si>
  <si>
    <t>BEDFORD COMMUNITY SCHOOL DISTRICT</t>
  </si>
  <si>
    <t>BELLEVUE COMMUNITY SCHOOL DISTRICT</t>
  </si>
  <si>
    <t>BENNETT COMMUNITY SCHOOL DISTRICT</t>
  </si>
  <si>
    <t>BENTON COMMUNITY SCHOOL DISTRICT</t>
  </si>
  <si>
    <t>BOONE COMMUNITY SCHOOL DISTRICT</t>
  </si>
  <si>
    <t>C AND M COMMUNITY SCHOOL DISTRICT</t>
  </si>
  <si>
    <t>CAL COMMUNITY SCHOOL DISTRICT</t>
  </si>
  <si>
    <t>CAMANCHE COMMUNITY SCHOOL DISTRICT</t>
  </si>
  <si>
    <t>CARDINAL COMMUNITY SCHOOL DISTRICT</t>
  </si>
  <si>
    <t>CARLISLE COMMUNITY SCHOOL DISTRICT</t>
  </si>
  <si>
    <t>CARROLL COMMUNITY SCHOOL DISTRICT</t>
  </si>
  <si>
    <t>CENTRAL COMMUNITY SCHOOL DISTRICT</t>
  </si>
  <si>
    <t>CHARITON COMMUNITY SCHOOL DISTRICT</t>
  </si>
  <si>
    <t>CHEROKEE COMMUNITY SCHOOL DISTRICT</t>
  </si>
  <si>
    <t>CLARINDA COMMUNITY SCHOOL DISTRICT</t>
  </si>
  <si>
    <t>CLARKE COMMUNITY SCHOOL DISTRICT</t>
  </si>
  <si>
    <t>CLINTON COMMUNITY SCHOOL DISTRICT</t>
  </si>
  <si>
    <t>COLLEGE COMMUNITY SCHOOL DISTRICT</t>
  </si>
  <si>
    <t>COLUMBUS COMMUNITY SCHOOL DISTRICT</t>
  </si>
  <si>
    <t>CORNING COMMUNITY SCHOOL DISTRICT</t>
  </si>
  <si>
    <t>CRESTON COMMUNITY SCHOOL DISTRICT</t>
  </si>
  <si>
    <t>DANVILLE COMMUNITY SCHOOL DISTRICT</t>
  </si>
  <si>
    <t>DAVENPORT COMMUNITY SCHOOL DISTRICT</t>
  </si>
  <si>
    <t>DECORAH COMMUNITY SCHOOL DISTRICT</t>
  </si>
  <si>
    <t>DELWOOD COMMUNITY SCHOOL DISTRICT</t>
  </si>
  <si>
    <t>DENISON COMMUNITY SCHOOL DISTRICT</t>
  </si>
  <si>
    <t>DENVER COMMUNITY SCHOOL DISTRICT</t>
  </si>
  <si>
    <t>DIAGONAL COMMUNITY SCHOOL DISTRICT</t>
  </si>
  <si>
    <t>DOWS COMMUNITY SCHOOL DISTRICT</t>
  </si>
  <si>
    <t>DUBUQUE COMMUNITY SCHOOL DISTRICT</t>
  </si>
  <si>
    <t>DUNKERTON COMMUNITY SCHOOL DISTRICT</t>
  </si>
  <si>
    <t>DURANT COMMUNITY SCHOOL DISTRICT</t>
  </si>
  <si>
    <t>EARLHAM COMMUNITY SCHOOL DISTRICT</t>
  </si>
  <si>
    <t>ESSEX COMMUNITY SCHOOL DISTRICT</t>
  </si>
  <si>
    <t>EXIRA COMMUNITY SCHOOL DISTRICT</t>
  </si>
  <si>
    <t>FAIRFIELD COMMUNITY SCHOOL DISTRICT</t>
  </si>
  <si>
    <t>FARRAGUT COMMUNITY SCHOOL DISTRICT</t>
  </si>
  <si>
    <t>FREMONT COMMUNITY SCHOOL DISTRICT</t>
  </si>
  <si>
    <t>GILBERT COMMUNITY SCHOOL DISTRICT</t>
  </si>
  <si>
    <t>GLENWOOD COMMUNITY SCHOOL DISTRICT</t>
  </si>
  <si>
    <t>GREENE COMMUNITY SCHOOL DISTRICT</t>
  </si>
  <si>
    <t>GRISWOLD COMMUNITY SCHOOL DISTRICT</t>
  </si>
  <si>
    <t>H-L-V COMMUNITY SCHOOL DISTRICT</t>
  </si>
  <si>
    <t>HAMBURG COMMUNITY SCHOOL DISTRICT</t>
  </si>
  <si>
    <t>HARLAN COMMUNITY SCHOOL DISTRICT</t>
  </si>
  <si>
    <t>HARMONY COMMUNITY SCHOOL DISTRICT</t>
  </si>
  <si>
    <t>HIGHLAND COMMUNITY SCHOOL DISTRICT</t>
  </si>
  <si>
    <t>HINTON COMMUNITY SCHOOL DISTRICT</t>
  </si>
  <si>
    <t>HUDSON COMMUNITY SCHOOL DISTRICT</t>
  </si>
  <si>
    <t>HUMBOLDT COMMUNITY SCHOOL DISTRICT</t>
  </si>
  <si>
    <t>INDIANOLA COMMUNITY SCHOOL DISTRICT</t>
  </si>
  <si>
    <t>IOWA CITY COMMUNITY SCHOOL DISTRICT</t>
  </si>
  <si>
    <t>IKM COMMUNITY SCHOOL DISTRICT</t>
  </si>
  <si>
    <t>JESUP COMMUNITY SCHOOL DISTRICT</t>
  </si>
  <si>
    <t>JOHNSTON COMMUNITY SCHOOL DISTRICT</t>
  </si>
  <si>
    <t>KEOKUK COMMUNITY SCHOOL DISTRICT</t>
  </si>
  <si>
    <t>KEOTA COMMUNITY SCHOOL DISTRICT</t>
  </si>
  <si>
    <t>KNOXVILLE COMMUNITY SCHOOL DISTRICT</t>
  </si>
  <si>
    <t>LAMONI COMMUNITY SCHOOL DISTRICT</t>
  </si>
  <si>
    <t>LE MARS COMMUNITY SCHOOL DISTRICT</t>
  </si>
  <si>
    <t>LENOX COMMUNITY SCHOOL DISTRICT</t>
  </si>
  <si>
    <t>LINN-MAR COMMUNITY SCHOOL DISTRICT</t>
  </si>
  <si>
    <t>LISBON COMMUNITY SCHOOL DISTRICT</t>
  </si>
  <si>
    <t>LONE TREE COMMUNITY SCHOOL DISTRICT</t>
  </si>
  <si>
    <t>LU VERNE COMMUNITY SCHOOL DISTRICT</t>
  </si>
  <si>
    <t>MADRID COMMUNITY SCHOOL DISTRICT</t>
  </si>
  <si>
    <t>MALVERN COMMUNITY SCHOOL DISTRICT</t>
  </si>
  <si>
    <t>MANNING COMMUNITY SCHOOL DISTRICT</t>
  </si>
  <si>
    <t>MAQUOKETA COMMUNITY SCHOOL DISTRICT</t>
  </si>
  <si>
    <t>MARION INDEPENDENT SCHOOL DISTRICT</t>
  </si>
  <si>
    <t>MIDLAND COMMUNITY SCHOOL DISTRICT</t>
  </si>
  <si>
    <t>MONTEZUMA COMMUNITY SCHOOL DISTRICT</t>
  </si>
  <si>
    <t>MORAVIA COMMUNITY SCHOOL DISTRICT</t>
  </si>
  <si>
    <t>MOUNT AYR COMMUNITY SCHOOL DISTRICT</t>
  </si>
  <si>
    <t>MURRAY COMMUNITY SCHOOL DISTRICT</t>
  </si>
  <si>
    <t>MUSCATINE COMMUNITY SCHOOL DISTRICT</t>
  </si>
  <si>
    <t>NEVADA COMMUNITY SCHOOL DISTRICT</t>
  </si>
  <si>
    <t>NEWTON COMMUNITY SCHOOL DISTRICT</t>
  </si>
  <si>
    <t>NORTHEAST COMMUNITY SCHOOL DISTRICT</t>
  </si>
  <si>
    <t>NORWALK COMMUNITY SCHOOL DISTRICT</t>
  </si>
  <si>
    <t>OELWEIN COMMUNITY SCHOOL DISTRICT</t>
  </si>
  <si>
    <t>OGDEN COMMUNITY SCHOOL DISTRICT</t>
  </si>
  <si>
    <t>OLIN CONSOLIDATED SCHOOL DISTRICT</t>
  </si>
  <si>
    <t>OSAGE COMMUNITY SCHOOL DISTRICT</t>
  </si>
  <si>
    <t>OSKALOOSA COMMUNITY SCHOOL DISTRICT</t>
  </si>
  <si>
    <t>OTTUMWA COMMUNITY SCHOOL DISTRICT</t>
  </si>
  <si>
    <t>PEKIN COMMUNITY SCHOOL DISTRICT</t>
  </si>
  <si>
    <t>PELLA COMMUNITY SCHOOL DISTRICT</t>
  </si>
  <si>
    <t>PERRY COMMUNITY SCHOOL DISTRICT</t>
  </si>
  <si>
    <t>POSTVILLE COMMUNITY SCHOOL DISTRICT</t>
  </si>
  <si>
    <t>PRESCOTT COMMUNITY SCHOOL DISTRICT</t>
  </si>
  <si>
    <t>PRESTON COMMUNITY SCHOOL DISTRICT</t>
  </si>
  <si>
    <t>RED OAK COMMUNITY SCHOOL DISTRICT</t>
  </si>
  <si>
    <t>RICEVILLE COMMUNITY SCHOOL DISTRICT</t>
  </si>
  <si>
    <t>RUSSELL COMMUNITY SCHOOL DISTRICT</t>
  </si>
  <si>
    <t>SAC COMMUNITY SCHOOL DISTRICT</t>
  </si>
  <si>
    <t>ST ANSGAR COMMUNITY SCHOOL DISTRICT</t>
  </si>
  <si>
    <t>SAYDEL COMMUNITY SCHOOL DISTRICT</t>
  </si>
  <si>
    <t>SCHLESWIG COMMUNITY SCHOOL DISTRICT</t>
  </si>
  <si>
    <t>SENTRAL COMMUNITY SCHOOL DISTRICT</t>
  </si>
  <si>
    <t>SEYMOUR COMMUNITY SCHOOL DISTRICT</t>
  </si>
  <si>
    <t>SIDNEY COMMUNITY SCHOOL DISTRICT</t>
  </si>
  <si>
    <t>SIGOURNEY COMMUNITY SCHOOL DISTRICT</t>
  </si>
  <si>
    <t>SOLON COMMUNITY SCHOOL DISTRICT</t>
  </si>
  <si>
    <t>SPENCER COMMUNITY SCHOOL DISTRICT</t>
  </si>
  <si>
    <t>STANTON COMMUNITY SCHOOL DISTRICT</t>
  </si>
  <si>
    <t>STARMONT COMMUNITY SCHOOL DISTRICT</t>
  </si>
  <si>
    <t>STRATFORD COMMUNITY SCHOOL DISTRICT</t>
  </si>
  <si>
    <t>SUMNER COMMUNITY SCHOOL DISTRICT</t>
  </si>
  <si>
    <t>TERRIL COMMUNITY SCHOOL DISTRICT</t>
  </si>
  <si>
    <t>TIPTON COMMUNITY SCHOOL DISTRICT</t>
  </si>
  <si>
    <t>TREYNOR COMMUNITY SCHOOL DISTRICT</t>
  </si>
  <si>
    <t>TRIPOLI COMMUNITY SCHOOL DISTRICT</t>
  </si>
  <si>
    <t>UNDERWOOD COMMUNITY SCHOOL DISTRICT</t>
  </si>
  <si>
    <t>UNITED COMMUNITY SCHOOL DISTRICT</t>
  </si>
  <si>
    <t>URBANDALE COMMUNITY SCHOOL DISTRICT</t>
  </si>
  <si>
    <t>VALLEY COMMUNITY SCHOOL DISTRICT</t>
  </si>
  <si>
    <t>VAN BUREN COMMUNITY SCHOOL DISTRICT</t>
  </si>
  <si>
    <t>VAN METER COMMUNITY SCHOOL DISTRICT</t>
  </si>
  <si>
    <t>VENTURA COMMUNITY SCHOOL DISTRICT</t>
  </si>
  <si>
    <t>VILLISCA COMMUNITY SCHOOL DISTRICT</t>
  </si>
  <si>
    <t>WACO COMMUNITY SCHOOL DISTRICT</t>
  </si>
  <si>
    <t>WALNUT COMMUNITY SCHOOL DISTRICT</t>
  </si>
  <si>
    <t>WAPELLO COMMUNITY SCHOOL DISTRICT</t>
  </si>
  <si>
    <t>WATERLOO COMMUNITY SCHOOL DISTRICT</t>
  </si>
  <si>
    <t>WAUKEE COMMUNITY SCHOOL DISTRICT</t>
  </si>
  <si>
    <t>WAYNE COMMUNITY SCHOOL DISTRICT</t>
  </si>
  <si>
    <t>WEST LYON COMMUNITY SCHOOL DISTRICT</t>
  </si>
  <si>
    <t>WESTWOOD COMMUNITY SCHOOL DISTRICT</t>
  </si>
  <si>
    <t>WHITING COMMUNITY SCHOOL DISTRICT</t>
  </si>
  <si>
    <t>WILTON COMMUNITY SCHOOL DISTRICT</t>
  </si>
  <si>
    <t>WINTERSET COMMUNITY SCHOOL DISTRICT</t>
  </si>
  <si>
    <t>WOODBINE COMMUNITY SCHOOL DISTRICT</t>
  </si>
  <si>
    <t>PCM COMMUNITY SCHOOL DISTRICT</t>
  </si>
  <si>
    <t>AGWSR</t>
  </si>
  <si>
    <t>NODAWAY VALLEY</t>
  </si>
  <si>
    <t>WEST CENTRAL VALLEY</t>
  </si>
  <si>
    <t>BALANCE OF LOUISA COUNTY</t>
  </si>
  <si>
    <t>2005 Census Poverty Data by Local Educational Agency</t>
  </si>
  <si>
    <t>NORTH FAYETTE COMMUNITY SCHOOL DIST</t>
  </si>
  <si>
    <t>COLFAX-MINGO COMMUNITY SCHOOL DISTR</t>
  </si>
  <si>
    <t>SIBLEY-OCHEYEDAN COMMUNITY SCHOOL D</t>
  </si>
  <si>
    <t>SIOUX CENTRAL COMMUNITY SCHOOL DIST</t>
  </si>
  <si>
    <t>SOUTHERN CAL COMMUNITY SCHOOL DISTR</t>
  </si>
  <si>
    <t>SOUTH O'BRIEN COMMUNITY SCHOOL DIST</t>
  </si>
  <si>
    <t>PRAIRIE VALLEY COMMUNITY SCHOOL DIS</t>
  </si>
  <si>
    <t>EAST MARSHALL COMMUNITY SCHOOL DIST</t>
  </si>
  <si>
    <t>LINEVILLE-CLIO COMMUNITY SCHOOL DIS</t>
  </si>
  <si>
    <t>ADAIR-CASEY COMMUNITY SCHOOL DISTRI</t>
  </si>
  <si>
    <t>ADEL-DESOTO-MINBURN COMMUNITY SCHOO</t>
  </si>
  <si>
    <t>AKRON WESTFIELD COMMUNITY SCHOOL DI</t>
  </si>
  <si>
    <t>ALBERT CITY-TRUESDALE COMMUNITY SCH</t>
  </si>
  <si>
    <t>ALLISON-BRISTOW COMMUNITY SCHOOL DI</t>
  </si>
  <si>
    <t>ANTHON-OTO COMMUNITY SCHOOL DISTRIC</t>
  </si>
  <si>
    <t>APLINGTON-PARKERSBURG COMMUNITY SCH</t>
  </si>
  <si>
    <t>ARMSTRONG-RINGSTED COMMUNITY SCHOOL</t>
  </si>
  <si>
    <t>BATTLE CREEK-IDA GROVE COMMUNITY SC</t>
  </si>
  <si>
    <t>BELLE PLAINE COMMUNITY SCHOOL DISTR</t>
  </si>
  <si>
    <t>BELMOND-KLEMME COMMUNITY SCHOOL DIS</t>
  </si>
  <si>
    <t>BETTENDORF COMMUNITY SCHOOL DISTRIC</t>
  </si>
  <si>
    <t>EDDYVILLE-BLAKESBURG COMMUNITY SCHO</t>
  </si>
  <si>
    <t>BONDURANT-FARRAR COMMUNITY SCHOOL D</t>
  </si>
  <si>
    <t>BOYDEN-HULL COMMUNITY SCHOOL DISTRI</t>
  </si>
  <si>
    <t>WEST HANCOCK COMMUNITY SCHOOL DISTR</t>
  </si>
  <si>
    <t>BROOKLYN-GUERNSEY-MALCOM COMMUNITY</t>
  </si>
  <si>
    <t>NORTH IOWA COMMUNITY SCHOOL DISTRIC</t>
  </si>
  <si>
    <t>BURLINGTON COMMUNITY SCHOOL DISTRIC</t>
  </si>
  <si>
    <t>CALAMUS-WHEATLAND COMMUNITY SCHOOL</t>
  </si>
  <si>
    <t>CEDAR FALLS COMMUNITY SCHOOL DISTRI</t>
  </si>
  <si>
    <t>CEDAR RAPIDS COMMUNITY SCHOOL DISTR</t>
  </si>
  <si>
    <t>CENTER POINT-URBANA COMMUNITY SCHOO</t>
  </si>
  <si>
    <t>CENTERVILLE COMMUNITY SCHOOL DISTRI</t>
  </si>
  <si>
    <t>CENTRAL CITY COMMUNITY SCHOOL DISTR</t>
  </si>
  <si>
    <t>CENTRAL CLINTON COMMUNITY SCHOOL DI</t>
  </si>
  <si>
    <t>CENTRAL DECATUR COMMUNITY SCHOOL DI</t>
  </si>
  <si>
    <t>CENTRAL LEE COMMUNITY SCHOOL DISTRI</t>
  </si>
  <si>
    <t>CENTRAL LYON COMMUNITY SCHOOL DISTR</t>
  </si>
  <si>
    <t>CHARLES CITY COMMUNITY SCHOOL DISTR</t>
  </si>
  <si>
    <t>CHARTER OAK-UTE COMMUNITY SCHOOL DI</t>
  </si>
  <si>
    <t>CLARION-GOLDFIELD COMMUNITY SCHOOL</t>
  </si>
  <si>
    <t>CLARKSVILLE COMMUNITY SCHOOL DISTRI</t>
  </si>
  <si>
    <t>CLAY CENTRAL-EVERLY COMMUNITY SCHOO</t>
  </si>
  <si>
    <t>CLEAR CREEK-AMANA COMMUNITY SCHOOL</t>
  </si>
  <si>
    <t>CLEAR LAKE COMMUNITY SCHOOL DISTRIC</t>
  </si>
  <si>
    <t>CLEARFIELD COMMUNITY SCHOOL DISTRIC</t>
  </si>
  <si>
    <t>COLLINS-MAXWELL COMMUNITY SCHOOL DI</t>
  </si>
  <si>
    <t>COLO-NESCO COMMUNITY SCHOOL DISTRIC</t>
  </si>
  <si>
    <t>COON RAPIDS-BAYARD COMMUNITY SCHOOL</t>
  </si>
  <si>
    <t>CORWITH-WESLEY COMMUNITY SCHOOL DIS</t>
  </si>
  <si>
    <t>COUNCIL BLUFFS COMMUNITY SCHOOL DIS</t>
  </si>
  <si>
    <t>DALLAS CENTER-GRIMES COMMUNITY SCHO</t>
  </si>
  <si>
    <t>DAVIS COUNTY COMMUNITY SCHOOL DISTR</t>
  </si>
  <si>
    <t>DEEP RIVER-MILLERSBURG COMMUNITY SC</t>
  </si>
  <si>
    <t>DES MOINES INDEPENDENT COMMUNITY SC</t>
  </si>
  <si>
    <t>DIKE-NEW HARTFORD COMMUNITY SCHOOL</t>
  </si>
  <si>
    <t>BOYER VALLEY COMMUNITY SCHOOL DISTR</t>
  </si>
  <si>
    <t>EAGLE GROVE COMMUNITY SCHOOL DISTRI</t>
  </si>
  <si>
    <t>EAST BUCHANAN COMMUNITY SCHOOL DIST</t>
  </si>
  <si>
    <t>EAST CENTRAL COMMUNITY SCHOOL DISTR</t>
  </si>
  <si>
    <t>EAST GREENE COMMUNITY SCHOOL DISTRI</t>
  </si>
  <si>
    <t>RIVER VALLEY COMMUNITY SCHOOL DISTR</t>
  </si>
  <si>
    <t>EAST UNION COMMUNITY SCHOOL DISTRIC</t>
  </si>
  <si>
    <t>EASTERN ALLAMAKEE COMMUNITY SCHOOL</t>
  </si>
  <si>
    <t>EDGEWOOD-COLESBURG COMMUNITY SCHOOL</t>
  </si>
  <si>
    <t>ELDORA-NEW PROVIDENCE COMMUNITY SCH</t>
  </si>
  <si>
    <t>ELK HORN-KIMBALLTON COMMUNITY SCHOO</t>
  </si>
  <si>
    <t>EMMETSBURG COMMUNITY SCHOOL DISTRIC</t>
  </si>
  <si>
    <t>ENGLISH VALLEYS COMMUNITY SCHOOL DI</t>
  </si>
  <si>
    <t>ESTHERVILLE LINCOLN CENTRAL COM SCH</t>
  </si>
  <si>
    <t>FOREST CITY COMMUNITY SCHOOL DISTRI</t>
  </si>
  <si>
    <t>FORT DODGE COMMUNITY SCHOOL DISTRIC</t>
  </si>
  <si>
    <t>FORT MADISON COMMUNITY SCHOOL DISTR</t>
  </si>
  <si>
    <t>FREDERICKSBURG COMMUNITY SCHOOL DIS</t>
  </si>
  <si>
    <t>FREMONT-MILLS COMMUNITY SCHOOL DIST</t>
  </si>
  <si>
    <t>GALVA-HOLSTEIN COMMUNITY SCHOOL DIS</t>
  </si>
  <si>
    <t>GARNER-HAYFIELD COMMUNITY SCHOOL DI</t>
  </si>
  <si>
    <t>GEORGE-LITTLE ROCK COMMUNITY SCHOOL</t>
  </si>
  <si>
    <t>GILMORE CITY-BRADGATE COMMUNITY SCH</t>
  </si>
  <si>
    <t>GLADBROOK-REINBECK COMMUNITY SCHOOL</t>
  </si>
  <si>
    <t>GLIDDEN-RALSTON COMMUNITY SCHOOL DI</t>
  </si>
  <si>
    <t>GRAETTINGER COMMUNITY SCHOOL DISTRI</t>
  </si>
  <si>
    <t>GRINNELL-NEWBURG COMMUNITY SCHOOL D</t>
  </si>
  <si>
    <t>GRUNDY CENTER COMMUNITY SCHOOL DIST</t>
  </si>
  <si>
    <t>GUTHRIE CENTER COMMUNITY SCHOOL DIS</t>
  </si>
  <si>
    <t>CLAYTON RIDGE COMMUNITY SCHOOL DIST</t>
  </si>
  <si>
    <t>HAMPTON-DUMONT COMMUNITY SCHOOL DIS</t>
  </si>
  <si>
    <t>HARTLEY-MELVIN-SANBORN COMMUNITY SC</t>
  </si>
  <si>
    <t>HOWARD-WINNESHIEK COMMUNITY SCHOOL</t>
  </si>
  <si>
    <t>HUBBARD-RADCLIFFE COMMUNITY SCHOOL</t>
  </si>
  <si>
    <t>INDEPENDENCE COMMUNITY SCHOOL DISTR</t>
  </si>
  <si>
    <t>INTERSTATE 35 COMMUNITY SCHOOL DIST</t>
  </si>
  <si>
    <t>IOWA FALLS COMMUNITY SCHOOL DISTRIC</t>
  </si>
  <si>
    <t>IOWA VALLEY COMMUNITY SCHOOL DISTRI</t>
  </si>
  <si>
    <t>JANESVILLE CONSOLIDATED SCHOOL DIST</t>
  </si>
  <si>
    <t>JEFFERSON-SCRANTON COMMUNITY SCHOOL</t>
  </si>
  <si>
    <t>KINGSLEY-PIERSON COMMUNITY SCHOOL D</t>
  </si>
  <si>
    <t>LAKE MILLS COMMUNITY SCHOOL DISTRIC</t>
  </si>
  <si>
    <t>HARRIS-LAKE PARK COMMUNITY SCHOOL D</t>
  </si>
  <si>
    <t>LAURENS-MARATHON COMMUNITY SCHOOL D</t>
  </si>
  <si>
    <t>LAWTON-BRONSON COMMUNITY SCHOOL DIS</t>
  </si>
  <si>
    <t>LEWIS CENTRAL COMMUNITY SCHOOL DIST</t>
  </si>
  <si>
    <t>NORTH CEDAR COMMUNITY SCHOOL DISTRI</t>
  </si>
  <si>
    <t>LOGAN-MAGNOLIA COMMUNITY SCHOOL DIS</t>
  </si>
  <si>
    <t>LOUISA-MUSCATINE COMMUNITY SCHOOL D</t>
  </si>
  <si>
    <t>LYNNVILLE-SULLY COMMUNITY SCHOOL DI</t>
  </si>
  <si>
    <t>MFL MARMAC COMMUNITY SCHOOL DISTRIC</t>
  </si>
  <si>
    <t>MANSON NORTHWEST WEBSTER COMMUNITY</t>
  </si>
  <si>
    <t>MAPLE VALLEY COMMUNITY SCHOOL DISTR</t>
  </si>
  <si>
    <t>MAQUOKETA VALLEY COMMUNITY SCHOOL D</t>
  </si>
  <si>
    <t>MARCUS-MERIDEN-CLEGHORN COMMUNITY S</t>
  </si>
  <si>
    <t>MARSHALLTOWN COMMUNITY SCHOOL DISTR</t>
  </si>
  <si>
    <t>MARTENSDALE-ST MARYS COMMUNITY SCHO</t>
  </si>
  <si>
    <t>MASON CITY COMMUNITY SCHOOL DISTRIC</t>
  </si>
  <si>
    <t>MOC-FLOYD VALLEY COMMUNITY SCHOOL D</t>
  </si>
  <si>
    <t>MEDIAPOLIS COMMUNITY SCHOOL DISTRIC</t>
  </si>
  <si>
    <t>MELCHER-DALLAS COMMUNITY SCHOOL DIS</t>
  </si>
  <si>
    <t>MESERVEY-THORNTON COMMUNITY SCHOOL</t>
  </si>
  <si>
    <t>MID-PRAIRIE COMMUNITY SCHOOL DISTRI</t>
  </si>
  <si>
    <t>MISSOURI VALLEY COMMUNITY SCHOOL DI</t>
  </si>
  <si>
    <t>MONTICELLO COMMUNITY SCHOOL DISTRIC</t>
  </si>
  <si>
    <t>MORMON TRAIL COMMUNITY SCHOOL DISTR</t>
  </si>
  <si>
    <t>MORNING SUN COMMUNITY SCHOOL DISTRI</t>
  </si>
  <si>
    <t>MOULTON-UDELL COMMUNITY SCHOOL DIST</t>
  </si>
  <si>
    <t>MOUNT PLEASANT COMMUNITY SCHOOL DIS</t>
  </si>
  <si>
    <t>MOUNT VERNON COMMUNITY SCHOOL DISTR</t>
  </si>
  <si>
    <t>NASHUA-PLAINFIELD COMMUNITY SCHOOL</t>
  </si>
  <si>
    <t>NEW HAMPTON COMMUNITY SCHOOL DISTRI</t>
  </si>
  <si>
    <t>NEW LONDON COMMUNITY SCHOOL DISTRIC</t>
  </si>
  <si>
    <t>NEW MARKET COMMUNITY SCHOOL DISTRIC</t>
  </si>
  <si>
    <t>NEWELL-FONDA COMMUNITY SCHOOL DISTR</t>
  </si>
  <si>
    <t>NISHNA VALLEY COMMUNITY SCHOOL DIST</t>
  </si>
  <si>
    <t>NORA SPRINGS-ROCK FALLS COMMUNITY S</t>
  </si>
  <si>
    <t>NORTH CENTRAL COMMUNITY SCHOOL DIST</t>
  </si>
  <si>
    <t>NORTH LINN COMMUNITY SCHOOL DISTRIC</t>
  </si>
  <si>
    <t>NORTH KOSSUTH COMMUNITY SCHOOL DIST</t>
  </si>
  <si>
    <t>NORTH MAHASKA COMMUNITY SCHOOL DIST</t>
  </si>
  <si>
    <t>NORTH POLK COMMUNITY SCHOOL DISTRIC</t>
  </si>
  <si>
    <t>NORTH SCOTT COMMUNITY SCHOOL DISTRI</t>
  </si>
  <si>
    <t>NORTH TAMA COUNTY COMMUNITY SCHOOL</t>
  </si>
  <si>
    <t>NORTH WINNESHIEK COMMUNITY SCHOOL D</t>
  </si>
  <si>
    <t>NORTHEAST HAMILTON COMMUNITY SCHOOL</t>
  </si>
  <si>
    <t>NORTHWOOD-KENSETT COMMUNITY SCHOOL</t>
  </si>
  <si>
    <t>ODEBOLT-ARTHUR COMMUNITY SCHOOL DIS</t>
  </si>
  <si>
    <t>ORIENT-MACKSBURG COMMUNITY SCHOOL D</t>
  </si>
  <si>
    <t>PATON-CHURDAN COMMUNITY SCHOOL DIST</t>
  </si>
  <si>
    <t>PLEASANT VALLEY COMMUNITY SCHOOL DI</t>
  </si>
  <si>
    <t>PLEASANTVILLE COMMUNITY SCHOOL DIST</t>
  </si>
  <si>
    <t>POCAHONTAS AREA COMMUNITY SCHOOL DI</t>
  </si>
  <si>
    <t>POMEROY-PALMER COMMUNITY SCHOOL DIS</t>
  </si>
  <si>
    <t>REMSEN-UNION COMMUNITY SCHOOL DISTR</t>
  </si>
  <si>
    <t>ROCK VALLEY COMMUNITY SCHOOL DISTRI</t>
  </si>
  <si>
    <t>ROCKWELL CITY-LYTTON COMMUNITY SCHO</t>
  </si>
  <si>
    <t>ROCKWELL-SWALEDALE COMMUNITY SCHOOL</t>
  </si>
  <si>
    <t>ROLAND-STORY COMMUNITY SCHOOL DISTR</t>
  </si>
  <si>
    <t>RUDD-ROCKFORD-MARBLE RK COMMUNITY S</t>
  </si>
  <si>
    <t>RUTHVEN-AYRSHIRE COMMUNITY SCHOOL D</t>
  </si>
  <si>
    <t>SCHALLER-CRESTLAND COMMUNITY SCHOOL</t>
  </si>
  <si>
    <t>SERGEANT BLUFF-LUTON COMMUNITY SCHO</t>
  </si>
  <si>
    <t>SHEFFIELD-CHAPIN COMMUNITY SCHOOL D</t>
  </si>
  <si>
    <t>SHELDON COMMUNITYUNITY SCHOOL DISTR</t>
  </si>
  <si>
    <t>SHENANDOAH COMMUNITY SCHOOL DISTRIC</t>
  </si>
  <si>
    <t>SIOUX CENTER COMMUNITY SCHOOL DISTR</t>
  </si>
  <si>
    <t>SIOUX CITY COMMUNITY SCHOOL DISTRIC</t>
  </si>
  <si>
    <t>SOUTH CLAY COMMUNITY SCHOOL DISTRIC</t>
  </si>
  <si>
    <t>SOUTH HAMILTON COMMUNITY SCHOOL DIS</t>
  </si>
  <si>
    <t>SOUTH PAGE COMMUNITY SCHOOL DISTRIC</t>
  </si>
  <si>
    <t>SOUTH TAMA COUNTY COMMUNITY SCHOOL</t>
  </si>
  <si>
    <t>SOUTH WINNESHIEK COMMUNITY SCHOOL D</t>
  </si>
  <si>
    <t>SOUTHEAST POLK COMMUNITY SCHOOL DIS</t>
  </si>
  <si>
    <t>SOUTHEAST WARREN COMMUNITY SCHOOL D</t>
  </si>
  <si>
    <t>SPIRIT LAKE COMMUNITY SCHOOL DISTRI</t>
  </si>
  <si>
    <t>SPRINGVILLE COMMUNITY SCHOOL DISTRI</t>
  </si>
  <si>
    <t>STORM LAKE COMMUNITY SCHOOL DISTRIC</t>
  </si>
  <si>
    <t>TITONKA CONSOLIDATED SCHOOL DISTRIC</t>
  </si>
  <si>
    <t>TRI-CENTER COMMUNITY SCHOOL DISTRIC</t>
  </si>
  <si>
    <t>TRI-COUNTY COMMUNITY SCHOOL DISTRIC</t>
  </si>
  <si>
    <t>TURKEY VALLEY COMMUNITY SCHOOL DIST</t>
  </si>
  <si>
    <t>TWIN CEDARS COMMUNITY SCHOOL DISTRI</t>
  </si>
  <si>
    <t>TWIN RIVERS COMMUNITY SCHOOL DISTRI</t>
  </si>
  <si>
    <t>VINTON-SHELLSBURG COMMUNITY SCHOOL</t>
  </si>
  <si>
    <t>WALL LAKE VIEW AUBURN COMMUNITY SCH</t>
  </si>
  <si>
    <t>WAPSIE VALLEY COMMUNITY SCHOOL DIST</t>
  </si>
  <si>
    <t>WASHINGTON COMMUNITY SCHOOL DISTRIC</t>
  </si>
  <si>
    <t>WAVERLY-SHELL ROCK COMMUNITY SCHOOL</t>
  </si>
  <si>
    <t>WEBSTER CITY COMMUNITY SCHOOL DISTR</t>
  </si>
  <si>
    <t>WEST BEND-MALLARD COMMUNITY SCHOOL</t>
  </si>
  <si>
    <t>WEST BRANCH COMMUNITY SCHOOL DISTRI</t>
  </si>
  <si>
    <t>WEST BURLINGTON INDEPENDENT SCHOOL</t>
  </si>
  <si>
    <t>WEST CENTRAL COMMUNITY SCHOOL DISTR</t>
  </si>
  <si>
    <t>WEST DELAWARE COUNTY COMMUNITY SCHO</t>
  </si>
  <si>
    <t>WEST DES MOINES COMMUNITY SCHOOL DI</t>
  </si>
  <si>
    <t>WEST HARRISON COMMUNITY SCHOOL DIST</t>
  </si>
  <si>
    <t>WEST LIBERTY COMMUNITY SCHOOL DISTR</t>
  </si>
  <si>
    <t>WEST MARSHALL COMMUNITY SCHOOL DIST</t>
  </si>
  <si>
    <t>WEST MONONA COMMUNITY SCHOOL DISTRI</t>
  </si>
  <si>
    <t>WEST SIOUX COMMUNITY SCHOOL DISTRIC</t>
  </si>
  <si>
    <t>WESTERN DUBUQUE COMMUNITY SCHOOL DI</t>
  </si>
  <si>
    <t>WILLIAMSBURG COMMUNITY SCHOOL DISTR</t>
  </si>
  <si>
    <t>WINFIELD-MT UNION COMMUNITY SCHOOL</t>
  </si>
  <si>
    <t>WODEN-CRYSTAL LAKE COMMUNITY SCHOOL</t>
  </si>
  <si>
    <t>WOODBURY CENTRAL COMMUNITY SCHOOL D</t>
  </si>
  <si>
    <t>WOODWARD-GRANGER COMMUNITY SCHOOL D</t>
  </si>
  <si>
    <t>SOUTHEAST WEBSTER-GRAND COMMUNITY 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</si>
</sst>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3" fontId="0" fillId="0" borderId="2" xfId="0" applyNumberForma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9"/>
  <sheetViews>
    <sheetView tabSelected="1" workbookViewId="0" topLeftCell="A1">
      <selection activeCell="D374" sqref="D374"/>
    </sheetView>
  </sheetViews>
  <sheetFormatPr defaultColWidth="9.140625" defaultRowHeight="12.75"/>
  <cols>
    <col min="1" max="1" width="6.7109375" style="0" customWidth="1"/>
    <col min="2" max="2" width="5.7109375" style="0" hidden="1" customWidth="1"/>
    <col min="3" max="3" width="0" style="0" hidden="1" customWidth="1"/>
    <col min="4" max="4" width="44.8515625" style="0" bestFit="1" customWidth="1"/>
    <col min="5" max="5" width="7.8515625" style="0" hidden="1" customWidth="1"/>
    <col min="6" max="6" width="10.8515625" style="0" hidden="1" customWidth="1"/>
    <col min="8" max="8" width="12.28125" style="0" hidden="1" customWidth="1"/>
    <col min="9" max="9" width="15.7109375" style="0" hidden="1" customWidth="1"/>
  </cols>
  <sheetData>
    <row r="1" ht="12.75">
      <c r="A1" s="19" t="s">
        <v>181</v>
      </c>
    </row>
    <row r="3" ht="12.75">
      <c r="A3" s="1" t="s">
        <v>17</v>
      </c>
    </row>
    <row r="5" spans="1:9" ht="12.75">
      <c r="A5" s="2"/>
      <c r="B5" s="2"/>
      <c r="C5" s="2"/>
      <c r="D5" s="2"/>
      <c r="E5" s="2"/>
      <c r="F5" s="2"/>
      <c r="G5" s="2"/>
      <c r="H5" s="2"/>
      <c r="I5" s="17" t="s">
        <v>11</v>
      </c>
    </row>
    <row r="6" spans="1:9" ht="12.75">
      <c r="A6" s="3"/>
      <c r="B6" s="3"/>
      <c r="C6" s="4"/>
      <c r="D6" s="3"/>
      <c r="E6" s="3"/>
      <c r="F6" s="3"/>
      <c r="G6" s="3"/>
      <c r="H6" s="3"/>
      <c r="I6" s="16" t="s">
        <v>12</v>
      </c>
    </row>
    <row r="7" spans="1:9" ht="12.75">
      <c r="A7" s="3"/>
      <c r="B7" s="4" t="s">
        <v>0</v>
      </c>
      <c r="C7" s="4" t="s">
        <v>1</v>
      </c>
      <c r="D7" s="4" t="s">
        <v>2</v>
      </c>
      <c r="E7" s="4"/>
      <c r="F7" s="6" t="s">
        <v>6</v>
      </c>
      <c r="G7" s="4"/>
      <c r="H7" s="4" t="s">
        <v>9</v>
      </c>
      <c r="I7" s="4" t="s">
        <v>13</v>
      </c>
    </row>
    <row r="8" spans="1:9" ht="12.75">
      <c r="A8" s="5" t="s">
        <v>0</v>
      </c>
      <c r="B8" s="5" t="s">
        <v>3</v>
      </c>
      <c r="C8" s="5" t="s">
        <v>3</v>
      </c>
      <c r="D8" s="5" t="s">
        <v>4</v>
      </c>
      <c r="E8" s="5" t="s">
        <v>5</v>
      </c>
      <c r="F8" s="5" t="s">
        <v>7</v>
      </c>
      <c r="G8" s="5" t="s">
        <v>8</v>
      </c>
      <c r="H8" s="5" t="s">
        <v>7</v>
      </c>
      <c r="I8" s="5" t="s">
        <v>14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14" t="s">
        <v>18</v>
      </c>
      <c r="B10" s="14">
        <v>19</v>
      </c>
      <c r="C10" s="22">
        <v>1903090</v>
      </c>
      <c r="D10" s="23" t="s">
        <v>191</v>
      </c>
      <c r="E10" s="24">
        <v>46</v>
      </c>
      <c r="F10" s="15">
        <v>346</v>
      </c>
      <c r="G10" s="25">
        <f aca="true" t="shared" si="0" ref="G10:G41">IF(AND(E10&gt;0,F10&gt;0),E10/F10,0)</f>
        <v>0.1329479768786127</v>
      </c>
      <c r="H10" s="15">
        <v>2075</v>
      </c>
      <c r="I10" s="15">
        <f aca="true" t="shared" si="1" ref="I10:I41">IF(H10&lt;20000,1,0)</f>
        <v>1</v>
      </c>
    </row>
    <row r="11" spans="1:9" ht="12.75">
      <c r="A11" s="14" t="s">
        <v>18</v>
      </c>
      <c r="B11" s="14">
        <v>19</v>
      </c>
      <c r="C11" s="22">
        <v>1903150</v>
      </c>
      <c r="D11" s="23" t="s">
        <v>192</v>
      </c>
      <c r="E11" s="24">
        <v>56</v>
      </c>
      <c r="F11" s="15">
        <v>1851</v>
      </c>
      <c r="G11" s="25">
        <f t="shared" si="0"/>
        <v>0.030253916801728797</v>
      </c>
      <c r="H11" s="15">
        <v>9128</v>
      </c>
      <c r="I11" s="15">
        <f t="shared" si="1"/>
        <v>1</v>
      </c>
    </row>
    <row r="12" spans="1:9" ht="12.75">
      <c r="A12" s="14" t="s">
        <v>18</v>
      </c>
      <c r="B12" s="14">
        <v>19</v>
      </c>
      <c r="C12" s="22">
        <v>1903060</v>
      </c>
      <c r="D12" s="23" t="s">
        <v>177</v>
      </c>
      <c r="E12" s="24">
        <v>119</v>
      </c>
      <c r="F12" s="15">
        <v>905</v>
      </c>
      <c r="G12" s="25">
        <f t="shared" si="0"/>
        <v>0.13149171270718232</v>
      </c>
      <c r="H12" s="15">
        <v>4931</v>
      </c>
      <c r="I12" s="15">
        <f t="shared" si="1"/>
        <v>1</v>
      </c>
    </row>
    <row r="13" spans="1:9" ht="12.75">
      <c r="A13" s="14" t="s">
        <v>18</v>
      </c>
      <c r="B13" s="14">
        <v>19</v>
      </c>
      <c r="C13" s="22">
        <v>1904080</v>
      </c>
      <c r="D13" s="23" t="s">
        <v>39</v>
      </c>
      <c r="E13" s="24">
        <v>67</v>
      </c>
      <c r="F13" s="15">
        <v>695</v>
      </c>
      <c r="G13" s="25">
        <f t="shared" si="0"/>
        <v>0.09640287769784173</v>
      </c>
      <c r="H13" s="15">
        <v>3934</v>
      </c>
      <c r="I13" s="15">
        <f t="shared" si="1"/>
        <v>1</v>
      </c>
    </row>
    <row r="14" spans="1:9" ht="12.75">
      <c r="A14" s="14" t="s">
        <v>18</v>
      </c>
      <c r="B14" s="14">
        <v>19</v>
      </c>
      <c r="C14" s="22">
        <v>1903220</v>
      </c>
      <c r="D14" s="23" t="s">
        <v>193</v>
      </c>
      <c r="E14" s="24">
        <v>33</v>
      </c>
      <c r="F14" s="15">
        <v>582</v>
      </c>
      <c r="G14" s="25">
        <f t="shared" si="0"/>
        <v>0.05670103092783505</v>
      </c>
      <c r="H14" s="15">
        <v>3241</v>
      </c>
      <c r="I14" s="15">
        <f t="shared" si="1"/>
        <v>1</v>
      </c>
    </row>
    <row r="15" spans="1:9" ht="12.75">
      <c r="A15" s="14" t="s">
        <v>18</v>
      </c>
      <c r="B15" s="14">
        <v>19</v>
      </c>
      <c r="C15" s="22">
        <v>1903240</v>
      </c>
      <c r="D15" s="23" t="s">
        <v>194</v>
      </c>
      <c r="E15" s="24">
        <v>58</v>
      </c>
      <c r="F15" s="15">
        <v>302</v>
      </c>
      <c r="G15" s="25">
        <f t="shared" si="0"/>
        <v>0.19205298013245034</v>
      </c>
      <c r="H15" s="15">
        <v>1600</v>
      </c>
      <c r="I15" s="15">
        <f t="shared" si="1"/>
        <v>1</v>
      </c>
    </row>
    <row r="16" spans="1:9" ht="12.75">
      <c r="A16" s="14" t="s">
        <v>18</v>
      </c>
      <c r="B16" s="14">
        <v>19</v>
      </c>
      <c r="C16" s="22">
        <v>1903270</v>
      </c>
      <c r="D16" s="23" t="s">
        <v>24</v>
      </c>
      <c r="E16" s="24">
        <v>199</v>
      </c>
      <c r="F16" s="15">
        <v>1297</v>
      </c>
      <c r="G16" s="25">
        <f t="shared" si="0"/>
        <v>0.15343099460292983</v>
      </c>
      <c r="H16" s="15">
        <v>7145</v>
      </c>
      <c r="I16" s="15">
        <f t="shared" si="1"/>
        <v>1</v>
      </c>
    </row>
    <row r="17" spans="1:9" ht="12.75">
      <c r="A17" s="14" t="s">
        <v>18</v>
      </c>
      <c r="B17" s="14">
        <v>19</v>
      </c>
      <c r="C17" s="22">
        <v>1903300</v>
      </c>
      <c r="D17" s="23" t="s">
        <v>25</v>
      </c>
      <c r="E17" s="24">
        <v>31</v>
      </c>
      <c r="F17" s="15">
        <v>690</v>
      </c>
      <c r="G17" s="25">
        <f t="shared" si="0"/>
        <v>0.04492753623188406</v>
      </c>
      <c r="H17" s="15">
        <v>3322</v>
      </c>
      <c r="I17" s="15">
        <f t="shared" si="1"/>
        <v>1</v>
      </c>
    </row>
    <row r="18" spans="1:9" ht="12.75">
      <c r="A18" s="14" t="s">
        <v>18</v>
      </c>
      <c r="B18" s="14">
        <v>19</v>
      </c>
      <c r="C18" s="22">
        <v>1903330</v>
      </c>
      <c r="D18" s="23" t="s">
        <v>26</v>
      </c>
      <c r="E18" s="24">
        <v>36</v>
      </c>
      <c r="F18" s="15">
        <v>328</v>
      </c>
      <c r="G18" s="25">
        <f t="shared" si="0"/>
        <v>0.10975609756097561</v>
      </c>
      <c r="H18" s="15">
        <v>1733</v>
      </c>
      <c r="I18" s="15">
        <f t="shared" si="1"/>
        <v>1</v>
      </c>
    </row>
    <row r="19" spans="1:9" ht="12.75">
      <c r="A19" s="14" t="s">
        <v>18</v>
      </c>
      <c r="B19" s="14">
        <v>19</v>
      </c>
      <c r="C19" s="22">
        <v>1903360</v>
      </c>
      <c r="D19" s="23" t="s">
        <v>27</v>
      </c>
      <c r="E19" s="24">
        <v>147</v>
      </c>
      <c r="F19" s="15">
        <v>1558</v>
      </c>
      <c r="G19" s="25">
        <f t="shared" si="0"/>
        <v>0.09435173299101413</v>
      </c>
      <c r="H19" s="15">
        <v>9057</v>
      </c>
      <c r="I19" s="15">
        <f t="shared" si="1"/>
        <v>1</v>
      </c>
    </row>
    <row r="20" spans="1:9" ht="12.75">
      <c r="A20" s="14" t="s">
        <v>18</v>
      </c>
      <c r="B20" s="14">
        <v>19</v>
      </c>
      <c r="C20" s="22">
        <v>1903390</v>
      </c>
      <c r="D20" s="23" t="s">
        <v>28</v>
      </c>
      <c r="E20" s="24">
        <v>212</v>
      </c>
      <c r="F20" s="15">
        <v>1612</v>
      </c>
      <c r="G20" s="25">
        <f t="shared" si="0"/>
        <v>0.1315136476426799</v>
      </c>
      <c r="H20" s="15">
        <v>8994</v>
      </c>
      <c r="I20" s="15">
        <f t="shared" si="1"/>
        <v>1</v>
      </c>
    </row>
    <row r="21" spans="1:9" ht="12.75">
      <c r="A21" s="14" t="s">
        <v>18</v>
      </c>
      <c r="B21" s="14">
        <v>19</v>
      </c>
      <c r="C21" s="22">
        <v>1903450</v>
      </c>
      <c r="D21" s="23" t="s">
        <v>195</v>
      </c>
      <c r="E21" s="24">
        <v>30</v>
      </c>
      <c r="F21" s="15">
        <v>330</v>
      </c>
      <c r="G21" s="25">
        <f t="shared" si="0"/>
        <v>0.09090909090909091</v>
      </c>
      <c r="H21" s="15">
        <v>1970</v>
      </c>
      <c r="I21" s="15">
        <f t="shared" si="1"/>
        <v>1</v>
      </c>
    </row>
    <row r="22" spans="1:9" ht="12.75">
      <c r="A22" s="14" t="s">
        <v>18</v>
      </c>
      <c r="B22" s="14">
        <v>19</v>
      </c>
      <c r="C22" s="22">
        <v>1903480</v>
      </c>
      <c r="D22" s="23" t="s">
        <v>29</v>
      </c>
      <c r="E22" s="24">
        <v>63</v>
      </c>
      <c r="F22" s="15">
        <v>673</v>
      </c>
      <c r="G22" s="25">
        <f t="shared" si="0"/>
        <v>0.09361069836552749</v>
      </c>
      <c r="H22" s="15">
        <v>2937</v>
      </c>
      <c r="I22" s="15">
        <f t="shared" si="1"/>
        <v>1</v>
      </c>
    </row>
    <row r="23" spans="1:9" ht="12.75">
      <c r="A23" s="14" t="s">
        <v>18</v>
      </c>
      <c r="B23" s="14">
        <v>19</v>
      </c>
      <c r="C23" s="22">
        <v>1903540</v>
      </c>
      <c r="D23" s="23" t="s">
        <v>30</v>
      </c>
      <c r="E23" s="24">
        <v>381</v>
      </c>
      <c r="F23" s="15">
        <v>4667</v>
      </c>
      <c r="G23" s="25">
        <f t="shared" si="0"/>
        <v>0.08163702592671952</v>
      </c>
      <c r="H23" s="15">
        <v>50197</v>
      </c>
      <c r="I23" s="15">
        <f t="shared" si="1"/>
        <v>0</v>
      </c>
    </row>
    <row r="24" spans="1:9" ht="12.75">
      <c r="A24" s="14" t="s">
        <v>18</v>
      </c>
      <c r="B24" s="14">
        <v>19</v>
      </c>
      <c r="C24" s="22">
        <v>1903570</v>
      </c>
      <c r="D24" s="23" t="s">
        <v>31</v>
      </c>
      <c r="E24" s="24">
        <v>130</v>
      </c>
      <c r="F24" s="15">
        <v>1348</v>
      </c>
      <c r="G24" s="25">
        <f t="shared" si="0"/>
        <v>0.09643916913946587</v>
      </c>
      <c r="H24" s="15">
        <v>9101</v>
      </c>
      <c r="I24" s="15">
        <f t="shared" si="1"/>
        <v>1</v>
      </c>
    </row>
    <row r="25" spans="1:9" ht="12.75">
      <c r="A25" s="14" t="s">
        <v>18</v>
      </c>
      <c r="B25" s="14">
        <v>19</v>
      </c>
      <c r="C25" s="22">
        <v>1903630</v>
      </c>
      <c r="D25" s="23" t="s">
        <v>32</v>
      </c>
      <c r="E25" s="24">
        <v>41</v>
      </c>
      <c r="F25" s="15">
        <v>347</v>
      </c>
      <c r="G25" s="25">
        <f t="shared" si="0"/>
        <v>0.11815561959654179</v>
      </c>
      <c r="H25" s="15">
        <v>1676</v>
      </c>
      <c r="I25" s="15">
        <f t="shared" si="1"/>
        <v>1</v>
      </c>
    </row>
    <row r="26" spans="1:9" ht="12.75">
      <c r="A26" s="14" t="s">
        <v>18</v>
      </c>
      <c r="B26" s="14">
        <v>19</v>
      </c>
      <c r="C26" s="22">
        <v>1903660</v>
      </c>
      <c r="D26" s="23" t="s">
        <v>33</v>
      </c>
      <c r="E26" s="24">
        <v>41</v>
      </c>
      <c r="F26" s="15">
        <v>318</v>
      </c>
      <c r="G26" s="25">
        <f t="shared" si="0"/>
        <v>0.1289308176100629</v>
      </c>
      <c r="H26" s="15">
        <v>1861</v>
      </c>
      <c r="I26" s="15">
        <f t="shared" si="1"/>
        <v>1</v>
      </c>
    </row>
    <row r="27" spans="1:9" ht="12.75">
      <c r="A27" s="14" t="s">
        <v>18</v>
      </c>
      <c r="B27" s="14">
        <v>19</v>
      </c>
      <c r="C27" s="22">
        <v>1903690</v>
      </c>
      <c r="D27" s="23" t="s">
        <v>34</v>
      </c>
      <c r="E27" s="24">
        <v>210</v>
      </c>
      <c r="F27" s="15">
        <v>6378</v>
      </c>
      <c r="G27" s="25">
        <f t="shared" si="0"/>
        <v>0.03292568203198495</v>
      </c>
      <c r="H27" s="15">
        <v>33463</v>
      </c>
      <c r="I27" s="15">
        <f t="shared" si="1"/>
        <v>0</v>
      </c>
    </row>
    <row r="28" spans="1:9" ht="12.75">
      <c r="A28" s="14" t="s">
        <v>18</v>
      </c>
      <c r="B28" s="14">
        <v>19</v>
      </c>
      <c r="C28" s="22">
        <v>1903720</v>
      </c>
      <c r="D28" s="23" t="s">
        <v>196</v>
      </c>
      <c r="E28" s="24">
        <v>58</v>
      </c>
      <c r="F28" s="15">
        <v>325</v>
      </c>
      <c r="G28" s="25">
        <f t="shared" si="0"/>
        <v>0.17846153846153845</v>
      </c>
      <c r="H28" s="15">
        <v>1518</v>
      </c>
      <c r="I28" s="15">
        <f t="shared" si="1"/>
        <v>1</v>
      </c>
    </row>
    <row r="29" spans="1:9" ht="12.75">
      <c r="A29" s="14" t="s">
        <v>18</v>
      </c>
      <c r="B29" s="14">
        <v>19</v>
      </c>
      <c r="C29" s="22">
        <v>1903750</v>
      </c>
      <c r="D29" s="23" t="s">
        <v>197</v>
      </c>
      <c r="E29" s="24">
        <v>69</v>
      </c>
      <c r="F29" s="15">
        <v>786</v>
      </c>
      <c r="G29" s="25">
        <f t="shared" si="0"/>
        <v>0.08778625954198473</v>
      </c>
      <c r="H29" s="15">
        <v>4578</v>
      </c>
      <c r="I29" s="15">
        <f t="shared" si="1"/>
        <v>1</v>
      </c>
    </row>
    <row r="30" spans="1:9" ht="12.75">
      <c r="A30" s="14" t="s">
        <v>18</v>
      </c>
      <c r="B30" s="14">
        <v>19</v>
      </c>
      <c r="C30" s="22">
        <v>1903850</v>
      </c>
      <c r="D30" s="23" t="s">
        <v>198</v>
      </c>
      <c r="E30" s="24">
        <v>48</v>
      </c>
      <c r="F30" s="15">
        <v>367</v>
      </c>
      <c r="G30" s="25">
        <f t="shared" si="0"/>
        <v>0.1307901907356948</v>
      </c>
      <c r="H30" s="15">
        <v>2192</v>
      </c>
      <c r="I30" s="15">
        <f t="shared" si="1"/>
        <v>1</v>
      </c>
    </row>
    <row r="31" spans="1:9" ht="12.75">
      <c r="A31" s="14" t="s">
        <v>18</v>
      </c>
      <c r="B31" s="14">
        <v>19</v>
      </c>
      <c r="C31" s="22">
        <v>1903780</v>
      </c>
      <c r="D31" s="23" t="s">
        <v>35</v>
      </c>
      <c r="E31" s="24">
        <v>37</v>
      </c>
      <c r="F31" s="15">
        <v>468</v>
      </c>
      <c r="G31" s="25">
        <f t="shared" si="0"/>
        <v>0.07905982905982906</v>
      </c>
      <c r="H31" s="15">
        <v>2254</v>
      </c>
      <c r="I31" s="15">
        <f t="shared" si="1"/>
        <v>1</v>
      </c>
    </row>
    <row r="32" spans="1:9" ht="12.75">
      <c r="A32" s="14" t="s">
        <v>18</v>
      </c>
      <c r="B32" s="14">
        <v>19</v>
      </c>
      <c r="C32" s="22">
        <v>1903930</v>
      </c>
      <c r="D32" s="23" t="s">
        <v>36</v>
      </c>
      <c r="E32" s="24">
        <v>201</v>
      </c>
      <c r="F32" s="15">
        <v>1398</v>
      </c>
      <c r="G32" s="25">
        <f t="shared" si="0"/>
        <v>0.14377682403433475</v>
      </c>
      <c r="H32" s="15">
        <v>8750</v>
      </c>
      <c r="I32" s="15">
        <f t="shared" si="1"/>
        <v>1</v>
      </c>
    </row>
    <row r="33" spans="1:9" ht="12.75">
      <c r="A33" s="14" t="s">
        <v>18</v>
      </c>
      <c r="B33" s="14">
        <v>19</v>
      </c>
      <c r="C33" s="22">
        <v>1903960</v>
      </c>
      <c r="D33" s="23" t="s">
        <v>37</v>
      </c>
      <c r="E33" s="24">
        <v>51</v>
      </c>
      <c r="F33" s="15">
        <v>701</v>
      </c>
      <c r="G33" s="25">
        <f t="shared" si="0"/>
        <v>0.07275320970042796</v>
      </c>
      <c r="H33" s="15">
        <v>3845</v>
      </c>
      <c r="I33" s="15">
        <f t="shared" si="1"/>
        <v>1</v>
      </c>
    </row>
    <row r="34" spans="1:9" ht="12.75">
      <c r="A34" s="14" t="s">
        <v>18</v>
      </c>
      <c r="B34" s="14">
        <v>19</v>
      </c>
      <c r="C34" s="22">
        <v>1904020</v>
      </c>
      <c r="D34" s="23" t="s">
        <v>38</v>
      </c>
      <c r="E34" s="24">
        <v>20</v>
      </c>
      <c r="F34" s="15">
        <v>313</v>
      </c>
      <c r="G34" s="25">
        <f t="shared" si="0"/>
        <v>0.06389776357827476</v>
      </c>
      <c r="H34" s="15">
        <v>1770</v>
      </c>
      <c r="I34" s="15">
        <f t="shared" si="1"/>
        <v>1</v>
      </c>
    </row>
    <row r="35" spans="1:9" ht="12.75">
      <c r="A35" s="14" t="s">
        <v>18</v>
      </c>
      <c r="B35" s="14">
        <v>19</v>
      </c>
      <c r="C35" s="22">
        <v>1904200</v>
      </c>
      <c r="D35" s="23" t="s">
        <v>40</v>
      </c>
      <c r="E35" s="24">
        <v>60</v>
      </c>
      <c r="F35" s="15">
        <v>1142</v>
      </c>
      <c r="G35" s="25">
        <f t="shared" si="0"/>
        <v>0.05253940455341506</v>
      </c>
      <c r="H35" s="15">
        <v>6171</v>
      </c>
      <c r="I35" s="15">
        <f t="shared" si="1"/>
        <v>1</v>
      </c>
    </row>
    <row r="36" spans="1:9" ht="12.75">
      <c r="A36" s="14" t="s">
        <v>18</v>
      </c>
      <c r="B36" s="14">
        <v>19</v>
      </c>
      <c r="C36" s="22">
        <v>1904320</v>
      </c>
      <c r="D36" s="23" t="s">
        <v>199</v>
      </c>
      <c r="E36" s="24">
        <v>69</v>
      </c>
      <c r="F36" s="15">
        <v>733</v>
      </c>
      <c r="G36" s="25">
        <f t="shared" si="0"/>
        <v>0.0941336971350614</v>
      </c>
      <c r="H36" s="15">
        <v>4098</v>
      </c>
      <c r="I36" s="15">
        <f t="shared" si="1"/>
        <v>1</v>
      </c>
    </row>
    <row r="37" spans="1:9" ht="12.75">
      <c r="A37" s="14" t="s">
        <v>18</v>
      </c>
      <c r="B37" s="14">
        <v>19</v>
      </c>
      <c r="C37" s="22">
        <v>1904380</v>
      </c>
      <c r="D37" s="23" t="s">
        <v>41</v>
      </c>
      <c r="E37" s="24">
        <v>23</v>
      </c>
      <c r="F37" s="15">
        <v>306</v>
      </c>
      <c r="G37" s="25">
        <f t="shared" si="0"/>
        <v>0.07516339869281045</v>
      </c>
      <c r="H37" s="15">
        <v>1782</v>
      </c>
      <c r="I37" s="15">
        <f t="shared" si="1"/>
        <v>1</v>
      </c>
    </row>
    <row r="38" spans="1:9" ht="12.75">
      <c r="A38" s="14" t="s">
        <v>18</v>
      </c>
      <c r="B38" s="14">
        <v>19</v>
      </c>
      <c r="C38" s="22">
        <v>1904440</v>
      </c>
      <c r="D38" s="23" t="s">
        <v>42</v>
      </c>
      <c r="E38" s="24">
        <v>42</v>
      </c>
      <c r="F38" s="15">
        <v>640</v>
      </c>
      <c r="G38" s="25">
        <f t="shared" si="0"/>
        <v>0.065625</v>
      </c>
      <c r="H38" s="15">
        <v>3480</v>
      </c>
      <c r="I38" s="15">
        <f t="shared" si="1"/>
        <v>1</v>
      </c>
    </row>
    <row r="39" spans="1:9" ht="12.75">
      <c r="A39" s="14" t="s">
        <v>18</v>
      </c>
      <c r="B39" s="14">
        <v>19</v>
      </c>
      <c r="C39" s="22">
        <v>1904560</v>
      </c>
      <c r="D39" s="23" t="s">
        <v>43</v>
      </c>
      <c r="E39" s="24">
        <v>64</v>
      </c>
      <c r="F39" s="15">
        <v>546</v>
      </c>
      <c r="G39" s="25">
        <f t="shared" si="0"/>
        <v>0.11721611721611722</v>
      </c>
      <c r="H39" s="15">
        <v>3089</v>
      </c>
      <c r="I39" s="15">
        <f t="shared" si="1"/>
        <v>1</v>
      </c>
    </row>
    <row r="40" spans="1:9" ht="12.75">
      <c r="A40" s="14" t="s">
        <v>18</v>
      </c>
      <c r="B40" s="14">
        <v>19</v>
      </c>
      <c r="C40" s="22">
        <v>1904620</v>
      </c>
      <c r="D40" s="23" t="s">
        <v>200</v>
      </c>
      <c r="E40" s="24">
        <v>52</v>
      </c>
      <c r="F40" s="15">
        <v>745</v>
      </c>
      <c r="G40" s="25">
        <f t="shared" si="0"/>
        <v>0.0697986577181208</v>
      </c>
      <c r="H40" s="15">
        <v>4099</v>
      </c>
      <c r="I40" s="15">
        <f t="shared" si="1"/>
        <v>1</v>
      </c>
    </row>
    <row r="41" spans="1:9" ht="12.75">
      <c r="A41" s="14" t="s">
        <v>18</v>
      </c>
      <c r="B41" s="14">
        <v>19</v>
      </c>
      <c r="C41" s="22">
        <v>1904650</v>
      </c>
      <c r="D41" s="23" t="s">
        <v>44</v>
      </c>
      <c r="E41" s="24">
        <v>88</v>
      </c>
      <c r="F41" s="15">
        <v>872</v>
      </c>
      <c r="G41" s="25">
        <f t="shared" si="0"/>
        <v>0.10091743119266056</v>
      </c>
      <c r="H41" s="15">
        <v>4594</v>
      </c>
      <c r="I41" s="15">
        <f t="shared" si="1"/>
        <v>1</v>
      </c>
    </row>
    <row r="42" spans="1:9" ht="12.75">
      <c r="A42" s="14" t="s">
        <v>18</v>
      </c>
      <c r="B42" s="14">
        <v>19</v>
      </c>
      <c r="C42" s="22">
        <v>1904680</v>
      </c>
      <c r="D42" s="23" t="s">
        <v>201</v>
      </c>
      <c r="E42" s="24">
        <v>71</v>
      </c>
      <c r="F42" s="15">
        <v>814</v>
      </c>
      <c r="G42" s="25">
        <f aca="true" t="shared" si="2" ref="G42:G73">IF(AND(E42&gt;0,F42&gt;0),E42/F42,0)</f>
        <v>0.08722358722358722</v>
      </c>
      <c r="H42" s="15">
        <v>4723</v>
      </c>
      <c r="I42" s="15">
        <f aca="true" t="shared" si="3" ref="I42:I73">IF(H42&lt;20000,1,0)</f>
        <v>1</v>
      </c>
    </row>
    <row r="43" spans="1:9" ht="12.75">
      <c r="A43" s="14" t="s">
        <v>18</v>
      </c>
      <c r="B43" s="14">
        <v>19</v>
      </c>
      <c r="C43" s="22">
        <v>1904740</v>
      </c>
      <c r="D43" s="23" t="s">
        <v>45</v>
      </c>
      <c r="E43" s="24">
        <v>12</v>
      </c>
      <c r="F43" s="15">
        <v>251</v>
      </c>
      <c r="G43" s="25">
        <f t="shared" si="2"/>
        <v>0.04780876494023904</v>
      </c>
      <c r="H43" s="15">
        <v>1291</v>
      </c>
      <c r="I43" s="15">
        <f t="shared" si="3"/>
        <v>1</v>
      </c>
    </row>
    <row r="44" spans="1:9" ht="12.75">
      <c r="A44" s="14" t="s">
        <v>18</v>
      </c>
      <c r="B44" s="14">
        <v>19</v>
      </c>
      <c r="C44" s="22">
        <v>1904830</v>
      </c>
      <c r="D44" s="23" t="s">
        <v>46</v>
      </c>
      <c r="E44" s="24">
        <v>101</v>
      </c>
      <c r="F44" s="15">
        <v>1791</v>
      </c>
      <c r="G44" s="25">
        <f t="shared" si="2"/>
        <v>0.056393076493579004</v>
      </c>
      <c r="H44" s="15">
        <v>9189</v>
      </c>
      <c r="I44" s="15">
        <f t="shared" si="3"/>
        <v>1</v>
      </c>
    </row>
    <row r="45" spans="1:9" ht="12.75">
      <c r="A45" s="14" t="s">
        <v>18</v>
      </c>
      <c r="B45" s="14">
        <v>19</v>
      </c>
      <c r="C45" s="22">
        <v>1904860</v>
      </c>
      <c r="D45" s="23" t="s">
        <v>202</v>
      </c>
      <c r="E45" s="24">
        <v>341</v>
      </c>
      <c r="F45" s="15">
        <v>4259</v>
      </c>
      <c r="G45" s="25">
        <f t="shared" si="2"/>
        <v>0.08006574313219066</v>
      </c>
      <c r="H45" s="15">
        <v>22723</v>
      </c>
      <c r="I45" s="15">
        <f t="shared" si="3"/>
        <v>0</v>
      </c>
    </row>
    <row r="46" spans="1:9" ht="12.75">
      <c r="A46" s="14" t="s">
        <v>18</v>
      </c>
      <c r="B46" s="14">
        <v>19</v>
      </c>
      <c r="C46" s="22">
        <v>1905070</v>
      </c>
      <c r="D46" s="23" t="s">
        <v>204</v>
      </c>
      <c r="E46" s="24">
        <v>59</v>
      </c>
      <c r="F46" s="15">
        <v>960</v>
      </c>
      <c r="G46" s="25">
        <f t="shared" si="2"/>
        <v>0.06145833333333333</v>
      </c>
      <c r="H46" s="15">
        <v>4161</v>
      </c>
      <c r="I46" s="15">
        <f t="shared" si="3"/>
        <v>1</v>
      </c>
    </row>
    <row r="47" spans="1:9" ht="12.75">
      <c r="A47" s="14" t="s">
        <v>18</v>
      </c>
      <c r="B47" s="14">
        <v>19</v>
      </c>
      <c r="C47" s="22">
        <v>1905130</v>
      </c>
      <c r="D47" s="23" t="s">
        <v>47</v>
      </c>
      <c r="E47" s="24">
        <v>225</v>
      </c>
      <c r="F47" s="15">
        <v>2392</v>
      </c>
      <c r="G47" s="25">
        <f t="shared" si="2"/>
        <v>0.09406354515050168</v>
      </c>
      <c r="H47" s="15">
        <v>14555</v>
      </c>
      <c r="I47" s="15">
        <f t="shared" si="3"/>
        <v>1</v>
      </c>
    </row>
    <row r="48" spans="1:9" ht="12.75">
      <c r="A48" s="14" t="s">
        <v>18</v>
      </c>
      <c r="B48" s="14">
        <v>19</v>
      </c>
      <c r="C48" s="22">
        <v>1905190</v>
      </c>
      <c r="D48" s="23" t="s">
        <v>205</v>
      </c>
      <c r="E48" s="24">
        <v>58</v>
      </c>
      <c r="F48" s="15">
        <v>859</v>
      </c>
      <c r="G48" s="25">
        <f t="shared" si="2"/>
        <v>0.06752037252619325</v>
      </c>
      <c r="H48" s="15">
        <v>4144</v>
      </c>
      <c r="I48" s="15">
        <f t="shared" si="3"/>
        <v>1</v>
      </c>
    </row>
    <row r="49" spans="1:9" ht="12.75">
      <c r="A49" s="14" t="s">
        <v>18</v>
      </c>
      <c r="B49" s="14">
        <v>19</v>
      </c>
      <c r="C49" s="22">
        <v>1909570</v>
      </c>
      <c r="D49" s="23" t="s">
        <v>238</v>
      </c>
      <c r="E49" s="24">
        <v>86</v>
      </c>
      <c r="F49" s="15">
        <v>544</v>
      </c>
      <c r="G49" s="25">
        <f t="shared" si="2"/>
        <v>0.15808823529411764</v>
      </c>
      <c r="H49" s="15">
        <v>3048</v>
      </c>
      <c r="I49" s="15">
        <f t="shared" si="3"/>
        <v>1</v>
      </c>
    </row>
    <row r="50" spans="1:9" ht="12.75">
      <c r="A50" s="14" t="s">
        <v>18</v>
      </c>
      <c r="B50" s="14">
        <v>19</v>
      </c>
      <c r="C50" s="22">
        <v>1905490</v>
      </c>
      <c r="D50" s="23" t="s">
        <v>207</v>
      </c>
      <c r="E50" s="24">
        <v>44</v>
      </c>
      <c r="F50" s="15">
        <v>611</v>
      </c>
      <c r="G50" s="25">
        <f t="shared" si="2"/>
        <v>0.07201309328968904</v>
      </c>
      <c r="H50" s="15">
        <v>3435</v>
      </c>
      <c r="I50" s="15">
        <f t="shared" si="3"/>
        <v>1</v>
      </c>
    </row>
    <row r="51" spans="1:9" ht="12.75">
      <c r="A51" s="14" t="s">
        <v>18</v>
      </c>
      <c r="B51" s="14">
        <v>19</v>
      </c>
      <c r="C51" s="22">
        <v>1905790</v>
      </c>
      <c r="D51" s="23" t="s">
        <v>209</v>
      </c>
      <c r="E51" s="24">
        <v>921</v>
      </c>
      <c r="F51" s="15">
        <v>5230</v>
      </c>
      <c r="G51" s="25">
        <f t="shared" si="2"/>
        <v>0.17609942638623327</v>
      </c>
      <c r="H51" s="15">
        <v>30486</v>
      </c>
      <c r="I51" s="15">
        <f t="shared" si="3"/>
        <v>0</v>
      </c>
    </row>
    <row r="52" spans="1:9" ht="12.75">
      <c r="A52" s="14" t="s">
        <v>18</v>
      </c>
      <c r="B52" s="14">
        <v>19</v>
      </c>
      <c r="C52" s="22">
        <v>1905940</v>
      </c>
      <c r="D52" s="23" t="s">
        <v>48</v>
      </c>
      <c r="E52" s="24">
        <v>30</v>
      </c>
      <c r="F52" s="15">
        <v>220</v>
      </c>
      <c r="G52" s="25">
        <f t="shared" si="2"/>
        <v>0.13636363636363635</v>
      </c>
      <c r="H52" s="15">
        <v>1378</v>
      </c>
      <c r="I52" s="15">
        <f t="shared" si="3"/>
        <v>1</v>
      </c>
    </row>
    <row r="53" spans="1:9" ht="12.75">
      <c r="A53" s="14" t="s">
        <v>18</v>
      </c>
      <c r="B53" s="14">
        <v>19</v>
      </c>
      <c r="C53" s="22">
        <v>1905970</v>
      </c>
      <c r="D53" s="23" t="s">
        <v>49</v>
      </c>
      <c r="E53" s="24">
        <v>40</v>
      </c>
      <c r="F53" s="15">
        <v>335</v>
      </c>
      <c r="G53" s="25">
        <f t="shared" si="2"/>
        <v>0.11940298507462686</v>
      </c>
      <c r="H53" s="15">
        <v>1730</v>
      </c>
      <c r="I53" s="15">
        <f t="shared" si="3"/>
        <v>1</v>
      </c>
    </row>
    <row r="54" spans="1:9" ht="12.75">
      <c r="A54" s="14" t="s">
        <v>18</v>
      </c>
      <c r="B54" s="14">
        <v>19</v>
      </c>
      <c r="C54" s="22">
        <v>1906000</v>
      </c>
      <c r="D54" s="23" t="s">
        <v>210</v>
      </c>
      <c r="E54" s="24">
        <v>77</v>
      </c>
      <c r="F54" s="15">
        <v>498</v>
      </c>
      <c r="G54" s="25">
        <f t="shared" si="2"/>
        <v>0.15461847389558234</v>
      </c>
      <c r="H54" s="15">
        <v>2532</v>
      </c>
      <c r="I54" s="15">
        <f t="shared" si="3"/>
        <v>1</v>
      </c>
    </row>
    <row r="55" spans="1:9" ht="12.75">
      <c r="A55" s="14" t="s">
        <v>18</v>
      </c>
      <c r="B55" s="14">
        <v>19</v>
      </c>
      <c r="C55" s="22">
        <v>1906060</v>
      </c>
      <c r="D55" s="23" t="s">
        <v>50</v>
      </c>
      <c r="E55" s="24">
        <v>69</v>
      </c>
      <c r="F55" s="15">
        <v>819</v>
      </c>
      <c r="G55" s="25">
        <f t="shared" si="2"/>
        <v>0.08424908424908426</v>
      </c>
      <c r="H55" s="15">
        <v>5061</v>
      </c>
      <c r="I55" s="15">
        <f t="shared" si="3"/>
        <v>1</v>
      </c>
    </row>
    <row r="56" spans="1:9" ht="12.75">
      <c r="A56" s="14" t="s">
        <v>18</v>
      </c>
      <c r="B56" s="14">
        <v>19</v>
      </c>
      <c r="C56" s="22">
        <v>1906240</v>
      </c>
      <c r="D56" s="23" t="s">
        <v>51</v>
      </c>
      <c r="E56" s="24">
        <v>79</v>
      </c>
      <c r="F56" s="15">
        <v>715</v>
      </c>
      <c r="G56" s="25">
        <f t="shared" si="2"/>
        <v>0.11048951048951049</v>
      </c>
      <c r="H56" s="15">
        <v>4047</v>
      </c>
      <c r="I56" s="15">
        <f t="shared" si="3"/>
        <v>1</v>
      </c>
    </row>
    <row r="57" spans="1:9" ht="12.75">
      <c r="A57" s="14" t="s">
        <v>18</v>
      </c>
      <c r="B57" s="14">
        <v>19</v>
      </c>
      <c r="C57" s="22">
        <v>1906270</v>
      </c>
      <c r="D57" s="23" t="s">
        <v>52</v>
      </c>
      <c r="E57" s="24">
        <v>74</v>
      </c>
      <c r="F57" s="15">
        <v>1326</v>
      </c>
      <c r="G57" s="25">
        <f t="shared" si="2"/>
        <v>0.05580693815987934</v>
      </c>
      <c r="H57" s="15">
        <v>7149</v>
      </c>
      <c r="I57" s="15">
        <f t="shared" si="3"/>
        <v>1</v>
      </c>
    </row>
    <row r="58" spans="1:9" ht="12.75">
      <c r="A58" s="14" t="s">
        <v>18</v>
      </c>
      <c r="B58" s="14">
        <v>19</v>
      </c>
      <c r="C58" s="22">
        <v>1906330</v>
      </c>
      <c r="D58" s="23" t="s">
        <v>53</v>
      </c>
      <c r="E58" s="24">
        <v>175</v>
      </c>
      <c r="F58" s="15">
        <v>2648</v>
      </c>
      <c r="G58" s="25">
        <f t="shared" si="2"/>
        <v>0.06608761329305136</v>
      </c>
      <c r="H58" s="15">
        <v>14367</v>
      </c>
      <c r="I58" s="15">
        <f t="shared" si="3"/>
        <v>1</v>
      </c>
    </row>
    <row r="59" spans="1:9" ht="12.75">
      <c r="A59" s="14" t="s">
        <v>18</v>
      </c>
      <c r="B59" s="14">
        <v>19</v>
      </c>
      <c r="C59" s="22">
        <v>1906510</v>
      </c>
      <c r="D59" s="23" t="s">
        <v>211</v>
      </c>
      <c r="E59" s="24">
        <v>416</v>
      </c>
      <c r="F59" s="15">
        <v>4841</v>
      </c>
      <c r="G59" s="25">
        <f t="shared" si="2"/>
        <v>0.08593265854162363</v>
      </c>
      <c r="H59" s="15">
        <v>36934</v>
      </c>
      <c r="I59" s="15">
        <f t="shared" si="3"/>
        <v>0</v>
      </c>
    </row>
    <row r="60" spans="1:9" ht="12.75">
      <c r="A60" s="14" t="s">
        <v>18</v>
      </c>
      <c r="B60" s="14">
        <v>19</v>
      </c>
      <c r="C60" s="22">
        <v>1906540</v>
      </c>
      <c r="D60" s="23" t="s">
        <v>212</v>
      </c>
      <c r="E60" s="24">
        <v>2382</v>
      </c>
      <c r="F60" s="15">
        <v>21191</v>
      </c>
      <c r="G60" s="25">
        <f t="shared" si="2"/>
        <v>0.1124062101835685</v>
      </c>
      <c r="H60" s="15">
        <v>125185</v>
      </c>
      <c r="I60" s="15">
        <f t="shared" si="3"/>
        <v>0</v>
      </c>
    </row>
    <row r="61" spans="1:9" ht="12.75">
      <c r="A61" s="14" t="s">
        <v>18</v>
      </c>
      <c r="B61" s="14">
        <v>19</v>
      </c>
      <c r="C61" s="22">
        <v>1906660</v>
      </c>
      <c r="D61" s="23" t="s">
        <v>213</v>
      </c>
      <c r="E61" s="24">
        <v>56</v>
      </c>
      <c r="F61" s="15">
        <v>1077</v>
      </c>
      <c r="G61" s="25">
        <f t="shared" si="2"/>
        <v>0.051996285979572884</v>
      </c>
      <c r="H61" s="15">
        <v>5264</v>
      </c>
      <c r="I61" s="15">
        <f t="shared" si="3"/>
        <v>1</v>
      </c>
    </row>
    <row r="62" spans="1:9" ht="12.75">
      <c r="A62" s="14" t="s">
        <v>18</v>
      </c>
      <c r="B62" s="14">
        <v>19</v>
      </c>
      <c r="C62" s="22">
        <v>1906750</v>
      </c>
      <c r="D62" s="23" t="s">
        <v>214</v>
      </c>
      <c r="E62" s="24">
        <v>310</v>
      </c>
      <c r="F62" s="15">
        <v>1629</v>
      </c>
      <c r="G62" s="25">
        <f t="shared" si="2"/>
        <v>0.19030079803560468</v>
      </c>
      <c r="H62" s="15">
        <v>9828</v>
      </c>
      <c r="I62" s="15">
        <f t="shared" si="3"/>
        <v>1</v>
      </c>
    </row>
    <row r="63" spans="1:9" ht="12.75">
      <c r="A63" s="14" t="s">
        <v>18</v>
      </c>
      <c r="B63" s="14">
        <v>19</v>
      </c>
      <c r="C63" s="22">
        <v>1906780</v>
      </c>
      <c r="D63" s="23" t="s">
        <v>215</v>
      </c>
      <c r="E63" s="24">
        <v>77</v>
      </c>
      <c r="F63" s="15">
        <v>531</v>
      </c>
      <c r="G63" s="25">
        <f t="shared" si="2"/>
        <v>0.14500941619585686</v>
      </c>
      <c r="H63" s="15">
        <v>2883</v>
      </c>
      <c r="I63" s="15">
        <f t="shared" si="3"/>
        <v>1</v>
      </c>
    </row>
    <row r="64" spans="1:9" ht="12.75">
      <c r="A64" s="14" t="s">
        <v>18</v>
      </c>
      <c r="B64" s="14">
        <v>19</v>
      </c>
      <c r="C64" s="22">
        <v>1906810</v>
      </c>
      <c r="D64" s="23" t="s">
        <v>216</v>
      </c>
      <c r="E64" s="24">
        <v>138</v>
      </c>
      <c r="F64" s="15">
        <v>1791</v>
      </c>
      <c r="G64" s="25">
        <f t="shared" si="2"/>
        <v>0.07705192629815745</v>
      </c>
      <c r="H64" s="15">
        <v>9021</v>
      </c>
      <c r="I64" s="15">
        <f t="shared" si="3"/>
        <v>1</v>
      </c>
    </row>
    <row r="65" spans="1:9" ht="12.75">
      <c r="A65" s="14" t="s">
        <v>18</v>
      </c>
      <c r="B65" s="14">
        <v>19</v>
      </c>
      <c r="C65" s="22">
        <v>1906840</v>
      </c>
      <c r="D65" s="23" t="s">
        <v>54</v>
      </c>
      <c r="E65" s="24">
        <v>84</v>
      </c>
      <c r="F65" s="15">
        <v>582</v>
      </c>
      <c r="G65" s="25">
        <f t="shared" si="2"/>
        <v>0.14432989690721648</v>
      </c>
      <c r="H65" s="15">
        <v>3552</v>
      </c>
      <c r="I65" s="15">
        <f t="shared" si="3"/>
        <v>1</v>
      </c>
    </row>
    <row r="66" spans="1:9" ht="12.75">
      <c r="A66" s="14" t="s">
        <v>18</v>
      </c>
      <c r="B66" s="14">
        <v>19</v>
      </c>
      <c r="C66" s="22">
        <v>1906900</v>
      </c>
      <c r="D66" s="23" t="s">
        <v>217</v>
      </c>
      <c r="E66" s="24">
        <v>153</v>
      </c>
      <c r="F66" s="15">
        <v>754</v>
      </c>
      <c r="G66" s="25">
        <f t="shared" si="2"/>
        <v>0.20291777188328913</v>
      </c>
      <c r="H66" s="15">
        <v>4323</v>
      </c>
      <c r="I66" s="15">
        <f t="shared" si="3"/>
        <v>1</v>
      </c>
    </row>
    <row r="67" spans="1:9" ht="12.75">
      <c r="A67" s="14" t="s">
        <v>18</v>
      </c>
      <c r="B67" s="14">
        <v>19</v>
      </c>
      <c r="C67" s="22">
        <v>1906930</v>
      </c>
      <c r="D67" s="23" t="s">
        <v>218</v>
      </c>
      <c r="E67" s="24">
        <v>98</v>
      </c>
      <c r="F67" s="15">
        <v>1064</v>
      </c>
      <c r="G67" s="25">
        <f t="shared" si="2"/>
        <v>0.09210526315789473</v>
      </c>
      <c r="H67" s="15">
        <v>5574</v>
      </c>
      <c r="I67" s="15">
        <f t="shared" si="3"/>
        <v>1</v>
      </c>
    </row>
    <row r="68" spans="1:9" ht="12.75">
      <c r="A68" s="14" t="s">
        <v>18</v>
      </c>
      <c r="B68" s="14">
        <v>19</v>
      </c>
      <c r="C68" s="22">
        <v>1906960</v>
      </c>
      <c r="D68" s="23" t="s">
        <v>219</v>
      </c>
      <c r="E68" s="24">
        <v>57</v>
      </c>
      <c r="F68" s="15">
        <v>840</v>
      </c>
      <c r="G68" s="25">
        <f t="shared" si="2"/>
        <v>0.06785714285714285</v>
      </c>
      <c r="H68" s="15">
        <v>4357</v>
      </c>
      <c r="I68" s="15">
        <f t="shared" si="3"/>
        <v>1</v>
      </c>
    </row>
    <row r="69" spans="1:9" ht="12.75">
      <c r="A69" s="14" t="s">
        <v>18</v>
      </c>
      <c r="B69" s="14">
        <v>19</v>
      </c>
      <c r="C69" s="22">
        <v>1907050</v>
      </c>
      <c r="D69" s="23" t="s">
        <v>55</v>
      </c>
      <c r="E69" s="24">
        <v>247</v>
      </c>
      <c r="F69" s="15">
        <v>1421</v>
      </c>
      <c r="G69" s="25">
        <f t="shared" si="2"/>
        <v>0.17382125263898662</v>
      </c>
      <c r="H69" s="15">
        <v>7955</v>
      </c>
      <c r="I69" s="15">
        <f t="shared" si="3"/>
        <v>1</v>
      </c>
    </row>
    <row r="70" spans="1:9" ht="12.75">
      <c r="A70" s="14" t="s">
        <v>18</v>
      </c>
      <c r="B70" s="14">
        <v>19</v>
      </c>
      <c r="C70" s="22">
        <v>1907080</v>
      </c>
      <c r="D70" s="23" t="s">
        <v>220</v>
      </c>
      <c r="E70" s="24">
        <v>250</v>
      </c>
      <c r="F70" s="15">
        <v>1886</v>
      </c>
      <c r="G70" s="25">
        <f t="shared" si="2"/>
        <v>0.1325556733828208</v>
      </c>
      <c r="H70" s="15">
        <v>11227</v>
      </c>
      <c r="I70" s="15">
        <f t="shared" si="3"/>
        <v>1</v>
      </c>
    </row>
    <row r="71" spans="1:9" ht="12.75">
      <c r="A71" s="14" t="s">
        <v>18</v>
      </c>
      <c r="B71" s="14">
        <v>19</v>
      </c>
      <c r="C71" s="22">
        <v>1907110</v>
      </c>
      <c r="D71" s="23" t="s">
        <v>221</v>
      </c>
      <c r="E71" s="24">
        <v>37</v>
      </c>
      <c r="F71" s="15">
        <v>340</v>
      </c>
      <c r="G71" s="25">
        <f t="shared" si="2"/>
        <v>0.10882352941176471</v>
      </c>
      <c r="H71" s="15">
        <v>2065</v>
      </c>
      <c r="I71" s="15">
        <f t="shared" si="3"/>
        <v>1</v>
      </c>
    </row>
    <row r="72" spans="1:9" ht="12.75">
      <c r="A72" s="14" t="s">
        <v>18</v>
      </c>
      <c r="B72" s="14">
        <v>19</v>
      </c>
      <c r="C72" s="22">
        <v>1907170</v>
      </c>
      <c r="D72" s="23" t="s">
        <v>56</v>
      </c>
      <c r="E72" s="24">
        <v>95</v>
      </c>
      <c r="F72" s="15">
        <v>1049</v>
      </c>
      <c r="G72" s="25">
        <f t="shared" si="2"/>
        <v>0.0905624404194471</v>
      </c>
      <c r="H72" s="15">
        <v>6426</v>
      </c>
      <c r="I72" s="15">
        <f t="shared" si="3"/>
        <v>1</v>
      </c>
    </row>
    <row r="73" spans="1:9" ht="12.75">
      <c r="A73" s="14" t="s">
        <v>18</v>
      </c>
      <c r="B73" s="14">
        <v>19</v>
      </c>
      <c r="C73" s="22">
        <v>1907350</v>
      </c>
      <c r="D73" s="26" t="s">
        <v>57</v>
      </c>
      <c r="E73" s="24">
        <v>144</v>
      </c>
      <c r="F73" s="15">
        <v>1142</v>
      </c>
      <c r="G73" s="25">
        <f t="shared" si="2"/>
        <v>0.12609457092819615</v>
      </c>
      <c r="H73" s="15">
        <v>6743</v>
      </c>
      <c r="I73" s="15">
        <f t="shared" si="3"/>
        <v>1</v>
      </c>
    </row>
    <row r="74" spans="1:9" ht="12.75">
      <c r="A74" s="14" t="s">
        <v>18</v>
      </c>
      <c r="B74" s="14">
        <v>19</v>
      </c>
      <c r="C74" s="22">
        <v>1907380</v>
      </c>
      <c r="D74" s="27" t="s">
        <v>222</v>
      </c>
      <c r="E74" s="24">
        <v>140</v>
      </c>
      <c r="F74" s="15">
        <v>834</v>
      </c>
      <c r="G74" s="25">
        <f aca="true" t="shared" si="4" ref="G74:G137">IF(AND(E74&gt;0,F74&gt;0),E74/F74,0)</f>
        <v>0.16786570743405277</v>
      </c>
      <c r="H74" s="15">
        <v>4861</v>
      </c>
      <c r="I74" s="15">
        <f aca="true" t="shared" si="5" ref="I74:I137">IF(H74&lt;20000,1,0)</f>
        <v>1</v>
      </c>
    </row>
    <row r="75" spans="1:9" ht="12.75">
      <c r="A75" s="14" t="s">
        <v>18</v>
      </c>
      <c r="B75" s="14">
        <v>19</v>
      </c>
      <c r="C75" s="22">
        <v>1907410</v>
      </c>
      <c r="D75" s="23" t="s">
        <v>58</v>
      </c>
      <c r="E75" s="24">
        <v>206</v>
      </c>
      <c r="F75" s="15">
        <v>1346</v>
      </c>
      <c r="G75" s="25">
        <f t="shared" si="4"/>
        <v>0.15304606240713226</v>
      </c>
      <c r="H75" s="15">
        <v>7862</v>
      </c>
      <c r="I75" s="15">
        <f t="shared" si="5"/>
        <v>1</v>
      </c>
    </row>
    <row r="76" spans="1:9" ht="12.75">
      <c r="A76" s="14" t="s">
        <v>18</v>
      </c>
      <c r="B76" s="14">
        <v>19</v>
      </c>
      <c r="C76" s="22">
        <v>1907440</v>
      </c>
      <c r="D76" s="23" t="s">
        <v>223</v>
      </c>
      <c r="E76" s="24">
        <v>40</v>
      </c>
      <c r="F76" s="15">
        <v>359</v>
      </c>
      <c r="G76" s="25">
        <f t="shared" si="4"/>
        <v>0.11142061281337047</v>
      </c>
      <c r="H76" s="15">
        <v>2202</v>
      </c>
      <c r="I76" s="15">
        <f t="shared" si="5"/>
        <v>1</v>
      </c>
    </row>
    <row r="77" spans="1:9" ht="12.75">
      <c r="A77" s="14" t="s">
        <v>18</v>
      </c>
      <c r="B77" s="14">
        <v>19</v>
      </c>
      <c r="C77" s="22">
        <v>1907470</v>
      </c>
      <c r="D77" s="23" t="s">
        <v>224</v>
      </c>
      <c r="E77" s="24">
        <v>40</v>
      </c>
      <c r="F77" s="15">
        <v>486</v>
      </c>
      <c r="G77" s="25">
        <f t="shared" si="4"/>
        <v>0.0823045267489712</v>
      </c>
      <c r="H77" s="15">
        <v>2460</v>
      </c>
      <c r="I77" s="15">
        <f t="shared" si="5"/>
        <v>1</v>
      </c>
    </row>
    <row r="78" spans="1:9" ht="12.75">
      <c r="A78" s="14" t="s">
        <v>18</v>
      </c>
      <c r="B78" s="14">
        <v>19</v>
      </c>
      <c r="C78" s="22">
        <v>1913350</v>
      </c>
      <c r="D78" s="23" t="s">
        <v>267</v>
      </c>
      <c r="E78" s="24">
        <v>81</v>
      </c>
      <c r="F78" s="15">
        <v>797</v>
      </c>
      <c r="G78" s="25">
        <f t="shared" si="4"/>
        <v>0.10163111668757842</v>
      </c>
      <c r="H78" s="15">
        <v>5126</v>
      </c>
      <c r="I78" s="15">
        <f t="shared" si="5"/>
        <v>1</v>
      </c>
    </row>
    <row r="79" spans="1:9" ht="12.75">
      <c r="A79" s="14" t="s">
        <v>18</v>
      </c>
      <c r="B79" s="14">
        <v>19</v>
      </c>
      <c r="C79" s="22">
        <v>1907590</v>
      </c>
      <c r="D79" s="23" t="s">
        <v>225</v>
      </c>
      <c r="E79" s="24">
        <v>72</v>
      </c>
      <c r="F79" s="15">
        <v>1295</v>
      </c>
      <c r="G79" s="25">
        <f t="shared" si="4"/>
        <v>0.055598455598455596</v>
      </c>
      <c r="H79" s="15">
        <v>8169</v>
      </c>
      <c r="I79" s="15">
        <f t="shared" si="5"/>
        <v>1</v>
      </c>
    </row>
    <row r="80" spans="1:9" ht="12.75">
      <c r="A80" s="14" t="s">
        <v>18</v>
      </c>
      <c r="B80" s="14">
        <v>19</v>
      </c>
      <c r="C80" s="22">
        <v>1907620</v>
      </c>
      <c r="D80" s="23" t="s">
        <v>226</v>
      </c>
      <c r="E80" s="24">
        <v>106</v>
      </c>
      <c r="F80" s="15">
        <v>1412</v>
      </c>
      <c r="G80" s="25">
        <f t="shared" si="4"/>
        <v>0.07507082152974505</v>
      </c>
      <c r="H80" s="15">
        <v>8853</v>
      </c>
      <c r="I80" s="15">
        <f t="shared" si="5"/>
        <v>1</v>
      </c>
    </row>
    <row r="81" spans="1:9" ht="12.75">
      <c r="A81" s="14" t="s">
        <v>18</v>
      </c>
      <c r="B81" s="14">
        <v>19</v>
      </c>
      <c r="C81" s="22">
        <v>1907650</v>
      </c>
      <c r="D81" s="23" t="s">
        <v>227</v>
      </c>
      <c r="E81" s="24">
        <v>22</v>
      </c>
      <c r="F81" s="15">
        <v>102</v>
      </c>
      <c r="G81" s="25">
        <f t="shared" si="4"/>
        <v>0.21568627450980393</v>
      </c>
      <c r="H81" s="15">
        <v>661</v>
      </c>
      <c r="I81" s="15">
        <f t="shared" si="5"/>
        <v>1</v>
      </c>
    </row>
    <row r="82" spans="1:9" ht="12.75">
      <c r="A82" s="14" t="s">
        <v>18</v>
      </c>
      <c r="B82" s="14">
        <v>19</v>
      </c>
      <c r="C82" s="22">
        <v>1907710</v>
      </c>
      <c r="D82" s="23" t="s">
        <v>59</v>
      </c>
      <c r="E82" s="24">
        <v>812</v>
      </c>
      <c r="F82" s="15">
        <v>4611</v>
      </c>
      <c r="G82" s="25">
        <f t="shared" si="4"/>
        <v>0.1761006289308176</v>
      </c>
      <c r="H82" s="15">
        <v>27193</v>
      </c>
      <c r="I82" s="15">
        <f t="shared" si="5"/>
        <v>0</v>
      </c>
    </row>
    <row r="83" spans="1:9" ht="12.75">
      <c r="A83" s="14" t="s">
        <v>18</v>
      </c>
      <c r="B83" s="14">
        <v>19</v>
      </c>
      <c r="C83" s="22">
        <v>1900009</v>
      </c>
      <c r="D83" s="23" t="s">
        <v>183</v>
      </c>
      <c r="E83" s="24">
        <v>144</v>
      </c>
      <c r="F83" s="15">
        <v>907</v>
      </c>
      <c r="G83" s="25">
        <f t="shared" si="4"/>
        <v>0.1587651598676957</v>
      </c>
      <c r="H83" s="15">
        <v>4558</v>
      </c>
      <c r="I83" s="15">
        <f t="shared" si="5"/>
        <v>1</v>
      </c>
    </row>
    <row r="84" spans="1:9" ht="12.75">
      <c r="A84" s="14" t="s">
        <v>18</v>
      </c>
      <c r="B84" s="14">
        <v>19</v>
      </c>
      <c r="C84" s="22">
        <v>1907860</v>
      </c>
      <c r="D84" s="23" t="s">
        <v>60</v>
      </c>
      <c r="E84" s="24">
        <v>257</v>
      </c>
      <c r="F84" s="15">
        <v>3116</v>
      </c>
      <c r="G84" s="25">
        <f t="shared" si="4"/>
        <v>0.0824775353016688</v>
      </c>
      <c r="H84" s="15">
        <v>16115</v>
      </c>
      <c r="I84" s="15">
        <f t="shared" si="5"/>
        <v>1</v>
      </c>
    </row>
    <row r="85" spans="1:9" ht="12.75">
      <c r="A85" s="14" t="s">
        <v>18</v>
      </c>
      <c r="B85" s="14">
        <v>19</v>
      </c>
      <c r="C85" s="22">
        <v>1907900</v>
      </c>
      <c r="D85" s="23" t="s">
        <v>228</v>
      </c>
      <c r="E85" s="24">
        <v>56</v>
      </c>
      <c r="F85" s="15">
        <v>533</v>
      </c>
      <c r="G85" s="25">
        <f t="shared" si="4"/>
        <v>0.1050656660412758</v>
      </c>
      <c r="H85" s="15">
        <v>2754</v>
      </c>
      <c r="I85" s="15">
        <f t="shared" si="5"/>
        <v>1</v>
      </c>
    </row>
    <row r="86" spans="1:9" ht="12.75">
      <c r="A86" s="14" t="s">
        <v>18</v>
      </c>
      <c r="B86" s="14">
        <v>19</v>
      </c>
      <c r="C86" s="22">
        <v>1907920</v>
      </c>
      <c r="D86" s="23" t="s">
        <v>229</v>
      </c>
      <c r="E86" s="24">
        <v>36</v>
      </c>
      <c r="F86" s="15">
        <v>599</v>
      </c>
      <c r="G86" s="25">
        <f t="shared" si="4"/>
        <v>0.06010016694490818</v>
      </c>
      <c r="H86" s="15">
        <v>3175</v>
      </c>
      <c r="I86" s="15">
        <f t="shared" si="5"/>
        <v>1</v>
      </c>
    </row>
    <row r="87" spans="1:9" ht="12.75">
      <c r="A87" s="14" t="s">
        <v>18</v>
      </c>
      <c r="B87" s="14">
        <v>19</v>
      </c>
      <c r="C87" s="22">
        <v>1907980</v>
      </c>
      <c r="D87" s="23" t="s">
        <v>61</v>
      </c>
      <c r="E87" s="24">
        <v>115</v>
      </c>
      <c r="F87" s="15">
        <v>981</v>
      </c>
      <c r="G87" s="25">
        <f t="shared" si="4"/>
        <v>0.11722731906218145</v>
      </c>
      <c r="H87" s="15">
        <v>4546</v>
      </c>
      <c r="I87" s="15">
        <f t="shared" si="5"/>
        <v>1</v>
      </c>
    </row>
    <row r="88" spans="1:9" ht="12.75">
      <c r="A88" s="14" t="s">
        <v>18</v>
      </c>
      <c r="B88" s="14">
        <v>19</v>
      </c>
      <c r="C88" s="22">
        <v>1908070</v>
      </c>
      <c r="D88" s="23" t="s">
        <v>230</v>
      </c>
      <c r="E88" s="24">
        <v>59</v>
      </c>
      <c r="F88" s="15">
        <v>498</v>
      </c>
      <c r="G88" s="25">
        <f t="shared" si="4"/>
        <v>0.11847389558232932</v>
      </c>
      <c r="H88" s="15">
        <v>2839</v>
      </c>
      <c r="I88" s="15">
        <f t="shared" si="5"/>
        <v>1</v>
      </c>
    </row>
    <row r="89" spans="1:9" ht="12.75">
      <c r="A89" s="14" t="s">
        <v>18</v>
      </c>
      <c r="B89" s="14">
        <v>19</v>
      </c>
      <c r="C89" s="22">
        <v>1908130</v>
      </c>
      <c r="D89" s="23" t="s">
        <v>62</v>
      </c>
      <c r="E89" s="24">
        <v>70</v>
      </c>
      <c r="F89" s="15">
        <v>533</v>
      </c>
      <c r="G89" s="25">
        <f t="shared" si="4"/>
        <v>0.13133208255159476</v>
      </c>
      <c r="H89" s="15">
        <v>3065</v>
      </c>
      <c r="I89" s="15">
        <f t="shared" si="5"/>
        <v>1</v>
      </c>
    </row>
    <row r="90" spans="1:9" ht="12.75">
      <c r="A90" s="14" t="s">
        <v>18</v>
      </c>
      <c r="B90" s="14">
        <v>19</v>
      </c>
      <c r="C90" s="22">
        <v>1908190</v>
      </c>
      <c r="D90" s="23" t="s">
        <v>231</v>
      </c>
      <c r="E90" s="24">
        <v>24</v>
      </c>
      <c r="F90" s="15">
        <v>260</v>
      </c>
      <c r="G90" s="25">
        <f t="shared" si="4"/>
        <v>0.09230769230769231</v>
      </c>
      <c r="H90" s="15">
        <v>1257</v>
      </c>
      <c r="I90" s="15">
        <f t="shared" si="5"/>
        <v>1</v>
      </c>
    </row>
    <row r="91" spans="1:9" ht="12.75">
      <c r="A91" s="14" t="s">
        <v>18</v>
      </c>
      <c r="B91" s="14">
        <v>19</v>
      </c>
      <c r="C91" s="22">
        <v>1908220</v>
      </c>
      <c r="D91" s="23" t="s">
        <v>232</v>
      </c>
      <c r="E91" s="24">
        <v>1462</v>
      </c>
      <c r="F91" s="15">
        <v>10239</v>
      </c>
      <c r="G91" s="25">
        <f t="shared" si="4"/>
        <v>0.14278738158023244</v>
      </c>
      <c r="H91" s="15">
        <v>59413</v>
      </c>
      <c r="I91" s="15">
        <f t="shared" si="5"/>
        <v>0</v>
      </c>
    </row>
    <row r="92" spans="1:9" ht="12.75">
      <c r="A92" s="14" t="s">
        <v>18</v>
      </c>
      <c r="B92" s="14">
        <v>19</v>
      </c>
      <c r="C92" s="22">
        <v>1908310</v>
      </c>
      <c r="D92" s="23" t="s">
        <v>63</v>
      </c>
      <c r="E92" s="24">
        <v>214</v>
      </c>
      <c r="F92" s="15">
        <v>1489</v>
      </c>
      <c r="G92" s="25">
        <f t="shared" si="4"/>
        <v>0.14372061786433848</v>
      </c>
      <c r="H92" s="15">
        <v>9218</v>
      </c>
      <c r="I92" s="15">
        <f t="shared" si="5"/>
        <v>1</v>
      </c>
    </row>
    <row r="93" spans="1:9" ht="12.75">
      <c r="A93" s="14" t="s">
        <v>18</v>
      </c>
      <c r="B93" s="14">
        <v>19</v>
      </c>
      <c r="C93" s="22">
        <v>1908520</v>
      </c>
      <c r="D93" s="23" t="s">
        <v>233</v>
      </c>
      <c r="E93" s="24">
        <v>47</v>
      </c>
      <c r="F93" s="15">
        <v>1735</v>
      </c>
      <c r="G93" s="25">
        <f t="shared" si="4"/>
        <v>0.027089337175792507</v>
      </c>
      <c r="H93" s="15">
        <v>8064</v>
      </c>
      <c r="I93" s="15">
        <f t="shared" si="5"/>
        <v>1</v>
      </c>
    </row>
    <row r="94" spans="1:9" ht="12.75">
      <c r="A94" s="14" t="s">
        <v>18</v>
      </c>
      <c r="B94" s="14">
        <v>19</v>
      </c>
      <c r="C94" s="22">
        <v>1908550</v>
      </c>
      <c r="D94" s="23" t="s">
        <v>64</v>
      </c>
      <c r="E94" s="24">
        <v>37</v>
      </c>
      <c r="F94" s="15">
        <v>450</v>
      </c>
      <c r="G94" s="25">
        <f t="shared" si="4"/>
        <v>0.08222222222222222</v>
      </c>
      <c r="H94" s="15">
        <v>2539</v>
      </c>
      <c r="I94" s="15">
        <f t="shared" si="5"/>
        <v>1</v>
      </c>
    </row>
    <row r="95" spans="1:9" ht="12.75">
      <c r="A95" s="14" t="s">
        <v>18</v>
      </c>
      <c r="B95" s="14">
        <v>19</v>
      </c>
      <c r="C95" s="22">
        <v>1908580</v>
      </c>
      <c r="D95" s="23" t="s">
        <v>65</v>
      </c>
      <c r="E95" s="24">
        <v>3445</v>
      </c>
      <c r="F95" s="15">
        <v>19195</v>
      </c>
      <c r="G95" s="25">
        <f t="shared" si="4"/>
        <v>0.1794738213076322</v>
      </c>
      <c r="H95" s="15">
        <v>107040</v>
      </c>
      <c r="I95" s="15">
        <f t="shared" si="5"/>
        <v>0</v>
      </c>
    </row>
    <row r="96" spans="1:9" ht="12.75">
      <c r="A96" s="14" t="s">
        <v>18</v>
      </c>
      <c r="B96" s="14">
        <v>19</v>
      </c>
      <c r="C96" s="22">
        <v>1908610</v>
      </c>
      <c r="D96" s="23" t="s">
        <v>234</v>
      </c>
      <c r="E96" s="24">
        <v>282</v>
      </c>
      <c r="F96" s="15">
        <v>1516</v>
      </c>
      <c r="G96" s="25">
        <f t="shared" si="4"/>
        <v>0.18601583113456466</v>
      </c>
      <c r="H96" s="15">
        <v>8327</v>
      </c>
      <c r="I96" s="15">
        <f t="shared" si="5"/>
        <v>1</v>
      </c>
    </row>
    <row r="97" spans="1:9" ht="12.75">
      <c r="A97" s="14" t="s">
        <v>18</v>
      </c>
      <c r="B97" s="14">
        <v>19</v>
      </c>
      <c r="C97" s="22">
        <v>1908730</v>
      </c>
      <c r="D97" s="23" t="s">
        <v>66</v>
      </c>
      <c r="E97" s="24">
        <v>67</v>
      </c>
      <c r="F97" s="15">
        <v>1497</v>
      </c>
      <c r="G97" s="25">
        <f t="shared" si="4"/>
        <v>0.0447561790247161</v>
      </c>
      <c r="H97" s="15">
        <v>11853</v>
      </c>
      <c r="I97" s="15">
        <f t="shared" si="5"/>
        <v>1</v>
      </c>
    </row>
    <row r="98" spans="1:9" ht="12.75">
      <c r="A98" s="14" t="s">
        <v>18</v>
      </c>
      <c r="B98" s="14">
        <v>19</v>
      </c>
      <c r="C98" s="22">
        <v>1908790</v>
      </c>
      <c r="D98" s="23" t="s">
        <v>235</v>
      </c>
      <c r="E98" s="24">
        <v>28</v>
      </c>
      <c r="F98" s="15">
        <v>215</v>
      </c>
      <c r="G98" s="25">
        <f t="shared" si="4"/>
        <v>0.13023255813953488</v>
      </c>
      <c r="H98" s="15">
        <v>1057</v>
      </c>
      <c r="I98" s="15">
        <f t="shared" si="5"/>
        <v>1</v>
      </c>
    </row>
    <row r="99" spans="1:9" ht="12.75">
      <c r="A99" s="14" t="s">
        <v>18</v>
      </c>
      <c r="B99" s="14">
        <v>19</v>
      </c>
      <c r="C99" s="22">
        <v>1908880</v>
      </c>
      <c r="D99" s="23" t="s">
        <v>67</v>
      </c>
      <c r="E99" s="24">
        <v>40</v>
      </c>
      <c r="F99" s="15">
        <v>290</v>
      </c>
      <c r="G99" s="25">
        <f t="shared" si="4"/>
        <v>0.13793103448275862</v>
      </c>
      <c r="H99" s="15">
        <v>1251</v>
      </c>
      <c r="I99" s="15">
        <f t="shared" si="5"/>
        <v>1</v>
      </c>
    </row>
    <row r="100" spans="1:9" ht="12.75">
      <c r="A100" s="14" t="s">
        <v>18</v>
      </c>
      <c r="B100" s="14">
        <v>19</v>
      </c>
      <c r="C100" s="22">
        <v>1908910</v>
      </c>
      <c r="D100" s="23" t="s">
        <v>68</v>
      </c>
      <c r="E100" s="24">
        <v>225</v>
      </c>
      <c r="F100" s="15">
        <v>1719</v>
      </c>
      <c r="G100" s="25">
        <f t="shared" si="4"/>
        <v>0.13089005235602094</v>
      </c>
      <c r="H100" s="15">
        <v>9511</v>
      </c>
      <c r="I100" s="15">
        <f t="shared" si="5"/>
        <v>1</v>
      </c>
    </row>
    <row r="101" spans="1:9" ht="12.75">
      <c r="A101" s="14" t="s">
        <v>18</v>
      </c>
      <c r="B101" s="14">
        <v>19</v>
      </c>
      <c r="C101" s="22">
        <v>1908940</v>
      </c>
      <c r="D101" s="23" t="s">
        <v>69</v>
      </c>
      <c r="E101" s="24">
        <v>34</v>
      </c>
      <c r="F101" s="15">
        <v>662</v>
      </c>
      <c r="G101" s="25">
        <f t="shared" si="4"/>
        <v>0.0513595166163142</v>
      </c>
      <c r="H101" s="15">
        <v>3640</v>
      </c>
      <c r="I101" s="15">
        <f t="shared" si="5"/>
        <v>1</v>
      </c>
    </row>
    <row r="102" spans="1:9" ht="12.75">
      <c r="A102" s="14" t="s">
        <v>18</v>
      </c>
      <c r="B102" s="14">
        <v>19</v>
      </c>
      <c r="C102" s="22">
        <v>1908970</v>
      </c>
      <c r="D102" s="23" t="s">
        <v>236</v>
      </c>
      <c r="E102" s="24">
        <v>5055</v>
      </c>
      <c r="F102" s="15">
        <v>37044</v>
      </c>
      <c r="G102" s="25">
        <f t="shared" si="4"/>
        <v>0.13645934564301912</v>
      </c>
      <c r="H102" s="15">
        <v>216678</v>
      </c>
      <c r="I102" s="15">
        <f t="shared" si="5"/>
        <v>0</v>
      </c>
    </row>
    <row r="103" spans="1:9" ht="12.75">
      <c r="A103" s="14" t="s">
        <v>18</v>
      </c>
      <c r="B103" s="14">
        <v>19</v>
      </c>
      <c r="C103" s="22">
        <v>1909060</v>
      </c>
      <c r="D103" s="23" t="s">
        <v>70</v>
      </c>
      <c r="E103" s="24">
        <v>27</v>
      </c>
      <c r="F103" s="15">
        <v>94</v>
      </c>
      <c r="G103" s="25">
        <f t="shared" si="4"/>
        <v>0.2872340425531915</v>
      </c>
      <c r="H103" s="15">
        <v>596</v>
      </c>
      <c r="I103" s="15">
        <f t="shared" si="5"/>
        <v>1</v>
      </c>
    </row>
    <row r="104" spans="1:9" ht="12.75">
      <c r="A104" s="14" t="s">
        <v>18</v>
      </c>
      <c r="B104" s="14">
        <v>19</v>
      </c>
      <c r="C104" s="22">
        <v>1909120</v>
      </c>
      <c r="D104" s="23" t="s">
        <v>237</v>
      </c>
      <c r="E104" s="24">
        <v>49</v>
      </c>
      <c r="F104" s="15">
        <v>722</v>
      </c>
      <c r="G104" s="25">
        <f t="shared" si="4"/>
        <v>0.06786703601108034</v>
      </c>
      <c r="H104" s="15">
        <v>4006</v>
      </c>
      <c r="I104" s="15">
        <f t="shared" si="5"/>
        <v>1</v>
      </c>
    </row>
    <row r="105" spans="1:9" ht="12.75">
      <c r="A105" s="14" t="s">
        <v>18</v>
      </c>
      <c r="B105" s="14">
        <v>19</v>
      </c>
      <c r="C105" s="22">
        <v>1909450</v>
      </c>
      <c r="D105" s="23" t="s">
        <v>71</v>
      </c>
      <c r="E105" s="24">
        <v>13</v>
      </c>
      <c r="F105" s="15">
        <v>171</v>
      </c>
      <c r="G105" s="25">
        <f t="shared" si="4"/>
        <v>0.07602339181286549</v>
      </c>
      <c r="H105" s="15">
        <v>1169</v>
      </c>
      <c r="I105" s="15">
        <f t="shared" si="5"/>
        <v>1</v>
      </c>
    </row>
    <row r="106" spans="1:9" ht="12.75">
      <c r="A106" s="14" t="s">
        <v>18</v>
      </c>
      <c r="B106" s="14">
        <v>19</v>
      </c>
      <c r="C106" s="22">
        <v>1909480</v>
      </c>
      <c r="D106" s="23" t="s">
        <v>72</v>
      </c>
      <c r="E106" s="24">
        <v>1321</v>
      </c>
      <c r="F106" s="15">
        <v>12886</v>
      </c>
      <c r="G106" s="25">
        <f t="shared" si="4"/>
        <v>0.1025143566661493</v>
      </c>
      <c r="H106" s="15">
        <v>74842</v>
      </c>
      <c r="I106" s="15">
        <f t="shared" si="5"/>
        <v>0</v>
      </c>
    </row>
    <row r="107" spans="1:9" ht="12.75">
      <c r="A107" s="14" t="s">
        <v>18</v>
      </c>
      <c r="B107" s="14">
        <v>19</v>
      </c>
      <c r="C107" s="22">
        <v>1909540</v>
      </c>
      <c r="D107" s="23" t="s">
        <v>73</v>
      </c>
      <c r="E107" s="24">
        <v>68</v>
      </c>
      <c r="F107" s="15">
        <v>549</v>
      </c>
      <c r="G107" s="25">
        <f t="shared" si="4"/>
        <v>0.12386156648451731</v>
      </c>
      <c r="H107" s="15">
        <v>2529</v>
      </c>
      <c r="I107" s="15">
        <f t="shared" si="5"/>
        <v>1</v>
      </c>
    </row>
    <row r="108" spans="1:9" ht="12.75">
      <c r="A108" s="14" t="s">
        <v>18</v>
      </c>
      <c r="B108" s="14">
        <v>19</v>
      </c>
      <c r="C108" s="22">
        <v>1909600</v>
      </c>
      <c r="D108" s="23" t="s">
        <v>74</v>
      </c>
      <c r="E108" s="24">
        <v>33</v>
      </c>
      <c r="F108" s="15">
        <v>582</v>
      </c>
      <c r="G108" s="25">
        <f t="shared" si="4"/>
        <v>0.05670103092783505</v>
      </c>
      <c r="H108" s="15">
        <v>3014</v>
      </c>
      <c r="I108" s="15">
        <f t="shared" si="5"/>
        <v>1</v>
      </c>
    </row>
    <row r="109" spans="1:9" ht="12.75">
      <c r="A109" s="14" t="s">
        <v>18</v>
      </c>
      <c r="B109" s="14">
        <v>19</v>
      </c>
      <c r="C109" s="22">
        <v>1909990</v>
      </c>
      <c r="D109" s="23" t="s">
        <v>239</v>
      </c>
      <c r="E109" s="24">
        <v>120</v>
      </c>
      <c r="F109" s="15">
        <v>885</v>
      </c>
      <c r="G109" s="25">
        <f t="shared" si="4"/>
        <v>0.13559322033898305</v>
      </c>
      <c r="H109" s="15">
        <v>4957</v>
      </c>
      <c r="I109" s="15">
        <f t="shared" si="5"/>
        <v>1</v>
      </c>
    </row>
    <row r="110" spans="1:9" ht="12.75">
      <c r="A110" s="14" t="s">
        <v>18</v>
      </c>
      <c r="B110" s="14">
        <v>19</v>
      </c>
      <c r="C110" s="22">
        <v>1910050</v>
      </c>
      <c r="D110" s="23" t="s">
        <v>75</v>
      </c>
      <c r="E110" s="24">
        <v>38</v>
      </c>
      <c r="F110" s="15">
        <v>563</v>
      </c>
      <c r="G110" s="25">
        <f t="shared" si="4"/>
        <v>0.0674955595026643</v>
      </c>
      <c r="H110" s="15">
        <v>2904</v>
      </c>
      <c r="I110" s="15">
        <f t="shared" si="5"/>
        <v>1</v>
      </c>
    </row>
    <row r="111" spans="1:9" ht="12.75">
      <c r="A111" s="14" t="s">
        <v>18</v>
      </c>
      <c r="B111" s="14">
        <v>19</v>
      </c>
      <c r="C111" s="22">
        <v>1910110</v>
      </c>
      <c r="D111" s="23" t="s">
        <v>240</v>
      </c>
      <c r="E111" s="24">
        <v>66</v>
      </c>
      <c r="F111" s="15">
        <v>578</v>
      </c>
      <c r="G111" s="25">
        <f t="shared" si="4"/>
        <v>0.11418685121107267</v>
      </c>
      <c r="H111" s="15">
        <v>2979</v>
      </c>
      <c r="I111" s="15">
        <f t="shared" si="5"/>
        <v>1</v>
      </c>
    </row>
    <row r="112" spans="1:9" ht="12.75">
      <c r="A112" s="14" t="s">
        <v>18</v>
      </c>
      <c r="B112" s="14">
        <v>19</v>
      </c>
      <c r="C112" s="22">
        <v>1910130</v>
      </c>
      <c r="D112" s="23" t="s">
        <v>241</v>
      </c>
      <c r="E112" s="24">
        <v>82</v>
      </c>
      <c r="F112" s="15">
        <v>421</v>
      </c>
      <c r="G112" s="25">
        <f t="shared" si="4"/>
        <v>0.19477434679334918</v>
      </c>
      <c r="H112" s="15">
        <v>2443</v>
      </c>
      <c r="I112" s="15">
        <f t="shared" si="5"/>
        <v>1</v>
      </c>
    </row>
    <row r="113" spans="1:9" ht="12.75">
      <c r="A113" s="14" t="s">
        <v>18</v>
      </c>
      <c r="B113" s="14">
        <v>19</v>
      </c>
      <c r="C113" s="22">
        <v>1910200</v>
      </c>
      <c r="D113" s="23" t="s">
        <v>242</v>
      </c>
      <c r="E113" s="24">
        <v>53</v>
      </c>
      <c r="F113" s="15">
        <v>407</v>
      </c>
      <c r="G113" s="25">
        <f t="shared" si="4"/>
        <v>0.13022113022113022</v>
      </c>
      <c r="H113" s="15">
        <v>2011</v>
      </c>
      <c r="I113" s="15">
        <f t="shared" si="5"/>
        <v>1</v>
      </c>
    </row>
    <row r="114" spans="1:9" ht="12.75">
      <c r="A114" s="14" t="s">
        <v>18</v>
      </c>
      <c r="B114" s="14">
        <v>19</v>
      </c>
      <c r="C114" s="22">
        <v>1900040</v>
      </c>
      <c r="D114" s="23" t="s">
        <v>189</v>
      </c>
      <c r="E114" s="24">
        <v>94</v>
      </c>
      <c r="F114" s="15">
        <v>811</v>
      </c>
      <c r="G114" s="25">
        <f t="shared" si="4"/>
        <v>0.1159062885326757</v>
      </c>
      <c r="H114" s="15">
        <v>4101</v>
      </c>
      <c r="I114" s="15">
        <f t="shared" si="5"/>
        <v>1</v>
      </c>
    </row>
    <row r="115" spans="1:9" ht="12.75">
      <c r="A115" s="14" t="s">
        <v>18</v>
      </c>
      <c r="B115" s="14">
        <v>19</v>
      </c>
      <c r="C115" s="22">
        <v>1910350</v>
      </c>
      <c r="D115" s="23" t="s">
        <v>244</v>
      </c>
      <c r="E115" s="24">
        <v>90</v>
      </c>
      <c r="F115" s="15">
        <v>508</v>
      </c>
      <c r="G115" s="25">
        <f t="shared" si="4"/>
        <v>0.17716535433070865</v>
      </c>
      <c r="H115" s="15">
        <v>3001</v>
      </c>
      <c r="I115" s="15">
        <f t="shared" si="5"/>
        <v>1</v>
      </c>
    </row>
    <row r="116" spans="1:9" ht="12.75">
      <c r="A116" s="14" t="s">
        <v>18</v>
      </c>
      <c r="B116" s="14">
        <v>19</v>
      </c>
      <c r="C116" s="22">
        <v>1910410</v>
      </c>
      <c r="D116" s="23" t="s">
        <v>245</v>
      </c>
      <c r="E116" s="24">
        <v>43</v>
      </c>
      <c r="F116" s="15">
        <v>486</v>
      </c>
      <c r="G116" s="25">
        <f t="shared" si="4"/>
        <v>0.08847736625514403</v>
      </c>
      <c r="H116" s="15">
        <v>2894</v>
      </c>
      <c r="I116" s="15">
        <f t="shared" si="5"/>
        <v>1</v>
      </c>
    </row>
    <row r="117" spans="1:9" ht="12.75">
      <c r="A117" s="14" t="s">
        <v>18</v>
      </c>
      <c r="B117" s="14">
        <v>19</v>
      </c>
      <c r="C117" s="22">
        <v>1904950</v>
      </c>
      <c r="D117" s="23" t="s">
        <v>203</v>
      </c>
      <c r="E117" s="24">
        <v>73</v>
      </c>
      <c r="F117" s="15">
        <v>803</v>
      </c>
      <c r="G117" s="25">
        <f t="shared" si="4"/>
        <v>0.09090909090909091</v>
      </c>
      <c r="H117" s="15">
        <v>4159</v>
      </c>
      <c r="I117" s="15">
        <f t="shared" si="5"/>
        <v>1</v>
      </c>
    </row>
    <row r="118" spans="1:9" ht="12.75">
      <c r="A118" s="14" t="s">
        <v>18</v>
      </c>
      <c r="B118" s="14">
        <v>19</v>
      </c>
      <c r="C118" s="22">
        <v>1910500</v>
      </c>
      <c r="D118" s="23" t="s">
        <v>246</v>
      </c>
      <c r="E118" s="24">
        <v>97</v>
      </c>
      <c r="F118" s="15">
        <v>607</v>
      </c>
      <c r="G118" s="25">
        <f t="shared" si="4"/>
        <v>0.15980230642504117</v>
      </c>
      <c r="H118" s="15">
        <v>3047</v>
      </c>
      <c r="I118" s="15">
        <f t="shared" si="5"/>
        <v>1</v>
      </c>
    </row>
    <row r="119" spans="1:9" ht="12.75">
      <c r="A119" s="14" t="s">
        <v>18</v>
      </c>
      <c r="B119" s="14">
        <v>19</v>
      </c>
      <c r="C119" s="22">
        <v>1910690</v>
      </c>
      <c r="D119" s="23" t="s">
        <v>247</v>
      </c>
      <c r="E119" s="24">
        <v>71</v>
      </c>
      <c r="F119" s="15">
        <v>867</v>
      </c>
      <c r="G119" s="25">
        <f t="shared" si="4"/>
        <v>0.08189158016147635</v>
      </c>
      <c r="H119" s="15">
        <v>4228</v>
      </c>
      <c r="I119" s="15">
        <f t="shared" si="5"/>
        <v>1</v>
      </c>
    </row>
    <row r="120" spans="1:9" ht="12.75">
      <c r="A120" s="14" t="s">
        <v>18</v>
      </c>
      <c r="B120" s="14">
        <v>19</v>
      </c>
      <c r="C120" s="22">
        <v>1910710</v>
      </c>
      <c r="D120" s="23" t="s">
        <v>248</v>
      </c>
      <c r="E120" s="24">
        <v>30</v>
      </c>
      <c r="F120" s="15">
        <v>300</v>
      </c>
      <c r="G120" s="25">
        <f t="shared" si="4"/>
        <v>0.1</v>
      </c>
      <c r="H120" s="15">
        <v>1592</v>
      </c>
      <c r="I120" s="15">
        <f t="shared" si="5"/>
        <v>1</v>
      </c>
    </row>
    <row r="121" spans="1:9" ht="12.75">
      <c r="A121" s="14" t="s">
        <v>18</v>
      </c>
      <c r="B121" s="14">
        <v>19</v>
      </c>
      <c r="C121" s="22">
        <v>1910950</v>
      </c>
      <c r="D121" s="23" t="s">
        <v>249</v>
      </c>
      <c r="E121" s="24">
        <v>101</v>
      </c>
      <c r="F121" s="15">
        <v>767</v>
      </c>
      <c r="G121" s="25">
        <f t="shared" si="4"/>
        <v>0.1316818774445893</v>
      </c>
      <c r="H121" s="15">
        <v>4985</v>
      </c>
      <c r="I121" s="15">
        <f t="shared" si="5"/>
        <v>1</v>
      </c>
    </row>
    <row r="122" spans="1:9" ht="12.75">
      <c r="A122" s="14" t="s">
        <v>18</v>
      </c>
      <c r="B122" s="14">
        <v>19</v>
      </c>
      <c r="C122" s="22">
        <v>1910980</v>
      </c>
      <c r="D122" s="23" t="s">
        <v>250</v>
      </c>
      <c r="E122" s="24">
        <v>48</v>
      </c>
      <c r="F122" s="15">
        <v>437</v>
      </c>
      <c r="G122" s="25">
        <f t="shared" si="4"/>
        <v>0.10983981693363844</v>
      </c>
      <c r="H122" s="15">
        <v>2438</v>
      </c>
      <c r="I122" s="15">
        <f t="shared" si="5"/>
        <v>1</v>
      </c>
    </row>
    <row r="123" spans="1:9" ht="12.75">
      <c r="A123" s="14" t="s">
        <v>18</v>
      </c>
      <c r="B123" s="14">
        <v>19</v>
      </c>
      <c r="C123" s="22">
        <v>1911040</v>
      </c>
      <c r="D123" s="23" t="s">
        <v>76</v>
      </c>
      <c r="E123" s="24">
        <v>20</v>
      </c>
      <c r="F123" s="15">
        <v>248</v>
      </c>
      <c r="G123" s="25">
        <f t="shared" si="4"/>
        <v>0.08064516129032258</v>
      </c>
      <c r="H123" s="15">
        <v>1410</v>
      </c>
      <c r="I123" s="15">
        <f t="shared" si="5"/>
        <v>1</v>
      </c>
    </row>
    <row r="124" spans="1:9" ht="12.75">
      <c r="A124" s="14" t="s">
        <v>18</v>
      </c>
      <c r="B124" s="14">
        <v>19</v>
      </c>
      <c r="C124" s="22">
        <v>1911070</v>
      </c>
      <c r="D124" s="23" t="s">
        <v>251</v>
      </c>
      <c r="E124" s="24">
        <v>157</v>
      </c>
      <c r="F124" s="15">
        <v>1444</v>
      </c>
      <c r="G124" s="25">
        <f t="shared" si="4"/>
        <v>0.10872576177285319</v>
      </c>
      <c r="H124" s="15">
        <v>8371</v>
      </c>
      <c r="I124" s="15">
        <f t="shared" si="5"/>
        <v>1</v>
      </c>
    </row>
    <row r="125" spans="1:9" ht="12.75">
      <c r="A125" s="14" t="s">
        <v>18</v>
      </c>
      <c r="B125" s="14">
        <v>19</v>
      </c>
      <c r="C125" s="22">
        <v>1911250</v>
      </c>
      <c r="D125" s="23" t="s">
        <v>77</v>
      </c>
      <c r="E125" s="24">
        <v>55</v>
      </c>
      <c r="F125" s="15">
        <v>318</v>
      </c>
      <c r="G125" s="25">
        <f t="shared" si="4"/>
        <v>0.17295597484276728</v>
      </c>
      <c r="H125" s="15">
        <v>1761</v>
      </c>
      <c r="I125" s="15">
        <f t="shared" si="5"/>
        <v>1</v>
      </c>
    </row>
    <row r="126" spans="1:9" ht="12.75">
      <c r="A126" s="14" t="s">
        <v>18</v>
      </c>
      <c r="B126" s="14">
        <v>19</v>
      </c>
      <c r="C126" s="22">
        <v>1911340</v>
      </c>
      <c r="D126" s="23" t="s">
        <v>78</v>
      </c>
      <c r="E126" s="24">
        <v>324</v>
      </c>
      <c r="F126" s="15">
        <v>2371</v>
      </c>
      <c r="G126" s="25">
        <f t="shared" si="4"/>
        <v>0.13665120202446226</v>
      </c>
      <c r="H126" s="15">
        <v>14641</v>
      </c>
      <c r="I126" s="15">
        <f t="shared" si="5"/>
        <v>1</v>
      </c>
    </row>
    <row r="127" spans="1:9" ht="12.75">
      <c r="A127" s="14" t="s">
        <v>18</v>
      </c>
      <c r="B127" s="14">
        <v>19</v>
      </c>
      <c r="C127" s="22">
        <v>1911520</v>
      </c>
      <c r="D127" s="23" t="s">
        <v>79</v>
      </c>
      <c r="E127" s="24">
        <v>25</v>
      </c>
      <c r="F127" s="15">
        <v>301</v>
      </c>
      <c r="G127" s="25">
        <f t="shared" si="4"/>
        <v>0.08305647840531562</v>
      </c>
      <c r="H127" s="15">
        <v>1568</v>
      </c>
      <c r="I127" s="15">
        <f t="shared" si="5"/>
        <v>1</v>
      </c>
    </row>
    <row r="128" spans="1:9" ht="12.75">
      <c r="A128" s="14" t="s">
        <v>18</v>
      </c>
      <c r="B128" s="14">
        <v>19</v>
      </c>
      <c r="C128" s="22">
        <v>1911790</v>
      </c>
      <c r="D128" s="23" t="s">
        <v>252</v>
      </c>
      <c r="E128" s="24">
        <v>125</v>
      </c>
      <c r="F128" s="15">
        <v>1265</v>
      </c>
      <c r="G128" s="25">
        <f t="shared" si="4"/>
        <v>0.09881422924901186</v>
      </c>
      <c r="H128" s="15">
        <v>6933</v>
      </c>
      <c r="I128" s="15">
        <f t="shared" si="5"/>
        <v>1</v>
      </c>
    </row>
    <row r="129" spans="1:9" ht="12.75">
      <c r="A129" s="14" t="s">
        <v>18</v>
      </c>
      <c r="B129" s="14">
        <v>19</v>
      </c>
      <c r="C129" s="22">
        <v>1911820</v>
      </c>
      <c r="D129" s="23" t="s">
        <v>253</v>
      </c>
      <c r="E129" s="24">
        <v>732</v>
      </c>
      <c r="F129" s="15">
        <v>4919</v>
      </c>
      <c r="G129" s="25">
        <f t="shared" si="4"/>
        <v>0.14881073388900182</v>
      </c>
      <c r="H129" s="15">
        <v>30088</v>
      </c>
      <c r="I129" s="15">
        <f t="shared" si="5"/>
        <v>0</v>
      </c>
    </row>
    <row r="130" spans="1:9" ht="12.75">
      <c r="A130" s="14" t="s">
        <v>18</v>
      </c>
      <c r="B130" s="14">
        <v>19</v>
      </c>
      <c r="C130" s="22">
        <v>1911850</v>
      </c>
      <c r="D130" s="23" t="s">
        <v>254</v>
      </c>
      <c r="E130" s="24">
        <v>427</v>
      </c>
      <c r="F130" s="15">
        <v>2899</v>
      </c>
      <c r="G130" s="25">
        <f t="shared" si="4"/>
        <v>0.14729216971369438</v>
      </c>
      <c r="H130" s="15">
        <v>17656</v>
      </c>
      <c r="I130" s="15">
        <f t="shared" si="5"/>
        <v>1</v>
      </c>
    </row>
    <row r="131" spans="1:9" ht="12.75">
      <c r="A131" s="14" t="s">
        <v>18</v>
      </c>
      <c r="B131" s="14">
        <v>19</v>
      </c>
      <c r="C131" s="22">
        <v>1911970</v>
      </c>
      <c r="D131" s="23" t="s">
        <v>255</v>
      </c>
      <c r="E131" s="24">
        <v>42</v>
      </c>
      <c r="F131" s="15">
        <v>316</v>
      </c>
      <c r="G131" s="25">
        <f t="shared" si="4"/>
        <v>0.13291139240506328</v>
      </c>
      <c r="H131" s="15">
        <v>1774</v>
      </c>
      <c r="I131" s="15">
        <f t="shared" si="5"/>
        <v>1</v>
      </c>
    </row>
    <row r="132" spans="1:9" ht="12.75">
      <c r="A132" s="14" t="s">
        <v>18</v>
      </c>
      <c r="B132" s="14">
        <v>19</v>
      </c>
      <c r="C132" s="22">
        <v>1912060</v>
      </c>
      <c r="D132" s="23" t="s">
        <v>80</v>
      </c>
      <c r="E132" s="24">
        <v>20</v>
      </c>
      <c r="F132" s="15">
        <v>211</v>
      </c>
      <c r="G132" s="25">
        <f t="shared" si="4"/>
        <v>0.0947867298578199</v>
      </c>
      <c r="H132" s="15">
        <v>1166</v>
      </c>
      <c r="I132" s="15">
        <f t="shared" si="5"/>
        <v>1</v>
      </c>
    </row>
    <row r="133" spans="1:9" ht="12.75">
      <c r="A133" s="14" t="s">
        <v>18</v>
      </c>
      <c r="B133" s="14">
        <v>19</v>
      </c>
      <c r="C133" s="22">
        <v>1912120</v>
      </c>
      <c r="D133" s="23" t="s">
        <v>256</v>
      </c>
      <c r="E133" s="24">
        <v>48</v>
      </c>
      <c r="F133" s="15">
        <v>428</v>
      </c>
      <c r="G133" s="25">
        <f t="shared" si="4"/>
        <v>0.11214953271028037</v>
      </c>
      <c r="H133" s="15">
        <v>2410</v>
      </c>
      <c r="I133" s="15">
        <f t="shared" si="5"/>
        <v>1</v>
      </c>
    </row>
    <row r="134" spans="1:9" ht="12.75">
      <c r="A134" s="14" t="s">
        <v>18</v>
      </c>
      <c r="B134" s="14">
        <v>19</v>
      </c>
      <c r="C134" s="22">
        <v>1912230</v>
      </c>
      <c r="D134" s="23" t="s">
        <v>257</v>
      </c>
      <c r="E134" s="24">
        <v>56</v>
      </c>
      <c r="F134" s="15">
        <v>455</v>
      </c>
      <c r="G134" s="25">
        <f t="shared" si="4"/>
        <v>0.12307692307692308</v>
      </c>
      <c r="H134" s="15">
        <v>2681</v>
      </c>
      <c r="I134" s="15">
        <f t="shared" si="5"/>
        <v>1</v>
      </c>
    </row>
    <row r="135" spans="1:9" ht="12.75">
      <c r="A135" s="14" t="s">
        <v>18</v>
      </c>
      <c r="B135" s="14">
        <v>19</v>
      </c>
      <c r="C135" s="22">
        <v>1912330</v>
      </c>
      <c r="D135" s="23" t="s">
        <v>258</v>
      </c>
      <c r="E135" s="24">
        <v>51</v>
      </c>
      <c r="F135" s="15">
        <v>705</v>
      </c>
      <c r="G135" s="25">
        <f t="shared" si="4"/>
        <v>0.07234042553191489</v>
      </c>
      <c r="H135" s="15">
        <v>3830</v>
      </c>
      <c r="I135" s="15">
        <f t="shared" si="5"/>
        <v>1</v>
      </c>
    </row>
    <row r="136" spans="1:9" ht="12.75">
      <c r="A136" s="14" t="s">
        <v>18</v>
      </c>
      <c r="B136" s="14">
        <v>19</v>
      </c>
      <c r="C136" s="22">
        <v>1912480</v>
      </c>
      <c r="D136" s="23" t="s">
        <v>259</v>
      </c>
      <c r="E136" s="24">
        <v>56</v>
      </c>
      <c r="F136" s="15">
        <v>513</v>
      </c>
      <c r="G136" s="25">
        <f t="shared" si="4"/>
        <v>0.10916179337231968</v>
      </c>
      <c r="H136" s="15">
        <v>2811</v>
      </c>
      <c r="I136" s="15">
        <f t="shared" si="5"/>
        <v>1</v>
      </c>
    </row>
    <row r="137" spans="1:9" ht="12.75">
      <c r="A137" s="14" t="s">
        <v>18</v>
      </c>
      <c r="B137" s="14">
        <v>19</v>
      </c>
      <c r="C137" s="22">
        <v>1912510</v>
      </c>
      <c r="D137" s="23" t="s">
        <v>81</v>
      </c>
      <c r="E137" s="24">
        <v>27</v>
      </c>
      <c r="F137" s="15">
        <v>823</v>
      </c>
      <c r="G137" s="25">
        <f t="shared" si="4"/>
        <v>0.032806804374240585</v>
      </c>
      <c r="H137" s="15">
        <v>4252</v>
      </c>
      <c r="I137" s="15">
        <f t="shared" si="5"/>
        <v>1</v>
      </c>
    </row>
    <row r="138" spans="1:9" ht="12.75">
      <c r="A138" s="14" t="s">
        <v>18</v>
      </c>
      <c r="B138" s="14">
        <v>19</v>
      </c>
      <c r="C138" s="22">
        <v>1912600</v>
      </c>
      <c r="D138" s="23" t="s">
        <v>260</v>
      </c>
      <c r="E138" s="24">
        <v>24</v>
      </c>
      <c r="F138" s="15">
        <v>195</v>
      </c>
      <c r="G138" s="25">
        <f aca="true" t="shared" si="6" ref="G138:G201">IF(AND(E138&gt;0,F138&gt;0),E138/F138,0)</f>
        <v>0.12307692307692308</v>
      </c>
      <c r="H138" s="15">
        <v>1085</v>
      </c>
      <c r="I138" s="15">
        <f aca="true" t="shared" si="7" ref="I138:I201">IF(H138&lt;20000,1,0)</f>
        <v>1</v>
      </c>
    </row>
    <row r="139" spans="1:9" ht="12.75">
      <c r="A139" s="14" t="s">
        <v>18</v>
      </c>
      <c r="B139" s="14">
        <v>19</v>
      </c>
      <c r="C139" s="22">
        <v>1912660</v>
      </c>
      <c r="D139" s="23" t="s">
        <v>261</v>
      </c>
      <c r="E139" s="24">
        <v>50</v>
      </c>
      <c r="F139" s="15">
        <v>827</v>
      </c>
      <c r="G139" s="25">
        <f t="shared" si="6"/>
        <v>0.060459492140266025</v>
      </c>
      <c r="H139" s="15">
        <v>4532</v>
      </c>
      <c r="I139" s="15">
        <f t="shared" si="7"/>
        <v>1</v>
      </c>
    </row>
    <row r="140" spans="1:9" ht="12.75">
      <c r="A140" s="14" t="s">
        <v>18</v>
      </c>
      <c r="B140" s="14">
        <v>19</v>
      </c>
      <c r="C140" s="22">
        <v>1912690</v>
      </c>
      <c r="D140" s="23" t="s">
        <v>82</v>
      </c>
      <c r="E140" s="24">
        <v>162</v>
      </c>
      <c r="F140" s="15">
        <v>2118</v>
      </c>
      <c r="G140" s="25">
        <f t="shared" si="6"/>
        <v>0.0764872521246459</v>
      </c>
      <c r="H140" s="15">
        <v>10954</v>
      </c>
      <c r="I140" s="15">
        <f t="shared" si="7"/>
        <v>1</v>
      </c>
    </row>
    <row r="141" spans="1:9" ht="12.75">
      <c r="A141" s="14" t="s">
        <v>18</v>
      </c>
      <c r="B141" s="14">
        <v>19</v>
      </c>
      <c r="C141" s="22">
        <v>1912750</v>
      </c>
      <c r="D141" s="23" t="s">
        <v>262</v>
      </c>
      <c r="E141" s="24">
        <v>39</v>
      </c>
      <c r="F141" s="15">
        <v>362</v>
      </c>
      <c r="G141" s="25">
        <f t="shared" si="6"/>
        <v>0.10773480662983426</v>
      </c>
      <c r="H141" s="15">
        <v>2027</v>
      </c>
      <c r="I141" s="15">
        <f t="shared" si="7"/>
        <v>1</v>
      </c>
    </row>
    <row r="142" spans="1:9" ht="12.75">
      <c r="A142" s="14" t="s">
        <v>18</v>
      </c>
      <c r="B142" s="14">
        <v>19</v>
      </c>
      <c r="C142" s="22">
        <v>1900060</v>
      </c>
      <c r="D142" s="23" t="s">
        <v>23</v>
      </c>
      <c r="E142" s="24">
        <v>35</v>
      </c>
      <c r="F142" s="15">
        <v>380</v>
      </c>
      <c r="G142" s="25">
        <f t="shared" si="6"/>
        <v>0.09210526315789473</v>
      </c>
      <c r="H142" s="15">
        <v>1965</v>
      </c>
      <c r="I142" s="15">
        <f t="shared" si="7"/>
        <v>1</v>
      </c>
    </row>
    <row r="143" spans="1:9" ht="12.75">
      <c r="A143" s="14" t="s">
        <v>18</v>
      </c>
      <c r="B143" s="14">
        <v>19</v>
      </c>
      <c r="C143" s="22">
        <v>1912810</v>
      </c>
      <c r="D143" s="23" t="s">
        <v>263</v>
      </c>
      <c r="E143" s="24">
        <v>21</v>
      </c>
      <c r="F143" s="15">
        <v>248</v>
      </c>
      <c r="G143" s="25">
        <f t="shared" si="6"/>
        <v>0.0846774193548387</v>
      </c>
      <c r="H143" s="15">
        <v>1401</v>
      </c>
      <c r="I143" s="15">
        <f t="shared" si="7"/>
        <v>1</v>
      </c>
    </row>
    <row r="144" spans="1:9" ht="12.75">
      <c r="A144" s="14" t="s">
        <v>18</v>
      </c>
      <c r="B144" s="14">
        <v>19</v>
      </c>
      <c r="C144" s="22">
        <v>1913080</v>
      </c>
      <c r="D144" s="23" t="s">
        <v>83</v>
      </c>
      <c r="E144" s="24">
        <v>35</v>
      </c>
      <c r="F144" s="15">
        <v>343</v>
      </c>
      <c r="G144" s="25">
        <f t="shared" si="6"/>
        <v>0.10204081632653061</v>
      </c>
      <c r="H144" s="15">
        <v>2040</v>
      </c>
      <c r="I144" s="15">
        <f t="shared" si="7"/>
        <v>1</v>
      </c>
    </row>
    <row r="145" spans="1:9" ht="12.75">
      <c r="A145" s="14" t="s">
        <v>18</v>
      </c>
      <c r="B145" s="14">
        <v>19</v>
      </c>
      <c r="C145" s="22">
        <v>1913200</v>
      </c>
      <c r="D145" s="23" t="s">
        <v>264</v>
      </c>
      <c r="E145" s="24">
        <v>201</v>
      </c>
      <c r="F145" s="15">
        <v>1798</v>
      </c>
      <c r="G145" s="25">
        <f t="shared" si="6"/>
        <v>0.1117908787541713</v>
      </c>
      <c r="H145" s="15">
        <v>12020</v>
      </c>
      <c r="I145" s="15">
        <f t="shared" si="7"/>
        <v>1</v>
      </c>
    </row>
    <row r="146" spans="1:9" ht="12.75">
      <c r="A146" s="14" t="s">
        <v>18</v>
      </c>
      <c r="B146" s="14">
        <v>19</v>
      </c>
      <c r="C146" s="22">
        <v>1913230</v>
      </c>
      <c r="D146" s="23" t="s">
        <v>84</v>
      </c>
      <c r="E146" s="24">
        <v>75</v>
      </c>
      <c r="F146" s="15">
        <v>640</v>
      </c>
      <c r="G146" s="25">
        <f t="shared" si="6"/>
        <v>0.1171875</v>
      </c>
      <c r="H146" s="15">
        <v>3561</v>
      </c>
      <c r="I146" s="15">
        <f t="shared" si="7"/>
        <v>1</v>
      </c>
    </row>
    <row r="147" spans="1:9" ht="12.75">
      <c r="A147" s="14" t="s">
        <v>18</v>
      </c>
      <c r="B147" s="14">
        <v>19</v>
      </c>
      <c r="C147" s="22">
        <v>1913290</v>
      </c>
      <c r="D147" s="23" t="s">
        <v>265</v>
      </c>
      <c r="E147" s="24">
        <v>41</v>
      </c>
      <c r="F147" s="15">
        <v>582</v>
      </c>
      <c r="G147" s="25">
        <f t="shared" si="6"/>
        <v>0.070446735395189</v>
      </c>
      <c r="H147" s="15">
        <v>3670</v>
      </c>
      <c r="I147" s="15">
        <f t="shared" si="7"/>
        <v>1</v>
      </c>
    </row>
    <row r="148" spans="1:9" ht="12.75">
      <c r="A148" s="14" t="s">
        <v>18</v>
      </c>
      <c r="B148" s="14">
        <v>19</v>
      </c>
      <c r="C148" s="22">
        <v>1913320</v>
      </c>
      <c r="D148" s="23" t="s">
        <v>266</v>
      </c>
      <c r="E148" s="24">
        <v>50</v>
      </c>
      <c r="F148" s="15">
        <v>474</v>
      </c>
      <c r="G148" s="25">
        <f t="shared" si="6"/>
        <v>0.10548523206751055</v>
      </c>
      <c r="H148" s="15">
        <v>2774</v>
      </c>
      <c r="I148" s="15">
        <f t="shared" si="7"/>
        <v>1</v>
      </c>
    </row>
    <row r="149" spans="1:9" ht="12.75">
      <c r="A149" s="14" t="s">
        <v>18</v>
      </c>
      <c r="B149" s="14">
        <v>19</v>
      </c>
      <c r="C149" s="22">
        <v>1913440</v>
      </c>
      <c r="D149" s="23" t="s">
        <v>86</v>
      </c>
      <c r="E149" s="24">
        <v>46</v>
      </c>
      <c r="F149" s="15">
        <v>279</v>
      </c>
      <c r="G149" s="25">
        <f t="shared" si="6"/>
        <v>0.16487455197132617</v>
      </c>
      <c r="H149" s="15">
        <v>1720</v>
      </c>
      <c r="I149" s="15">
        <f t="shared" si="7"/>
        <v>1</v>
      </c>
    </row>
    <row r="150" spans="1:9" ht="12.75">
      <c r="A150" s="14" t="s">
        <v>18</v>
      </c>
      <c r="B150" s="14">
        <v>19</v>
      </c>
      <c r="C150" s="22">
        <v>1913470</v>
      </c>
      <c r="D150" s="23" t="s">
        <v>268</v>
      </c>
      <c r="E150" s="24">
        <v>143</v>
      </c>
      <c r="F150" s="15">
        <v>1132</v>
      </c>
      <c r="G150" s="25">
        <f t="shared" si="6"/>
        <v>0.12632508833922262</v>
      </c>
      <c r="H150" s="15">
        <v>6982</v>
      </c>
      <c r="I150" s="15">
        <f t="shared" si="7"/>
        <v>1</v>
      </c>
    </row>
    <row r="151" spans="1:9" ht="12.75">
      <c r="A151" s="14" t="s">
        <v>18</v>
      </c>
      <c r="B151" s="14">
        <v>19</v>
      </c>
      <c r="C151" s="22">
        <v>1913500</v>
      </c>
      <c r="D151" s="23" t="s">
        <v>87</v>
      </c>
      <c r="E151" s="24">
        <v>141</v>
      </c>
      <c r="F151" s="15">
        <v>1622</v>
      </c>
      <c r="G151" s="25">
        <f t="shared" si="6"/>
        <v>0.08692971639950678</v>
      </c>
      <c r="H151" s="15">
        <v>8890</v>
      </c>
      <c r="I151" s="15">
        <f t="shared" si="7"/>
        <v>1</v>
      </c>
    </row>
    <row r="152" spans="1:9" ht="12.75">
      <c r="A152" s="14" t="s">
        <v>18</v>
      </c>
      <c r="B152" s="14">
        <v>19</v>
      </c>
      <c r="C152" s="22">
        <v>1913530</v>
      </c>
      <c r="D152" s="23" t="s">
        <v>88</v>
      </c>
      <c r="E152" s="24">
        <v>55</v>
      </c>
      <c r="F152" s="15">
        <v>490</v>
      </c>
      <c r="G152" s="25">
        <f t="shared" si="6"/>
        <v>0.11224489795918367</v>
      </c>
      <c r="H152" s="15">
        <v>2656</v>
      </c>
      <c r="I152" s="15">
        <f t="shared" si="7"/>
        <v>1</v>
      </c>
    </row>
    <row r="153" spans="1:9" ht="12.75">
      <c r="A153" s="14" t="s">
        <v>18</v>
      </c>
      <c r="B153" s="14">
        <v>19</v>
      </c>
      <c r="C153" s="22">
        <v>1916140</v>
      </c>
      <c r="D153" s="23" t="s">
        <v>280</v>
      </c>
      <c r="E153" s="24">
        <v>25</v>
      </c>
      <c r="F153" s="15">
        <v>311</v>
      </c>
      <c r="G153" s="25">
        <f t="shared" si="6"/>
        <v>0.08038585209003216</v>
      </c>
      <c r="H153" s="15">
        <v>1897</v>
      </c>
      <c r="I153" s="15">
        <f t="shared" si="7"/>
        <v>1</v>
      </c>
    </row>
    <row r="154" spans="1:9" ht="12.75">
      <c r="A154" s="14" t="s">
        <v>18</v>
      </c>
      <c r="B154" s="14">
        <v>19</v>
      </c>
      <c r="C154" s="22">
        <v>1913660</v>
      </c>
      <c r="D154" s="23" t="s">
        <v>269</v>
      </c>
      <c r="E154" s="24">
        <v>66</v>
      </c>
      <c r="F154" s="15">
        <v>853</v>
      </c>
      <c r="G154" s="25">
        <f t="shared" si="6"/>
        <v>0.07737397420867527</v>
      </c>
      <c r="H154" s="15">
        <v>4745</v>
      </c>
      <c r="I154" s="15">
        <f t="shared" si="7"/>
        <v>1</v>
      </c>
    </row>
    <row r="155" spans="1:9" ht="12.75">
      <c r="A155" s="14" t="s">
        <v>18</v>
      </c>
      <c r="B155" s="14">
        <v>19</v>
      </c>
      <c r="C155" s="22">
        <v>1914010</v>
      </c>
      <c r="D155" s="23" t="s">
        <v>89</v>
      </c>
      <c r="E155" s="24">
        <v>73</v>
      </c>
      <c r="F155" s="15">
        <v>616</v>
      </c>
      <c r="G155" s="25">
        <f t="shared" si="6"/>
        <v>0.1185064935064935</v>
      </c>
      <c r="H155" s="15">
        <v>3330</v>
      </c>
      <c r="I155" s="15">
        <f t="shared" si="7"/>
        <v>1</v>
      </c>
    </row>
    <row r="156" spans="1:9" ht="12.75">
      <c r="A156" s="14" t="s">
        <v>18</v>
      </c>
      <c r="B156" s="14">
        <v>19</v>
      </c>
      <c r="C156" s="22">
        <v>1914160</v>
      </c>
      <c r="D156" s="23" t="s">
        <v>90</v>
      </c>
      <c r="E156" s="24">
        <v>37</v>
      </c>
      <c r="F156" s="15">
        <v>595</v>
      </c>
      <c r="G156" s="25">
        <f t="shared" si="6"/>
        <v>0.06218487394957983</v>
      </c>
      <c r="H156" s="15">
        <v>2881</v>
      </c>
      <c r="I156" s="15">
        <f t="shared" si="7"/>
        <v>1</v>
      </c>
    </row>
    <row r="157" spans="1:9" ht="12.75">
      <c r="A157" s="14" t="s">
        <v>18</v>
      </c>
      <c r="B157" s="14">
        <v>19</v>
      </c>
      <c r="C157" s="22">
        <v>1913380</v>
      </c>
      <c r="D157" s="23" t="s">
        <v>85</v>
      </c>
      <c r="E157" s="24">
        <v>45</v>
      </c>
      <c r="F157" s="15">
        <v>426</v>
      </c>
      <c r="G157" s="25">
        <f t="shared" si="6"/>
        <v>0.1056338028169014</v>
      </c>
      <c r="H157" s="15">
        <v>2368</v>
      </c>
      <c r="I157" s="15">
        <f t="shared" si="7"/>
        <v>1</v>
      </c>
    </row>
    <row r="158" spans="1:9" ht="12.75">
      <c r="A158" s="14" t="s">
        <v>18</v>
      </c>
      <c r="B158" s="14">
        <v>19</v>
      </c>
      <c r="C158" s="22">
        <v>1914280</v>
      </c>
      <c r="D158" s="23" t="s">
        <v>270</v>
      </c>
      <c r="E158" s="24">
        <v>186</v>
      </c>
      <c r="F158" s="15">
        <v>1627</v>
      </c>
      <c r="G158" s="25">
        <f t="shared" si="6"/>
        <v>0.11432083589428396</v>
      </c>
      <c r="H158" s="15">
        <v>9216</v>
      </c>
      <c r="I158" s="15">
        <f t="shared" si="7"/>
        <v>1</v>
      </c>
    </row>
    <row r="159" spans="1:9" ht="12.75">
      <c r="A159" s="14" t="s">
        <v>18</v>
      </c>
      <c r="B159" s="14">
        <v>19</v>
      </c>
      <c r="C159" s="22">
        <v>1914310</v>
      </c>
      <c r="D159" s="23" t="s">
        <v>271</v>
      </c>
      <c r="E159" s="24">
        <v>55</v>
      </c>
      <c r="F159" s="15">
        <v>507</v>
      </c>
      <c r="G159" s="25">
        <f t="shared" si="6"/>
        <v>0.10848126232741617</v>
      </c>
      <c r="H159" s="15">
        <v>2858</v>
      </c>
      <c r="I159" s="15">
        <f t="shared" si="7"/>
        <v>1</v>
      </c>
    </row>
    <row r="160" spans="1:9" ht="12.75">
      <c r="A160" s="14" t="s">
        <v>18</v>
      </c>
      <c r="B160" s="14">
        <v>19</v>
      </c>
      <c r="C160" s="22">
        <v>1914340</v>
      </c>
      <c r="D160" s="23" t="s">
        <v>91</v>
      </c>
      <c r="E160" s="24">
        <v>86</v>
      </c>
      <c r="F160" s="15">
        <v>742</v>
      </c>
      <c r="G160" s="25">
        <f t="shared" si="6"/>
        <v>0.11590296495956873</v>
      </c>
      <c r="H160" s="15">
        <v>3560</v>
      </c>
      <c r="I160" s="15">
        <f t="shared" si="7"/>
        <v>1</v>
      </c>
    </row>
    <row r="161" spans="1:9" ht="12.75">
      <c r="A161" s="14" t="s">
        <v>18</v>
      </c>
      <c r="B161" s="14">
        <v>19</v>
      </c>
      <c r="C161" s="22">
        <v>1914370</v>
      </c>
      <c r="D161" s="23" t="s">
        <v>92</v>
      </c>
      <c r="E161" s="24">
        <v>127</v>
      </c>
      <c r="F161" s="15">
        <v>1197</v>
      </c>
      <c r="G161" s="25">
        <f t="shared" si="6"/>
        <v>0.1060985797827903</v>
      </c>
      <c r="H161" s="15">
        <v>7448</v>
      </c>
      <c r="I161" s="15">
        <f t="shared" si="7"/>
        <v>1</v>
      </c>
    </row>
    <row r="162" spans="1:9" ht="12.75">
      <c r="A162" s="14" t="s">
        <v>18</v>
      </c>
      <c r="B162" s="14">
        <v>19</v>
      </c>
      <c r="C162" s="22">
        <v>1914880</v>
      </c>
      <c r="D162" s="23" t="s">
        <v>95</v>
      </c>
      <c r="E162" s="24">
        <v>77</v>
      </c>
      <c r="F162" s="15">
        <v>477</v>
      </c>
      <c r="G162" s="25">
        <f t="shared" si="6"/>
        <v>0.16142557651991615</v>
      </c>
      <c r="H162" s="15">
        <v>2615</v>
      </c>
      <c r="I162" s="15">
        <f t="shared" si="7"/>
        <v>1</v>
      </c>
    </row>
    <row r="163" spans="1:9" ht="12.75">
      <c r="A163" s="14" t="s">
        <v>18</v>
      </c>
      <c r="B163" s="14">
        <v>19</v>
      </c>
      <c r="C163" s="22">
        <v>1914580</v>
      </c>
      <c r="D163" s="23" t="s">
        <v>272</v>
      </c>
      <c r="E163" s="24">
        <v>131</v>
      </c>
      <c r="F163" s="15">
        <v>1684</v>
      </c>
      <c r="G163" s="25">
        <f t="shared" si="6"/>
        <v>0.07779097387173396</v>
      </c>
      <c r="H163" s="15">
        <v>9325</v>
      </c>
      <c r="I163" s="15">
        <f t="shared" si="7"/>
        <v>1</v>
      </c>
    </row>
    <row r="164" spans="1:9" ht="12.75">
      <c r="A164" s="14" t="s">
        <v>18</v>
      </c>
      <c r="B164" s="14">
        <v>19</v>
      </c>
      <c r="C164" s="22">
        <v>1914640</v>
      </c>
      <c r="D164" s="23" t="s">
        <v>93</v>
      </c>
      <c r="E164" s="24">
        <v>197</v>
      </c>
      <c r="F164" s="15">
        <v>3084</v>
      </c>
      <c r="G164" s="25">
        <f t="shared" si="6"/>
        <v>0.06387808041504539</v>
      </c>
      <c r="H164" s="15">
        <v>18498</v>
      </c>
      <c r="I164" s="15">
        <f t="shared" si="7"/>
        <v>1</v>
      </c>
    </row>
    <row r="165" spans="1:9" ht="12.75">
      <c r="A165" s="14" t="s">
        <v>18</v>
      </c>
      <c r="B165" s="14">
        <v>19</v>
      </c>
      <c r="C165" s="22">
        <v>1914670</v>
      </c>
      <c r="D165" s="23" t="s">
        <v>273</v>
      </c>
      <c r="E165" s="24">
        <v>60</v>
      </c>
      <c r="F165" s="15">
        <v>788</v>
      </c>
      <c r="G165" s="25">
        <f t="shared" si="6"/>
        <v>0.07614213197969544</v>
      </c>
      <c r="H165" s="15">
        <v>4362</v>
      </c>
      <c r="I165" s="15">
        <f t="shared" si="7"/>
        <v>1</v>
      </c>
    </row>
    <row r="166" spans="1:9" ht="12.75">
      <c r="A166" s="14" t="s">
        <v>18</v>
      </c>
      <c r="B166" s="14">
        <v>19</v>
      </c>
      <c r="C166" s="22">
        <v>1914700</v>
      </c>
      <c r="D166" s="23" t="s">
        <v>94</v>
      </c>
      <c r="E166" s="24">
        <v>1129</v>
      </c>
      <c r="F166" s="15">
        <v>12316</v>
      </c>
      <c r="G166" s="25">
        <f t="shared" si="6"/>
        <v>0.09166937317310815</v>
      </c>
      <c r="H166" s="15">
        <v>95805</v>
      </c>
      <c r="I166" s="15">
        <f t="shared" si="7"/>
        <v>0</v>
      </c>
    </row>
    <row r="167" spans="1:9" ht="12.75">
      <c r="A167" s="14" t="s">
        <v>18</v>
      </c>
      <c r="B167" s="14">
        <v>19</v>
      </c>
      <c r="C167" s="22">
        <v>1914730</v>
      </c>
      <c r="D167" s="23" t="s">
        <v>274</v>
      </c>
      <c r="E167" s="24">
        <v>122</v>
      </c>
      <c r="F167" s="15">
        <v>994</v>
      </c>
      <c r="G167" s="25">
        <f t="shared" si="6"/>
        <v>0.1227364185110664</v>
      </c>
      <c r="H167" s="15">
        <v>6663</v>
      </c>
      <c r="I167" s="15">
        <f t="shared" si="7"/>
        <v>1</v>
      </c>
    </row>
    <row r="168" spans="1:9" ht="12.75">
      <c r="A168" s="14" t="s">
        <v>18</v>
      </c>
      <c r="B168" s="14">
        <v>19</v>
      </c>
      <c r="C168" s="22">
        <v>1914850</v>
      </c>
      <c r="D168" s="23" t="s">
        <v>275</v>
      </c>
      <c r="E168" s="24">
        <v>41</v>
      </c>
      <c r="F168" s="15">
        <v>668</v>
      </c>
      <c r="G168" s="25">
        <f t="shared" si="6"/>
        <v>0.061377245508982034</v>
      </c>
      <c r="H168" s="15">
        <v>3748</v>
      </c>
      <c r="I168" s="15">
        <f t="shared" si="7"/>
        <v>1</v>
      </c>
    </row>
    <row r="169" spans="1:9" ht="12.75">
      <c r="A169" s="14" t="s">
        <v>18</v>
      </c>
      <c r="B169" s="14">
        <v>19</v>
      </c>
      <c r="C169" s="22">
        <v>1915180</v>
      </c>
      <c r="D169" s="23" t="s">
        <v>276</v>
      </c>
      <c r="E169" s="24">
        <v>24</v>
      </c>
      <c r="F169" s="15">
        <v>333</v>
      </c>
      <c r="G169" s="25">
        <f t="shared" si="6"/>
        <v>0.07207207207207207</v>
      </c>
      <c r="H169" s="15">
        <v>2210</v>
      </c>
      <c r="I169" s="15">
        <f t="shared" si="7"/>
        <v>1</v>
      </c>
    </row>
    <row r="170" spans="1:9" ht="12.75">
      <c r="A170" s="14" t="s">
        <v>18</v>
      </c>
      <c r="B170" s="14">
        <v>19</v>
      </c>
      <c r="C170" s="22">
        <v>1915210</v>
      </c>
      <c r="D170" s="23" t="s">
        <v>277</v>
      </c>
      <c r="E170" s="24">
        <v>118</v>
      </c>
      <c r="F170" s="15">
        <v>1094</v>
      </c>
      <c r="G170" s="25">
        <f t="shared" si="6"/>
        <v>0.10786106032906764</v>
      </c>
      <c r="H170" s="15">
        <v>6430</v>
      </c>
      <c r="I170" s="15">
        <f t="shared" si="7"/>
        <v>1</v>
      </c>
    </row>
    <row r="171" spans="1:9" ht="12.75">
      <c r="A171" s="14" t="s">
        <v>18</v>
      </c>
      <c r="B171" s="14">
        <v>19</v>
      </c>
      <c r="C171" s="22">
        <v>1915330</v>
      </c>
      <c r="D171" s="23" t="s">
        <v>96</v>
      </c>
      <c r="E171" s="24">
        <v>124</v>
      </c>
      <c r="F171" s="15">
        <v>1041</v>
      </c>
      <c r="G171" s="25">
        <f t="shared" si="6"/>
        <v>0.11911623439000961</v>
      </c>
      <c r="H171" s="15">
        <v>4799</v>
      </c>
      <c r="I171" s="15">
        <f t="shared" si="7"/>
        <v>1</v>
      </c>
    </row>
    <row r="172" spans="1:9" ht="12.75">
      <c r="A172" s="14" t="s">
        <v>18</v>
      </c>
      <c r="B172" s="14">
        <v>19</v>
      </c>
      <c r="C172" s="22">
        <v>1915450</v>
      </c>
      <c r="D172" s="23" t="s">
        <v>97</v>
      </c>
      <c r="E172" s="24">
        <v>120</v>
      </c>
      <c r="F172" s="15">
        <v>4739</v>
      </c>
      <c r="G172" s="25">
        <f t="shared" si="6"/>
        <v>0.02532179784764718</v>
      </c>
      <c r="H172" s="15">
        <v>21990</v>
      </c>
      <c r="I172" s="15">
        <f t="shared" si="7"/>
        <v>0</v>
      </c>
    </row>
    <row r="173" spans="1:9" ht="12.75">
      <c r="A173" s="14" t="s">
        <v>18</v>
      </c>
      <c r="B173" s="14">
        <v>19</v>
      </c>
      <c r="C173" s="22">
        <v>1915630</v>
      </c>
      <c r="D173" s="23" t="s">
        <v>98</v>
      </c>
      <c r="E173" s="24">
        <v>419</v>
      </c>
      <c r="F173" s="15">
        <v>2287</v>
      </c>
      <c r="G173" s="25">
        <f t="shared" si="6"/>
        <v>0.18320944468736336</v>
      </c>
      <c r="H173" s="15">
        <v>13043</v>
      </c>
      <c r="I173" s="15">
        <f t="shared" si="7"/>
        <v>1</v>
      </c>
    </row>
    <row r="174" spans="1:9" ht="12.75">
      <c r="A174" s="14" t="s">
        <v>18</v>
      </c>
      <c r="B174" s="14">
        <v>19</v>
      </c>
      <c r="C174" s="22">
        <v>1915660</v>
      </c>
      <c r="D174" s="23" t="s">
        <v>99</v>
      </c>
      <c r="E174" s="24">
        <v>50</v>
      </c>
      <c r="F174" s="15">
        <v>370</v>
      </c>
      <c r="G174" s="25">
        <f t="shared" si="6"/>
        <v>0.13513513513513514</v>
      </c>
      <c r="H174" s="15">
        <v>2097</v>
      </c>
      <c r="I174" s="15">
        <f t="shared" si="7"/>
        <v>1</v>
      </c>
    </row>
    <row r="175" spans="1:9" ht="12.75">
      <c r="A175" s="14" t="s">
        <v>18</v>
      </c>
      <c r="B175" s="14">
        <v>19</v>
      </c>
      <c r="C175" s="22">
        <v>1915750</v>
      </c>
      <c r="D175" s="23" t="s">
        <v>278</v>
      </c>
      <c r="E175" s="24">
        <v>37</v>
      </c>
      <c r="F175" s="15">
        <v>463</v>
      </c>
      <c r="G175" s="25">
        <f t="shared" si="6"/>
        <v>0.07991360691144708</v>
      </c>
      <c r="H175" s="15">
        <v>2501</v>
      </c>
      <c r="I175" s="15">
        <f t="shared" si="7"/>
        <v>1</v>
      </c>
    </row>
    <row r="176" spans="1:9" ht="12.75">
      <c r="A176" s="14" t="s">
        <v>18</v>
      </c>
      <c r="B176" s="14">
        <v>19</v>
      </c>
      <c r="C176" s="22">
        <v>1915840</v>
      </c>
      <c r="D176" s="23" t="s">
        <v>100</v>
      </c>
      <c r="E176" s="24">
        <v>210</v>
      </c>
      <c r="F176" s="15">
        <v>1962</v>
      </c>
      <c r="G176" s="25">
        <f t="shared" si="6"/>
        <v>0.10703363914373089</v>
      </c>
      <c r="H176" s="15">
        <v>11635</v>
      </c>
      <c r="I176" s="15">
        <f t="shared" si="7"/>
        <v>1</v>
      </c>
    </row>
    <row r="177" spans="1:9" ht="12.75">
      <c r="A177" s="14" t="s">
        <v>18</v>
      </c>
      <c r="B177" s="14">
        <v>19</v>
      </c>
      <c r="C177" s="22">
        <v>1916110</v>
      </c>
      <c r="D177" s="23" t="s">
        <v>279</v>
      </c>
      <c r="E177" s="24">
        <v>59</v>
      </c>
      <c r="F177" s="15">
        <v>698</v>
      </c>
      <c r="G177" s="25">
        <f t="shared" si="6"/>
        <v>0.08452722063037249</v>
      </c>
      <c r="H177" s="15">
        <v>4020</v>
      </c>
      <c r="I177" s="15">
        <f t="shared" si="7"/>
        <v>1</v>
      </c>
    </row>
    <row r="178" spans="1:9" ht="12.75">
      <c r="A178" s="14" t="s">
        <v>18</v>
      </c>
      <c r="B178" s="14">
        <v>19</v>
      </c>
      <c r="C178" s="22">
        <v>1916320</v>
      </c>
      <c r="D178" s="23" t="s">
        <v>101</v>
      </c>
      <c r="E178" s="24">
        <v>80</v>
      </c>
      <c r="F178" s="15">
        <v>392</v>
      </c>
      <c r="G178" s="25">
        <f t="shared" si="6"/>
        <v>0.20408163265306123</v>
      </c>
      <c r="H178" s="15">
        <v>3110</v>
      </c>
      <c r="I178" s="15">
        <f t="shared" si="7"/>
        <v>1</v>
      </c>
    </row>
    <row r="179" spans="1:9" ht="12.75">
      <c r="A179" s="14" t="s">
        <v>18</v>
      </c>
      <c r="B179" s="14">
        <v>19</v>
      </c>
      <c r="C179" s="22">
        <v>1916420</v>
      </c>
      <c r="D179" s="23" t="s">
        <v>281</v>
      </c>
      <c r="E179" s="24">
        <v>42</v>
      </c>
      <c r="F179" s="15">
        <v>410</v>
      </c>
      <c r="G179" s="25">
        <f t="shared" si="6"/>
        <v>0.1024390243902439</v>
      </c>
      <c r="H179" s="15">
        <v>2334</v>
      </c>
      <c r="I179" s="15">
        <f t="shared" si="7"/>
        <v>1</v>
      </c>
    </row>
    <row r="180" spans="1:9" ht="12.75">
      <c r="A180" s="14" t="s">
        <v>18</v>
      </c>
      <c r="B180" s="14">
        <v>19</v>
      </c>
      <c r="C180" s="22">
        <v>1916440</v>
      </c>
      <c r="D180" s="23" t="s">
        <v>282</v>
      </c>
      <c r="E180" s="24">
        <v>57</v>
      </c>
      <c r="F180" s="15">
        <v>681</v>
      </c>
      <c r="G180" s="25">
        <f t="shared" si="6"/>
        <v>0.08370044052863436</v>
      </c>
      <c r="H180" s="15">
        <v>3053</v>
      </c>
      <c r="I180" s="15">
        <f t="shared" si="7"/>
        <v>1</v>
      </c>
    </row>
    <row r="181" spans="1:9" ht="12.75">
      <c r="A181" s="14" t="s">
        <v>18</v>
      </c>
      <c r="B181" s="14">
        <v>19</v>
      </c>
      <c r="C181" s="22">
        <v>1916530</v>
      </c>
      <c r="D181" s="23" t="s">
        <v>102</v>
      </c>
      <c r="E181" s="24">
        <v>162</v>
      </c>
      <c r="F181" s="15">
        <v>2486</v>
      </c>
      <c r="G181" s="25">
        <f t="shared" si="6"/>
        <v>0.06516492357200322</v>
      </c>
      <c r="H181" s="15">
        <v>13070</v>
      </c>
      <c r="I181" s="15">
        <f t="shared" si="7"/>
        <v>1</v>
      </c>
    </row>
    <row r="182" spans="1:9" ht="12.75">
      <c r="A182" s="14" t="s">
        <v>18</v>
      </c>
      <c r="B182" s="14">
        <v>19</v>
      </c>
      <c r="C182" s="22">
        <v>1916620</v>
      </c>
      <c r="D182" s="23" t="s">
        <v>103</v>
      </c>
      <c r="E182" s="24">
        <v>43</v>
      </c>
      <c r="F182" s="15">
        <v>345</v>
      </c>
      <c r="G182" s="25">
        <f t="shared" si="6"/>
        <v>0.1246376811594203</v>
      </c>
      <c r="H182" s="15">
        <v>2076</v>
      </c>
      <c r="I182" s="15">
        <f t="shared" si="7"/>
        <v>1</v>
      </c>
    </row>
    <row r="183" spans="1:9" ht="12.75">
      <c r="A183" s="14" t="s">
        <v>18</v>
      </c>
      <c r="B183" s="14">
        <v>19</v>
      </c>
      <c r="C183" s="22">
        <v>1916680</v>
      </c>
      <c r="D183" s="23" t="s">
        <v>283</v>
      </c>
      <c r="E183" s="24">
        <v>262</v>
      </c>
      <c r="F183" s="15">
        <v>2641</v>
      </c>
      <c r="G183" s="25">
        <f t="shared" si="6"/>
        <v>0.09920484664899659</v>
      </c>
      <c r="H183" s="15">
        <v>12850</v>
      </c>
      <c r="I183" s="15">
        <f t="shared" si="7"/>
        <v>1</v>
      </c>
    </row>
    <row r="184" spans="1:9" ht="12.75">
      <c r="A184" s="14" t="s">
        <v>18</v>
      </c>
      <c r="B184" s="14">
        <v>19</v>
      </c>
      <c r="C184" s="22">
        <v>1903030</v>
      </c>
      <c r="D184" s="23" t="s">
        <v>190</v>
      </c>
      <c r="E184" s="24">
        <v>19</v>
      </c>
      <c r="F184" s="15">
        <v>80</v>
      </c>
      <c r="G184" s="25">
        <f t="shared" si="6"/>
        <v>0.2375</v>
      </c>
      <c r="H184" s="15">
        <v>582</v>
      </c>
      <c r="I184" s="15">
        <f t="shared" si="7"/>
        <v>1</v>
      </c>
    </row>
    <row r="185" spans="1:9" ht="12.75">
      <c r="A185" s="14" t="s">
        <v>18</v>
      </c>
      <c r="B185" s="14">
        <v>19</v>
      </c>
      <c r="C185" s="22">
        <v>1917220</v>
      </c>
      <c r="D185" s="23" t="s">
        <v>104</v>
      </c>
      <c r="E185" s="24">
        <v>401</v>
      </c>
      <c r="F185" s="15">
        <v>5641</v>
      </c>
      <c r="G185" s="25">
        <f t="shared" si="6"/>
        <v>0.07108668675766708</v>
      </c>
      <c r="H185" s="15">
        <v>26921</v>
      </c>
      <c r="I185" s="15">
        <f t="shared" si="7"/>
        <v>0</v>
      </c>
    </row>
    <row r="186" spans="1:9" ht="12.75">
      <c r="A186" s="14" t="s">
        <v>18</v>
      </c>
      <c r="B186" s="14">
        <v>19</v>
      </c>
      <c r="C186" s="22">
        <v>1917250</v>
      </c>
      <c r="D186" s="23" t="s">
        <v>105</v>
      </c>
      <c r="E186" s="24">
        <v>58</v>
      </c>
      <c r="F186" s="15">
        <v>632</v>
      </c>
      <c r="G186" s="25">
        <f t="shared" si="6"/>
        <v>0.09177215189873418</v>
      </c>
      <c r="H186" s="15">
        <v>3051</v>
      </c>
      <c r="I186" s="15">
        <f t="shared" si="7"/>
        <v>1</v>
      </c>
    </row>
    <row r="187" spans="1:9" ht="12.75">
      <c r="A187" s="14" t="s">
        <v>18</v>
      </c>
      <c r="B187" s="14">
        <v>19</v>
      </c>
      <c r="C187" s="22">
        <v>1917460</v>
      </c>
      <c r="D187" s="23" t="s">
        <v>285</v>
      </c>
      <c r="E187" s="24">
        <v>61</v>
      </c>
      <c r="F187" s="15">
        <v>618</v>
      </c>
      <c r="G187" s="25">
        <f t="shared" si="6"/>
        <v>0.09870550161812297</v>
      </c>
      <c r="H187" s="15">
        <v>3110</v>
      </c>
      <c r="I187" s="15">
        <f t="shared" si="7"/>
        <v>1</v>
      </c>
    </row>
    <row r="188" spans="1:9" ht="12.75">
      <c r="A188" s="14" t="s">
        <v>18</v>
      </c>
      <c r="B188" s="14">
        <v>19</v>
      </c>
      <c r="C188" s="22">
        <v>1917550</v>
      </c>
      <c r="D188" s="23" t="s">
        <v>106</v>
      </c>
      <c r="E188" s="24">
        <v>47</v>
      </c>
      <c r="F188" s="15">
        <v>507</v>
      </c>
      <c r="G188" s="25">
        <f t="shared" si="6"/>
        <v>0.09270216962524655</v>
      </c>
      <c r="H188" s="15">
        <v>2543</v>
      </c>
      <c r="I188" s="15">
        <f t="shared" si="7"/>
        <v>1</v>
      </c>
    </row>
    <row r="189" spans="1:9" ht="12.75">
      <c r="A189" s="14" t="s">
        <v>18</v>
      </c>
      <c r="B189" s="14">
        <v>19</v>
      </c>
      <c r="C189" s="22">
        <v>1917820</v>
      </c>
      <c r="D189" s="23" t="s">
        <v>286</v>
      </c>
      <c r="E189" s="24">
        <v>80</v>
      </c>
      <c r="F189" s="15">
        <v>850</v>
      </c>
      <c r="G189" s="25">
        <f t="shared" si="6"/>
        <v>0.09411764705882353</v>
      </c>
      <c r="H189" s="15">
        <v>4250</v>
      </c>
      <c r="I189" s="15">
        <f t="shared" si="7"/>
        <v>1</v>
      </c>
    </row>
    <row r="190" spans="1:9" ht="12.75">
      <c r="A190" s="14" t="s">
        <v>18</v>
      </c>
      <c r="B190" s="14">
        <v>19</v>
      </c>
      <c r="C190" s="22">
        <v>1917880</v>
      </c>
      <c r="D190" s="23" t="s">
        <v>107</v>
      </c>
      <c r="E190" s="24">
        <v>19</v>
      </c>
      <c r="F190" s="15">
        <v>101</v>
      </c>
      <c r="G190" s="25">
        <f t="shared" si="6"/>
        <v>0.18811881188118812</v>
      </c>
      <c r="H190" s="15">
        <v>642</v>
      </c>
      <c r="I190" s="15">
        <f t="shared" si="7"/>
        <v>1</v>
      </c>
    </row>
    <row r="191" spans="1:9" ht="12.75">
      <c r="A191" s="14" t="s">
        <v>18</v>
      </c>
      <c r="B191" s="14">
        <v>19</v>
      </c>
      <c r="C191" s="22">
        <v>1918030</v>
      </c>
      <c r="D191" s="23" t="s">
        <v>287</v>
      </c>
      <c r="E191" s="24">
        <v>32</v>
      </c>
      <c r="F191" s="15">
        <v>618</v>
      </c>
      <c r="G191" s="25">
        <f t="shared" si="6"/>
        <v>0.05177993527508091</v>
      </c>
      <c r="H191" s="15">
        <v>3053</v>
      </c>
      <c r="I191" s="15">
        <f t="shared" si="7"/>
        <v>1</v>
      </c>
    </row>
    <row r="192" spans="1:9" ht="12.75">
      <c r="A192" s="14" t="s">
        <v>18</v>
      </c>
      <c r="B192" s="14">
        <v>19</v>
      </c>
      <c r="C192" s="22">
        <v>1918180</v>
      </c>
      <c r="D192" s="23" t="s">
        <v>108</v>
      </c>
      <c r="E192" s="24">
        <v>50</v>
      </c>
      <c r="F192" s="15">
        <v>565</v>
      </c>
      <c r="G192" s="25">
        <f t="shared" si="6"/>
        <v>0.08849557522123894</v>
      </c>
      <c r="H192" s="15">
        <v>3367</v>
      </c>
      <c r="I192" s="15">
        <f t="shared" si="7"/>
        <v>1</v>
      </c>
    </row>
    <row r="193" spans="1:9" ht="12.75">
      <c r="A193" s="14" t="s">
        <v>18</v>
      </c>
      <c r="B193" s="14">
        <v>19</v>
      </c>
      <c r="C193" s="22">
        <v>1918240</v>
      </c>
      <c r="D193" s="23" t="s">
        <v>109</v>
      </c>
      <c r="E193" s="24">
        <v>43</v>
      </c>
      <c r="F193" s="15">
        <v>401</v>
      </c>
      <c r="G193" s="25">
        <f t="shared" si="6"/>
        <v>0.10723192019950124</v>
      </c>
      <c r="H193" s="15">
        <v>2097</v>
      </c>
      <c r="I193" s="15">
        <f t="shared" si="7"/>
        <v>1</v>
      </c>
    </row>
    <row r="194" spans="1:9" ht="12.75">
      <c r="A194" s="14" t="s">
        <v>18</v>
      </c>
      <c r="B194" s="14">
        <v>19</v>
      </c>
      <c r="C194" s="22">
        <v>1918300</v>
      </c>
      <c r="D194" s="23" t="s">
        <v>110</v>
      </c>
      <c r="E194" s="24">
        <v>36</v>
      </c>
      <c r="F194" s="15">
        <v>476</v>
      </c>
      <c r="G194" s="25">
        <f t="shared" si="6"/>
        <v>0.07563025210084033</v>
      </c>
      <c r="H194" s="15">
        <v>2368</v>
      </c>
      <c r="I194" s="15">
        <f t="shared" si="7"/>
        <v>1</v>
      </c>
    </row>
    <row r="195" spans="1:9" ht="12.75">
      <c r="A195" s="14" t="s">
        <v>18</v>
      </c>
      <c r="B195" s="14">
        <v>19</v>
      </c>
      <c r="C195" s="22">
        <v>1918330</v>
      </c>
      <c r="D195" s="23" t="s">
        <v>289</v>
      </c>
      <c r="E195" s="24">
        <v>63</v>
      </c>
      <c r="F195" s="15">
        <v>850</v>
      </c>
      <c r="G195" s="25">
        <f t="shared" si="6"/>
        <v>0.07411764705882352</v>
      </c>
      <c r="H195" s="15">
        <v>4310</v>
      </c>
      <c r="I195" s="15">
        <f t="shared" si="7"/>
        <v>1</v>
      </c>
    </row>
    <row r="196" spans="1:9" ht="12.75">
      <c r="A196" s="14" t="s">
        <v>18</v>
      </c>
      <c r="B196" s="14">
        <v>19</v>
      </c>
      <c r="C196" s="22">
        <v>1918480</v>
      </c>
      <c r="D196" s="23" t="s">
        <v>290</v>
      </c>
      <c r="E196" s="24">
        <v>99</v>
      </c>
      <c r="F196" s="15">
        <v>585</v>
      </c>
      <c r="G196" s="25">
        <f t="shared" si="6"/>
        <v>0.16923076923076924</v>
      </c>
      <c r="H196" s="15">
        <v>3232</v>
      </c>
      <c r="I196" s="15">
        <f t="shared" si="7"/>
        <v>1</v>
      </c>
    </row>
    <row r="197" spans="1:9" ht="12.75">
      <c r="A197" s="14" t="s">
        <v>18</v>
      </c>
      <c r="B197" s="14">
        <v>19</v>
      </c>
      <c r="C197" s="22">
        <v>1918510</v>
      </c>
      <c r="D197" s="23" t="s">
        <v>111</v>
      </c>
      <c r="E197" s="24">
        <v>237</v>
      </c>
      <c r="F197" s="15">
        <v>1529</v>
      </c>
      <c r="G197" s="25">
        <f t="shared" si="6"/>
        <v>0.15500327011118378</v>
      </c>
      <c r="H197" s="15">
        <v>9105</v>
      </c>
      <c r="I197" s="15">
        <f t="shared" si="7"/>
        <v>1</v>
      </c>
    </row>
    <row r="198" spans="1:9" ht="12.75">
      <c r="A198" s="14" t="s">
        <v>18</v>
      </c>
      <c r="B198" s="14">
        <v>19</v>
      </c>
      <c r="C198" s="22">
        <v>1918540</v>
      </c>
      <c r="D198" s="23" t="s">
        <v>291</v>
      </c>
      <c r="E198" s="24">
        <v>70</v>
      </c>
      <c r="F198" s="15">
        <v>949</v>
      </c>
      <c r="G198" s="25">
        <f t="shared" si="6"/>
        <v>0.0737618545837724</v>
      </c>
      <c r="H198" s="15">
        <v>4840</v>
      </c>
      <c r="I198" s="15">
        <f t="shared" si="7"/>
        <v>1</v>
      </c>
    </row>
    <row r="199" spans="1:9" ht="12.75">
      <c r="A199" s="14" t="s">
        <v>18</v>
      </c>
      <c r="B199" s="14">
        <v>19</v>
      </c>
      <c r="C199" s="22">
        <v>1918630</v>
      </c>
      <c r="D199" s="23" t="s">
        <v>292</v>
      </c>
      <c r="E199" s="24">
        <v>43</v>
      </c>
      <c r="F199" s="15">
        <v>524</v>
      </c>
      <c r="G199" s="25">
        <f t="shared" si="6"/>
        <v>0.08206106870229007</v>
      </c>
      <c r="H199" s="15">
        <v>2949</v>
      </c>
      <c r="I199" s="15">
        <f t="shared" si="7"/>
        <v>1</v>
      </c>
    </row>
    <row r="200" spans="1:9" ht="12.75">
      <c r="A200" s="14" t="s">
        <v>18</v>
      </c>
      <c r="B200" s="14">
        <v>19</v>
      </c>
      <c r="C200" s="22">
        <v>1918690</v>
      </c>
      <c r="D200" s="23" t="s">
        <v>112</v>
      </c>
      <c r="E200" s="24">
        <v>184</v>
      </c>
      <c r="F200" s="15">
        <v>1929</v>
      </c>
      <c r="G200" s="25">
        <f t="shared" si="6"/>
        <v>0.09538621047174702</v>
      </c>
      <c r="H200" s="15">
        <v>12284</v>
      </c>
      <c r="I200" s="15">
        <f t="shared" si="7"/>
        <v>1</v>
      </c>
    </row>
    <row r="201" spans="1:9" ht="12.75">
      <c r="A201" s="14" t="s">
        <v>18</v>
      </c>
      <c r="B201" s="14">
        <v>19</v>
      </c>
      <c r="C201" s="22">
        <v>1918720</v>
      </c>
      <c r="D201" s="23" t="s">
        <v>293</v>
      </c>
      <c r="E201" s="24">
        <v>745</v>
      </c>
      <c r="F201" s="15">
        <v>5034</v>
      </c>
      <c r="G201" s="25">
        <f t="shared" si="6"/>
        <v>0.14799364322606276</v>
      </c>
      <c r="H201" s="15">
        <v>29519</v>
      </c>
      <c r="I201" s="15">
        <f t="shared" si="7"/>
        <v>0</v>
      </c>
    </row>
    <row r="202" spans="1:9" ht="12.75">
      <c r="A202" s="14" t="s">
        <v>18</v>
      </c>
      <c r="B202" s="14">
        <v>19</v>
      </c>
      <c r="C202" s="22">
        <v>1918750</v>
      </c>
      <c r="D202" s="23" t="s">
        <v>294</v>
      </c>
      <c r="E202" s="24">
        <v>31</v>
      </c>
      <c r="F202" s="15">
        <v>520</v>
      </c>
      <c r="G202" s="25">
        <f aca="true" t="shared" si="8" ref="G202:G233">IF(AND(E202&gt;0,F202&gt;0),E202/F202,0)</f>
        <v>0.05961538461538462</v>
      </c>
      <c r="H202" s="15">
        <v>2680</v>
      </c>
      <c r="I202" s="15">
        <f aca="true" t="shared" si="9" ref="I202:I233">IF(H202&lt;20000,1,0)</f>
        <v>1</v>
      </c>
    </row>
    <row r="203" spans="1:9" ht="12.75">
      <c r="A203" s="14" t="s">
        <v>18</v>
      </c>
      <c r="B203" s="14">
        <v>19</v>
      </c>
      <c r="C203" s="22">
        <v>1918780</v>
      </c>
      <c r="D203" s="23" t="s">
        <v>295</v>
      </c>
      <c r="E203" s="24">
        <v>540</v>
      </c>
      <c r="F203" s="15">
        <v>4742</v>
      </c>
      <c r="G203" s="25">
        <f t="shared" si="8"/>
        <v>0.11387600168705188</v>
      </c>
      <c r="H203" s="15">
        <v>29255</v>
      </c>
      <c r="I203" s="15">
        <f t="shared" si="9"/>
        <v>0</v>
      </c>
    </row>
    <row r="204" spans="1:9" ht="12.75">
      <c r="A204" s="14" t="s">
        <v>18</v>
      </c>
      <c r="B204" s="14">
        <v>19</v>
      </c>
      <c r="C204" s="22">
        <v>1918930</v>
      </c>
      <c r="D204" s="23" t="s">
        <v>297</v>
      </c>
      <c r="E204" s="24">
        <v>95</v>
      </c>
      <c r="F204" s="15">
        <v>896</v>
      </c>
      <c r="G204" s="25">
        <f t="shared" si="8"/>
        <v>0.10602678571428571</v>
      </c>
      <c r="H204" s="15">
        <v>4837</v>
      </c>
      <c r="I204" s="15">
        <f t="shared" si="9"/>
        <v>1</v>
      </c>
    </row>
    <row r="205" spans="1:9" ht="12.75">
      <c r="A205" s="14" t="s">
        <v>18</v>
      </c>
      <c r="B205" s="14">
        <v>19</v>
      </c>
      <c r="C205" s="22">
        <v>1918960</v>
      </c>
      <c r="D205" s="23" t="s">
        <v>298</v>
      </c>
      <c r="E205" s="24">
        <v>25</v>
      </c>
      <c r="F205" s="15">
        <v>453</v>
      </c>
      <c r="G205" s="25">
        <f t="shared" si="8"/>
        <v>0.05518763796909492</v>
      </c>
      <c r="H205" s="15">
        <v>2081</v>
      </c>
      <c r="I205" s="15">
        <f t="shared" si="9"/>
        <v>1</v>
      </c>
    </row>
    <row r="206" spans="1:9" ht="12.75">
      <c r="A206" s="14" t="s">
        <v>18</v>
      </c>
      <c r="B206" s="14">
        <v>19</v>
      </c>
      <c r="C206" s="22">
        <v>1919080</v>
      </c>
      <c r="D206" s="23" t="s">
        <v>299</v>
      </c>
      <c r="E206" s="24">
        <v>28</v>
      </c>
      <c r="F206" s="15">
        <v>180</v>
      </c>
      <c r="G206" s="25">
        <f t="shared" si="8"/>
        <v>0.15555555555555556</v>
      </c>
      <c r="H206" s="15">
        <v>1073</v>
      </c>
      <c r="I206" s="15">
        <f t="shared" si="9"/>
        <v>1</v>
      </c>
    </row>
    <row r="207" spans="1:9" ht="12.75">
      <c r="A207" s="14" t="s">
        <v>18</v>
      </c>
      <c r="B207" s="14">
        <v>19</v>
      </c>
      <c r="C207" s="22">
        <v>1918120</v>
      </c>
      <c r="D207" s="23" t="s">
        <v>288</v>
      </c>
      <c r="E207" s="24">
        <v>65</v>
      </c>
      <c r="F207" s="15">
        <v>943</v>
      </c>
      <c r="G207" s="25">
        <f t="shared" si="8"/>
        <v>0.0689289501590668</v>
      </c>
      <c r="H207" s="15">
        <v>5427</v>
      </c>
      <c r="I207" s="15">
        <f t="shared" si="9"/>
        <v>1</v>
      </c>
    </row>
    <row r="208" spans="1:9" ht="12.75">
      <c r="A208" s="14" t="s">
        <v>18</v>
      </c>
      <c r="B208" s="14">
        <v>19</v>
      </c>
      <c r="C208" s="22">
        <v>1919200</v>
      </c>
      <c r="D208" s="23" t="s">
        <v>113</v>
      </c>
      <c r="E208" s="24">
        <v>112</v>
      </c>
      <c r="F208" s="15">
        <v>754</v>
      </c>
      <c r="G208" s="25">
        <f t="shared" si="8"/>
        <v>0.14854111405835543</v>
      </c>
      <c r="H208" s="15">
        <v>4208</v>
      </c>
      <c r="I208" s="15">
        <f t="shared" si="9"/>
        <v>1</v>
      </c>
    </row>
    <row r="209" spans="1:9" ht="12.75">
      <c r="A209" s="14" t="s">
        <v>18</v>
      </c>
      <c r="B209" s="14">
        <v>19</v>
      </c>
      <c r="C209" s="22">
        <v>1919140</v>
      </c>
      <c r="D209" s="23" t="s">
        <v>300</v>
      </c>
      <c r="E209" s="24">
        <v>339</v>
      </c>
      <c r="F209" s="15">
        <v>1895</v>
      </c>
      <c r="G209" s="25">
        <f t="shared" si="8"/>
        <v>0.17889182058047493</v>
      </c>
      <c r="H209" s="15">
        <v>8976</v>
      </c>
      <c r="I209" s="15">
        <f t="shared" si="9"/>
        <v>1</v>
      </c>
    </row>
    <row r="210" spans="1:9" ht="12.75">
      <c r="A210" s="14" t="s">
        <v>18</v>
      </c>
      <c r="B210" s="14">
        <v>19</v>
      </c>
      <c r="C210" s="22">
        <v>1919440</v>
      </c>
      <c r="D210" s="23" t="s">
        <v>301</v>
      </c>
      <c r="E210" s="24">
        <v>88</v>
      </c>
      <c r="F210" s="15">
        <v>925</v>
      </c>
      <c r="G210" s="25">
        <f t="shared" si="8"/>
        <v>0.09513513513513513</v>
      </c>
      <c r="H210" s="15">
        <v>5585</v>
      </c>
      <c r="I210" s="15">
        <f t="shared" si="9"/>
        <v>1</v>
      </c>
    </row>
    <row r="211" spans="1:9" ht="12.75">
      <c r="A211" s="14" t="s">
        <v>18</v>
      </c>
      <c r="B211" s="14">
        <v>19</v>
      </c>
      <c r="C211" s="22">
        <v>1918840</v>
      </c>
      <c r="D211" s="23" t="s">
        <v>296</v>
      </c>
      <c r="E211" s="24">
        <v>106</v>
      </c>
      <c r="F211" s="15">
        <v>1888</v>
      </c>
      <c r="G211" s="25">
        <f t="shared" si="8"/>
        <v>0.05614406779661017</v>
      </c>
      <c r="H211" s="15">
        <v>10675</v>
      </c>
      <c r="I211" s="15">
        <f t="shared" si="9"/>
        <v>1</v>
      </c>
    </row>
    <row r="212" spans="1:9" ht="12.75">
      <c r="A212" s="14" t="s">
        <v>18</v>
      </c>
      <c r="B212" s="14">
        <v>19</v>
      </c>
      <c r="C212" s="22">
        <v>1919590</v>
      </c>
      <c r="D212" s="23" t="s">
        <v>114</v>
      </c>
      <c r="E212" s="24">
        <v>42</v>
      </c>
      <c r="F212" s="15">
        <v>493</v>
      </c>
      <c r="G212" s="25">
        <f t="shared" si="8"/>
        <v>0.08519269776876268</v>
      </c>
      <c r="H212" s="15">
        <v>3136</v>
      </c>
      <c r="I212" s="15">
        <f t="shared" si="9"/>
        <v>1</v>
      </c>
    </row>
    <row r="213" spans="1:9" ht="12.75">
      <c r="A213" s="14" t="s">
        <v>18</v>
      </c>
      <c r="B213" s="14">
        <v>19</v>
      </c>
      <c r="C213" s="22">
        <v>1919650</v>
      </c>
      <c r="D213" s="23" t="s">
        <v>302</v>
      </c>
      <c r="E213" s="24">
        <v>95</v>
      </c>
      <c r="F213" s="15">
        <v>1107</v>
      </c>
      <c r="G213" s="25">
        <f t="shared" si="8"/>
        <v>0.08581752484191509</v>
      </c>
      <c r="H213" s="15">
        <v>6396</v>
      </c>
      <c r="I213" s="15">
        <f t="shared" si="9"/>
        <v>1</v>
      </c>
    </row>
    <row r="214" spans="1:9" ht="12.75">
      <c r="A214" s="14" t="s">
        <v>18</v>
      </c>
      <c r="B214" s="14">
        <v>19</v>
      </c>
      <c r="C214" s="22">
        <v>1919710</v>
      </c>
      <c r="D214" s="23" t="s">
        <v>115</v>
      </c>
      <c r="E214" s="24">
        <v>59</v>
      </c>
      <c r="F214" s="15">
        <v>322</v>
      </c>
      <c r="G214" s="25">
        <f t="shared" si="8"/>
        <v>0.18322981366459629</v>
      </c>
      <c r="H214" s="15">
        <v>2089</v>
      </c>
      <c r="I214" s="15">
        <f t="shared" si="9"/>
        <v>1</v>
      </c>
    </row>
    <row r="215" spans="1:9" ht="12.75">
      <c r="A215" s="14" t="s">
        <v>18</v>
      </c>
      <c r="B215" s="14">
        <v>19</v>
      </c>
      <c r="C215" s="22">
        <v>1919740</v>
      </c>
      <c r="D215" s="23" t="s">
        <v>303</v>
      </c>
      <c r="E215" s="24">
        <v>77</v>
      </c>
      <c r="F215" s="15">
        <v>327</v>
      </c>
      <c r="G215" s="25">
        <f t="shared" si="8"/>
        <v>0.23547400611620795</v>
      </c>
      <c r="H215" s="15">
        <v>1848</v>
      </c>
      <c r="I215" s="15">
        <f t="shared" si="9"/>
        <v>1</v>
      </c>
    </row>
    <row r="216" spans="1:9" ht="12.75">
      <c r="A216" s="14" t="s">
        <v>18</v>
      </c>
      <c r="B216" s="14">
        <v>19</v>
      </c>
      <c r="C216" s="22">
        <v>1919770</v>
      </c>
      <c r="D216" s="23" t="s">
        <v>304</v>
      </c>
      <c r="E216" s="24">
        <v>35</v>
      </c>
      <c r="F216" s="15">
        <v>229</v>
      </c>
      <c r="G216" s="25">
        <f t="shared" si="8"/>
        <v>0.15283842794759825</v>
      </c>
      <c r="H216" s="15">
        <v>1267</v>
      </c>
      <c r="I216" s="15">
        <f t="shared" si="9"/>
        <v>1</v>
      </c>
    </row>
    <row r="217" spans="1:9" ht="12.75">
      <c r="A217" s="14" t="s">
        <v>18</v>
      </c>
      <c r="B217" s="14">
        <v>19</v>
      </c>
      <c r="C217" s="22">
        <v>1919800</v>
      </c>
      <c r="D217" s="23" t="s">
        <v>305</v>
      </c>
      <c r="E217" s="24">
        <v>52</v>
      </c>
      <c r="F217" s="15">
        <v>277</v>
      </c>
      <c r="G217" s="25">
        <f t="shared" si="8"/>
        <v>0.18772563176895307</v>
      </c>
      <c r="H217" s="15">
        <v>1549</v>
      </c>
      <c r="I217" s="15">
        <f t="shared" si="9"/>
        <v>1</v>
      </c>
    </row>
    <row r="218" spans="1:9" ht="12.75">
      <c r="A218" s="14" t="s">
        <v>18</v>
      </c>
      <c r="B218" s="14">
        <v>19</v>
      </c>
      <c r="C218" s="22">
        <v>1919860</v>
      </c>
      <c r="D218" s="23" t="s">
        <v>116</v>
      </c>
      <c r="E218" s="24">
        <v>141</v>
      </c>
      <c r="F218" s="15">
        <v>699</v>
      </c>
      <c r="G218" s="25">
        <f t="shared" si="8"/>
        <v>0.2017167381974249</v>
      </c>
      <c r="H218" s="15">
        <v>4347</v>
      </c>
      <c r="I218" s="15">
        <f t="shared" si="9"/>
        <v>1</v>
      </c>
    </row>
    <row r="219" spans="1:9" ht="12.75">
      <c r="A219" s="14" t="s">
        <v>18</v>
      </c>
      <c r="B219" s="14">
        <v>19</v>
      </c>
      <c r="C219" s="22">
        <v>1919890</v>
      </c>
      <c r="D219" s="23" t="s">
        <v>306</v>
      </c>
      <c r="E219" s="24">
        <v>232</v>
      </c>
      <c r="F219" s="15">
        <v>2113</v>
      </c>
      <c r="G219" s="25">
        <f t="shared" si="8"/>
        <v>0.10979649787032655</v>
      </c>
      <c r="H219" s="15">
        <v>13206</v>
      </c>
      <c r="I219" s="15">
        <f t="shared" si="9"/>
        <v>1</v>
      </c>
    </row>
    <row r="220" spans="1:9" ht="12.75">
      <c r="A220" s="14" t="s">
        <v>18</v>
      </c>
      <c r="B220" s="14">
        <v>19</v>
      </c>
      <c r="C220" s="22">
        <v>1920040</v>
      </c>
      <c r="D220" s="23" t="s">
        <v>307</v>
      </c>
      <c r="E220" s="24">
        <v>51</v>
      </c>
      <c r="F220" s="15">
        <v>1094</v>
      </c>
      <c r="G220" s="25">
        <f t="shared" si="8"/>
        <v>0.04661791590493602</v>
      </c>
      <c r="H220" s="15">
        <v>5745</v>
      </c>
      <c r="I220" s="15">
        <f t="shared" si="9"/>
        <v>1</v>
      </c>
    </row>
    <row r="221" spans="1:9" ht="12.75">
      <c r="A221" s="14" t="s">
        <v>18</v>
      </c>
      <c r="B221" s="14">
        <v>19</v>
      </c>
      <c r="C221" s="22">
        <v>1920100</v>
      </c>
      <c r="D221" s="23" t="s">
        <v>117</v>
      </c>
      <c r="E221" s="24">
        <v>46</v>
      </c>
      <c r="F221" s="15">
        <v>315</v>
      </c>
      <c r="G221" s="25">
        <f t="shared" si="8"/>
        <v>0.14603174603174604</v>
      </c>
      <c r="H221" s="15">
        <v>1510</v>
      </c>
      <c r="I221" s="15">
        <f t="shared" si="9"/>
        <v>1</v>
      </c>
    </row>
    <row r="222" spans="1:9" ht="12.75">
      <c r="A222" s="14" t="s">
        <v>18</v>
      </c>
      <c r="B222" s="14">
        <v>19</v>
      </c>
      <c r="C222" s="22">
        <v>1920130</v>
      </c>
      <c r="D222" s="23" t="s">
        <v>118</v>
      </c>
      <c r="E222" s="24">
        <v>706</v>
      </c>
      <c r="F222" s="15">
        <v>5395</v>
      </c>
      <c r="G222" s="25">
        <f t="shared" si="8"/>
        <v>0.1308619091751622</v>
      </c>
      <c r="H222" s="15">
        <v>29482</v>
      </c>
      <c r="I222" s="15">
        <f t="shared" si="9"/>
        <v>0</v>
      </c>
    </row>
    <row r="223" spans="1:9" ht="12.75">
      <c r="A223" s="14" t="s">
        <v>18</v>
      </c>
      <c r="B223" s="14">
        <v>19</v>
      </c>
      <c r="C223" s="22">
        <v>1920190</v>
      </c>
      <c r="D223" s="23" t="s">
        <v>308</v>
      </c>
      <c r="E223" s="24">
        <v>71</v>
      </c>
      <c r="F223" s="15">
        <v>766</v>
      </c>
      <c r="G223" s="25">
        <f t="shared" si="8"/>
        <v>0.0926892950391645</v>
      </c>
      <c r="H223" s="15">
        <v>4175</v>
      </c>
      <c r="I223" s="15">
        <f t="shared" si="9"/>
        <v>1</v>
      </c>
    </row>
    <row r="224" spans="1:9" ht="12.75">
      <c r="A224" s="14" t="s">
        <v>18</v>
      </c>
      <c r="B224" s="14">
        <v>19</v>
      </c>
      <c r="C224" s="22">
        <v>1920250</v>
      </c>
      <c r="D224" s="23" t="s">
        <v>119</v>
      </c>
      <c r="E224" s="24">
        <v>94</v>
      </c>
      <c r="F224" s="15">
        <v>1472</v>
      </c>
      <c r="G224" s="25">
        <f t="shared" si="8"/>
        <v>0.06385869565217392</v>
      </c>
      <c r="H224" s="15">
        <v>8415</v>
      </c>
      <c r="I224" s="15">
        <f t="shared" si="9"/>
        <v>1</v>
      </c>
    </row>
    <row r="225" spans="1:9" ht="12.75">
      <c r="A225" s="14" t="s">
        <v>18</v>
      </c>
      <c r="B225" s="14">
        <v>19</v>
      </c>
      <c r="C225" s="22">
        <v>1920340</v>
      </c>
      <c r="D225" s="23" t="s">
        <v>309</v>
      </c>
      <c r="E225" s="24">
        <v>121</v>
      </c>
      <c r="F225" s="15">
        <v>1256</v>
      </c>
      <c r="G225" s="25">
        <f t="shared" si="8"/>
        <v>0.0963375796178344</v>
      </c>
      <c r="H225" s="15">
        <v>7008</v>
      </c>
      <c r="I225" s="15">
        <f t="shared" si="9"/>
        <v>1</v>
      </c>
    </row>
    <row r="226" spans="1:9" ht="12.75">
      <c r="A226" s="14" t="s">
        <v>18</v>
      </c>
      <c r="B226" s="14">
        <v>19</v>
      </c>
      <c r="C226" s="22">
        <v>1920460</v>
      </c>
      <c r="D226" s="23" t="s">
        <v>310</v>
      </c>
      <c r="E226" s="24">
        <v>53</v>
      </c>
      <c r="F226" s="15">
        <v>539</v>
      </c>
      <c r="G226" s="25">
        <f t="shared" si="8"/>
        <v>0.09833024118738404</v>
      </c>
      <c r="H226" s="15">
        <v>3077</v>
      </c>
      <c r="I226" s="15">
        <f t="shared" si="9"/>
        <v>1</v>
      </c>
    </row>
    <row r="227" spans="1:9" ht="12.75">
      <c r="A227" s="14" t="s">
        <v>18</v>
      </c>
      <c r="B227" s="14">
        <v>19</v>
      </c>
      <c r="C227" s="22">
        <v>1920490</v>
      </c>
      <c r="D227" s="23" t="s">
        <v>311</v>
      </c>
      <c r="E227" s="24">
        <v>26</v>
      </c>
      <c r="F227" s="15">
        <v>177</v>
      </c>
      <c r="G227" s="25">
        <f t="shared" si="8"/>
        <v>0.14689265536723164</v>
      </c>
      <c r="H227" s="15">
        <v>990</v>
      </c>
      <c r="I227" s="15">
        <f t="shared" si="9"/>
        <v>1</v>
      </c>
    </row>
    <row r="228" spans="1:9" ht="12.75">
      <c r="A228" s="14" t="s">
        <v>18</v>
      </c>
      <c r="B228" s="14">
        <v>19</v>
      </c>
      <c r="C228" s="22">
        <v>1920580</v>
      </c>
      <c r="D228" s="23" t="s">
        <v>312</v>
      </c>
      <c r="E228" s="24">
        <v>68</v>
      </c>
      <c r="F228" s="15">
        <v>491</v>
      </c>
      <c r="G228" s="25">
        <f t="shared" si="8"/>
        <v>0.1384928716904277</v>
      </c>
      <c r="H228" s="15">
        <v>2603</v>
      </c>
      <c r="I228" s="15">
        <f t="shared" si="9"/>
        <v>1</v>
      </c>
    </row>
    <row r="229" spans="1:9" ht="12.75">
      <c r="A229" s="14" t="s">
        <v>18</v>
      </c>
      <c r="B229" s="14">
        <v>19</v>
      </c>
      <c r="C229" s="22">
        <v>1920610</v>
      </c>
      <c r="D229" s="23" t="s">
        <v>120</v>
      </c>
      <c r="E229" s="24">
        <v>260</v>
      </c>
      <c r="F229" s="15">
        <v>3491</v>
      </c>
      <c r="G229" s="25">
        <f t="shared" si="8"/>
        <v>0.07447722715554282</v>
      </c>
      <c r="H229" s="15">
        <v>21902</v>
      </c>
      <c r="I229" s="15">
        <f t="shared" si="9"/>
        <v>0</v>
      </c>
    </row>
    <row r="230" spans="1:9" ht="12.75">
      <c r="A230" s="14" t="s">
        <v>18</v>
      </c>
      <c r="B230" s="14">
        <v>19</v>
      </c>
      <c r="C230" s="22">
        <v>1920670</v>
      </c>
      <c r="D230" s="23" t="s">
        <v>313</v>
      </c>
      <c r="E230" s="24">
        <v>37</v>
      </c>
      <c r="F230" s="15">
        <v>285</v>
      </c>
      <c r="G230" s="25">
        <f t="shared" si="8"/>
        <v>0.12982456140350876</v>
      </c>
      <c r="H230" s="15">
        <v>1569</v>
      </c>
      <c r="I230" s="15">
        <f t="shared" si="9"/>
        <v>1</v>
      </c>
    </row>
    <row r="231" spans="1:9" ht="12.75">
      <c r="A231" s="14" t="s">
        <v>18</v>
      </c>
      <c r="B231" s="14">
        <v>19</v>
      </c>
      <c r="C231" s="22">
        <v>1913110</v>
      </c>
      <c r="D231" s="23" t="s">
        <v>178</v>
      </c>
      <c r="E231" s="24">
        <v>77</v>
      </c>
      <c r="F231" s="15">
        <v>761</v>
      </c>
      <c r="G231" s="25">
        <f t="shared" si="8"/>
        <v>0.1011826544021025</v>
      </c>
      <c r="H231" s="15">
        <v>4500</v>
      </c>
      <c r="I231" s="15">
        <f t="shared" si="9"/>
        <v>1</v>
      </c>
    </row>
    <row r="232" spans="1:9" ht="12.75">
      <c r="A232" s="14" t="s">
        <v>18</v>
      </c>
      <c r="B232" s="14">
        <v>19</v>
      </c>
      <c r="C232" s="22">
        <v>1920730</v>
      </c>
      <c r="D232" s="23" t="s">
        <v>314</v>
      </c>
      <c r="E232" s="24">
        <v>31</v>
      </c>
      <c r="F232" s="15">
        <v>451</v>
      </c>
      <c r="G232" s="25">
        <f t="shared" si="8"/>
        <v>0.06873614190687362</v>
      </c>
      <c r="H232" s="15">
        <v>2559</v>
      </c>
      <c r="I232" s="15">
        <f t="shared" si="9"/>
        <v>1</v>
      </c>
    </row>
    <row r="233" spans="1:9" ht="12.75">
      <c r="A233" s="14" t="s">
        <v>18</v>
      </c>
      <c r="B233" s="14">
        <v>19</v>
      </c>
      <c r="C233" s="22">
        <v>1917100</v>
      </c>
      <c r="D233" s="23" t="s">
        <v>284</v>
      </c>
      <c r="E233" s="24">
        <v>72</v>
      </c>
      <c r="F233" s="15">
        <v>919</v>
      </c>
      <c r="G233" s="25">
        <f t="shared" si="8"/>
        <v>0.07834602829162132</v>
      </c>
      <c r="H233" s="15">
        <v>5419</v>
      </c>
      <c r="I233" s="15">
        <f t="shared" si="9"/>
        <v>1</v>
      </c>
    </row>
    <row r="234" spans="1:9" ht="12.75">
      <c r="A234" s="14" t="s">
        <v>18</v>
      </c>
      <c r="B234" s="14">
        <v>19</v>
      </c>
      <c r="C234" s="22">
        <v>1920760</v>
      </c>
      <c r="D234" s="23" t="s">
        <v>315</v>
      </c>
      <c r="E234" s="24">
        <v>37</v>
      </c>
      <c r="F234" s="15">
        <v>559</v>
      </c>
      <c r="G234" s="25">
        <f aca="true" t="shared" si="10" ref="G234:G265">IF(AND(E234&gt;0,F234&gt;0),E234/F234,0)</f>
        <v>0.06618962432915922</v>
      </c>
      <c r="H234" s="15">
        <v>3075</v>
      </c>
      <c r="I234" s="15">
        <f aca="true" t="shared" si="11" ref="I234:I265">IF(H234&lt;20000,1,0)</f>
        <v>1</v>
      </c>
    </row>
    <row r="235" spans="1:9" ht="12.75">
      <c r="A235" s="14" t="s">
        <v>18</v>
      </c>
      <c r="B235" s="14">
        <v>19</v>
      </c>
      <c r="C235" s="22">
        <v>1900006</v>
      </c>
      <c r="D235" s="23" t="s">
        <v>182</v>
      </c>
      <c r="E235" s="24">
        <v>103</v>
      </c>
      <c r="F235" s="15">
        <v>1059</v>
      </c>
      <c r="G235" s="25">
        <f t="shared" si="10"/>
        <v>0.09726156751652502</v>
      </c>
      <c r="H235" s="15">
        <v>6364</v>
      </c>
      <c r="I235" s="15">
        <f t="shared" si="11"/>
        <v>1</v>
      </c>
    </row>
    <row r="236" spans="1:9" ht="12.75">
      <c r="A236" s="14" t="s">
        <v>18</v>
      </c>
      <c r="B236" s="14">
        <v>19</v>
      </c>
      <c r="C236" s="22">
        <v>1905750</v>
      </c>
      <c r="D236" s="23" t="s">
        <v>208</v>
      </c>
      <c r="E236" s="24">
        <v>78</v>
      </c>
      <c r="F236" s="15">
        <v>573</v>
      </c>
      <c r="G236" s="25">
        <f t="shared" si="10"/>
        <v>0.13612565445026178</v>
      </c>
      <c r="H236" s="15">
        <v>3559</v>
      </c>
      <c r="I236" s="15">
        <f t="shared" si="11"/>
        <v>1</v>
      </c>
    </row>
    <row r="237" spans="1:9" ht="12.75">
      <c r="A237" s="14" t="s">
        <v>18</v>
      </c>
      <c r="B237" s="14">
        <v>19</v>
      </c>
      <c r="C237" s="22">
        <v>1920830</v>
      </c>
      <c r="D237" s="23" t="s">
        <v>317</v>
      </c>
      <c r="E237" s="24">
        <v>48</v>
      </c>
      <c r="F237" s="15">
        <v>414</v>
      </c>
      <c r="G237" s="25">
        <f t="shared" si="10"/>
        <v>0.11594202898550725</v>
      </c>
      <c r="H237" s="15">
        <v>2439</v>
      </c>
      <c r="I237" s="15">
        <f t="shared" si="11"/>
        <v>1</v>
      </c>
    </row>
    <row r="238" spans="1:9" ht="12.75">
      <c r="A238" s="14" t="s">
        <v>18</v>
      </c>
      <c r="B238" s="14">
        <v>19</v>
      </c>
      <c r="C238" s="22">
        <v>1920820</v>
      </c>
      <c r="D238" s="23" t="s">
        <v>316</v>
      </c>
      <c r="E238" s="24">
        <v>105</v>
      </c>
      <c r="F238" s="15">
        <v>843</v>
      </c>
      <c r="G238" s="25">
        <f t="shared" si="10"/>
        <v>0.12455516014234876</v>
      </c>
      <c r="H238" s="15">
        <v>3853</v>
      </c>
      <c r="I238" s="15">
        <f t="shared" si="11"/>
        <v>1</v>
      </c>
    </row>
    <row r="239" spans="1:9" ht="12.75">
      <c r="A239" s="14" t="s">
        <v>18</v>
      </c>
      <c r="B239" s="14">
        <v>19</v>
      </c>
      <c r="C239" s="22">
        <v>1920850</v>
      </c>
      <c r="D239" s="23" t="s">
        <v>318</v>
      </c>
      <c r="E239" s="24">
        <v>56</v>
      </c>
      <c r="F239" s="15">
        <v>612</v>
      </c>
      <c r="G239" s="25">
        <f t="shared" si="10"/>
        <v>0.0915032679738562</v>
      </c>
      <c r="H239" s="15">
        <v>3115</v>
      </c>
      <c r="I239" s="15">
        <f t="shared" si="11"/>
        <v>1</v>
      </c>
    </row>
    <row r="240" spans="1:9" ht="12.75">
      <c r="A240" s="14" t="s">
        <v>18</v>
      </c>
      <c r="B240" s="14">
        <v>19</v>
      </c>
      <c r="C240" s="22">
        <v>1920910</v>
      </c>
      <c r="D240" s="23" t="s">
        <v>319</v>
      </c>
      <c r="E240" s="24">
        <v>40</v>
      </c>
      <c r="F240" s="15">
        <v>1006</v>
      </c>
      <c r="G240" s="25">
        <f t="shared" si="10"/>
        <v>0.039761431411530816</v>
      </c>
      <c r="H240" s="15">
        <v>5123</v>
      </c>
      <c r="I240" s="15">
        <f t="shared" si="11"/>
        <v>1</v>
      </c>
    </row>
    <row r="241" spans="1:9" ht="12.75">
      <c r="A241" s="14" t="s">
        <v>18</v>
      </c>
      <c r="B241" s="14">
        <v>19</v>
      </c>
      <c r="C241" s="22">
        <v>1920940</v>
      </c>
      <c r="D241" s="23" t="s">
        <v>320</v>
      </c>
      <c r="E241" s="24">
        <v>214</v>
      </c>
      <c r="F241" s="15">
        <v>3005</v>
      </c>
      <c r="G241" s="25">
        <f t="shared" si="10"/>
        <v>0.07121464226289517</v>
      </c>
      <c r="H241" s="15">
        <v>13583</v>
      </c>
      <c r="I241" s="15">
        <f t="shared" si="11"/>
        <v>1</v>
      </c>
    </row>
    <row r="242" spans="1:9" ht="12.75">
      <c r="A242" s="14" t="s">
        <v>18</v>
      </c>
      <c r="B242" s="14">
        <v>19</v>
      </c>
      <c r="C242" s="22">
        <v>1921000</v>
      </c>
      <c r="D242" s="23" t="s">
        <v>321</v>
      </c>
      <c r="E242" s="24">
        <v>46</v>
      </c>
      <c r="F242" s="15">
        <v>532</v>
      </c>
      <c r="G242" s="25">
        <f t="shared" si="10"/>
        <v>0.08646616541353383</v>
      </c>
      <c r="H242" s="15">
        <v>3149</v>
      </c>
      <c r="I242" s="15">
        <f t="shared" si="11"/>
        <v>1</v>
      </c>
    </row>
    <row r="243" spans="1:9" ht="12.75">
      <c r="A243" s="14" t="s">
        <v>18</v>
      </c>
      <c r="B243" s="14">
        <v>19</v>
      </c>
      <c r="C243" s="22">
        <v>1921060</v>
      </c>
      <c r="D243" s="23" t="s">
        <v>322</v>
      </c>
      <c r="E243" s="24">
        <v>23</v>
      </c>
      <c r="F243" s="15">
        <v>341</v>
      </c>
      <c r="G243" s="25">
        <f t="shared" si="10"/>
        <v>0.06744868035190615</v>
      </c>
      <c r="H243" s="15">
        <v>1816</v>
      </c>
      <c r="I243" s="15">
        <f t="shared" si="11"/>
        <v>1</v>
      </c>
    </row>
    <row r="244" spans="1:9" ht="12.75">
      <c r="A244" s="14" t="s">
        <v>18</v>
      </c>
      <c r="B244" s="14">
        <v>19</v>
      </c>
      <c r="C244" s="22">
        <v>1921090</v>
      </c>
      <c r="D244" s="23" t="s">
        <v>121</v>
      </c>
      <c r="E244" s="24">
        <v>58</v>
      </c>
      <c r="F244" s="15">
        <v>684</v>
      </c>
      <c r="G244" s="25">
        <f t="shared" si="10"/>
        <v>0.0847953216374269</v>
      </c>
      <c r="H244" s="15">
        <v>3264</v>
      </c>
      <c r="I244" s="15">
        <f t="shared" si="11"/>
        <v>1</v>
      </c>
    </row>
    <row r="245" spans="1:9" ht="12.75">
      <c r="A245" s="14" t="s">
        <v>18</v>
      </c>
      <c r="B245" s="14">
        <v>19</v>
      </c>
      <c r="C245" s="22">
        <v>1921120</v>
      </c>
      <c r="D245" s="23" t="s">
        <v>323</v>
      </c>
      <c r="E245" s="24">
        <v>23</v>
      </c>
      <c r="F245" s="15">
        <v>325</v>
      </c>
      <c r="G245" s="25">
        <f t="shared" si="10"/>
        <v>0.07076923076923076</v>
      </c>
      <c r="H245" s="15">
        <v>1646</v>
      </c>
      <c r="I245" s="15">
        <f t="shared" si="11"/>
        <v>1</v>
      </c>
    </row>
    <row r="246" spans="1:9" ht="12.75">
      <c r="A246" s="14" t="s">
        <v>18</v>
      </c>
      <c r="B246" s="14">
        <v>19</v>
      </c>
      <c r="C246" s="22">
        <v>1921210</v>
      </c>
      <c r="D246" s="23" t="s">
        <v>324</v>
      </c>
      <c r="E246" s="24">
        <v>48</v>
      </c>
      <c r="F246" s="15">
        <v>504</v>
      </c>
      <c r="G246" s="25">
        <f t="shared" si="10"/>
        <v>0.09523809523809523</v>
      </c>
      <c r="H246" s="15">
        <v>3381</v>
      </c>
      <c r="I246" s="15">
        <f t="shared" si="11"/>
        <v>1</v>
      </c>
    </row>
    <row r="247" spans="1:9" ht="12.75">
      <c r="A247" s="14" t="s">
        <v>18</v>
      </c>
      <c r="B247" s="14">
        <v>19</v>
      </c>
      <c r="C247" s="22">
        <v>1921240</v>
      </c>
      <c r="D247" s="23" t="s">
        <v>122</v>
      </c>
      <c r="E247" s="24">
        <v>77</v>
      </c>
      <c r="F247" s="15">
        <v>2013</v>
      </c>
      <c r="G247" s="25">
        <f t="shared" si="10"/>
        <v>0.03825136612021858</v>
      </c>
      <c r="H247" s="15">
        <v>9455</v>
      </c>
      <c r="I247" s="15">
        <f t="shared" si="11"/>
        <v>1</v>
      </c>
    </row>
    <row r="248" spans="1:9" ht="12.75">
      <c r="A248" s="14" t="s">
        <v>18</v>
      </c>
      <c r="B248" s="14">
        <v>19</v>
      </c>
      <c r="C248" s="22">
        <v>1921600</v>
      </c>
      <c r="D248" s="23" t="s">
        <v>325</v>
      </c>
      <c r="E248" s="24">
        <v>45</v>
      </c>
      <c r="F248" s="15">
        <v>398</v>
      </c>
      <c r="G248" s="25">
        <f t="shared" si="10"/>
        <v>0.11306532663316583</v>
      </c>
      <c r="H248" s="15">
        <v>2142</v>
      </c>
      <c r="I248" s="15">
        <f t="shared" si="11"/>
        <v>1</v>
      </c>
    </row>
    <row r="249" spans="1:9" ht="12.75">
      <c r="A249" s="14" t="s">
        <v>18</v>
      </c>
      <c r="B249" s="14">
        <v>19</v>
      </c>
      <c r="C249" s="22">
        <v>1921630</v>
      </c>
      <c r="D249" s="23" t="s">
        <v>123</v>
      </c>
      <c r="E249" s="24">
        <v>289</v>
      </c>
      <c r="F249" s="15">
        <v>1647</v>
      </c>
      <c r="G249" s="25">
        <f t="shared" si="10"/>
        <v>0.17547055251973284</v>
      </c>
      <c r="H249" s="15">
        <v>9225</v>
      </c>
      <c r="I249" s="15">
        <f t="shared" si="11"/>
        <v>1</v>
      </c>
    </row>
    <row r="250" spans="1:9" ht="12.75">
      <c r="A250" s="14" t="s">
        <v>18</v>
      </c>
      <c r="B250" s="14">
        <v>19</v>
      </c>
      <c r="C250" s="22">
        <v>1921660</v>
      </c>
      <c r="D250" s="23" t="s">
        <v>124</v>
      </c>
      <c r="E250" s="24">
        <v>65</v>
      </c>
      <c r="F250" s="15">
        <v>704</v>
      </c>
      <c r="G250" s="25">
        <f t="shared" si="10"/>
        <v>0.09232954545454546</v>
      </c>
      <c r="H250" s="15">
        <v>3738</v>
      </c>
      <c r="I250" s="15">
        <f t="shared" si="11"/>
        <v>1</v>
      </c>
    </row>
    <row r="251" spans="1:9" ht="12.75">
      <c r="A251" s="14" t="s">
        <v>18</v>
      </c>
      <c r="B251" s="14">
        <v>19</v>
      </c>
      <c r="C251" s="22">
        <v>1900021</v>
      </c>
      <c r="D251" s="23" t="s">
        <v>19</v>
      </c>
      <c r="E251" s="24">
        <v>81</v>
      </c>
      <c r="F251" s="15">
        <v>973</v>
      </c>
      <c r="G251" s="25">
        <f t="shared" si="10"/>
        <v>0.08324768756423433</v>
      </c>
      <c r="H251" s="15">
        <v>6775</v>
      </c>
      <c r="I251" s="15">
        <f t="shared" si="11"/>
        <v>1</v>
      </c>
    </row>
    <row r="252" spans="1:9" ht="12.75">
      <c r="A252" s="14" t="s">
        <v>18</v>
      </c>
      <c r="B252" s="14">
        <v>19</v>
      </c>
      <c r="C252" s="22">
        <v>1921720</v>
      </c>
      <c r="D252" s="23" t="s">
        <v>125</v>
      </c>
      <c r="E252" s="24">
        <v>32</v>
      </c>
      <c r="F252" s="15">
        <v>296</v>
      </c>
      <c r="G252" s="25">
        <f t="shared" si="10"/>
        <v>0.10810810810810811</v>
      </c>
      <c r="H252" s="15">
        <v>1603</v>
      </c>
      <c r="I252" s="15">
        <f t="shared" si="11"/>
        <v>1</v>
      </c>
    </row>
    <row r="253" spans="1:9" ht="12.75">
      <c r="A253" s="14" t="s">
        <v>18</v>
      </c>
      <c r="B253" s="14">
        <v>19</v>
      </c>
      <c r="C253" s="22">
        <v>1921810</v>
      </c>
      <c r="D253" s="23" t="s">
        <v>326</v>
      </c>
      <c r="E253" s="24">
        <v>25</v>
      </c>
      <c r="F253" s="15">
        <v>285</v>
      </c>
      <c r="G253" s="25">
        <f t="shared" si="10"/>
        <v>0.08771929824561403</v>
      </c>
      <c r="H253" s="15">
        <v>1556</v>
      </c>
      <c r="I253" s="15">
        <f t="shared" si="11"/>
        <v>1</v>
      </c>
    </row>
    <row r="254" spans="1:9" ht="12.75">
      <c r="A254" s="14" t="s">
        <v>18</v>
      </c>
      <c r="B254" s="14">
        <v>19</v>
      </c>
      <c r="C254" s="22">
        <v>1921840</v>
      </c>
      <c r="D254" s="23" t="s">
        <v>126</v>
      </c>
      <c r="E254" s="24">
        <v>107</v>
      </c>
      <c r="F254" s="15">
        <v>1092</v>
      </c>
      <c r="G254" s="25">
        <f t="shared" si="10"/>
        <v>0.09798534798534798</v>
      </c>
      <c r="H254" s="15">
        <v>6052</v>
      </c>
      <c r="I254" s="15">
        <f t="shared" si="11"/>
        <v>1</v>
      </c>
    </row>
    <row r="255" spans="1:9" ht="12.75">
      <c r="A255" s="14" t="s">
        <v>18</v>
      </c>
      <c r="B255" s="14">
        <v>19</v>
      </c>
      <c r="C255" s="22">
        <v>1921870</v>
      </c>
      <c r="D255" s="23" t="s">
        <v>127</v>
      </c>
      <c r="E255" s="24">
        <v>345</v>
      </c>
      <c r="F255" s="15">
        <v>2624</v>
      </c>
      <c r="G255" s="25">
        <f t="shared" si="10"/>
        <v>0.13147865853658536</v>
      </c>
      <c r="H255" s="15">
        <v>15815</v>
      </c>
      <c r="I255" s="15">
        <f t="shared" si="11"/>
        <v>1</v>
      </c>
    </row>
    <row r="256" spans="1:9" ht="12.75">
      <c r="A256" s="14" t="s">
        <v>18</v>
      </c>
      <c r="B256" s="14">
        <v>19</v>
      </c>
      <c r="C256" s="22">
        <v>1922110</v>
      </c>
      <c r="D256" s="23" t="s">
        <v>128</v>
      </c>
      <c r="E256" s="24">
        <v>896</v>
      </c>
      <c r="F256" s="15">
        <v>4841</v>
      </c>
      <c r="G256" s="25">
        <f t="shared" si="10"/>
        <v>0.1850857260896509</v>
      </c>
      <c r="H256" s="15">
        <v>29287</v>
      </c>
      <c r="I256" s="15">
        <f t="shared" si="11"/>
        <v>0</v>
      </c>
    </row>
    <row r="257" spans="1:9" ht="12.75">
      <c r="A257" s="14" t="s">
        <v>18</v>
      </c>
      <c r="B257" s="14">
        <v>19</v>
      </c>
      <c r="C257" s="22">
        <v>1900025</v>
      </c>
      <c r="D257" s="23" t="s">
        <v>21</v>
      </c>
      <c r="E257" s="24">
        <v>77</v>
      </c>
      <c r="F257" s="15">
        <v>753</v>
      </c>
      <c r="G257" s="25">
        <f t="shared" si="10"/>
        <v>0.10225763612217796</v>
      </c>
      <c r="H257" s="15">
        <v>4831</v>
      </c>
      <c r="I257" s="15">
        <f t="shared" si="11"/>
        <v>1</v>
      </c>
    </row>
    <row r="258" spans="1:9" ht="12.75">
      <c r="A258" s="14" t="s">
        <v>18</v>
      </c>
      <c r="B258" s="14">
        <v>19</v>
      </c>
      <c r="C258" s="22">
        <v>1922380</v>
      </c>
      <c r="D258" s="23" t="s">
        <v>327</v>
      </c>
      <c r="E258" s="24">
        <v>26</v>
      </c>
      <c r="F258" s="15">
        <v>208</v>
      </c>
      <c r="G258" s="25">
        <f t="shared" si="10"/>
        <v>0.125</v>
      </c>
      <c r="H258" s="15">
        <v>1221</v>
      </c>
      <c r="I258" s="15">
        <f t="shared" si="11"/>
        <v>1</v>
      </c>
    </row>
    <row r="259" spans="1:9" ht="12.75">
      <c r="A259" s="14" t="s">
        <v>18</v>
      </c>
      <c r="B259" s="14">
        <v>19</v>
      </c>
      <c r="C259" s="22">
        <v>1999017</v>
      </c>
      <c r="D259" s="23" t="s">
        <v>176</v>
      </c>
      <c r="E259" s="24">
        <v>59</v>
      </c>
      <c r="F259" s="15">
        <v>1021</v>
      </c>
      <c r="G259" s="25">
        <f t="shared" si="10"/>
        <v>0.05778648383937316</v>
      </c>
      <c r="H259" s="15">
        <v>5460</v>
      </c>
      <c r="I259" s="15">
        <f t="shared" si="11"/>
        <v>1</v>
      </c>
    </row>
    <row r="260" spans="1:9" ht="12.75">
      <c r="A260" s="14" t="s">
        <v>18</v>
      </c>
      <c r="B260" s="14">
        <v>19</v>
      </c>
      <c r="C260" s="22">
        <v>1922440</v>
      </c>
      <c r="D260" s="23" t="s">
        <v>129</v>
      </c>
      <c r="E260" s="24">
        <v>86</v>
      </c>
      <c r="F260" s="15">
        <v>688</v>
      </c>
      <c r="G260" s="25">
        <f t="shared" si="10"/>
        <v>0.125</v>
      </c>
      <c r="H260" s="15">
        <v>3901</v>
      </c>
      <c r="I260" s="15">
        <f t="shared" si="11"/>
        <v>1</v>
      </c>
    </row>
    <row r="261" spans="1:9" ht="12.75">
      <c r="A261" s="14" t="s">
        <v>18</v>
      </c>
      <c r="B261" s="14">
        <v>19</v>
      </c>
      <c r="C261" s="22">
        <v>1922470</v>
      </c>
      <c r="D261" s="23" t="s">
        <v>130</v>
      </c>
      <c r="E261" s="24">
        <v>165</v>
      </c>
      <c r="F261" s="15">
        <v>2508</v>
      </c>
      <c r="G261" s="25">
        <f t="shared" si="10"/>
        <v>0.06578947368421052</v>
      </c>
      <c r="H261" s="15">
        <v>14571</v>
      </c>
      <c r="I261" s="15">
        <f t="shared" si="11"/>
        <v>1</v>
      </c>
    </row>
    <row r="262" spans="1:9" ht="12.75">
      <c r="A262" s="14" t="s">
        <v>18</v>
      </c>
      <c r="B262" s="14">
        <v>19</v>
      </c>
      <c r="C262" s="22">
        <v>1922530</v>
      </c>
      <c r="D262" s="23" t="s">
        <v>131</v>
      </c>
      <c r="E262" s="24">
        <v>232</v>
      </c>
      <c r="F262" s="15">
        <v>2218</v>
      </c>
      <c r="G262" s="25">
        <f t="shared" si="10"/>
        <v>0.10459873760144274</v>
      </c>
      <c r="H262" s="15">
        <v>11919</v>
      </c>
      <c r="I262" s="15">
        <f t="shared" si="11"/>
        <v>1</v>
      </c>
    </row>
    <row r="263" spans="1:9" ht="12.75">
      <c r="A263" s="14" t="s">
        <v>18</v>
      </c>
      <c r="B263" s="14">
        <v>19</v>
      </c>
      <c r="C263" s="22">
        <v>1923110</v>
      </c>
      <c r="D263" s="23" t="s">
        <v>328</v>
      </c>
      <c r="E263" s="24">
        <v>152</v>
      </c>
      <c r="F263" s="15">
        <v>3419</v>
      </c>
      <c r="G263" s="25">
        <f t="shared" si="10"/>
        <v>0.044457443696987425</v>
      </c>
      <c r="H263" s="15">
        <v>17167</v>
      </c>
      <c r="I263" s="15">
        <f t="shared" si="11"/>
        <v>1</v>
      </c>
    </row>
    <row r="264" spans="1:9" ht="12.75">
      <c r="A264" s="14" t="s">
        <v>18</v>
      </c>
      <c r="B264" s="14">
        <v>19</v>
      </c>
      <c r="C264" s="22">
        <v>1923160</v>
      </c>
      <c r="D264" s="23" t="s">
        <v>329</v>
      </c>
      <c r="E264" s="24">
        <v>45</v>
      </c>
      <c r="F264" s="15">
        <v>660</v>
      </c>
      <c r="G264" s="25">
        <f t="shared" si="10"/>
        <v>0.06818181818181818</v>
      </c>
      <c r="H264" s="15">
        <v>3294</v>
      </c>
      <c r="I264" s="15">
        <f t="shared" si="11"/>
        <v>1</v>
      </c>
    </row>
    <row r="265" spans="1:9" ht="12.75">
      <c r="A265" s="14" t="s">
        <v>18</v>
      </c>
      <c r="B265" s="14">
        <v>19</v>
      </c>
      <c r="C265" s="22">
        <v>1923190</v>
      </c>
      <c r="D265" s="23" t="s">
        <v>330</v>
      </c>
      <c r="E265" s="24">
        <v>94</v>
      </c>
      <c r="F265" s="15">
        <v>693</v>
      </c>
      <c r="G265" s="25">
        <f t="shared" si="10"/>
        <v>0.13564213564213565</v>
      </c>
      <c r="H265" s="15">
        <v>3910</v>
      </c>
      <c r="I265" s="15">
        <f t="shared" si="11"/>
        <v>1</v>
      </c>
    </row>
    <row r="266" spans="1:9" ht="12.75">
      <c r="A266" s="14" t="s">
        <v>18</v>
      </c>
      <c r="B266" s="14">
        <v>19</v>
      </c>
      <c r="C266" s="22">
        <v>1923220</v>
      </c>
      <c r="D266" s="23" t="s">
        <v>331</v>
      </c>
      <c r="E266" s="24">
        <v>37</v>
      </c>
      <c r="F266" s="15">
        <v>273</v>
      </c>
      <c r="G266" s="25">
        <f aca="true" t="shared" si="12" ref="G266:G297">IF(AND(E266&gt;0,F266&gt;0),E266/F266,0)</f>
        <v>0.13553113553113552</v>
      </c>
      <c r="H266" s="15">
        <v>1652</v>
      </c>
      <c r="I266" s="15">
        <f aca="true" t="shared" si="13" ref="I266:I297">IF(H266&lt;20000,1,0)</f>
        <v>1</v>
      </c>
    </row>
    <row r="267" spans="1:9" ht="12.75">
      <c r="A267" s="14" t="s">
        <v>18</v>
      </c>
      <c r="B267" s="14">
        <v>19</v>
      </c>
      <c r="C267" s="22">
        <v>1923340</v>
      </c>
      <c r="D267" s="23" t="s">
        <v>132</v>
      </c>
      <c r="E267" s="24">
        <v>102</v>
      </c>
      <c r="F267" s="15">
        <v>655</v>
      </c>
      <c r="G267" s="25">
        <f t="shared" si="12"/>
        <v>0.15572519083969466</v>
      </c>
      <c r="H267" s="15">
        <v>3806</v>
      </c>
      <c r="I267" s="15">
        <f t="shared" si="13"/>
        <v>1</v>
      </c>
    </row>
    <row r="268" spans="1:9" ht="12.75">
      <c r="A268" s="14" t="s">
        <v>18</v>
      </c>
      <c r="B268" s="14">
        <v>19</v>
      </c>
      <c r="C268" s="22">
        <v>1900028</v>
      </c>
      <c r="D268" s="23" t="s">
        <v>188</v>
      </c>
      <c r="E268" s="24">
        <v>110</v>
      </c>
      <c r="F268" s="15">
        <v>807</v>
      </c>
      <c r="G268" s="25">
        <f t="shared" si="12"/>
        <v>0.13630731102850063</v>
      </c>
      <c r="H268" s="15">
        <v>4158</v>
      </c>
      <c r="I268" s="15">
        <f t="shared" si="13"/>
        <v>1</v>
      </c>
    </row>
    <row r="269" spans="1:9" ht="12.75">
      <c r="A269" s="14" t="s">
        <v>18</v>
      </c>
      <c r="B269" s="14">
        <v>19</v>
      </c>
      <c r="C269" s="22">
        <v>1923760</v>
      </c>
      <c r="D269" s="23" t="s">
        <v>133</v>
      </c>
      <c r="E269" s="24">
        <v>8</v>
      </c>
      <c r="F269" s="15">
        <v>98</v>
      </c>
      <c r="G269" s="25">
        <f t="shared" si="12"/>
        <v>0.08163265306122448</v>
      </c>
      <c r="H269" s="15">
        <v>580</v>
      </c>
      <c r="I269" s="15">
        <f t="shared" si="13"/>
        <v>1</v>
      </c>
    </row>
    <row r="270" spans="1:9" ht="12.75">
      <c r="A270" s="14" t="s">
        <v>18</v>
      </c>
      <c r="B270" s="14">
        <v>19</v>
      </c>
      <c r="C270" s="22">
        <v>1923790</v>
      </c>
      <c r="D270" s="23" t="s">
        <v>134</v>
      </c>
      <c r="E270" s="24">
        <v>46</v>
      </c>
      <c r="F270" s="15">
        <v>304</v>
      </c>
      <c r="G270" s="25">
        <f t="shared" si="12"/>
        <v>0.1513157894736842</v>
      </c>
      <c r="H270" s="15">
        <v>1787</v>
      </c>
      <c r="I270" s="15">
        <f t="shared" si="13"/>
        <v>1</v>
      </c>
    </row>
    <row r="271" spans="1:9" ht="12.75">
      <c r="A271" s="14" t="s">
        <v>18</v>
      </c>
      <c r="B271" s="14">
        <v>19</v>
      </c>
      <c r="C271" s="22">
        <v>1924000</v>
      </c>
      <c r="D271" s="23" t="s">
        <v>135</v>
      </c>
      <c r="E271" s="24">
        <v>179</v>
      </c>
      <c r="F271" s="15">
        <v>1303</v>
      </c>
      <c r="G271" s="25">
        <f t="shared" si="12"/>
        <v>0.13737528779739064</v>
      </c>
      <c r="H271" s="15">
        <v>7488</v>
      </c>
      <c r="I271" s="15">
        <f t="shared" si="13"/>
        <v>1</v>
      </c>
    </row>
    <row r="272" spans="1:9" ht="12.75">
      <c r="A272" s="14" t="s">
        <v>18</v>
      </c>
      <c r="B272" s="14">
        <v>19</v>
      </c>
      <c r="C272" s="22">
        <v>1924120</v>
      </c>
      <c r="D272" s="23" t="s">
        <v>332</v>
      </c>
      <c r="E272" s="24">
        <v>78</v>
      </c>
      <c r="F272" s="15">
        <v>728</v>
      </c>
      <c r="G272" s="25">
        <f t="shared" si="12"/>
        <v>0.10714285714285714</v>
      </c>
      <c r="H272" s="15">
        <v>3369</v>
      </c>
      <c r="I272" s="15">
        <f t="shared" si="13"/>
        <v>1</v>
      </c>
    </row>
    <row r="273" spans="1:9" ht="12.75">
      <c r="A273" s="14" t="s">
        <v>18</v>
      </c>
      <c r="B273" s="14">
        <v>19</v>
      </c>
      <c r="C273" s="22">
        <v>1924150</v>
      </c>
      <c r="D273" s="23" t="s">
        <v>136</v>
      </c>
      <c r="E273" s="24">
        <v>106</v>
      </c>
      <c r="F273" s="15">
        <v>616</v>
      </c>
      <c r="G273" s="25">
        <f t="shared" si="12"/>
        <v>0.17207792207792208</v>
      </c>
      <c r="H273" s="15">
        <v>2843</v>
      </c>
      <c r="I273" s="15">
        <f t="shared" si="13"/>
        <v>1</v>
      </c>
    </row>
    <row r="274" spans="1:9" ht="12.75">
      <c r="A274" s="14" t="s">
        <v>18</v>
      </c>
      <c r="B274" s="14">
        <v>19</v>
      </c>
      <c r="C274" s="22">
        <v>1910340</v>
      </c>
      <c r="D274" s="23" t="s">
        <v>243</v>
      </c>
      <c r="E274" s="24">
        <v>97</v>
      </c>
      <c r="F274" s="15">
        <v>540</v>
      </c>
      <c r="G274" s="25">
        <f t="shared" si="12"/>
        <v>0.17962962962962964</v>
      </c>
      <c r="H274" s="15">
        <v>2981</v>
      </c>
      <c r="I274" s="15">
        <f t="shared" si="13"/>
        <v>1</v>
      </c>
    </row>
    <row r="275" spans="1:9" ht="12.75">
      <c r="A275" s="14" t="s">
        <v>18</v>
      </c>
      <c r="B275" s="14">
        <v>19</v>
      </c>
      <c r="C275" s="22">
        <v>1900027</v>
      </c>
      <c r="D275" s="23" t="s">
        <v>22</v>
      </c>
      <c r="E275" s="24">
        <v>80</v>
      </c>
      <c r="F275" s="15">
        <v>761</v>
      </c>
      <c r="G275" s="25">
        <f t="shared" si="12"/>
        <v>0.10512483574244415</v>
      </c>
      <c r="H275" s="15">
        <v>4063</v>
      </c>
      <c r="I275" s="15">
        <f t="shared" si="13"/>
        <v>1</v>
      </c>
    </row>
    <row r="276" spans="1:9" ht="12.75">
      <c r="A276" s="14" t="s">
        <v>18</v>
      </c>
      <c r="B276" s="14">
        <v>19</v>
      </c>
      <c r="C276" s="22">
        <v>1924660</v>
      </c>
      <c r="D276" s="23" t="s">
        <v>333</v>
      </c>
      <c r="E276" s="24">
        <v>61</v>
      </c>
      <c r="F276" s="15">
        <v>852</v>
      </c>
      <c r="G276" s="25">
        <f t="shared" si="12"/>
        <v>0.0715962441314554</v>
      </c>
      <c r="H276" s="15">
        <v>4499</v>
      </c>
      <c r="I276" s="15">
        <f t="shared" si="13"/>
        <v>1</v>
      </c>
    </row>
    <row r="277" spans="1:9" ht="12.75">
      <c r="A277" s="14" t="s">
        <v>18</v>
      </c>
      <c r="B277" s="14">
        <v>19</v>
      </c>
      <c r="C277" s="22">
        <v>1924720</v>
      </c>
      <c r="D277" s="23" t="s">
        <v>334</v>
      </c>
      <c r="E277" s="24">
        <v>51</v>
      </c>
      <c r="F277" s="15">
        <v>500</v>
      </c>
      <c r="G277" s="25">
        <f t="shared" si="12"/>
        <v>0.102</v>
      </c>
      <c r="H277" s="15">
        <v>3507</v>
      </c>
      <c r="I277" s="15">
        <f t="shared" si="13"/>
        <v>1</v>
      </c>
    </row>
    <row r="278" spans="1:9" ht="12.75">
      <c r="A278" s="14" t="s">
        <v>18</v>
      </c>
      <c r="B278" s="14">
        <v>19</v>
      </c>
      <c r="C278" s="22">
        <v>1924750</v>
      </c>
      <c r="D278" s="23" t="s">
        <v>335</v>
      </c>
      <c r="E278" s="24">
        <v>40</v>
      </c>
      <c r="F278" s="15">
        <v>412</v>
      </c>
      <c r="G278" s="25">
        <f t="shared" si="12"/>
        <v>0.0970873786407767</v>
      </c>
      <c r="H278" s="15">
        <v>1968</v>
      </c>
      <c r="I278" s="15">
        <f t="shared" si="13"/>
        <v>1</v>
      </c>
    </row>
    <row r="279" spans="1:9" ht="12.75">
      <c r="A279" s="14" t="s">
        <v>18</v>
      </c>
      <c r="B279" s="14">
        <v>19</v>
      </c>
      <c r="C279" s="22">
        <v>1924870</v>
      </c>
      <c r="D279" s="23" t="s">
        <v>336</v>
      </c>
      <c r="E279" s="24">
        <v>54</v>
      </c>
      <c r="F279" s="15">
        <v>1060</v>
      </c>
      <c r="G279" s="25">
        <f t="shared" si="12"/>
        <v>0.0509433962264151</v>
      </c>
      <c r="H279" s="15">
        <v>5672</v>
      </c>
      <c r="I279" s="15">
        <f t="shared" si="13"/>
        <v>1</v>
      </c>
    </row>
    <row r="280" spans="1:9" ht="12.75">
      <c r="A280" s="14" t="s">
        <v>18</v>
      </c>
      <c r="B280" s="14">
        <v>19</v>
      </c>
      <c r="C280" s="22">
        <v>1924960</v>
      </c>
      <c r="D280" s="23" t="s">
        <v>337</v>
      </c>
      <c r="E280" s="24">
        <v>72</v>
      </c>
      <c r="F280" s="15">
        <v>634</v>
      </c>
      <c r="G280" s="25">
        <f t="shared" si="12"/>
        <v>0.11356466876971609</v>
      </c>
      <c r="H280" s="15">
        <v>3114</v>
      </c>
      <c r="I280" s="15">
        <f t="shared" si="13"/>
        <v>1</v>
      </c>
    </row>
    <row r="281" spans="1:9" ht="12.75">
      <c r="A281" s="14" t="s">
        <v>18</v>
      </c>
      <c r="B281" s="14">
        <v>19</v>
      </c>
      <c r="C281" s="22">
        <v>1924990</v>
      </c>
      <c r="D281" s="23" t="s">
        <v>137</v>
      </c>
      <c r="E281" s="24">
        <v>50</v>
      </c>
      <c r="F281" s="15">
        <v>202</v>
      </c>
      <c r="G281" s="25">
        <f t="shared" si="12"/>
        <v>0.24752475247524752</v>
      </c>
      <c r="H281" s="15">
        <v>1165</v>
      </c>
      <c r="I281" s="15">
        <f t="shared" si="13"/>
        <v>1</v>
      </c>
    </row>
    <row r="282" spans="1:9" ht="12.75">
      <c r="A282" s="14" t="s">
        <v>18</v>
      </c>
      <c r="B282" s="14">
        <v>19</v>
      </c>
      <c r="C282" s="22">
        <v>1925050</v>
      </c>
      <c r="D282" s="23" t="s">
        <v>338</v>
      </c>
      <c r="E282" s="24">
        <v>27</v>
      </c>
      <c r="F282" s="15">
        <v>247</v>
      </c>
      <c r="G282" s="25">
        <f t="shared" si="12"/>
        <v>0.10931174089068826</v>
      </c>
      <c r="H282" s="15">
        <v>1628</v>
      </c>
      <c r="I282" s="15">
        <f t="shared" si="13"/>
        <v>1</v>
      </c>
    </row>
    <row r="283" spans="1:9" ht="12.75">
      <c r="A283" s="14" t="s">
        <v>18</v>
      </c>
      <c r="B283" s="14">
        <v>19</v>
      </c>
      <c r="C283" s="22">
        <v>1925140</v>
      </c>
      <c r="D283" s="23" t="s">
        <v>138</v>
      </c>
      <c r="E283" s="24">
        <v>72</v>
      </c>
      <c r="F283" s="15">
        <v>443</v>
      </c>
      <c r="G283" s="25">
        <f t="shared" si="12"/>
        <v>0.16252821670428894</v>
      </c>
      <c r="H283" s="15">
        <v>2852</v>
      </c>
      <c r="I283" s="15">
        <f t="shared" si="13"/>
        <v>1</v>
      </c>
    </row>
    <row r="284" spans="1:9" ht="12.75">
      <c r="A284" s="14" t="s">
        <v>18</v>
      </c>
      <c r="B284" s="14">
        <v>19</v>
      </c>
      <c r="C284" s="22">
        <v>1925320</v>
      </c>
      <c r="D284" s="23" t="s">
        <v>140</v>
      </c>
      <c r="E284" s="24">
        <v>139</v>
      </c>
      <c r="F284" s="15">
        <v>1513</v>
      </c>
      <c r="G284" s="25">
        <f t="shared" si="12"/>
        <v>0.09187045604758758</v>
      </c>
      <c r="H284" s="15">
        <v>8394</v>
      </c>
      <c r="I284" s="15">
        <f t="shared" si="13"/>
        <v>1</v>
      </c>
    </row>
    <row r="285" spans="1:9" ht="12.75">
      <c r="A285" s="14" t="s">
        <v>18</v>
      </c>
      <c r="B285" s="14">
        <v>19</v>
      </c>
      <c r="C285" s="22">
        <v>1925380</v>
      </c>
      <c r="D285" s="23" t="s">
        <v>339</v>
      </c>
      <c r="E285" s="24">
        <v>35</v>
      </c>
      <c r="F285" s="15">
        <v>456</v>
      </c>
      <c r="G285" s="25">
        <f t="shared" si="12"/>
        <v>0.07675438596491228</v>
      </c>
      <c r="H285" s="15">
        <v>2341</v>
      </c>
      <c r="I285" s="15">
        <f t="shared" si="13"/>
        <v>1</v>
      </c>
    </row>
    <row r="286" spans="1:9" ht="12.75">
      <c r="A286" s="14" t="s">
        <v>18</v>
      </c>
      <c r="B286" s="14">
        <v>19</v>
      </c>
      <c r="C286" s="22">
        <v>1925410</v>
      </c>
      <c r="D286" s="23" t="s">
        <v>141</v>
      </c>
      <c r="E286" s="24">
        <v>26</v>
      </c>
      <c r="F286" s="15">
        <v>311</v>
      </c>
      <c r="G286" s="25">
        <f t="shared" si="12"/>
        <v>0.08360128617363344</v>
      </c>
      <c r="H286" s="15">
        <v>1707</v>
      </c>
      <c r="I286" s="15">
        <f t="shared" si="13"/>
        <v>1</v>
      </c>
    </row>
    <row r="287" spans="1:9" ht="12.75">
      <c r="A287" s="14" t="s">
        <v>18</v>
      </c>
      <c r="B287" s="14">
        <v>19</v>
      </c>
      <c r="C287" s="22">
        <v>1925560</v>
      </c>
      <c r="D287" s="23" t="s">
        <v>142</v>
      </c>
      <c r="E287" s="24">
        <v>37</v>
      </c>
      <c r="F287" s="15">
        <v>240</v>
      </c>
      <c r="G287" s="25">
        <f t="shared" si="12"/>
        <v>0.15416666666666667</v>
      </c>
      <c r="H287" s="15">
        <v>1242</v>
      </c>
      <c r="I287" s="15">
        <f t="shared" si="13"/>
        <v>1</v>
      </c>
    </row>
    <row r="288" spans="1:9" ht="12.75">
      <c r="A288" s="14" t="s">
        <v>18</v>
      </c>
      <c r="B288" s="14">
        <v>19</v>
      </c>
      <c r="C288" s="22">
        <v>1925590</v>
      </c>
      <c r="D288" s="23" t="s">
        <v>340</v>
      </c>
      <c r="E288" s="24">
        <v>98</v>
      </c>
      <c r="F288" s="15">
        <v>1258</v>
      </c>
      <c r="G288" s="25">
        <f t="shared" si="12"/>
        <v>0.07790143084260731</v>
      </c>
      <c r="H288" s="15">
        <v>5128</v>
      </c>
      <c r="I288" s="15">
        <f t="shared" si="13"/>
        <v>1</v>
      </c>
    </row>
    <row r="289" spans="1:9" ht="12.75">
      <c r="A289" s="14" t="s">
        <v>18</v>
      </c>
      <c r="B289" s="14">
        <v>19</v>
      </c>
      <c r="C289" s="22">
        <v>1925620</v>
      </c>
      <c r="D289" s="23" t="s">
        <v>143</v>
      </c>
      <c r="E289" s="24">
        <v>98</v>
      </c>
      <c r="F289" s="15">
        <v>353</v>
      </c>
      <c r="G289" s="25">
        <f t="shared" si="12"/>
        <v>0.2776203966005666</v>
      </c>
      <c r="H289" s="15">
        <v>2125</v>
      </c>
      <c r="I289" s="15">
        <f t="shared" si="13"/>
        <v>1</v>
      </c>
    </row>
    <row r="290" spans="1:9" ht="12.75">
      <c r="A290" s="14" t="s">
        <v>18</v>
      </c>
      <c r="B290" s="14">
        <v>19</v>
      </c>
      <c r="C290" s="22">
        <v>1925920</v>
      </c>
      <c r="D290" s="23" t="s">
        <v>341</v>
      </c>
      <c r="E290" s="24">
        <v>16</v>
      </c>
      <c r="F290" s="15">
        <v>290</v>
      </c>
      <c r="G290" s="25">
        <f t="shared" si="12"/>
        <v>0.05517241379310345</v>
      </c>
      <c r="H290" s="15">
        <v>1733</v>
      </c>
      <c r="I290" s="15">
        <f t="shared" si="13"/>
        <v>1</v>
      </c>
    </row>
    <row r="291" spans="1:9" ht="12.75">
      <c r="A291" s="14" t="s">
        <v>18</v>
      </c>
      <c r="B291" s="14">
        <v>19</v>
      </c>
      <c r="C291" s="22">
        <v>1925980</v>
      </c>
      <c r="D291" s="23" t="s">
        <v>342</v>
      </c>
      <c r="E291" s="24">
        <v>106</v>
      </c>
      <c r="F291" s="15">
        <v>1195</v>
      </c>
      <c r="G291" s="25">
        <f t="shared" si="12"/>
        <v>0.0887029288702929</v>
      </c>
      <c r="H291" s="15">
        <v>7089</v>
      </c>
      <c r="I291" s="15">
        <f t="shared" si="13"/>
        <v>1</v>
      </c>
    </row>
    <row r="292" spans="1:9" ht="12.75">
      <c r="A292" s="14" t="s">
        <v>18</v>
      </c>
      <c r="B292" s="14">
        <v>19</v>
      </c>
      <c r="C292" s="22">
        <v>1926070</v>
      </c>
      <c r="D292" s="23" t="s">
        <v>343</v>
      </c>
      <c r="E292" s="24">
        <v>204</v>
      </c>
      <c r="F292" s="15">
        <v>1035</v>
      </c>
      <c r="G292" s="25">
        <f t="shared" si="12"/>
        <v>0.19710144927536233</v>
      </c>
      <c r="H292" s="15">
        <v>6508</v>
      </c>
      <c r="I292" s="15">
        <f t="shared" si="13"/>
        <v>1</v>
      </c>
    </row>
    <row r="293" spans="1:9" ht="12.75">
      <c r="A293" s="14" t="s">
        <v>18</v>
      </c>
      <c r="B293" s="14">
        <v>19</v>
      </c>
      <c r="C293" s="22">
        <v>1900015</v>
      </c>
      <c r="D293" s="23" t="s">
        <v>184</v>
      </c>
      <c r="E293" s="24">
        <v>66</v>
      </c>
      <c r="F293" s="15">
        <v>826</v>
      </c>
      <c r="G293" s="25">
        <f t="shared" si="12"/>
        <v>0.07990314769975787</v>
      </c>
      <c r="H293" s="15">
        <v>4776</v>
      </c>
      <c r="I293" s="15">
        <f t="shared" si="13"/>
        <v>1</v>
      </c>
    </row>
    <row r="294" spans="1:9" ht="12.75">
      <c r="A294" s="14" t="s">
        <v>18</v>
      </c>
      <c r="B294" s="14">
        <v>19</v>
      </c>
      <c r="C294" s="22">
        <v>1926250</v>
      </c>
      <c r="D294" s="23" t="s">
        <v>144</v>
      </c>
      <c r="E294" s="24">
        <v>44</v>
      </c>
      <c r="F294" s="15">
        <v>382</v>
      </c>
      <c r="G294" s="25">
        <f t="shared" si="12"/>
        <v>0.11518324607329843</v>
      </c>
      <c r="H294" s="15">
        <v>2135</v>
      </c>
      <c r="I294" s="15">
        <f t="shared" si="13"/>
        <v>1</v>
      </c>
    </row>
    <row r="295" spans="1:9" ht="12.75">
      <c r="A295" s="14" t="s">
        <v>18</v>
      </c>
      <c r="B295" s="14">
        <v>19</v>
      </c>
      <c r="C295" s="22">
        <v>1926280</v>
      </c>
      <c r="D295" s="23" t="s">
        <v>145</v>
      </c>
      <c r="E295" s="24">
        <v>121</v>
      </c>
      <c r="F295" s="15">
        <v>701</v>
      </c>
      <c r="G295" s="25">
        <f t="shared" si="12"/>
        <v>0.17261055634807418</v>
      </c>
      <c r="H295" s="15">
        <v>3863</v>
      </c>
      <c r="I295" s="15">
        <f t="shared" si="13"/>
        <v>1</v>
      </c>
    </row>
    <row r="296" spans="1:9" ht="12.75">
      <c r="A296" s="14" t="s">
        <v>18</v>
      </c>
      <c r="B296" s="14">
        <v>19</v>
      </c>
      <c r="C296" s="22">
        <v>1926370</v>
      </c>
      <c r="D296" s="23" t="s">
        <v>344</v>
      </c>
      <c r="E296" s="24">
        <v>76</v>
      </c>
      <c r="F296" s="15">
        <v>1389</v>
      </c>
      <c r="G296" s="25">
        <f t="shared" si="12"/>
        <v>0.054715622750179986</v>
      </c>
      <c r="H296" s="15">
        <v>8122</v>
      </c>
      <c r="I296" s="15">
        <f t="shared" si="13"/>
        <v>1</v>
      </c>
    </row>
    <row r="297" spans="1:9" ht="12.75">
      <c r="A297" s="14" t="s">
        <v>18</v>
      </c>
      <c r="B297" s="14">
        <v>19</v>
      </c>
      <c r="C297" s="22">
        <v>1900023</v>
      </c>
      <c r="D297" s="23" t="s">
        <v>185</v>
      </c>
      <c r="E297" s="24">
        <v>33</v>
      </c>
      <c r="F297" s="15">
        <v>491</v>
      </c>
      <c r="G297" s="25">
        <f t="shared" si="12"/>
        <v>0.06720977596741344</v>
      </c>
      <c r="H297" s="15">
        <v>2692</v>
      </c>
      <c r="I297" s="15">
        <f t="shared" si="13"/>
        <v>1</v>
      </c>
    </row>
    <row r="298" spans="1:9" ht="12.75">
      <c r="A298" s="14" t="s">
        <v>18</v>
      </c>
      <c r="B298" s="14">
        <v>19</v>
      </c>
      <c r="C298" s="22">
        <v>1926400</v>
      </c>
      <c r="D298" s="23" t="s">
        <v>345</v>
      </c>
      <c r="E298" s="24">
        <v>2922</v>
      </c>
      <c r="F298" s="15">
        <v>16264</v>
      </c>
      <c r="G298" s="25">
        <f aca="true" t="shared" si="14" ref="G298:G329">IF(AND(E298&gt;0,F298&gt;0),E298/F298,0)</f>
        <v>0.17966060009837678</v>
      </c>
      <c r="H298" s="15">
        <v>84054</v>
      </c>
      <c r="I298" s="15">
        <f aca="true" t="shared" si="15" ref="I298:I329">IF(H298&lt;20000,1,0)</f>
        <v>0</v>
      </c>
    </row>
    <row r="299" spans="1:9" ht="12.75">
      <c r="A299" s="14" t="s">
        <v>18</v>
      </c>
      <c r="B299" s="14">
        <v>19</v>
      </c>
      <c r="C299" s="22">
        <v>1926580</v>
      </c>
      <c r="D299" s="23" t="s">
        <v>146</v>
      </c>
      <c r="E299" s="24">
        <v>31</v>
      </c>
      <c r="F299" s="15">
        <v>1197</v>
      </c>
      <c r="G299" s="25">
        <f t="shared" si="14"/>
        <v>0.025898078529657476</v>
      </c>
      <c r="H299" s="15">
        <v>5799</v>
      </c>
      <c r="I299" s="15">
        <f t="shared" si="15"/>
        <v>1</v>
      </c>
    </row>
    <row r="300" spans="1:9" ht="12.75">
      <c r="A300" s="14" t="s">
        <v>18</v>
      </c>
      <c r="B300" s="14">
        <v>19</v>
      </c>
      <c r="C300" s="22">
        <v>1926610</v>
      </c>
      <c r="D300" s="23" t="s">
        <v>346</v>
      </c>
      <c r="E300" s="24">
        <v>16</v>
      </c>
      <c r="F300" s="15">
        <v>184</v>
      </c>
      <c r="G300" s="25">
        <f t="shared" si="14"/>
        <v>0.08695652173913043</v>
      </c>
      <c r="H300" s="15">
        <v>1003</v>
      </c>
      <c r="I300" s="15">
        <f t="shared" si="15"/>
        <v>1</v>
      </c>
    </row>
    <row r="301" spans="1:9" ht="12.75">
      <c r="A301" s="14" t="s">
        <v>18</v>
      </c>
      <c r="B301" s="14">
        <v>19</v>
      </c>
      <c r="C301" s="22">
        <v>1926640</v>
      </c>
      <c r="D301" s="23" t="s">
        <v>347</v>
      </c>
      <c r="E301" s="24">
        <v>65</v>
      </c>
      <c r="F301" s="15">
        <v>758</v>
      </c>
      <c r="G301" s="25">
        <f t="shared" si="14"/>
        <v>0.08575197889182058</v>
      </c>
      <c r="H301" s="15">
        <v>3946</v>
      </c>
      <c r="I301" s="15">
        <f t="shared" si="15"/>
        <v>1</v>
      </c>
    </row>
    <row r="302" spans="1:9" ht="12.75">
      <c r="A302" s="14" t="s">
        <v>18</v>
      </c>
      <c r="B302" s="14">
        <v>19</v>
      </c>
      <c r="C302" s="22">
        <v>1900026</v>
      </c>
      <c r="D302" s="23" t="s">
        <v>187</v>
      </c>
      <c r="E302" s="24">
        <v>72</v>
      </c>
      <c r="F302" s="15">
        <v>787</v>
      </c>
      <c r="G302" s="25">
        <f t="shared" si="14"/>
        <v>0.09148665819567979</v>
      </c>
      <c r="H302" s="15">
        <v>4681</v>
      </c>
      <c r="I302" s="15">
        <f t="shared" si="15"/>
        <v>1</v>
      </c>
    </row>
    <row r="303" spans="1:9" ht="12.75">
      <c r="A303" s="14" t="s">
        <v>18</v>
      </c>
      <c r="B303" s="14">
        <v>19</v>
      </c>
      <c r="C303" s="22">
        <v>1926670</v>
      </c>
      <c r="D303" s="23" t="s">
        <v>348</v>
      </c>
      <c r="E303" s="24">
        <v>31</v>
      </c>
      <c r="F303" s="15">
        <v>334</v>
      </c>
      <c r="G303" s="25">
        <f t="shared" si="14"/>
        <v>0.09281437125748503</v>
      </c>
      <c r="H303" s="15">
        <v>1685</v>
      </c>
      <c r="I303" s="15">
        <f t="shared" si="15"/>
        <v>1</v>
      </c>
    </row>
    <row r="304" spans="1:9" ht="12.75">
      <c r="A304" s="14" t="s">
        <v>18</v>
      </c>
      <c r="B304" s="14">
        <v>19</v>
      </c>
      <c r="C304" s="22">
        <v>1926730</v>
      </c>
      <c r="D304" s="23" t="s">
        <v>349</v>
      </c>
      <c r="E304" s="24">
        <v>217</v>
      </c>
      <c r="F304" s="15">
        <v>1799</v>
      </c>
      <c r="G304" s="25">
        <f t="shared" si="14"/>
        <v>0.12062256809338522</v>
      </c>
      <c r="H304" s="15">
        <v>8935</v>
      </c>
      <c r="I304" s="15">
        <f t="shared" si="15"/>
        <v>1</v>
      </c>
    </row>
    <row r="305" spans="1:9" ht="12.75">
      <c r="A305" s="14" t="s">
        <v>18</v>
      </c>
      <c r="B305" s="14">
        <v>19</v>
      </c>
      <c r="C305" s="22">
        <v>1926790</v>
      </c>
      <c r="D305" s="23" t="s">
        <v>350</v>
      </c>
      <c r="E305" s="24">
        <v>66</v>
      </c>
      <c r="F305" s="15">
        <v>867</v>
      </c>
      <c r="G305" s="25">
        <f t="shared" si="14"/>
        <v>0.07612456747404844</v>
      </c>
      <c r="H305" s="15">
        <v>4556</v>
      </c>
      <c r="I305" s="15">
        <f t="shared" si="15"/>
        <v>1</v>
      </c>
    </row>
    <row r="306" spans="1:9" ht="12.75">
      <c r="A306" s="14" t="s">
        <v>18</v>
      </c>
      <c r="B306" s="14">
        <v>19</v>
      </c>
      <c r="C306" s="22">
        <v>1926820</v>
      </c>
      <c r="D306" s="23" t="s">
        <v>351</v>
      </c>
      <c r="E306" s="24">
        <v>228</v>
      </c>
      <c r="F306" s="15">
        <v>4850</v>
      </c>
      <c r="G306" s="25">
        <f t="shared" si="14"/>
        <v>0.047010309278350516</v>
      </c>
      <c r="H306" s="15">
        <v>23065</v>
      </c>
      <c r="I306" s="15">
        <f t="shared" si="15"/>
        <v>0</v>
      </c>
    </row>
    <row r="307" spans="1:9" ht="12.75">
      <c r="A307" s="14" t="s">
        <v>18</v>
      </c>
      <c r="B307" s="14">
        <v>19</v>
      </c>
      <c r="C307" s="22">
        <v>1926850</v>
      </c>
      <c r="D307" s="23" t="s">
        <v>352</v>
      </c>
      <c r="E307" s="24">
        <v>55</v>
      </c>
      <c r="F307" s="15">
        <v>593</v>
      </c>
      <c r="G307" s="25">
        <f t="shared" si="14"/>
        <v>0.09274873524451939</v>
      </c>
      <c r="H307" s="15">
        <v>3084</v>
      </c>
      <c r="I307" s="15">
        <f t="shared" si="15"/>
        <v>1</v>
      </c>
    </row>
    <row r="308" spans="1:9" ht="12.75">
      <c r="A308" s="14" t="s">
        <v>18</v>
      </c>
      <c r="B308" s="14">
        <v>19</v>
      </c>
      <c r="C308" s="22">
        <v>1999019</v>
      </c>
      <c r="D308" s="23" t="s">
        <v>385</v>
      </c>
      <c r="E308" s="24">
        <v>90</v>
      </c>
      <c r="F308" s="15">
        <v>693</v>
      </c>
      <c r="G308" s="25">
        <f t="shared" si="14"/>
        <v>0.12987012987012986</v>
      </c>
      <c r="H308" s="15">
        <v>3742</v>
      </c>
      <c r="I308" s="15">
        <f t="shared" si="15"/>
        <v>1</v>
      </c>
    </row>
    <row r="309" spans="1:9" ht="12.75">
      <c r="A309" s="14" t="s">
        <v>18</v>
      </c>
      <c r="B309" s="14">
        <v>19</v>
      </c>
      <c r="C309" s="22">
        <v>1900024</v>
      </c>
      <c r="D309" s="23" t="s">
        <v>186</v>
      </c>
      <c r="E309" s="24">
        <v>84</v>
      </c>
      <c r="F309" s="15">
        <v>572</v>
      </c>
      <c r="G309" s="25">
        <f t="shared" si="14"/>
        <v>0.14685314685314685</v>
      </c>
      <c r="H309" s="15">
        <v>3370</v>
      </c>
      <c r="I309" s="15">
        <f t="shared" si="15"/>
        <v>1</v>
      </c>
    </row>
    <row r="310" spans="1:9" ht="12.75">
      <c r="A310" s="14" t="s">
        <v>18</v>
      </c>
      <c r="B310" s="14">
        <v>19</v>
      </c>
      <c r="C310" s="22">
        <v>1926910</v>
      </c>
      <c r="D310" s="23" t="s">
        <v>147</v>
      </c>
      <c r="E310" s="24">
        <v>205</v>
      </c>
      <c r="F310" s="15">
        <v>1968</v>
      </c>
      <c r="G310" s="25">
        <f t="shared" si="14"/>
        <v>0.10416666666666667</v>
      </c>
      <c r="H310" s="15">
        <v>11982</v>
      </c>
      <c r="I310" s="15">
        <f t="shared" si="15"/>
        <v>1</v>
      </c>
    </row>
    <row r="311" spans="1:9" ht="12.75">
      <c r="A311" s="14" t="s">
        <v>18</v>
      </c>
      <c r="B311" s="14">
        <v>19</v>
      </c>
      <c r="C311" s="22">
        <v>1927000</v>
      </c>
      <c r="D311" s="23" t="s">
        <v>353</v>
      </c>
      <c r="E311" s="24">
        <v>80</v>
      </c>
      <c r="F311" s="15">
        <v>1235</v>
      </c>
      <c r="G311" s="25">
        <f t="shared" si="14"/>
        <v>0.06477732793522267</v>
      </c>
      <c r="H311" s="15">
        <v>7801</v>
      </c>
      <c r="I311" s="15">
        <f t="shared" si="15"/>
        <v>1</v>
      </c>
    </row>
    <row r="312" spans="1:9" ht="12.75">
      <c r="A312" s="14" t="s">
        <v>18</v>
      </c>
      <c r="B312" s="14">
        <v>19</v>
      </c>
      <c r="C312" s="22">
        <v>1927060</v>
      </c>
      <c r="D312" s="23" t="s">
        <v>354</v>
      </c>
      <c r="E312" s="24">
        <v>28</v>
      </c>
      <c r="F312" s="15">
        <v>523</v>
      </c>
      <c r="G312" s="25">
        <f t="shared" si="14"/>
        <v>0.05353728489483748</v>
      </c>
      <c r="H312" s="15">
        <v>2589</v>
      </c>
      <c r="I312" s="15">
        <f t="shared" si="15"/>
        <v>1</v>
      </c>
    </row>
    <row r="313" spans="1:9" ht="12.75">
      <c r="A313" s="14" t="s">
        <v>18</v>
      </c>
      <c r="B313" s="14">
        <v>19</v>
      </c>
      <c r="C313" s="22">
        <v>1925200</v>
      </c>
      <c r="D313" s="23" t="s">
        <v>139</v>
      </c>
      <c r="E313" s="24">
        <v>84</v>
      </c>
      <c r="F313" s="15">
        <v>782</v>
      </c>
      <c r="G313" s="25">
        <f t="shared" si="14"/>
        <v>0.10741687979539642</v>
      </c>
      <c r="H313" s="15">
        <v>4132</v>
      </c>
      <c r="I313" s="15">
        <f t="shared" si="15"/>
        <v>1</v>
      </c>
    </row>
    <row r="314" spans="1:9" ht="12.75">
      <c r="A314" s="14" t="s">
        <v>18</v>
      </c>
      <c r="B314" s="14">
        <v>19</v>
      </c>
      <c r="C314" s="22">
        <v>1927240</v>
      </c>
      <c r="D314" s="23" t="s">
        <v>148</v>
      </c>
      <c r="E314" s="24">
        <v>37</v>
      </c>
      <c r="F314" s="15">
        <v>258</v>
      </c>
      <c r="G314" s="25">
        <f t="shared" si="14"/>
        <v>0.1434108527131783</v>
      </c>
      <c r="H314" s="15">
        <v>1232</v>
      </c>
      <c r="I314" s="15">
        <f t="shared" si="15"/>
        <v>1</v>
      </c>
    </row>
    <row r="315" spans="1:9" ht="12.75">
      <c r="A315" s="14" t="s">
        <v>18</v>
      </c>
      <c r="B315" s="14">
        <v>19</v>
      </c>
      <c r="C315" s="22">
        <v>1927270</v>
      </c>
      <c r="D315" s="23" t="s">
        <v>149</v>
      </c>
      <c r="E315" s="24">
        <v>95</v>
      </c>
      <c r="F315" s="15">
        <v>818</v>
      </c>
      <c r="G315" s="25">
        <f t="shared" si="14"/>
        <v>0.11613691931540342</v>
      </c>
      <c r="H315" s="15">
        <v>4167</v>
      </c>
      <c r="I315" s="15">
        <f t="shared" si="15"/>
        <v>1</v>
      </c>
    </row>
    <row r="316" spans="1:9" ht="12.75">
      <c r="A316" s="14" t="s">
        <v>18</v>
      </c>
      <c r="B316" s="14">
        <v>19</v>
      </c>
      <c r="C316" s="22">
        <v>1927390</v>
      </c>
      <c r="D316" s="23" t="s">
        <v>355</v>
      </c>
      <c r="E316" s="24">
        <v>236</v>
      </c>
      <c r="F316" s="15">
        <v>2060</v>
      </c>
      <c r="G316" s="25">
        <f t="shared" si="14"/>
        <v>0.1145631067961165</v>
      </c>
      <c r="H316" s="15">
        <v>11631</v>
      </c>
      <c r="I316" s="15">
        <f t="shared" si="15"/>
        <v>1</v>
      </c>
    </row>
    <row r="317" spans="1:9" ht="12.75">
      <c r="A317" s="14" t="s">
        <v>18</v>
      </c>
      <c r="B317" s="14">
        <v>19</v>
      </c>
      <c r="C317" s="22">
        <v>1927480</v>
      </c>
      <c r="D317" s="23" t="s">
        <v>150</v>
      </c>
      <c r="E317" s="24">
        <v>23</v>
      </c>
      <c r="F317" s="15">
        <v>232</v>
      </c>
      <c r="G317" s="25">
        <f t="shared" si="14"/>
        <v>0.09913793103448276</v>
      </c>
      <c r="H317" s="15">
        <v>1337</v>
      </c>
      <c r="I317" s="15">
        <f t="shared" si="15"/>
        <v>1</v>
      </c>
    </row>
    <row r="318" spans="1:9" ht="12.75">
      <c r="A318" s="14" t="s">
        <v>18</v>
      </c>
      <c r="B318" s="14">
        <v>19</v>
      </c>
      <c r="C318" s="22">
        <v>1927600</v>
      </c>
      <c r="D318" s="23" t="s">
        <v>151</v>
      </c>
      <c r="E318" s="24">
        <v>59</v>
      </c>
      <c r="F318" s="15">
        <v>638</v>
      </c>
      <c r="G318" s="25">
        <f t="shared" si="14"/>
        <v>0.09247648902821316</v>
      </c>
      <c r="H318" s="15">
        <v>3532</v>
      </c>
      <c r="I318" s="15">
        <f t="shared" si="15"/>
        <v>1</v>
      </c>
    </row>
    <row r="319" spans="1:9" ht="12.75">
      <c r="A319" s="14" t="s">
        <v>18</v>
      </c>
      <c r="B319" s="14">
        <v>19</v>
      </c>
      <c r="C319" s="22">
        <v>1927810</v>
      </c>
      <c r="D319" s="23" t="s">
        <v>152</v>
      </c>
      <c r="E319" s="24">
        <v>15</v>
      </c>
      <c r="F319" s="15">
        <v>206</v>
      </c>
      <c r="G319" s="25">
        <f t="shared" si="14"/>
        <v>0.07281553398058252</v>
      </c>
      <c r="H319" s="15">
        <v>1106</v>
      </c>
      <c r="I319" s="15">
        <f t="shared" si="15"/>
        <v>1</v>
      </c>
    </row>
    <row r="320" spans="1:9" ht="12.75">
      <c r="A320" s="14" t="s">
        <v>18</v>
      </c>
      <c r="B320" s="14">
        <v>19</v>
      </c>
      <c r="C320" s="22">
        <v>1927870</v>
      </c>
      <c r="D320" s="23" t="s">
        <v>153</v>
      </c>
      <c r="E320" s="24">
        <v>57</v>
      </c>
      <c r="F320" s="15">
        <v>815</v>
      </c>
      <c r="G320" s="25">
        <f t="shared" si="14"/>
        <v>0.06993865030674846</v>
      </c>
      <c r="H320" s="15">
        <v>4921</v>
      </c>
      <c r="I320" s="15">
        <f t="shared" si="15"/>
        <v>1</v>
      </c>
    </row>
    <row r="321" spans="1:9" ht="12.75">
      <c r="A321" s="14" t="s">
        <v>18</v>
      </c>
      <c r="B321" s="14">
        <v>19</v>
      </c>
      <c r="C321" s="22">
        <v>1927900</v>
      </c>
      <c r="D321" s="23" t="s">
        <v>356</v>
      </c>
      <c r="E321" s="24">
        <v>22</v>
      </c>
      <c r="F321" s="15">
        <v>198</v>
      </c>
      <c r="G321" s="25">
        <f t="shared" si="14"/>
        <v>0.1111111111111111</v>
      </c>
      <c r="H321" s="15">
        <v>1186</v>
      </c>
      <c r="I321" s="15">
        <f t="shared" si="15"/>
        <v>1</v>
      </c>
    </row>
    <row r="322" spans="1:9" ht="12.75">
      <c r="A322" s="14" t="s">
        <v>18</v>
      </c>
      <c r="B322" s="14">
        <v>19</v>
      </c>
      <c r="C322" s="22">
        <v>1927960</v>
      </c>
      <c r="D322" s="23" t="s">
        <v>154</v>
      </c>
      <c r="E322" s="24">
        <v>27</v>
      </c>
      <c r="F322" s="15">
        <v>521</v>
      </c>
      <c r="G322" s="25">
        <f t="shared" si="14"/>
        <v>0.05182341650671785</v>
      </c>
      <c r="H322" s="15">
        <v>2356</v>
      </c>
      <c r="I322" s="15">
        <f t="shared" si="15"/>
        <v>1</v>
      </c>
    </row>
    <row r="323" spans="1:9" ht="12.75">
      <c r="A323" s="14" t="s">
        <v>18</v>
      </c>
      <c r="B323" s="14">
        <v>19</v>
      </c>
      <c r="C323" s="22">
        <v>1927990</v>
      </c>
      <c r="D323" s="23" t="s">
        <v>357</v>
      </c>
      <c r="E323" s="24">
        <v>48</v>
      </c>
      <c r="F323" s="15">
        <v>730</v>
      </c>
      <c r="G323" s="25">
        <f t="shared" si="14"/>
        <v>0.06575342465753424</v>
      </c>
      <c r="H323" s="15">
        <v>3632</v>
      </c>
      <c r="I323" s="15">
        <f t="shared" si="15"/>
        <v>1</v>
      </c>
    </row>
    <row r="324" spans="1:9" ht="12.75">
      <c r="A324" s="14" t="s">
        <v>18</v>
      </c>
      <c r="B324" s="14">
        <v>19</v>
      </c>
      <c r="C324" s="22">
        <v>1928020</v>
      </c>
      <c r="D324" s="23" t="s">
        <v>358</v>
      </c>
      <c r="E324" s="24">
        <v>39</v>
      </c>
      <c r="F324" s="15">
        <v>360</v>
      </c>
      <c r="G324" s="25">
        <f t="shared" si="14"/>
        <v>0.10833333333333334</v>
      </c>
      <c r="H324" s="15">
        <v>1992</v>
      </c>
      <c r="I324" s="15">
        <f t="shared" si="15"/>
        <v>1</v>
      </c>
    </row>
    <row r="325" spans="1:9" ht="12.75">
      <c r="A325" s="14" t="s">
        <v>18</v>
      </c>
      <c r="B325" s="14">
        <v>19</v>
      </c>
      <c r="C325" s="22">
        <v>1928050</v>
      </c>
      <c r="D325" s="23" t="s">
        <v>155</v>
      </c>
      <c r="E325" s="24">
        <v>33</v>
      </c>
      <c r="F325" s="15">
        <v>480</v>
      </c>
      <c r="G325" s="25">
        <f t="shared" si="14"/>
        <v>0.06875</v>
      </c>
      <c r="H325" s="15">
        <v>2687</v>
      </c>
      <c r="I325" s="15">
        <f t="shared" si="15"/>
        <v>1</v>
      </c>
    </row>
    <row r="326" spans="1:9" ht="12.75">
      <c r="A326" s="14" t="s">
        <v>18</v>
      </c>
      <c r="B326" s="14">
        <v>19</v>
      </c>
      <c r="C326" s="22">
        <v>1928110</v>
      </c>
      <c r="D326" s="23" t="s">
        <v>359</v>
      </c>
      <c r="E326" s="24">
        <v>71</v>
      </c>
      <c r="F326" s="15">
        <v>647</v>
      </c>
      <c r="G326" s="25">
        <f t="shared" si="14"/>
        <v>0.10973724884080371</v>
      </c>
      <c r="H326" s="15">
        <v>3374</v>
      </c>
      <c r="I326" s="15">
        <f t="shared" si="15"/>
        <v>1</v>
      </c>
    </row>
    <row r="327" spans="1:9" ht="12.75">
      <c r="A327" s="14" t="s">
        <v>18</v>
      </c>
      <c r="B327" s="14">
        <v>19</v>
      </c>
      <c r="C327" s="22">
        <v>1928170</v>
      </c>
      <c r="D327" s="23" t="s">
        <v>360</v>
      </c>
      <c r="E327" s="24">
        <v>64</v>
      </c>
      <c r="F327" s="15">
        <v>479</v>
      </c>
      <c r="G327" s="25">
        <f t="shared" si="14"/>
        <v>0.1336116910229645</v>
      </c>
      <c r="H327" s="15">
        <v>2610</v>
      </c>
      <c r="I327" s="15">
        <f t="shared" si="15"/>
        <v>1</v>
      </c>
    </row>
    <row r="328" spans="1:9" ht="12.75">
      <c r="A328" s="14" t="s">
        <v>18</v>
      </c>
      <c r="B328" s="14">
        <v>19</v>
      </c>
      <c r="C328" s="22">
        <v>1928200</v>
      </c>
      <c r="D328" s="23" t="s">
        <v>361</v>
      </c>
      <c r="E328" s="24">
        <v>24</v>
      </c>
      <c r="F328" s="15">
        <v>243</v>
      </c>
      <c r="G328" s="25">
        <f t="shared" si="14"/>
        <v>0.09876543209876543</v>
      </c>
      <c r="H328" s="15">
        <v>1334</v>
      </c>
      <c r="I328" s="15">
        <f t="shared" si="15"/>
        <v>1</v>
      </c>
    </row>
    <row r="329" spans="1:9" ht="12.75">
      <c r="A329" s="14" t="s">
        <v>18</v>
      </c>
      <c r="B329" s="14">
        <v>19</v>
      </c>
      <c r="C329" s="22">
        <v>1928230</v>
      </c>
      <c r="D329" s="23" t="s">
        <v>156</v>
      </c>
      <c r="E329" s="24">
        <v>53</v>
      </c>
      <c r="F329" s="15">
        <v>703</v>
      </c>
      <c r="G329" s="25">
        <f t="shared" si="14"/>
        <v>0.07539118065433854</v>
      </c>
      <c r="H329" s="15">
        <v>3404</v>
      </c>
      <c r="I329" s="15">
        <f t="shared" si="15"/>
        <v>1</v>
      </c>
    </row>
    <row r="330" spans="1:9" ht="12.75">
      <c r="A330" s="14" t="s">
        <v>18</v>
      </c>
      <c r="B330" s="14">
        <v>19</v>
      </c>
      <c r="C330" s="22">
        <v>1900022</v>
      </c>
      <c r="D330" s="23" t="s">
        <v>20</v>
      </c>
      <c r="E330" s="24">
        <v>89</v>
      </c>
      <c r="F330" s="15">
        <v>1178</v>
      </c>
      <c r="G330" s="25">
        <f aca="true" t="shared" si="16" ref="G330:G375">IF(AND(E330&gt;0,F330&gt;0),E330/F330,0)</f>
        <v>0.07555178268251274</v>
      </c>
      <c r="H330" s="15">
        <v>6347</v>
      </c>
      <c r="I330" s="15">
        <f aca="true" t="shared" si="17" ref="I330:I372">IF(H330&lt;20000,1,0)</f>
        <v>1</v>
      </c>
    </row>
    <row r="331" spans="1:9" ht="12.75">
      <c r="A331" s="14" t="s">
        <v>18</v>
      </c>
      <c r="B331" s="14">
        <v>19</v>
      </c>
      <c r="C331" s="22">
        <v>1928560</v>
      </c>
      <c r="D331" s="23" t="s">
        <v>157</v>
      </c>
      <c r="E331" s="24">
        <v>31</v>
      </c>
      <c r="F331" s="15">
        <v>442</v>
      </c>
      <c r="G331" s="25">
        <f t="shared" si="16"/>
        <v>0.07013574660633484</v>
      </c>
      <c r="H331" s="15">
        <v>2244</v>
      </c>
      <c r="I331" s="15">
        <f t="shared" si="17"/>
        <v>1</v>
      </c>
    </row>
    <row r="332" spans="1:9" ht="12.75">
      <c r="A332" s="14" t="s">
        <v>18</v>
      </c>
      <c r="B332" s="14">
        <v>19</v>
      </c>
      <c r="C332" s="22">
        <v>1928680</v>
      </c>
      <c r="D332" s="23" t="s">
        <v>158</v>
      </c>
      <c r="E332" s="24">
        <v>183</v>
      </c>
      <c r="F332" s="15">
        <v>3853</v>
      </c>
      <c r="G332" s="25">
        <f t="shared" si="16"/>
        <v>0.04749545808460939</v>
      </c>
      <c r="H332" s="15">
        <v>19473</v>
      </c>
      <c r="I332" s="15">
        <f t="shared" si="17"/>
        <v>1</v>
      </c>
    </row>
    <row r="333" spans="1:9" ht="12.75">
      <c r="A333" s="14" t="s">
        <v>18</v>
      </c>
      <c r="B333" s="14">
        <v>19</v>
      </c>
      <c r="C333" s="22">
        <v>1928710</v>
      </c>
      <c r="D333" s="23" t="s">
        <v>159</v>
      </c>
      <c r="E333" s="24">
        <v>62</v>
      </c>
      <c r="F333" s="15">
        <v>548</v>
      </c>
      <c r="G333" s="25">
        <f t="shared" si="16"/>
        <v>0.11313868613138686</v>
      </c>
      <c r="H333" s="15">
        <v>2883</v>
      </c>
      <c r="I333" s="15">
        <f t="shared" si="17"/>
        <v>1</v>
      </c>
    </row>
    <row r="334" spans="1:9" ht="12.75">
      <c r="A334" s="14" t="s">
        <v>18</v>
      </c>
      <c r="B334" s="14">
        <v>19</v>
      </c>
      <c r="C334" s="22">
        <v>1928980</v>
      </c>
      <c r="D334" s="23" t="s">
        <v>160</v>
      </c>
      <c r="E334" s="24">
        <v>198</v>
      </c>
      <c r="F334" s="15">
        <v>917</v>
      </c>
      <c r="G334" s="25">
        <f t="shared" si="16"/>
        <v>0.2159214830970556</v>
      </c>
      <c r="H334" s="15">
        <v>5438</v>
      </c>
      <c r="I334" s="15">
        <f t="shared" si="17"/>
        <v>1</v>
      </c>
    </row>
    <row r="335" spans="1:9" ht="12.75">
      <c r="A335" s="14" t="s">
        <v>18</v>
      </c>
      <c r="B335" s="14">
        <v>19</v>
      </c>
      <c r="C335" s="22">
        <v>1929010</v>
      </c>
      <c r="D335" s="23" t="s">
        <v>161</v>
      </c>
      <c r="E335" s="24">
        <v>22</v>
      </c>
      <c r="F335" s="15">
        <v>670</v>
      </c>
      <c r="G335" s="25">
        <f t="shared" si="16"/>
        <v>0.03283582089552239</v>
      </c>
      <c r="H335" s="15">
        <v>3141</v>
      </c>
      <c r="I335" s="15">
        <f t="shared" si="17"/>
        <v>1</v>
      </c>
    </row>
    <row r="336" spans="1:9" ht="12.75">
      <c r="A336" s="14" t="s">
        <v>18</v>
      </c>
      <c r="B336" s="14">
        <v>19</v>
      </c>
      <c r="C336" s="22">
        <v>1929100</v>
      </c>
      <c r="D336" s="23" t="s">
        <v>162</v>
      </c>
      <c r="E336" s="24">
        <v>17</v>
      </c>
      <c r="F336" s="15">
        <v>304</v>
      </c>
      <c r="G336" s="25">
        <f t="shared" si="16"/>
        <v>0.05592105263157895</v>
      </c>
      <c r="H336" s="15">
        <v>1783</v>
      </c>
      <c r="I336" s="15">
        <f t="shared" si="17"/>
        <v>1</v>
      </c>
    </row>
    <row r="337" spans="1:9" ht="12.75">
      <c r="A337" s="14" t="s">
        <v>18</v>
      </c>
      <c r="B337" s="14">
        <v>19</v>
      </c>
      <c r="C337" s="22">
        <v>1929280</v>
      </c>
      <c r="D337" s="23" t="s">
        <v>163</v>
      </c>
      <c r="E337" s="24">
        <v>62</v>
      </c>
      <c r="F337" s="15">
        <v>443</v>
      </c>
      <c r="G337" s="25">
        <f t="shared" si="16"/>
        <v>0.1399548532731377</v>
      </c>
      <c r="H337" s="15">
        <v>2340</v>
      </c>
      <c r="I337" s="15">
        <f t="shared" si="17"/>
        <v>1</v>
      </c>
    </row>
    <row r="338" spans="1:9" ht="12.75">
      <c r="A338" s="14" t="s">
        <v>18</v>
      </c>
      <c r="B338" s="14">
        <v>19</v>
      </c>
      <c r="C338" s="22">
        <v>1929310</v>
      </c>
      <c r="D338" s="23" t="s">
        <v>362</v>
      </c>
      <c r="E338" s="24">
        <v>217</v>
      </c>
      <c r="F338" s="15">
        <v>1889</v>
      </c>
      <c r="G338" s="25">
        <f t="shared" si="16"/>
        <v>0.11487559555320276</v>
      </c>
      <c r="H338" s="15">
        <v>10789</v>
      </c>
      <c r="I338" s="15">
        <f t="shared" si="17"/>
        <v>1</v>
      </c>
    </row>
    <row r="339" spans="1:9" ht="12.75">
      <c r="A339" s="14" t="s">
        <v>18</v>
      </c>
      <c r="B339" s="14">
        <v>19</v>
      </c>
      <c r="C339" s="22">
        <v>1929490</v>
      </c>
      <c r="D339" s="23" t="s">
        <v>164</v>
      </c>
      <c r="E339" s="24">
        <v>59</v>
      </c>
      <c r="F339" s="15">
        <v>592</v>
      </c>
      <c r="G339" s="25">
        <f t="shared" si="16"/>
        <v>0.09966216216216216</v>
      </c>
      <c r="H339" s="15">
        <v>3063</v>
      </c>
      <c r="I339" s="15">
        <f t="shared" si="17"/>
        <v>1</v>
      </c>
    </row>
    <row r="340" spans="1:9" ht="12.75">
      <c r="A340" s="14" t="s">
        <v>18</v>
      </c>
      <c r="B340" s="14">
        <v>19</v>
      </c>
      <c r="C340" s="22">
        <v>1929580</v>
      </c>
      <c r="D340" s="23" t="s">
        <v>363</v>
      </c>
      <c r="E340" s="24">
        <v>76</v>
      </c>
      <c r="F340" s="15">
        <v>553</v>
      </c>
      <c r="G340" s="25">
        <f t="shared" si="16"/>
        <v>0.13743218806509946</v>
      </c>
      <c r="H340" s="15">
        <v>3438</v>
      </c>
      <c r="I340" s="15">
        <f t="shared" si="17"/>
        <v>1</v>
      </c>
    </row>
    <row r="341" spans="1:9" ht="12.75">
      <c r="A341" s="14" t="s">
        <v>18</v>
      </c>
      <c r="B341" s="14">
        <v>19</v>
      </c>
      <c r="C341" s="22">
        <v>1929640</v>
      </c>
      <c r="D341" s="23" t="s">
        <v>165</v>
      </c>
      <c r="E341" s="24">
        <v>50</v>
      </c>
      <c r="F341" s="15">
        <v>299</v>
      </c>
      <c r="G341" s="25">
        <f t="shared" si="16"/>
        <v>0.16722408026755853</v>
      </c>
      <c r="H341" s="15">
        <v>1408</v>
      </c>
      <c r="I341" s="15">
        <f t="shared" si="17"/>
        <v>1</v>
      </c>
    </row>
    <row r="342" spans="1:9" ht="12.75">
      <c r="A342" s="14" t="s">
        <v>18</v>
      </c>
      <c r="B342" s="14">
        <v>19</v>
      </c>
      <c r="C342" s="22">
        <v>1929730</v>
      </c>
      <c r="D342" s="23" t="s">
        <v>166</v>
      </c>
      <c r="E342" s="24">
        <v>99</v>
      </c>
      <c r="F342" s="15">
        <v>729</v>
      </c>
      <c r="G342" s="25">
        <f t="shared" si="16"/>
        <v>0.13580246913580246</v>
      </c>
      <c r="H342" s="15">
        <v>4055</v>
      </c>
      <c r="I342" s="15">
        <f t="shared" si="17"/>
        <v>1</v>
      </c>
    </row>
    <row r="343" spans="1:9" ht="12.75">
      <c r="A343" s="14" t="s">
        <v>18</v>
      </c>
      <c r="B343" s="14">
        <v>19</v>
      </c>
      <c r="C343" s="22">
        <v>1929760</v>
      </c>
      <c r="D343" s="23" t="s">
        <v>364</v>
      </c>
      <c r="E343" s="24">
        <v>125</v>
      </c>
      <c r="F343" s="15">
        <v>774</v>
      </c>
      <c r="G343" s="25">
        <f t="shared" si="16"/>
        <v>0.16149870801033592</v>
      </c>
      <c r="H343" s="15">
        <v>3788</v>
      </c>
      <c r="I343" s="15">
        <f t="shared" si="17"/>
        <v>1</v>
      </c>
    </row>
    <row r="344" spans="1:9" ht="12.75">
      <c r="A344" s="14" t="s">
        <v>18</v>
      </c>
      <c r="B344" s="14">
        <v>19</v>
      </c>
      <c r="C344" s="22">
        <v>1930240</v>
      </c>
      <c r="D344" s="23" t="s">
        <v>365</v>
      </c>
      <c r="E344" s="24">
        <v>208</v>
      </c>
      <c r="F344" s="15">
        <v>1764</v>
      </c>
      <c r="G344" s="25">
        <f t="shared" si="16"/>
        <v>0.11791383219954649</v>
      </c>
      <c r="H344" s="15">
        <v>10396</v>
      </c>
      <c r="I344" s="15">
        <f t="shared" si="17"/>
        <v>1</v>
      </c>
    </row>
    <row r="345" spans="1:9" ht="12.75">
      <c r="A345" s="14" t="s">
        <v>18</v>
      </c>
      <c r="B345" s="14">
        <v>19</v>
      </c>
      <c r="C345" s="22">
        <v>1930480</v>
      </c>
      <c r="D345" s="23" t="s">
        <v>167</v>
      </c>
      <c r="E345" s="24">
        <v>2540</v>
      </c>
      <c r="F345" s="15">
        <v>13107</v>
      </c>
      <c r="G345" s="25">
        <f t="shared" si="16"/>
        <v>0.19378957808804456</v>
      </c>
      <c r="H345" s="15">
        <v>76760</v>
      </c>
      <c r="I345" s="15">
        <f t="shared" si="17"/>
        <v>0</v>
      </c>
    </row>
    <row r="346" spans="1:9" ht="12.75">
      <c r="A346" s="14" t="s">
        <v>18</v>
      </c>
      <c r="B346" s="14">
        <v>19</v>
      </c>
      <c r="C346" s="22">
        <v>1930510</v>
      </c>
      <c r="D346" s="23" t="s">
        <v>168</v>
      </c>
      <c r="E346" s="24">
        <v>88</v>
      </c>
      <c r="F346" s="15">
        <v>2964</v>
      </c>
      <c r="G346" s="25">
        <f t="shared" si="16"/>
        <v>0.029689608636977057</v>
      </c>
      <c r="H346" s="15">
        <v>16854</v>
      </c>
      <c r="I346" s="15">
        <f t="shared" si="17"/>
        <v>1</v>
      </c>
    </row>
    <row r="347" spans="1:9" ht="12.75">
      <c r="A347" s="14" t="s">
        <v>18</v>
      </c>
      <c r="B347" s="14">
        <v>19</v>
      </c>
      <c r="C347" s="22">
        <v>1930540</v>
      </c>
      <c r="D347" s="23" t="s">
        <v>366</v>
      </c>
      <c r="E347" s="24">
        <v>114</v>
      </c>
      <c r="F347" s="15">
        <v>1932</v>
      </c>
      <c r="G347" s="25">
        <f t="shared" si="16"/>
        <v>0.059006211180124224</v>
      </c>
      <c r="H347" s="15">
        <v>12817</v>
      </c>
      <c r="I347" s="15">
        <f t="shared" si="17"/>
        <v>1</v>
      </c>
    </row>
    <row r="348" spans="1:9" ht="12.75">
      <c r="A348" s="14" t="s">
        <v>18</v>
      </c>
      <c r="B348" s="14">
        <v>19</v>
      </c>
      <c r="C348" s="22">
        <v>1930560</v>
      </c>
      <c r="D348" s="23" t="s">
        <v>169</v>
      </c>
      <c r="E348" s="24">
        <v>95</v>
      </c>
      <c r="F348" s="15">
        <v>619</v>
      </c>
      <c r="G348" s="25">
        <f t="shared" si="16"/>
        <v>0.15347334410339256</v>
      </c>
      <c r="H348" s="15">
        <v>3659</v>
      </c>
      <c r="I348" s="15">
        <f t="shared" si="17"/>
        <v>1</v>
      </c>
    </row>
    <row r="349" spans="1:9" ht="12.75">
      <c r="A349" s="14" t="s">
        <v>18</v>
      </c>
      <c r="B349" s="14">
        <v>19</v>
      </c>
      <c r="C349" s="22">
        <v>1930630</v>
      </c>
      <c r="D349" s="23" t="s">
        <v>367</v>
      </c>
      <c r="E349" s="24">
        <v>185</v>
      </c>
      <c r="F349" s="15">
        <v>1663</v>
      </c>
      <c r="G349" s="25">
        <f t="shared" si="16"/>
        <v>0.11124473842453397</v>
      </c>
      <c r="H349" s="15">
        <v>9976</v>
      </c>
      <c r="I349" s="15">
        <f t="shared" si="17"/>
        <v>1</v>
      </c>
    </row>
    <row r="350" spans="1:9" ht="12.75">
      <c r="A350" s="14" t="s">
        <v>18</v>
      </c>
      <c r="B350" s="14">
        <v>19</v>
      </c>
      <c r="C350" s="22">
        <v>1930720</v>
      </c>
      <c r="D350" s="23" t="s">
        <v>368</v>
      </c>
      <c r="E350" s="24">
        <v>36</v>
      </c>
      <c r="F350" s="15">
        <v>417</v>
      </c>
      <c r="G350" s="25">
        <f t="shared" si="16"/>
        <v>0.08633093525179857</v>
      </c>
      <c r="H350" s="15">
        <v>2157</v>
      </c>
      <c r="I350" s="15">
        <f t="shared" si="17"/>
        <v>1</v>
      </c>
    </row>
    <row r="351" spans="1:9" ht="12.75">
      <c r="A351" s="14" t="s">
        <v>18</v>
      </c>
      <c r="B351" s="14">
        <v>19</v>
      </c>
      <c r="C351" s="22">
        <v>1930750</v>
      </c>
      <c r="D351" s="23" t="s">
        <v>369</v>
      </c>
      <c r="E351" s="24">
        <v>39</v>
      </c>
      <c r="F351" s="15">
        <v>800</v>
      </c>
      <c r="G351" s="25">
        <f t="shared" si="16"/>
        <v>0.04875</v>
      </c>
      <c r="H351" s="15">
        <v>4402</v>
      </c>
      <c r="I351" s="15">
        <f t="shared" si="17"/>
        <v>1</v>
      </c>
    </row>
    <row r="352" spans="1:9" ht="12.75">
      <c r="A352" s="14" t="s">
        <v>18</v>
      </c>
      <c r="B352" s="14">
        <v>19</v>
      </c>
      <c r="C352" s="22">
        <v>1930780</v>
      </c>
      <c r="D352" s="23" t="s">
        <v>370</v>
      </c>
      <c r="E352" s="24">
        <v>77</v>
      </c>
      <c r="F352" s="15">
        <v>448</v>
      </c>
      <c r="G352" s="25">
        <f t="shared" si="16"/>
        <v>0.171875</v>
      </c>
      <c r="H352" s="15">
        <v>2971</v>
      </c>
      <c r="I352" s="15">
        <f t="shared" si="17"/>
        <v>1</v>
      </c>
    </row>
    <row r="353" spans="1:9" ht="12.75">
      <c r="A353" s="14" t="s">
        <v>18</v>
      </c>
      <c r="B353" s="14">
        <v>19</v>
      </c>
      <c r="C353" s="22">
        <v>1930870</v>
      </c>
      <c r="D353" s="23" t="s">
        <v>371</v>
      </c>
      <c r="E353" s="24">
        <v>46</v>
      </c>
      <c r="F353" s="15">
        <v>348</v>
      </c>
      <c r="G353" s="25">
        <f t="shared" si="16"/>
        <v>0.13218390804597702</v>
      </c>
      <c r="H353" s="15">
        <v>1897</v>
      </c>
      <c r="I353" s="15">
        <f t="shared" si="17"/>
        <v>1</v>
      </c>
    </row>
    <row r="354" spans="1:9" ht="12.75">
      <c r="A354" s="14" t="s">
        <v>18</v>
      </c>
      <c r="B354" s="14">
        <v>19</v>
      </c>
      <c r="C354" s="22">
        <v>1927500</v>
      </c>
      <c r="D354" s="23" t="s">
        <v>179</v>
      </c>
      <c r="E354" s="24">
        <v>68</v>
      </c>
      <c r="F354" s="15">
        <v>1120</v>
      </c>
      <c r="G354" s="25">
        <f t="shared" si="16"/>
        <v>0.060714285714285714</v>
      </c>
      <c r="H354" s="15">
        <v>6516</v>
      </c>
      <c r="I354" s="15">
        <f t="shared" si="17"/>
        <v>1</v>
      </c>
    </row>
    <row r="355" spans="1:9" ht="12.75">
      <c r="A355" s="14" t="s">
        <v>18</v>
      </c>
      <c r="B355" s="14">
        <v>19</v>
      </c>
      <c r="C355" s="22">
        <v>1930900</v>
      </c>
      <c r="D355" s="23" t="s">
        <v>372</v>
      </c>
      <c r="E355" s="24">
        <v>171</v>
      </c>
      <c r="F355" s="15">
        <v>1822</v>
      </c>
      <c r="G355" s="25">
        <f t="shared" si="16"/>
        <v>0.0938529088913282</v>
      </c>
      <c r="H355" s="15">
        <v>9474</v>
      </c>
      <c r="I355" s="15">
        <f t="shared" si="17"/>
        <v>1</v>
      </c>
    </row>
    <row r="356" spans="1:9" ht="12.75">
      <c r="A356" s="14" t="s">
        <v>18</v>
      </c>
      <c r="B356" s="14">
        <v>19</v>
      </c>
      <c r="C356" s="22">
        <v>1930930</v>
      </c>
      <c r="D356" s="23" t="s">
        <v>373</v>
      </c>
      <c r="E356" s="24">
        <v>451</v>
      </c>
      <c r="F356" s="15">
        <v>11396</v>
      </c>
      <c r="G356" s="25">
        <f t="shared" si="16"/>
        <v>0.03957528957528957</v>
      </c>
      <c r="H356" s="15">
        <v>65279</v>
      </c>
      <c r="I356" s="15">
        <f t="shared" si="17"/>
        <v>0</v>
      </c>
    </row>
    <row r="357" spans="1:9" ht="12.75">
      <c r="A357" s="14" t="s">
        <v>18</v>
      </c>
      <c r="B357" s="14">
        <v>19</v>
      </c>
      <c r="C357" s="22">
        <v>1905430</v>
      </c>
      <c r="D357" s="23" t="s">
        <v>206</v>
      </c>
      <c r="E357" s="24">
        <v>55</v>
      </c>
      <c r="F357" s="15">
        <v>683</v>
      </c>
      <c r="G357" s="25">
        <f t="shared" si="16"/>
        <v>0.08052708638360176</v>
      </c>
      <c r="H357" s="15">
        <v>4001</v>
      </c>
      <c r="I357" s="15">
        <f t="shared" si="17"/>
        <v>1</v>
      </c>
    </row>
    <row r="358" spans="1:9" ht="12.75">
      <c r="A358" s="14" t="s">
        <v>18</v>
      </c>
      <c r="B358" s="14">
        <v>19</v>
      </c>
      <c r="C358" s="22">
        <v>1930960</v>
      </c>
      <c r="D358" s="23" t="s">
        <v>374</v>
      </c>
      <c r="E358" s="24">
        <v>68</v>
      </c>
      <c r="F358" s="15">
        <v>544</v>
      </c>
      <c r="G358" s="25">
        <f t="shared" si="16"/>
        <v>0.125</v>
      </c>
      <c r="H358" s="15">
        <v>2943</v>
      </c>
      <c r="I358" s="15">
        <f t="shared" si="17"/>
        <v>1</v>
      </c>
    </row>
    <row r="359" spans="1:9" ht="12.75">
      <c r="A359" s="14" t="s">
        <v>18</v>
      </c>
      <c r="B359" s="14">
        <v>19</v>
      </c>
      <c r="C359" s="22">
        <v>1930990</v>
      </c>
      <c r="D359" s="23" t="s">
        <v>375</v>
      </c>
      <c r="E359" s="24">
        <v>114</v>
      </c>
      <c r="F359" s="15">
        <v>1171</v>
      </c>
      <c r="G359" s="25">
        <f t="shared" si="16"/>
        <v>0.09735269000853972</v>
      </c>
      <c r="H359" s="15">
        <v>5888</v>
      </c>
      <c r="I359" s="15">
        <f t="shared" si="17"/>
        <v>1</v>
      </c>
    </row>
    <row r="360" spans="1:9" ht="12.75">
      <c r="A360" s="14" t="s">
        <v>18</v>
      </c>
      <c r="B360" s="14">
        <v>19</v>
      </c>
      <c r="C360" s="22">
        <v>1931020</v>
      </c>
      <c r="D360" s="23" t="s">
        <v>170</v>
      </c>
      <c r="E360" s="24">
        <v>77</v>
      </c>
      <c r="F360" s="15">
        <v>947</v>
      </c>
      <c r="G360" s="25">
        <f t="shared" si="16"/>
        <v>0.08130939809926083</v>
      </c>
      <c r="H360" s="15">
        <v>4452</v>
      </c>
      <c r="I360" s="15">
        <f t="shared" si="17"/>
        <v>1</v>
      </c>
    </row>
    <row r="361" spans="1:9" ht="12.75">
      <c r="A361" s="14" t="s">
        <v>18</v>
      </c>
      <c r="B361" s="14">
        <v>19</v>
      </c>
      <c r="C361" s="22">
        <v>1931080</v>
      </c>
      <c r="D361" s="23" t="s">
        <v>376</v>
      </c>
      <c r="E361" s="24">
        <v>77</v>
      </c>
      <c r="F361" s="15">
        <v>842</v>
      </c>
      <c r="G361" s="25">
        <f t="shared" si="16"/>
        <v>0.09144893111638955</v>
      </c>
      <c r="H361" s="15">
        <v>4459</v>
      </c>
      <c r="I361" s="15">
        <f t="shared" si="17"/>
        <v>1</v>
      </c>
    </row>
    <row r="362" spans="1:9" ht="12.75">
      <c r="A362" s="14" t="s">
        <v>18</v>
      </c>
      <c r="B362" s="14">
        <v>19</v>
      </c>
      <c r="C362" s="22">
        <v>1931110</v>
      </c>
      <c r="D362" s="23" t="s">
        <v>377</v>
      </c>
      <c r="E362" s="24">
        <v>82</v>
      </c>
      <c r="F362" s="15">
        <v>676</v>
      </c>
      <c r="G362" s="25">
        <f t="shared" si="16"/>
        <v>0.12130177514792899</v>
      </c>
      <c r="H362" s="15">
        <v>4197</v>
      </c>
      <c r="I362" s="15">
        <f t="shared" si="17"/>
        <v>1</v>
      </c>
    </row>
    <row r="363" spans="1:9" ht="12.75">
      <c r="A363" s="14" t="s">
        <v>18</v>
      </c>
      <c r="B363" s="14">
        <v>19</v>
      </c>
      <c r="C363" s="22">
        <v>1931290</v>
      </c>
      <c r="D363" s="23" t="s">
        <v>378</v>
      </c>
      <c r="E363" s="24">
        <v>60</v>
      </c>
      <c r="F363" s="15">
        <v>773</v>
      </c>
      <c r="G363" s="25">
        <f t="shared" si="16"/>
        <v>0.07761966364812418</v>
      </c>
      <c r="H363" s="15">
        <v>4272</v>
      </c>
      <c r="I363" s="15">
        <f t="shared" si="17"/>
        <v>1</v>
      </c>
    </row>
    <row r="364" spans="1:9" ht="12.75">
      <c r="A364" s="14" t="s">
        <v>18</v>
      </c>
      <c r="B364" s="14">
        <v>19</v>
      </c>
      <c r="C364" s="22">
        <v>1931350</v>
      </c>
      <c r="D364" s="23" t="s">
        <v>379</v>
      </c>
      <c r="E364" s="24">
        <v>351</v>
      </c>
      <c r="F364" s="15">
        <v>4116</v>
      </c>
      <c r="G364" s="25">
        <f t="shared" si="16"/>
        <v>0.08527696793002916</v>
      </c>
      <c r="H364" s="15">
        <v>19922</v>
      </c>
      <c r="I364" s="15">
        <f t="shared" si="17"/>
        <v>1</v>
      </c>
    </row>
    <row r="365" spans="1:9" ht="12.75">
      <c r="A365" s="14" t="s">
        <v>18</v>
      </c>
      <c r="B365" s="14">
        <v>19</v>
      </c>
      <c r="C365" s="22">
        <v>1931470</v>
      </c>
      <c r="D365" s="23" t="s">
        <v>171</v>
      </c>
      <c r="E365" s="24">
        <v>78</v>
      </c>
      <c r="F365" s="15">
        <v>735</v>
      </c>
      <c r="G365" s="25">
        <f t="shared" si="16"/>
        <v>0.10612244897959183</v>
      </c>
      <c r="H365" s="15">
        <v>3429</v>
      </c>
      <c r="I365" s="15">
        <f t="shared" si="17"/>
        <v>1</v>
      </c>
    </row>
    <row r="366" spans="1:9" ht="12.75">
      <c r="A366" s="14" t="s">
        <v>18</v>
      </c>
      <c r="B366" s="14">
        <v>19</v>
      </c>
      <c r="C366" s="22">
        <v>1931620</v>
      </c>
      <c r="D366" s="23" t="s">
        <v>172</v>
      </c>
      <c r="E366" s="24">
        <v>14</v>
      </c>
      <c r="F366" s="15">
        <v>207</v>
      </c>
      <c r="G366" s="25">
        <f t="shared" si="16"/>
        <v>0.06763285024154589</v>
      </c>
      <c r="H366" s="15">
        <v>1170</v>
      </c>
      <c r="I366" s="15">
        <f t="shared" si="17"/>
        <v>1</v>
      </c>
    </row>
    <row r="367" spans="1:9" ht="12.75">
      <c r="A367" s="14" t="s">
        <v>18</v>
      </c>
      <c r="B367" s="14">
        <v>19</v>
      </c>
      <c r="C367" s="22">
        <v>1931680</v>
      </c>
      <c r="D367" s="23" t="s">
        <v>380</v>
      </c>
      <c r="E367" s="24">
        <v>49</v>
      </c>
      <c r="F367" s="15">
        <v>1181</v>
      </c>
      <c r="G367" s="25">
        <f t="shared" si="16"/>
        <v>0.04149026248941575</v>
      </c>
      <c r="H367" s="15">
        <v>5700</v>
      </c>
      <c r="I367" s="15">
        <f t="shared" si="17"/>
        <v>1</v>
      </c>
    </row>
    <row r="368" spans="1:9" ht="12.75">
      <c r="A368" s="14" t="s">
        <v>18</v>
      </c>
      <c r="B368" s="14">
        <v>19</v>
      </c>
      <c r="C368" s="22">
        <v>1931800</v>
      </c>
      <c r="D368" s="23" t="s">
        <v>173</v>
      </c>
      <c r="E368" s="24">
        <v>102</v>
      </c>
      <c r="F368" s="15">
        <v>918</v>
      </c>
      <c r="G368" s="25">
        <f t="shared" si="16"/>
        <v>0.1111111111111111</v>
      </c>
      <c r="H368" s="15">
        <v>4740</v>
      </c>
      <c r="I368" s="15">
        <f t="shared" si="17"/>
        <v>1</v>
      </c>
    </row>
    <row r="369" spans="1:9" ht="12.75">
      <c r="A369" s="14" t="s">
        <v>18</v>
      </c>
      <c r="B369" s="14">
        <v>19</v>
      </c>
      <c r="C369" s="22">
        <v>1931830</v>
      </c>
      <c r="D369" s="23" t="s">
        <v>381</v>
      </c>
      <c r="E369" s="24">
        <v>49</v>
      </c>
      <c r="F369" s="15">
        <v>405</v>
      </c>
      <c r="G369" s="25">
        <f t="shared" si="16"/>
        <v>0.12098765432098765</v>
      </c>
      <c r="H369" s="15">
        <v>1986</v>
      </c>
      <c r="I369" s="15">
        <f t="shared" si="17"/>
        <v>1</v>
      </c>
    </row>
    <row r="370" spans="1:9" ht="12.75">
      <c r="A370" s="14" t="s">
        <v>18</v>
      </c>
      <c r="B370" s="14">
        <v>19</v>
      </c>
      <c r="C370" s="22">
        <v>1931860</v>
      </c>
      <c r="D370" s="23" t="s">
        <v>174</v>
      </c>
      <c r="E370" s="24">
        <v>107</v>
      </c>
      <c r="F370" s="15">
        <v>1652</v>
      </c>
      <c r="G370" s="25">
        <f t="shared" si="16"/>
        <v>0.06476997578692494</v>
      </c>
      <c r="H370" s="15">
        <v>9160</v>
      </c>
      <c r="I370" s="15">
        <f t="shared" si="17"/>
        <v>1</v>
      </c>
    </row>
    <row r="371" spans="1:9" ht="12.75">
      <c r="A371" s="14" t="s">
        <v>18</v>
      </c>
      <c r="B371" s="14">
        <v>19</v>
      </c>
      <c r="C371" s="22">
        <v>1931890</v>
      </c>
      <c r="D371" s="23" t="s">
        <v>382</v>
      </c>
      <c r="E371" s="24">
        <v>24</v>
      </c>
      <c r="F371" s="15">
        <v>181</v>
      </c>
      <c r="G371" s="25">
        <f t="shared" si="16"/>
        <v>0.13259668508287292</v>
      </c>
      <c r="H371" s="15">
        <v>1036</v>
      </c>
      <c r="I371" s="15">
        <f t="shared" si="17"/>
        <v>1</v>
      </c>
    </row>
    <row r="372" spans="1:9" ht="12.75">
      <c r="A372" s="14" t="s">
        <v>18</v>
      </c>
      <c r="B372" s="14">
        <v>19</v>
      </c>
      <c r="C372" s="22">
        <v>1931920</v>
      </c>
      <c r="D372" s="23" t="s">
        <v>175</v>
      </c>
      <c r="E372" s="24">
        <v>63</v>
      </c>
      <c r="F372" s="15">
        <v>489</v>
      </c>
      <c r="G372" s="25">
        <f t="shared" si="16"/>
        <v>0.12883435582822086</v>
      </c>
      <c r="H372" s="15">
        <v>2666</v>
      </c>
      <c r="I372" s="15">
        <f t="shared" si="17"/>
        <v>1</v>
      </c>
    </row>
    <row r="373" spans="1:9" ht="12.75">
      <c r="A373" s="14" t="s">
        <v>18</v>
      </c>
      <c r="B373" s="14">
        <v>19</v>
      </c>
      <c r="C373" s="22">
        <v>1931950</v>
      </c>
      <c r="D373" s="23" t="s">
        <v>383</v>
      </c>
      <c r="E373" s="24">
        <v>56</v>
      </c>
      <c r="F373" s="15">
        <v>649</v>
      </c>
      <c r="G373" s="25">
        <f>IF(AND(E373&gt;0,F373&gt;0),E373/F373,0)</f>
        <v>0.08628659476117104</v>
      </c>
      <c r="H373" s="15">
        <v>2910</v>
      </c>
      <c r="I373" s="15">
        <f>IF(H373&lt;20000,1,0)</f>
        <v>1</v>
      </c>
    </row>
    <row r="374" spans="1:9" ht="12.75">
      <c r="A374" s="14" t="s">
        <v>18</v>
      </c>
      <c r="B374" s="14">
        <v>19</v>
      </c>
      <c r="C374" s="22">
        <v>1932010</v>
      </c>
      <c r="D374" s="23" t="s">
        <v>384</v>
      </c>
      <c r="E374" s="24">
        <v>62</v>
      </c>
      <c r="F374" s="15">
        <v>1015</v>
      </c>
      <c r="G374" s="25">
        <f>IF(AND(E374&gt;0,F374&gt;0),E374/F374,0)</f>
        <v>0.061083743842364535</v>
      </c>
      <c r="H374" s="15">
        <v>4931</v>
      </c>
      <c r="I374" s="15">
        <f>IF(H374&lt;20000,1,0)</f>
        <v>1</v>
      </c>
    </row>
    <row r="375" spans="1:9" ht="12.75">
      <c r="A375" s="14" t="s">
        <v>18</v>
      </c>
      <c r="B375" s="14">
        <v>19</v>
      </c>
      <c r="C375" s="22">
        <v>1981115</v>
      </c>
      <c r="D375" s="23" t="s">
        <v>180</v>
      </c>
      <c r="E375" s="24">
        <v>0</v>
      </c>
      <c r="F375" s="15">
        <v>1</v>
      </c>
      <c r="G375" s="25">
        <f t="shared" si="16"/>
        <v>0</v>
      </c>
      <c r="H375" s="15">
        <v>12</v>
      </c>
      <c r="I375" s="15"/>
    </row>
    <row r="376" spans="1:9" ht="12.75">
      <c r="A376" s="8"/>
      <c r="B376" s="9"/>
      <c r="C376" s="9"/>
      <c r="D376" s="10"/>
      <c r="E376" s="2"/>
      <c r="F376" s="2"/>
      <c r="G376" s="2"/>
      <c r="H376" s="2"/>
      <c r="I376" s="2"/>
    </row>
    <row r="377" spans="1:9" ht="12.75">
      <c r="A377" s="11"/>
      <c r="B377" s="12"/>
      <c r="C377" s="12"/>
      <c r="D377" s="13" t="s">
        <v>10</v>
      </c>
      <c r="E377" s="20">
        <f>SUM(E10:E375)</f>
        <v>57449</v>
      </c>
      <c r="F377" s="20">
        <f>SUM(F10:F375)</f>
        <v>519683</v>
      </c>
      <c r="G377" s="21">
        <f>IF(E377&gt;0,E377/F377,0)</f>
        <v>0.11054623684053548</v>
      </c>
      <c r="H377" s="20">
        <f>SUM(H10:H375)</f>
        <v>2965524</v>
      </c>
      <c r="I377" s="20">
        <f>SUM(I10:I375)</f>
        <v>341</v>
      </c>
    </row>
    <row r="378" spans="6:9" ht="12.75">
      <c r="F378" t="s">
        <v>15</v>
      </c>
      <c r="I378" s="18">
        <f>COUNTA(D10:D374)</f>
        <v>365</v>
      </c>
    </row>
    <row r="379" spans="6:9" ht="12.75">
      <c r="F379" t="s">
        <v>16</v>
      </c>
      <c r="I379" s="7">
        <f>I377/I378</f>
        <v>0.9342465753424658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 Census Counts for Iowa (MS EXCEL)</dc:title>
  <dc:subject/>
  <dc:creator/>
  <cp:keywords/>
  <dc:description/>
  <cp:lastModifiedBy>alan.smigielski</cp:lastModifiedBy>
  <cp:lastPrinted>2003-12-10T16:47:04Z</cp:lastPrinted>
  <dcterms:created xsi:type="dcterms:W3CDTF">1998-12-18T15:18:20Z</dcterms:created>
  <dcterms:modified xsi:type="dcterms:W3CDTF">2008-01-17T20:47:22Z</dcterms:modified>
  <cp:category/>
  <cp:version/>
  <cp:contentType/>
  <cp:contentStatus/>
</cp:coreProperties>
</file>