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360" windowHeight="8985" activeTab="0"/>
  </bookViews>
  <sheets>
    <sheet name="Total 01 expenditures" sheetId="1" r:id="rId1"/>
    <sheet name="Expenditures by Category" sheetId="2" state="hidden" r:id="rId2"/>
  </sheets>
  <definedNames/>
  <calcPr fullCalcOnLoad="1"/>
</workbook>
</file>

<file path=xl/sharedStrings.xml><?xml version="1.0" encoding="utf-8"?>
<sst xmlns="http://schemas.openxmlformats.org/spreadsheetml/2006/main" count="50" uniqueCount="45">
  <si>
    <t>Quarter End Date: 9/30/2001 Table 10</t>
  </si>
  <si>
    <t>FY 2001 Expenditures by Category</t>
  </si>
  <si>
    <t xml:space="preserve">Admin  </t>
  </si>
  <si>
    <t xml:space="preserve">Quality Activities </t>
  </si>
  <si>
    <t xml:space="preserve">Direct Services </t>
  </si>
  <si>
    <t>Non-Direct Services</t>
  </si>
  <si>
    <t>Non-Direct Systems</t>
  </si>
  <si>
    <t xml:space="preserve">Non-Direct Cert Prog Elig Det </t>
  </si>
  <si>
    <t>All Other Non-Dir Srvcs</t>
  </si>
  <si>
    <t>Total</t>
  </si>
  <si>
    <t>FY 1997</t>
  </si>
  <si>
    <t>FY 1998</t>
  </si>
  <si>
    <t>FY 1999</t>
  </si>
  <si>
    <t>FY 2000</t>
  </si>
  <si>
    <t>FY 2001</t>
  </si>
  <si>
    <t>Total:</t>
  </si>
  <si>
    <t>CHILD CARE EXPENDITURES DURING FY 2001</t>
  </si>
  <si>
    <t>States expended a total of $8.0 billion of combined Federal and State funds inclusive of both CCDF and TANF transfers into CCDF. 1/</t>
  </si>
  <si>
    <t xml:space="preserve">An additional $1.7 billion was expended in "direct spending for child care services" under the Temporary Assistance for Needy </t>
  </si>
  <si>
    <t xml:space="preserve">Families (TANF) program.  Expenditures of Federal CCDF funds were $5.9 billion, comprised of $3.9 billion from FY 2001 and  </t>
  </si>
  <si>
    <t xml:space="preserve">$2.0 billion from prior year funds (FY 1997 through 2000).  Expenditures of State Matching and Maintenance of Effort funds were   </t>
  </si>
  <si>
    <t>$2.0 billion, which includes $1.9 billion of FY 2001 funds and $122 million of prior year funds (FY 1999 and 2000).</t>
  </si>
  <si>
    <t xml:space="preserve">1/ Expenditure data as reported on State ACF-696 submissions from 10/1/2000 through 9/30/2001; subject to change until </t>
  </si>
  <si>
    <t xml:space="preserve">    all States submit Final reports.</t>
  </si>
  <si>
    <t xml:space="preserve">TABLE 1 - FY2001 EXPENDITURES BY APPROPRIATION YEAR </t>
  </si>
  <si>
    <t>TOTAL by Fund</t>
  </si>
  <si>
    <t>Mandatory</t>
  </si>
  <si>
    <t>Matching Federal</t>
  </si>
  <si>
    <t>Matching State 1/</t>
  </si>
  <si>
    <t>Discretionary 2/</t>
  </si>
  <si>
    <t>CCDF MOE</t>
  </si>
  <si>
    <t>TANF Direct 3/</t>
  </si>
  <si>
    <t>TOTAL spent in FY 2001</t>
  </si>
  <si>
    <t xml:space="preserve">1/  Negative expenditures are comprised of Colorado and New Jersey adjusting matching expenditures to accurately reflect state </t>
  </si>
  <si>
    <t xml:space="preserve">     share (previously reported in excess of required match). </t>
  </si>
  <si>
    <t>2/  Negative expenditures are a result of an audit finding for Alabama; report revised as of 9/30/01.</t>
  </si>
  <si>
    <t xml:space="preserve">3/  TANF Direct spending data for FY 2001 (10/1/2000 - 9/30/2001) received 5/30/2002 from OA/OGM/DMG. </t>
  </si>
  <si>
    <t>TABLE 2 - TOTAL EXPENDITURES BY CATEGORY</t>
  </si>
  <si>
    <t xml:space="preserve">1/  TANF Direct Spending on Child Care expenditures are not categorized; therefore the $1.7 billion TANF Direct expenditures </t>
  </si>
  <si>
    <t xml:space="preserve">     are not included in this calculation.</t>
  </si>
  <si>
    <t xml:space="preserve">2/  Non-Direct Services include expenditures related to the operation of voucher programs and include such costs </t>
  </si>
  <si>
    <t xml:space="preserve">     as information and referral, eligibility determination and redetermination, and maintaining computer systems.</t>
  </si>
  <si>
    <t xml:space="preserve">3/  Quality Activities include the expenditures of Earmarked funds; the categorical breakout is not available for the prior years. </t>
  </si>
  <si>
    <t>Quarter End Date: 9/30/2001</t>
  </si>
  <si>
    <t>Subtotal CCDF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</si>
</sst>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"/>
    <numFmt numFmtId="166" formatCode="0.0%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19">
    <font>
      <sz val="10"/>
      <name val="Arial"/>
      <family val="0"/>
    </font>
    <font>
      <sz val="12"/>
      <name val="Arial"/>
      <family val="0"/>
    </font>
    <font>
      <u val="single"/>
      <sz val="12"/>
      <color indexed="36"/>
      <name val="Arial"/>
      <family val="0"/>
    </font>
    <font>
      <u val="single"/>
      <sz val="12"/>
      <color indexed="12"/>
      <name val="Arial"/>
      <family val="0"/>
    </font>
    <font>
      <b/>
      <sz val="8"/>
      <color indexed="8"/>
      <name val="Verdana"/>
      <family val="2"/>
    </font>
    <font>
      <b/>
      <sz val="12"/>
      <color indexed="9"/>
      <name val="Arial"/>
      <family val="2"/>
    </font>
    <font>
      <b/>
      <sz val="7.9"/>
      <color indexed="8"/>
      <name val="楲污丠睥删"/>
      <family val="0"/>
    </font>
    <font>
      <b/>
      <sz val="10"/>
      <name val="Arial"/>
      <family val="2"/>
    </font>
    <font>
      <b/>
      <sz val="14"/>
      <color indexed="9"/>
      <name val="Times New Roman"/>
      <family val="1"/>
    </font>
    <font>
      <sz val="11"/>
      <name val="Arial"/>
      <family val="2"/>
    </font>
    <font>
      <i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7.25"/>
      <color indexed="36"/>
      <name val="Arial"/>
      <family val="2"/>
    </font>
    <font>
      <sz val="30.5"/>
      <name val="Arial"/>
      <family val="0"/>
    </font>
    <font>
      <sz val="8.25"/>
      <name val="Arial"/>
      <family val="2"/>
    </font>
    <font>
      <sz val="22.2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21" applyFont="1" applyAlignment="1">
      <alignment horizontal="left" vertical="center"/>
      <protection/>
    </xf>
    <xf numFmtId="0" fontId="1" fillId="0" borderId="0" xfId="21">
      <alignment/>
      <protection/>
    </xf>
    <xf numFmtId="0" fontId="1" fillId="2" borderId="1" xfId="21" applyFill="1" applyBorder="1">
      <alignment/>
      <protection/>
    </xf>
    <xf numFmtId="0" fontId="6" fillId="2" borderId="1" xfId="21" applyFill="1" applyBorder="1">
      <alignment horizontal="center" vertical="center"/>
      <protection/>
    </xf>
    <xf numFmtId="0" fontId="6" fillId="2" borderId="1" xfId="21" applyFont="1" applyFill="1" applyBorder="1" applyAlignment="1">
      <alignment vertical="center" wrapText="1"/>
      <protection/>
    </xf>
    <xf numFmtId="0" fontId="6" fillId="2" borderId="0" xfId="21" applyFont="1" applyFill="1" applyBorder="1" applyAlignment="1">
      <alignment vertical="center" wrapText="1"/>
      <protection/>
    </xf>
    <xf numFmtId="0" fontId="6" fillId="2" borderId="1" xfId="21" applyFill="1" applyBorder="1" applyAlignment="1">
      <alignment vertical="center" wrapText="1"/>
      <protection/>
    </xf>
    <xf numFmtId="0" fontId="6" fillId="0" borderId="0" xfId="21" applyFont="1" applyAlignment="1">
      <alignment vertical="center" wrapText="1"/>
      <protection/>
    </xf>
    <xf numFmtId="0" fontId="6" fillId="0" borderId="0" xfId="21" applyAlignment="1">
      <alignment vertical="center" wrapText="1"/>
      <protection/>
    </xf>
    <xf numFmtId="0" fontId="0" fillId="0" borderId="1" xfId="21" applyFont="1" applyBorder="1">
      <alignment/>
      <protection/>
    </xf>
    <xf numFmtId="3" fontId="0" fillId="0" borderId="1" xfId="21" applyNumberFormat="1" applyFont="1" applyBorder="1">
      <alignment/>
      <protection/>
    </xf>
    <xf numFmtId="3" fontId="0" fillId="0" borderId="0" xfId="21" applyNumberFormat="1" applyFont="1" applyBorder="1">
      <alignment/>
      <protection/>
    </xf>
    <xf numFmtId="3" fontId="0" fillId="0" borderId="1" xfId="21" applyNumberFormat="1" applyFont="1" applyFill="1" applyBorder="1">
      <alignment/>
      <protection/>
    </xf>
    <xf numFmtId="3" fontId="0" fillId="0" borderId="0" xfId="21" applyNumberFormat="1" applyFont="1" applyFill="1" applyBorder="1">
      <alignment/>
      <protection/>
    </xf>
    <xf numFmtId="0" fontId="7" fillId="2" borderId="1" xfId="21" applyFont="1" applyFill="1" applyBorder="1">
      <alignment/>
      <protection/>
    </xf>
    <xf numFmtId="3" fontId="7" fillId="2" borderId="1" xfId="21" applyNumberFormat="1" applyFont="1" applyFill="1" applyBorder="1">
      <alignment/>
      <protection/>
    </xf>
    <xf numFmtId="3" fontId="7" fillId="2" borderId="0" xfId="21" applyNumberFormat="1" applyFont="1" applyFill="1" applyBorder="1">
      <alignment/>
      <protection/>
    </xf>
    <xf numFmtId="0" fontId="0" fillId="0" borderId="2" xfId="21" applyFont="1" applyBorder="1">
      <alignment/>
      <protection/>
    </xf>
    <xf numFmtId="166" fontId="0" fillId="0" borderId="2" xfId="22" applyNumberFormat="1" applyFont="1" applyBorder="1" applyAlignment="1">
      <alignment/>
    </xf>
    <xf numFmtId="166" fontId="0" fillId="0" borderId="3" xfId="22" applyNumberFormat="1" applyFont="1" applyBorder="1" applyAlignment="1">
      <alignment/>
    </xf>
    <xf numFmtId="9" fontId="0" fillId="0" borderId="2" xfId="22" applyFont="1" applyBorder="1" applyAlignment="1">
      <alignment/>
    </xf>
    <xf numFmtId="3" fontId="1" fillId="0" borderId="0" xfId="21" applyNumberFormat="1">
      <alignment/>
      <protection/>
    </xf>
    <xf numFmtId="0" fontId="0" fillId="0" borderId="0" xfId="21" applyFont="1">
      <alignment/>
      <protection/>
    </xf>
    <xf numFmtId="0" fontId="9" fillId="0" borderId="0" xfId="21" applyFont="1">
      <alignment/>
      <protection/>
    </xf>
    <xf numFmtId="0" fontId="10" fillId="0" borderId="0" xfId="21" applyFont="1">
      <alignment/>
      <protection/>
    </xf>
    <xf numFmtId="0" fontId="12" fillId="2" borderId="4" xfId="21" applyFont="1" applyFill="1" applyBorder="1">
      <alignment/>
      <protection/>
    </xf>
    <xf numFmtId="0" fontId="12" fillId="2" borderId="4" xfId="21" applyFont="1" applyFill="1" applyBorder="1" applyAlignment="1">
      <alignment horizontal="center"/>
      <protection/>
    </xf>
    <xf numFmtId="0" fontId="13" fillId="3" borderId="4" xfId="21" applyFont="1" applyFill="1" applyBorder="1">
      <alignment/>
      <protection/>
    </xf>
    <xf numFmtId="3" fontId="13" fillId="3" borderId="4" xfId="21" applyNumberFormat="1" applyFont="1" applyFill="1" applyBorder="1">
      <alignment/>
      <protection/>
    </xf>
    <xf numFmtId="3" fontId="9" fillId="0" borderId="0" xfId="21" applyNumberFormat="1" applyFont="1">
      <alignment/>
      <protection/>
    </xf>
    <xf numFmtId="3" fontId="12" fillId="2" borderId="4" xfId="21" applyNumberFormat="1" applyFont="1" applyFill="1" applyBorder="1">
      <alignment/>
      <protection/>
    </xf>
    <xf numFmtId="3" fontId="14" fillId="0" borderId="0" xfId="21" applyNumberFormat="1" applyFont="1">
      <alignment/>
      <protection/>
    </xf>
    <xf numFmtId="0" fontId="12" fillId="0" borderId="4" xfId="0" applyFont="1" applyFill="1" applyBorder="1" applyAlignment="1">
      <alignment/>
    </xf>
    <xf numFmtId="3" fontId="12" fillId="0" borderId="4" xfId="0" applyNumberFormat="1" applyFont="1" applyFill="1" applyBorder="1" applyAlignment="1">
      <alignment/>
    </xf>
    <xf numFmtId="0" fontId="11" fillId="2" borderId="4" xfId="21" applyFont="1" applyFill="1" applyBorder="1" applyAlignment="1">
      <alignment horizontal="center"/>
      <protection/>
    </xf>
    <xf numFmtId="0" fontId="8" fillId="4" borderId="0" xfId="21" applyFont="1" applyFill="1" applyAlignment="1">
      <alignment horizontal="center" vertical="justify" wrapText="1"/>
      <protection/>
    </xf>
    <xf numFmtId="0" fontId="5" fillId="4" borderId="0" xfId="21" applyFont="1" applyFill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01acf696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rPr>
              <a:t>Expenditures by Category 1/
(Dollars in Millions)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3325"/>
          <c:y val="0.07725"/>
          <c:w val="0.341"/>
          <c:h val="0.875"/>
        </c:manualLayout>
      </c:layout>
      <c:pieChart>
        <c:varyColors val="1"/>
        <c:ser>
          <c:idx val="0"/>
          <c:order val="0"/>
          <c:explosion val="5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2"/>
            <c:explosion val="87"/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Admin
$219  
(3%)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Quality Activities 3/
$724 
(9%)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Direct Services
$6,477
(81%)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Non-Direct Services 2/
$530
(7%)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Non-Direct Srvcs
Cert Prog Elig Det 
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'Expenditures by Category'!$B$3:$E$3</c:f>
              <c:strCache>
                <c:ptCount val="4"/>
                <c:pt idx="0">
                  <c:v>Admin  </c:v>
                </c:pt>
                <c:pt idx="1">
                  <c:v>Quality Activities </c:v>
                </c:pt>
                <c:pt idx="2">
                  <c:v>Direct Services </c:v>
                </c:pt>
                <c:pt idx="3">
                  <c:v>Non-Direct Services</c:v>
                </c:pt>
              </c:strCache>
            </c:strRef>
          </c:cat>
          <c:val>
            <c:numRef>
              <c:f>'Expenditures by Category'!$B$18:$E$18</c:f>
              <c:numCache>
                <c:ptCount val="4"/>
                <c:pt idx="0">
                  <c:v>0.027581484156610887</c:v>
                </c:pt>
                <c:pt idx="1">
                  <c:v>0.0910584667836876</c:v>
                </c:pt>
                <c:pt idx="2">
                  <c:v>0.8146397907963779</c:v>
                </c:pt>
                <c:pt idx="3">
                  <c:v>0.0667202582633236</c:v>
                </c:pt>
              </c:numCache>
            </c:numRef>
          </c:val>
        </c:ser>
        <c:firstSliceAng val="9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1152525</xdr:colOff>
      <xdr:row>35</xdr:row>
      <xdr:rowOff>104775</xdr:rowOff>
    </xdr:from>
    <xdr:to>
      <xdr:col>6</xdr:col>
      <xdr:colOff>495300</xdr:colOff>
      <xdr:row>61</xdr:row>
      <xdr:rowOff>47625</xdr:rowOff>
    </xdr:to>
    <xdr:graphicFrame>
      <xdr:nvGraphicFramePr>
        <xdr:cNvPr id="1" name="Chart 1"/>
        <xdr:cNvGraphicFramePr/>
      </xdr:nvGraphicFramePr>
      <xdr:xfrm>
        <a:off x="1152525" y="6486525"/>
        <a:ext cx="659130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workbookViewId="0" topLeftCell="A1">
      <selection activeCell="H53" sqref="H53"/>
    </sheetView>
  </sheetViews>
  <sheetFormatPr defaultColWidth="9.140625" defaultRowHeight="12.75"/>
  <cols>
    <col min="1" max="1" width="28.00390625" style="23" customWidth="1"/>
    <col min="2" max="7" width="16.140625" style="23" customWidth="1"/>
    <col min="8" max="10" width="19.00390625" style="23" customWidth="1"/>
    <col min="11" max="16384" width="11.421875" style="23" customWidth="1"/>
  </cols>
  <sheetData>
    <row r="1" ht="12.75">
      <c r="A1" s="1" t="s">
        <v>43</v>
      </c>
    </row>
    <row r="2" spans="1:7" ht="24.75" customHeight="1">
      <c r="A2" s="36" t="s">
        <v>16</v>
      </c>
      <c r="B2" s="36"/>
      <c r="C2" s="36"/>
      <c r="D2" s="36"/>
      <c r="E2" s="36"/>
      <c r="F2" s="36"/>
      <c r="G2" s="36"/>
    </row>
    <row r="3" s="24" customFormat="1" ht="14.25">
      <c r="A3" s="24" t="s">
        <v>17</v>
      </c>
    </row>
    <row r="4" s="24" customFormat="1" ht="14.25">
      <c r="A4" s="24" t="s">
        <v>18</v>
      </c>
    </row>
    <row r="5" s="24" customFormat="1" ht="14.25">
      <c r="A5" s="24" t="s">
        <v>19</v>
      </c>
    </row>
    <row r="6" s="24" customFormat="1" ht="14.25">
      <c r="A6" s="24" t="s">
        <v>20</v>
      </c>
    </row>
    <row r="7" s="24" customFormat="1" ht="14.25">
      <c r="A7" s="24" t="s">
        <v>21</v>
      </c>
    </row>
    <row r="8" s="24" customFormat="1" ht="14.25"/>
    <row r="9" s="25" customFormat="1" ht="14.25">
      <c r="A9" s="25" t="s">
        <v>22</v>
      </c>
    </row>
    <row r="10" s="25" customFormat="1" ht="14.25">
      <c r="A10" s="25" t="s">
        <v>23</v>
      </c>
    </row>
    <row r="11" s="25" customFormat="1" ht="14.25"/>
    <row r="12" s="25" customFormat="1" ht="14.25"/>
    <row r="13" s="25" customFormat="1" ht="14.25"/>
    <row r="14" s="25" customFormat="1" ht="14.25"/>
    <row r="15" s="25" customFormat="1" ht="14.25"/>
    <row r="16" spans="1:7" s="24" customFormat="1" ht="14.25">
      <c r="A16" s="35" t="s">
        <v>24</v>
      </c>
      <c r="B16" s="35"/>
      <c r="C16" s="35"/>
      <c r="D16" s="35"/>
      <c r="E16" s="35"/>
      <c r="F16" s="35"/>
      <c r="G16" s="35"/>
    </row>
    <row r="17" spans="1:7" s="24" customFormat="1" ht="14.25">
      <c r="A17" s="26"/>
      <c r="B17" s="27" t="s">
        <v>10</v>
      </c>
      <c r="C17" s="27" t="s">
        <v>11</v>
      </c>
      <c r="D17" s="27" t="s">
        <v>12</v>
      </c>
      <c r="E17" s="27" t="s">
        <v>13</v>
      </c>
      <c r="F17" s="27" t="s">
        <v>14</v>
      </c>
      <c r="G17" s="27" t="s">
        <v>25</v>
      </c>
    </row>
    <row r="18" spans="1:7" s="24" customFormat="1" ht="14.25">
      <c r="A18" s="28" t="s">
        <v>26</v>
      </c>
      <c r="B18" s="29">
        <v>265373</v>
      </c>
      <c r="C18" s="29">
        <v>1093165</v>
      </c>
      <c r="D18" s="29">
        <v>50607289</v>
      </c>
      <c r="E18" s="29">
        <v>158763309</v>
      </c>
      <c r="F18" s="29">
        <v>1010499994</v>
      </c>
      <c r="G18" s="29">
        <f aca="true" t="shared" si="0" ref="G18:G24">SUM(B18:F18)</f>
        <v>1221229130</v>
      </c>
    </row>
    <row r="19" spans="1:8" s="24" customFormat="1" ht="14.25">
      <c r="A19" s="28" t="s">
        <v>27</v>
      </c>
      <c r="B19" s="29">
        <v>0</v>
      </c>
      <c r="C19" s="29">
        <v>0</v>
      </c>
      <c r="D19" s="29">
        <v>0</v>
      </c>
      <c r="E19" s="29">
        <v>156882367.61910003</v>
      </c>
      <c r="F19" s="29">
        <v>966528090</v>
      </c>
      <c r="G19" s="29">
        <f t="shared" si="0"/>
        <v>1123410457.6191</v>
      </c>
      <c r="H19" s="30"/>
    </row>
    <row r="20" spans="1:8" s="24" customFormat="1" ht="14.25">
      <c r="A20" s="28" t="s">
        <v>28</v>
      </c>
      <c r="B20" s="29">
        <v>0</v>
      </c>
      <c r="C20" s="29">
        <v>0</v>
      </c>
      <c r="D20" s="29">
        <v>-3021468</v>
      </c>
      <c r="E20" s="29">
        <v>125240463.3809</v>
      </c>
      <c r="F20" s="29">
        <v>813266741</v>
      </c>
      <c r="G20" s="29">
        <f t="shared" si="0"/>
        <v>935485736.3809</v>
      </c>
      <c r="H20" s="30"/>
    </row>
    <row r="21" spans="1:7" s="24" customFormat="1" ht="14.25">
      <c r="A21" s="28" t="s">
        <v>29</v>
      </c>
      <c r="B21" s="29">
        <v>0</v>
      </c>
      <c r="C21" s="29">
        <v>-48554</v>
      </c>
      <c r="D21" s="29">
        <v>321294492</v>
      </c>
      <c r="E21" s="29">
        <v>1354661769</v>
      </c>
      <c r="F21" s="29">
        <v>1891417442</v>
      </c>
      <c r="G21" s="29">
        <f t="shared" si="0"/>
        <v>3567325149</v>
      </c>
    </row>
    <row r="22" spans="1:7" s="24" customFormat="1" ht="14.25">
      <c r="A22" s="28" t="s">
        <v>30</v>
      </c>
      <c r="B22" s="29">
        <v>0</v>
      </c>
      <c r="C22" s="29">
        <v>0</v>
      </c>
      <c r="D22" s="29">
        <v>0</v>
      </c>
      <c r="E22" s="29">
        <v>0</v>
      </c>
      <c r="F22" s="29">
        <v>1102848204</v>
      </c>
      <c r="G22" s="29">
        <f t="shared" si="0"/>
        <v>1102848204</v>
      </c>
    </row>
    <row r="23" spans="1:7" s="24" customFormat="1" ht="14.25">
      <c r="A23" s="33" t="s">
        <v>44</v>
      </c>
      <c r="B23" s="34">
        <f aca="true" t="shared" si="1" ref="B23:G23">SUM(B18:B22)</f>
        <v>265373</v>
      </c>
      <c r="C23" s="34">
        <f t="shared" si="1"/>
        <v>1044611</v>
      </c>
      <c r="D23" s="34">
        <f t="shared" si="1"/>
        <v>368880313</v>
      </c>
      <c r="E23" s="34">
        <f t="shared" si="1"/>
        <v>1795547909</v>
      </c>
      <c r="F23" s="34">
        <f t="shared" si="1"/>
        <v>5784560471</v>
      </c>
      <c r="G23" s="34">
        <f t="shared" si="1"/>
        <v>7950298677</v>
      </c>
    </row>
    <row r="24" spans="1:7" s="24" customFormat="1" ht="14.25">
      <c r="A24" s="28" t="s">
        <v>31</v>
      </c>
      <c r="B24" s="29">
        <v>0</v>
      </c>
      <c r="C24" s="29">
        <v>0</v>
      </c>
      <c r="D24" s="29">
        <v>58113378</v>
      </c>
      <c r="E24" s="29">
        <v>304628275</v>
      </c>
      <c r="F24" s="29">
        <v>1356691588</v>
      </c>
      <c r="G24" s="29">
        <f t="shared" si="0"/>
        <v>1719433241</v>
      </c>
    </row>
    <row r="25" spans="1:7" s="24" customFormat="1" ht="14.25">
      <c r="A25" s="26" t="s">
        <v>32</v>
      </c>
      <c r="B25" s="31">
        <f aca="true" t="shared" si="2" ref="B25:G25">SUM(B23:B24)</f>
        <v>265373</v>
      </c>
      <c r="C25" s="31">
        <f t="shared" si="2"/>
        <v>1044611</v>
      </c>
      <c r="D25" s="31">
        <f t="shared" si="2"/>
        <v>426993691</v>
      </c>
      <c r="E25" s="31">
        <f t="shared" si="2"/>
        <v>2100176184</v>
      </c>
      <c r="F25" s="31">
        <f t="shared" si="2"/>
        <v>7141252059</v>
      </c>
      <c r="G25" s="31">
        <f t="shared" si="2"/>
        <v>9669731918</v>
      </c>
    </row>
    <row r="26" spans="2:7" s="24" customFormat="1" ht="15">
      <c r="B26" s="30"/>
      <c r="C26" s="30"/>
      <c r="D26" s="30"/>
      <c r="E26" s="30"/>
      <c r="F26" s="30"/>
      <c r="G26" s="32"/>
    </row>
    <row r="27" s="25" customFormat="1" ht="14.25">
      <c r="A27" s="25" t="s">
        <v>33</v>
      </c>
    </row>
    <row r="28" s="25" customFormat="1" ht="14.25">
      <c r="A28" s="25" t="s">
        <v>34</v>
      </c>
    </row>
    <row r="29" s="25" customFormat="1" ht="14.25">
      <c r="A29" s="25" t="s">
        <v>35</v>
      </c>
    </row>
    <row r="30" s="25" customFormat="1" ht="14.25">
      <c r="A30" s="25" t="s">
        <v>36</v>
      </c>
    </row>
    <row r="35" ht="14.25">
      <c r="A35" s="24" t="s">
        <v>37</v>
      </c>
    </row>
    <row r="64" s="25" customFormat="1" ht="14.25">
      <c r="A64" s="25" t="s">
        <v>38</v>
      </c>
    </row>
    <row r="65" s="25" customFormat="1" ht="14.25">
      <c r="A65" s="25" t="s">
        <v>39</v>
      </c>
    </row>
    <row r="66" s="25" customFormat="1" ht="14.25">
      <c r="A66" s="25" t="s">
        <v>40</v>
      </c>
    </row>
    <row r="67" s="25" customFormat="1" ht="14.25">
      <c r="A67" s="25" t="s">
        <v>41</v>
      </c>
    </row>
    <row r="68" s="25" customFormat="1" ht="14.25">
      <c r="A68" s="25" t="s">
        <v>42</v>
      </c>
    </row>
  </sheetData>
  <mergeCells count="2">
    <mergeCell ref="A16:G16"/>
    <mergeCell ref="A2:G2"/>
  </mergeCells>
  <printOptions/>
  <pageMargins left="0.5" right="0.5" top="0.75" bottom="0.75" header="0.5" footer="0.5"/>
  <pageSetup horizontalDpi="600" verticalDpi="600" orientation="portrait" scale="75" r:id="rId2"/>
  <headerFooter alignWithMargins="0">
    <oddHeader>&amp;R&amp;D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E11" sqref="E11"/>
    </sheetView>
  </sheetViews>
  <sheetFormatPr defaultColWidth="9.140625" defaultRowHeight="12.75"/>
  <cols>
    <col min="1" max="1" width="11.421875" style="2" customWidth="1"/>
    <col min="2" max="3" width="14.00390625" style="2" customWidth="1"/>
    <col min="4" max="4" width="15.8515625" style="2" customWidth="1"/>
    <col min="5" max="5" width="15.7109375" style="2" customWidth="1"/>
    <col min="6" max="8" width="14.00390625" style="2" hidden="1" customWidth="1"/>
    <col min="9" max="9" width="15.8515625" style="2" customWidth="1"/>
    <col min="10" max="16384" width="11.421875" style="2" customWidth="1"/>
  </cols>
  <sheetData>
    <row r="1" ht="15">
      <c r="A1" s="1" t="s">
        <v>0</v>
      </c>
    </row>
    <row r="2" spans="1:9" ht="15.75">
      <c r="A2" s="37" t="s">
        <v>1</v>
      </c>
      <c r="B2" s="37"/>
      <c r="C2" s="37"/>
      <c r="D2" s="37"/>
      <c r="E2" s="37"/>
      <c r="F2" s="37"/>
      <c r="G2" s="37"/>
      <c r="H2" s="37"/>
      <c r="I2" s="37"/>
    </row>
    <row r="3" spans="1:14" ht="18">
      <c r="A3" s="3"/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6" t="s">
        <v>7</v>
      </c>
      <c r="H3" s="6" t="s">
        <v>8</v>
      </c>
      <c r="I3" s="7" t="s">
        <v>9</v>
      </c>
      <c r="J3" s="8"/>
      <c r="K3" s="8"/>
      <c r="L3" s="9"/>
      <c r="M3" s="9"/>
      <c r="N3" s="9"/>
    </row>
    <row r="4" spans="1:9" ht="15">
      <c r="A4" s="10" t="s">
        <v>10</v>
      </c>
      <c r="B4" s="11">
        <v>0</v>
      </c>
      <c r="C4" s="11">
        <v>0</v>
      </c>
      <c r="D4" s="11">
        <v>259931</v>
      </c>
      <c r="E4" s="11">
        <f aca="true" t="shared" si="0" ref="E4:E11">SUM(F4:H4)</f>
        <v>5442</v>
      </c>
      <c r="F4" s="12">
        <v>0</v>
      </c>
      <c r="G4" s="12">
        <v>5442</v>
      </c>
      <c r="H4" s="12">
        <v>0</v>
      </c>
      <c r="I4" s="11">
        <f aca="true" t="shared" si="1" ref="I4:I16">SUM(B4:E4)</f>
        <v>265373</v>
      </c>
    </row>
    <row r="5" spans="1:9" ht="15">
      <c r="A5" s="10" t="s">
        <v>11</v>
      </c>
      <c r="B5" s="11">
        <v>0</v>
      </c>
      <c r="C5" s="11">
        <v>-358513</v>
      </c>
      <c r="D5" s="11">
        <v>297477</v>
      </c>
      <c r="E5" s="11">
        <f t="shared" si="0"/>
        <v>1154201</v>
      </c>
      <c r="F5" s="12">
        <v>1154201</v>
      </c>
      <c r="G5" s="12">
        <v>0</v>
      </c>
      <c r="H5" s="12">
        <v>0</v>
      </c>
      <c r="I5" s="11">
        <f t="shared" si="1"/>
        <v>1093165</v>
      </c>
    </row>
    <row r="6" spans="1:9" ht="15">
      <c r="A6" s="10"/>
      <c r="B6" s="11">
        <v>0</v>
      </c>
      <c r="C6" s="11">
        <v>-3172037</v>
      </c>
      <c r="D6" s="11">
        <v>2486083</v>
      </c>
      <c r="E6" s="11">
        <f t="shared" si="0"/>
        <v>637400</v>
      </c>
      <c r="F6" s="12">
        <v>637400</v>
      </c>
      <c r="G6" s="12">
        <v>0</v>
      </c>
      <c r="H6" s="12">
        <v>0</v>
      </c>
      <c r="I6" s="11">
        <f t="shared" si="1"/>
        <v>-48554</v>
      </c>
    </row>
    <row r="7" spans="1:9" ht="15">
      <c r="A7" s="10" t="s">
        <v>12</v>
      </c>
      <c r="B7" s="11">
        <v>-361768</v>
      </c>
      <c r="C7" s="11">
        <v>10858563</v>
      </c>
      <c r="D7" s="11">
        <v>43410472</v>
      </c>
      <c r="E7" s="11">
        <f t="shared" si="0"/>
        <v>-3299978</v>
      </c>
      <c r="F7" s="12">
        <v>-1621192</v>
      </c>
      <c r="G7" s="12">
        <v>-2443835</v>
      </c>
      <c r="H7" s="12">
        <v>765049</v>
      </c>
      <c r="I7" s="11">
        <f t="shared" si="1"/>
        <v>50607289</v>
      </c>
    </row>
    <row r="8" spans="1:9" ht="15">
      <c r="A8" s="10"/>
      <c r="B8" s="11">
        <v>3689858</v>
      </c>
      <c r="C8" s="11">
        <v>-1136321</v>
      </c>
      <c r="D8" s="11">
        <v>-13190677</v>
      </c>
      <c r="E8" s="11">
        <f t="shared" si="0"/>
        <v>7615672</v>
      </c>
      <c r="F8" s="12">
        <v>2241755</v>
      </c>
      <c r="G8" s="12">
        <v>2399851</v>
      </c>
      <c r="H8" s="12">
        <v>2974066</v>
      </c>
      <c r="I8" s="11">
        <f t="shared" si="1"/>
        <v>-3021468</v>
      </c>
    </row>
    <row r="9" spans="1:9" ht="15">
      <c r="A9" s="10"/>
      <c r="B9" s="11">
        <v>3760723</v>
      </c>
      <c r="C9" s="11">
        <v>60857336</v>
      </c>
      <c r="D9" s="11">
        <v>251174627</v>
      </c>
      <c r="E9" s="11">
        <f t="shared" si="0"/>
        <v>5501806</v>
      </c>
      <c r="F9" s="12">
        <v>2823791</v>
      </c>
      <c r="G9" s="12">
        <v>7567305</v>
      </c>
      <c r="H9" s="12">
        <v>-4889290</v>
      </c>
      <c r="I9" s="11">
        <f t="shared" si="1"/>
        <v>321294492</v>
      </c>
    </row>
    <row r="10" spans="1:9" ht="15">
      <c r="A10" s="10" t="s">
        <v>13</v>
      </c>
      <c r="B10" s="13">
        <v>28578786</v>
      </c>
      <c r="C10" s="13">
        <v>157139575</v>
      </c>
      <c r="D10" s="13">
        <v>1092671330</v>
      </c>
      <c r="E10" s="13">
        <f t="shared" si="0"/>
        <v>76272078</v>
      </c>
      <c r="F10" s="14">
        <v>33677934</v>
      </c>
      <c r="G10" s="14">
        <v>-17699941</v>
      </c>
      <c r="H10" s="14">
        <v>60294085</v>
      </c>
      <c r="I10" s="11">
        <f t="shared" si="1"/>
        <v>1354661769</v>
      </c>
    </row>
    <row r="11" spans="1:9" ht="15">
      <c r="A11" s="10"/>
      <c r="B11" s="11">
        <v>8457166</v>
      </c>
      <c r="C11" s="11">
        <v>2805365</v>
      </c>
      <c r="D11" s="11">
        <v>132418750</v>
      </c>
      <c r="E11" s="11">
        <f t="shared" si="0"/>
        <v>15082028</v>
      </c>
      <c r="F11" s="12">
        <v>2953091</v>
      </c>
      <c r="G11" s="12">
        <v>11209569</v>
      </c>
      <c r="H11" s="12">
        <v>919368</v>
      </c>
      <c r="I11" s="11">
        <f t="shared" si="1"/>
        <v>158763309</v>
      </c>
    </row>
    <row r="12" spans="1:9" ht="15">
      <c r="A12" s="10"/>
      <c r="B12" s="13">
        <v>14483591</v>
      </c>
      <c r="C12" s="13">
        <v>26607548</v>
      </c>
      <c r="D12" s="13">
        <v>236398147</v>
      </c>
      <c r="E12" s="13">
        <v>4633545</v>
      </c>
      <c r="F12" s="14">
        <v>-3494196</v>
      </c>
      <c r="G12" s="14">
        <v>21848535</v>
      </c>
      <c r="H12" s="14">
        <v>-13720794</v>
      </c>
      <c r="I12" s="13">
        <f t="shared" si="1"/>
        <v>282122831</v>
      </c>
    </row>
    <row r="13" spans="1:9" ht="15">
      <c r="A13" s="10" t="s">
        <v>14</v>
      </c>
      <c r="B13" s="11">
        <v>48609368</v>
      </c>
      <c r="C13" s="11">
        <v>261128777</v>
      </c>
      <c r="D13" s="11">
        <v>1390012332</v>
      </c>
      <c r="E13" s="11">
        <f>SUM(F13:H13)</f>
        <v>191666965</v>
      </c>
      <c r="F13" s="12">
        <v>31584097</v>
      </c>
      <c r="G13" s="12">
        <v>56138947</v>
      </c>
      <c r="H13" s="12">
        <v>103943921</v>
      </c>
      <c r="I13" s="11">
        <f t="shared" si="1"/>
        <v>1891417442</v>
      </c>
    </row>
    <row r="14" spans="1:9" ht="15">
      <c r="A14" s="10"/>
      <c r="B14" s="11">
        <v>69355682</v>
      </c>
      <c r="C14" s="11">
        <v>72819931</v>
      </c>
      <c r="D14" s="11">
        <v>1550032480</v>
      </c>
      <c r="E14" s="11">
        <f>SUM(F14:H14)</f>
        <v>87586738</v>
      </c>
      <c r="F14" s="12">
        <v>12848663</v>
      </c>
      <c r="G14" s="12">
        <v>49527394</v>
      </c>
      <c r="H14" s="12">
        <v>25210681</v>
      </c>
      <c r="I14" s="11">
        <f t="shared" si="1"/>
        <v>1779794831</v>
      </c>
    </row>
    <row r="15" spans="1:9" ht="15">
      <c r="A15" s="10"/>
      <c r="B15" s="11">
        <v>29278936</v>
      </c>
      <c r="C15" s="11">
        <v>122464133</v>
      </c>
      <c r="D15" s="11">
        <v>774480987</v>
      </c>
      <c r="E15" s="11">
        <f>SUM(F15:H15)</f>
        <v>84275938</v>
      </c>
      <c r="F15" s="12">
        <v>4632159</v>
      </c>
      <c r="G15" s="12">
        <v>48628831</v>
      </c>
      <c r="H15" s="12">
        <v>31014948</v>
      </c>
      <c r="I15" s="11">
        <f t="shared" si="1"/>
        <v>1010499994</v>
      </c>
    </row>
    <row r="16" spans="1:9" ht="15">
      <c r="A16" s="10"/>
      <c r="B16" s="11">
        <v>13428695</v>
      </c>
      <c r="C16" s="11">
        <v>13927651</v>
      </c>
      <c r="D16" s="11">
        <v>1016177712</v>
      </c>
      <c r="E16" s="11">
        <f>SUM(F16:H16)</f>
        <v>59314146</v>
      </c>
      <c r="F16" s="12">
        <v>5132595</v>
      </c>
      <c r="G16" s="12">
        <v>25917278</v>
      </c>
      <c r="H16" s="12">
        <v>28264273</v>
      </c>
      <c r="I16" s="11">
        <f t="shared" si="1"/>
        <v>1102848204</v>
      </c>
    </row>
    <row r="17" spans="1:9" ht="15">
      <c r="A17" s="15" t="s">
        <v>15</v>
      </c>
      <c r="B17" s="16">
        <f aca="true" t="shared" si="2" ref="B17:I17">SUM(B4:B16)</f>
        <v>219281037</v>
      </c>
      <c r="C17" s="16">
        <f t="shared" si="2"/>
        <v>723942008</v>
      </c>
      <c r="D17" s="16">
        <f t="shared" si="2"/>
        <v>6476629651</v>
      </c>
      <c r="E17" s="16">
        <f t="shared" si="2"/>
        <v>530445981</v>
      </c>
      <c r="F17" s="17">
        <f t="shared" si="2"/>
        <v>92570298</v>
      </c>
      <c r="G17" s="17">
        <f t="shared" si="2"/>
        <v>203099376</v>
      </c>
      <c r="H17" s="17">
        <f t="shared" si="2"/>
        <v>234776307</v>
      </c>
      <c r="I17" s="16">
        <f t="shared" si="2"/>
        <v>7950298677</v>
      </c>
    </row>
    <row r="18" spans="1:9" ht="15">
      <c r="A18" s="18"/>
      <c r="B18" s="19">
        <f>SUM(B17/$I$17)</f>
        <v>0.027581484156610887</v>
      </c>
      <c r="C18" s="19">
        <f>SUM(C17/$I$17)</f>
        <v>0.0910584667836876</v>
      </c>
      <c r="D18" s="19">
        <f>SUM(D17/$I$17)</f>
        <v>0.8146397907963779</v>
      </c>
      <c r="E18" s="19">
        <f>SUM(E17/$I$17)</f>
        <v>0.0667202582633236</v>
      </c>
      <c r="F18" s="20"/>
      <c r="G18" s="20"/>
      <c r="H18" s="20"/>
      <c r="I18" s="21">
        <f>SUM(B18:H18)</f>
        <v>1</v>
      </c>
    </row>
    <row r="19" spans="2:9" ht="15">
      <c r="B19" s="22"/>
      <c r="C19" s="22"/>
      <c r="D19" s="22"/>
      <c r="E19" s="22"/>
      <c r="F19" s="22"/>
      <c r="G19" s="22"/>
      <c r="H19" s="22"/>
      <c r="I19" s="22"/>
    </row>
  </sheetData>
  <mergeCells count="1">
    <mergeCell ref="A2:I2"/>
  </mergeCells>
  <printOptions/>
  <pageMargins left="0.75" right="0.75" top="1" bottom="1" header="0.5" footer="0.5"/>
  <pageSetup horizontalDpi="600" verticalDpi="600" orientation="portrait" r:id="rId1"/>
  <headerFooter alignWithMargins="0"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Anteon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hhristov</dc:creator>
  <cp:keywords/>
  <dc:description/>
  <cp:lastModifiedBy>USER</cp:lastModifiedBy>
  <dcterms:created xsi:type="dcterms:W3CDTF">2002-07-23T20:00:32Z</dcterms:created>
  <dcterms:modified xsi:type="dcterms:W3CDTF">2006-11-06T14:19:37Z</dcterms:modified>
  <cp:category/>
  <cp:version/>
  <cp:contentType/>
  <cp:contentStatus/>
</cp:coreProperties>
</file>