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oil" sheetId="1" r:id="rId1"/>
    <sheet name="Water" sheetId="2" r:id="rId2"/>
    <sheet name="Sediment" sheetId="3" r:id="rId3"/>
  </sheets>
  <definedNames/>
  <calcPr fullCalcOnLoad="1"/>
</workbook>
</file>

<file path=xl/sharedStrings.xml><?xml version="1.0" encoding="utf-8"?>
<sst xmlns="http://schemas.openxmlformats.org/spreadsheetml/2006/main" count="120" uniqueCount="28">
  <si>
    <t>Pollutant</t>
  </si>
  <si>
    <t>Hazard Quotient</t>
  </si>
  <si>
    <t>Barium</t>
  </si>
  <si>
    <t>Magnesium</t>
  </si>
  <si>
    <t>Molybdenum</t>
  </si>
  <si>
    <t>Vanadium</t>
  </si>
  <si>
    <t>Zinc</t>
  </si>
  <si>
    <t>Dimethyl Sulfate</t>
  </si>
  <si>
    <t>Ethylene Glycol</t>
  </si>
  <si>
    <t>Methanol</t>
  </si>
  <si>
    <t>7,12-Dimethylbenz(a)anthracene</t>
  </si>
  <si>
    <t>3-Methylcholanthrene</t>
  </si>
  <si>
    <t>Project Contribution (mg/kg)</t>
  </si>
  <si>
    <t>Background (mg/kg)</t>
  </si>
  <si>
    <t>Project + Background (mg/kg)</t>
  </si>
  <si>
    <t>Benchmark (mg/kg)</t>
  </si>
  <si>
    <t>No benchmark</t>
  </si>
  <si>
    <t>NA</t>
  </si>
  <si>
    <t>Chromium</t>
  </si>
  <si>
    <t>Lead</t>
  </si>
  <si>
    <t>Mercury</t>
  </si>
  <si>
    <t>PCDD/PCDF TEQs</t>
  </si>
  <si>
    <t>Project Contribution (μg/l)</t>
  </si>
  <si>
    <t>Background ((μg/l)</t>
  </si>
  <si>
    <t>Project + Background (μg/l)</t>
  </si>
  <si>
    <t>Benchmark ((μg/l)</t>
  </si>
  <si>
    <t>Project Contribution ((μg/l)</t>
  </si>
  <si>
    <t>Project + Background ((μg/l)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</si>
</sst>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1" fontId="0" fillId="0" borderId="2" xfId="0" applyNumberFormat="1" applyBorder="1" applyAlignment="1">
      <alignment/>
    </xf>
    <xf numFmtId="11" fontId="0" fillId="0" borderId="2" xfId="0" applyNumberFormat="1" applyBorder="1" applyAlignment="1">
      <alignment/>
    </xf>
    <xf numFmtId="11" fontId="0" fillId="0" borderId="3" xfId="0" applyNumberFormat="1" applyBorder="1" applyAlignment="1">
      <alignment wrapText="1"/>
    </xf>
    <xf numFmtId="0" fontId="1" fillId="0" borderId="4" xfId="0" applyFont="1" applyBorder="1" applyAlignment="1">
      <alignment/>
    </xf>
    <xf numFmtId="11" fontId="0" fillId="0" borderId="5" xfId="0" applyNumberFormat="1" applyBorder="1" applyAlignment="1">
      <alignment/>
    </xf>
    <xf numFmtId="11" fontId="0" fillId="0" borderId="5" xfId="0" applyNumberFormat="1" applyBorder="1" applyAlignment="1">
      <alignment/>
    </xf>
    <xf numFmtId="11" fontId="0" fillId="0" borderId="5" xfId="0" applyNumberFormat="1" applyBorder="1" applyAlignment="1">
      <alignment horizontal="center"/>
    </xf>
    <xf numFmtId="11" fontId="0" fillId="0" borderId="6" xfId="0" applyNumberFormat="1" applyBorder="1" applyAlignment="1">
      <alignment/>
    </xf>
    <xf numFmtId="11" fontId="0" fillId="0" borderId="6" xfId="0" applyNumberFormat="1" applyBorder="1" applyAlignment="1">
      <alignment wrapText="1"/>
    </xf>
    <xf numFmtId="0" fontId="1" fillId="0" borderId="7" xfId="0" applyFont="1" applyBorder="1" applyAlignment="1">
      <alignment/>
    </xf>
    <xf numFmtId="11" fontId="0" fillId="0" borderId="8" xfId="0" applyNumberFormat="1" applyBorder="1" applyAlignment="1">
      <alignment/>
    </xf>
    <xf numFmtId="11" fontId="0" fillId="0" borderId="8" xfId="0" applyNumberFormat="1" applyBorder="1" applyAlignment="1">
      <alignment horizontal="center"/>
    </xf>
    <xf numFmtId="11" fontId="0" fillId="0" borderId="8" xfId="0" applyNumberFormat="1" applyBorder="1" applyAlignment="1">
      <alignment/>
    </xf>
    <xf numFmtId="11" fontId="0" fillId="0" borderId="9" xfId="0" applyNumberFormat="1" applyBorder="1" applyAlignment="1">
      <alignment wrapText="1"/>
    </xf>
    <xf numFmtId="11" fontId="0" fillId="0" borderId="10" xfId="0" applyNumberFormat="1" applyBorder="1" applyAlignment="1">
      <alignment/>
    </xf>
    <xf numFmtId="0" fontId="1" fillId="0" borderId="1" xfId="0" applyFont="1" applyFill="1" applyBorder="1" applyAlignment="1">
      <alignment/>
    </xf>
    <xf numFmtId="11" fontId="0" fillId="0" borderId="2" xfId="0" applyNumberFormat="1" applyFill="1" applyBorder="1" applyAlignment="1">
      <alignment/>
    </xf>
    <xf numFmtId="11" fontId="0" fillId="0" borderId="2" xfId="0" applyNumberFormat="1" applyFill="1" applyBorder="1" applyAlignment="1">
      <alignment/>
    </xf>
    <xf numFmtId="0" fontId="1" fillId="0" borderId="4" xfId="0" applyFont="1" applyFill="1" applyBorder="1" applyAlignment="1">
      <alignment/>
    </xf>
    <xf numFmtId="11" fontId="0" fillId="0" borderId="5" xfId="0" applyNumberFormat="1" applyFill="1" applyBorder="1" applyAlignment="1">
      <alignment/>
    </xf>
    <xf numFmtId="11" fontId="0" fillId="0" borderId="5" xfId="0" applyNumberFormat="1" applyFill="1" applyBorder="1" applyAlignment="1">
      <alignment/>
    </xf>
    <xf numFmtId="0" fontId="1" fillId="0" borderId="7" xfId="0" applyFont="1" applyFill="1" applyBorder="1" applyAlignment="1">
      <alignment/>
    </xf>
    <xf numFmtId="11" fontId="0" fillId="0" borderId="8" xfId="0" applyNumberFormat="1" applyFill="1" applyBorder="1" applyAlignment="1">
      <alignment/>
    </xf>
    <xf numFmtId="11" fontId="0" fillId="0" borderId="8" xfId="0" applyNumberFormat="1" applyFill="1" applyBorder="1" applyAlignment="1">
      <alignment/>
    </xf>
    <xf numFmtId="0" fontId="1" fillId="0" borderId="11" xfId="0" applyFont="1" applyBorder="1" applyAlignment="1">
      <alignment/>
    </xf>
    <xf numFmtId="11" fontId="0" fillId="0" borderId="10" xfId="0" applyNumberFormat="1" applyBorder="1" applyAlignment="1">
      <alignment/>
    </xf>
    <xf numFmtId="11" fontId="0" fillId="0" borderId="10" xfId="0" applyNumberFormat="1" applyBorder="1" applyAlignment="1">
      <alignment horizontal="center"/>
    </xf>
    <xf numFmtId="11" fontId="0" fillId="0" borderId="12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1" fontId="0" fillId="0" borderId="14" xfId="0" applyNumberForma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23.28125" style="0" customWidth="1"/>
    <col min="2" max="2" width="11.421875" style="0" customWidth="1"/>
    <col min="3" max="3" width="11.28125" style="0" customWidth="1"/>
    <col min="4" max="4" width="12.7109375" style="0" customWidth="1"/>
    <col min="5" max="5" width="11.7109375" style="0" customWidth="1"/>
    <col min="6" max="6" width="13.28125" style="0" customWidth="1"/>
  </cols>
  <sheetData>
    <row r="1" spans="1:6" ht="39.75" thickBot="1" thickTop="1">
      <c r="A1" s="30" t="s">
        <v>0</v>
      </c>
      <c r="B1" s="31" t="s">
        <v>12</v>
      </c>
      <c r="C1" s="31" t="s">
        <v>13</v>
      </c>
      <c r="D1" s="31" t="s">
        <v>14</v>
      </c>
      <c r="E1" s="31" t="s">
        <v>15</v>
      </c>
      <c r="F1" s="32" t="s">
        <v>1</v>
      </c>
    </row>
    <row r="2" spans="1:6" ht="13.5" thickTop="1">
      <c r="A2" s="1" t="s">
        <v>2</v>
      </c>
      <c r="B2" s="2">
        <v>0.0514</v>
      </c>
      <c r="C2" s="3">
        <v>110</v>
      </c>
      <c r="D2" s="3">
        <f aca="true" t="shared" si="0" ref="D2:D11">SUM(B2,C2)</f>
        <v>110.0514</v>
      </c>
      <c r="E2" s="3">
        <v>330</v>
      </c>
      <c r="F2" s="4">
        <f>(D2/E2)</f>
        <v>0.3334890909090909</v>
      </c>
    </row>
    <row r="3" spans="1:6" ht="12.75">
      <c r="A3" s="5" t="s">
        <v>3</v>
      </c>
      <c r="B3" s="6">
        <v>0.0962</v>
      </c>
      <c r="C3" s="7">
        <v>4820</v>
      </c>
      <c r="D3" s="7">
        <f t="shared" si="0"/>
        <v>4820.0962</v>
      </c>
      <c r="E3" s="8" t="s">
        <v>17</v>
      </c>
      <c r="F3" s="9" t="s">
        <v>16</v>
      </c>
    </row>
    <row r="4" spans="1:6" ht="12.75">
      <c r="A4" s="5" t="s">
        <v>4</v>
      </c>
      <c r="B4" s="6">
        <v>0.0128</v>
      </c>
      <c r="C4" s="7">
        <v>1.2</v>
      </c>
      <c r="D4" s="7">
        <f t="shared" si="0"/>
        <v>1.2127999999999999</v>
      </c>
      <c r="E4" s="7">
        <v>2</v>
      </c>
      <c r="F4" s="10">
        <f>(D4/E4)</f>
        <v>0.6063999999999999</v>
      </c>
    </row>
    <row r="5" spans="1:6" ht="12.75">
      <c r="A5" s="5" t="s">
        <v>5</v>
      </c>
      <c r="B5" s="6">
        <v>0.0268</v>
      </c>
      <c r="C5" s="7">
        <v>25.2</v>
      </c>
      <c r="D5" s="7">
        <f t="shared" si="0"/>
        <v>25.2268</v>
      </c>
      <c r="E5" s="7">
        <v>7.8</v>
      </c>
      <c r="F5" s="10">
        <f>(D5/E5)</f>
        <v>3.2342051282051285</v>
      </c>
    </row>
    <row r="6" spans="1:6" ht="12.75">
      <c r="A6" s="5" t="s">
        <v>6</v>
      </c>
      <c r="B6" s="6">
        <v>0.338</v>
      </c>
      <c r="C6" s="7">
        <v>95</v>
      </c>
      <c r="D6" s="7">
        <f t="shared" si="0"/>
        <v>95.338</v>
      </c>
      <c r="E6" s="7">
        <v>6.62</v>
      </c>
      <c r="F6" s="10">
        <f>(D6/E6)</f>
        <v>14.401510574018126</v>
      </c>
    </row>
    <row r="7" spans="1:6" ht="12.75">
      <c r="A7" s="5" t="s">
        <v>7</v>
      </c>
      <c r="B7" s="6">
        <v>5.51E-09</v>
      </c>
      <c r="C7" s="8" t="s">
        <v>17</v>
      </c>
      <c r="D7" s="7">
        <f t="shared" si="0"/>
        <v>5.51E-09</v>
      </c>
      <c r="E7" s="8" t="s">
        <v>17</v>
      </c>
      <c r="F7" s="9" t="s">
        <v>16</v>
      </c>
    </row>
    <row r="8" spans="1:6" ht="12.75">
      <c r="A8" s="5" t="s">
        <v>8</v>
      </c>
      <c r="B8" s="6">
        <v>13.1</v>
      </c>
      <c r="C8" s="8" t="s">
        <v>17</v>
      </c>
      <c r="D8" s="7">
        <f t="shared" si="0"/>
        <v>13.1</v>
      </c>
      <c r="E8" s="7">
        <v>90</v>
      </c>
      <c r="F8" s="10">
        <f>(D8/E8)</f>
        <v>0.14555555555555555</v>
      </c>
    </row>
    <row r="9" spans="1:6" ht="12.75">
      <c r="A9" s="5" t="s">
        <v>9</v>
      </c>
      <c r="B9" s="6">
        <v>0.0889</v>
      </c>
      <c r="C9" s="8" t="s">
        <v>17</v>
      </c>
      <c r="D9" s="7">
        <f t="shared" si="0"/>
        <v>0.0889</v>
      </c>
      <c r="E9" s="7">
        <v>33</v>
      </c>
      <c r="F9" s="10">
        <f>(D9/E9)</f>
        <v>0.0026939393939393944</v>
      </c>
    </row>
    <row r="10" spans="1:6" ht="12.75">
      <c r="A10" s="5" t="s">
        <v>10</v>
      </c>
      <c r="B10" s="6">
        <v>0.000237</v>
      </c>
      <c r="C10" s="8" t="s">
        <v>17</v>
      </c>
      <c r="D10" s="7">
        <f t="shared" si="0"/>
        <v>0.000237</v>
      </c>
      <c r="E10" s="7">
        <v>16.3</v>
      </c>
      <c r="F10" s="10">
        <f>(D10/E10)</f>
        <v>1.4539877300613496E-05</v>
      </c>
    </row>
    <row r="11" spans="1:6" ht="13.5" thickBot="1">
      <c r="A11" s="11" t="s">
        <v>11</v>
      </c>
      <c r="B11" s="12">
        <v>2.67E-05</v>
      </c>
      <c r="C11" s="13" t="s">
        <v>17</v>
      </c>
      <c r="D11" s="14">
        <f t="shared" si="0"/>
        <v>2.67E-05</v>
      </c>
      <c r="E11" s="14">
        <v>0.0779</v>
      </c>
      <c r="F11" s="15">
        <f>(D11/E11)</f>
        <v>0.0003427471116816431</v>
      </c>
    </row>
    <row r="12" ht="14.25" thickBot="1" thickTop="1"/>
    <row r="13" spans="1:6" ht="39.75" thickBot="1" thickTop="1">
      <c r="A13" s="34" t="s">
        <v>0</v>
      </c>
      <c r="B13" s="31" t="s">
        <v>12</v>
      </c>
      <c r="C13" s="33" t="s">
        <v>13</v>
      </c>
      <c r="D13" s="31" t="s">
        <v>14</v>
      </c>
      <c r="E13" s="31" t="s">
        <v>15</v>
      </c>
      <c r="F13" s="32" t="s">
        <v>1</v>
      </c>
    </row>
    <row r="14" spans="1:6" ht="13.5" thickTop="1">
      <c r="A14" s="17" t="s">
        <v>18</v>
      </c>
      <c r="B14" s="18">
        <v>0.0164</v>
      </c>
      <c r="C14" s="3">
        <v>16.2</v>
      </c>
      <c r="D14" s="3">
        <f>SUM(B14,C14)</f>
        <v>16.2164</v>
      </c>
      <c r="E14" s="19">
        <v>34</v>
      </c>
      <c r="F14" s="4">
        <f>(D14/E14)</f>
        <v>0.4769529411764706</v>
      </c>
    </row>
    <row r="15" spans="1:6" ht="12.75">
      <c r="A15" s="20" t="s">
        <v>19</v>
      </c>
      <c r="B15" s="21">
        <v>0.0546</v>
      </c>
      <c r="C15" s="7">
        <v>36</v>
      </c>
      <c r="D15" s="7">
        <f>SUM(B15,C15)</f>
        <v>36.0546</v>
      </c>
      <c r="E15" s="22">
        <v>56</v>
      </c>
      <c r="F15" s="10">
        <f>(D15/E15)</f>
        <v>0.6438321428571429</v>
      </c>
    </row>
    <row r="16" spans="1:6" ht="12.75">
      <c r="A16" s="20" t="s">
        <v>20</v>
      </c>
      <c r="B16" s="21">
        <v>0.00886</v>
      </c>
      <c r="C16" s="7">
        <v>0.033</v>
      </c>
      <c r="D16" s="7">
        <f>SUM(B16,C16)</f>
        <v>0.04186</v>
      </c>
      <c r="E16" s="22">
        <v>0.1</v>
      </c>
      <c r="F16" s="10">
        <f>(D16/E16)</f>
        <v>0.41859999999999997</v>
      </c>
    </row>
    <row r="17" spans="1:6" ht="13.5" thickBot="1">
      <c r="A17" s="23" t="s">
        <v>21</v>
      </c>
      <c r="B17" s="24">
        <v>4.77E-09</v>
      </c>
      <c r="C17" s="13" t="s">
        <v>17</v>
      </c>
      <c r="D17" s="14">
        <f>SUM(B17,C17)</f>
        <v>4.77E-09</v>
      </c>
      <c r="E17" s="25">
        <v>1.99E-07</v>
      </c>
      <c r="F17" s="15">
        <f>(D17/E17)</f>
        <v>0.023969849246231155</v>
      </c>
    </row>
    <row r="18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&amp;CEstimated Soil Impacts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3" sqref="A13:F13"/>
    </sheetView>
  </sheetViews>
  <sheetFormatPr defaultColWidth="9.140625" defaultRowHeight="12.75"/>
  <cols>
    <col min="1" max="1" width="23.00390625" style="0" customWidth="1"/>
    <col min="2" max="2" width="11.421875" style="0" customWidth="1"/>
    <col min="3" max="3" width="12.8515625" style="0" customWidth="1"/>
    <col min="4" max="4" width="11.7109375" style="0" customWidth="1"/>
    <col min="5" max="5" width="10.8515625" style="0" customWidth="1"/>
    <col min="6" max="6" width="13.140625" style="0" customWidth="1"/>
    <col min="7" max="7" width="13.7109375" style="0" customWidth="1"/>
  </cols>
  <sheetData>
    <row r="1" spans="1:6" ht="39.75" thickBot="1" thickTop="1">
      <c r="A1" s="30" t="s">
        <v>0</v>
      </c>
      <c r="B1" s="31" t="s">
        <v>22</v>
      </c>
      <c r="C1" s="31" t="s">
        <v>23</v>
      </c>
      <c r="D1" s="31" t="s">
        <v>24</v>
      </c>
      <c r="E1" s="31" t="s">
        <v>25</v>
      </c>
      <c r="F1" s="32" t="s">
        <v>1</v>
      </c>
    </row>
    <row r="2" spans="1:6" ht="13.5" thickTop="1">
      <c r="A2" s="1" t="s">
        <v>2</v>
      </c>
      <c r="B2" s="2">
        <v>0.00198</v>
      </c>
      <c r="C2" s="3">
        <v>51.6</v>
      </c>
      <c r="D2" s="3">
        <f aca="true" t="shared" si="0" ref="D2:D11">SUM(B2,C2)</f>
        <v>51.601980000000005</v>
      </c>
      <c r="E2" s="3">
        <v>5000</v>
      </c>
      <c r="F2" s="4">
        <f>(D2/E2)</f>
        <v>0.010320396</v>
      </c>
    </row>
    <row r="3" spans="1:6" ht="12.75">
      <c r="A3" s="5" t="s">
        <v>3</v>
      </c>
      <c r="B3" s="6">
        <v>0.981</v>
      </c>
      <c r="C3" s="7">
        <v>25600</v>
      </c>
      <c r="D3" s="7">
        <f t="shared" si="0"/>
        <v>25600.981</v>
      </c>
      <c r="E3" s="8">
        <v>647</v>
      </c>
      <c r="F3" s="10">
        <f>(D3/E3)</f>
        <v>39.568749613601234</v>
      </c>
    </row>
    <row r="4" spans="1:6" ht="12.75">
      <c r="A4" s="5" t="s">
        <v>4</v>
      </c>
      <c r="B4" s="6">
        <v>0.000496</v>
      </c>
      <c r="C4" s="8" t="s">
        <v>17</v>
      </c>
      <c r="D4" s="7">
        <f t="shared" si="0"/>
        <v>0.000496</v>
      </c>
      <c r="E4" s="7">
        <v>73</v>
      </c>
      <c r="F4" s="10">
        <f>(D4/E4)</f>
        <v>6.794520547945206E-06</v>
      </c>
    </row>
    <row r="5" spans="1:6" ht="12.75">
      <c r="A5" s="5" t="s">
        <v>5</v>
      </c>
      <c r="B5" s="6">
        <v>0.00104</v>
      </c>
      <c r="C5" s="8" t="s">
        <v>17</v>
      </c>
      <c r="D5" s="7">
        <f t="shared" si="0"/>
        <v>0.00104</v>
      </c>
      <c r="E5" s="7">
        <v>12</v>
      </c>
      <c r="F5" s="10">
        <f>(D5/E5)</f>
        <v>8.666666666666665E-05</v>
      </c>
    </row>
    <row r="6" spans="1:6" ht="12.75">
      <c r="A6" s="5" t="s">
        <v>6</v>
      </c>
      <c r="B6" s="6">
        <v>0.0131</v>
      </c>
      <c r="C6" s="7">
        <v>5</v>
      </c>
      <c r="D6" s="7">
        <f t="shared" si="0"/>
        <v>5.0131</v>
      </c>
      <c r="E6" s="7">
        <v>1000</v>
      </c>
      <c r="F6" s="10">
        <f>(D6/E6)</f>
        <v>0.0050130999999999995</v>
      </c>
    </row>
    <row r="7" spans="1:6" ht="12.75">
      <c r="A7" s="5" t="s">
        <v>7</v>
      </c>
      <c r="B7" s="6">
        <v>0.00428</v>
      </c>
      <c r="C7" s="8" t="s">
        <v>17</v>
      </c>
      <c r="D7" s="7">
        <f t="shared" si="0"/>
        <v>0.00428</v>
      </c>
      <c r="E7" s="8" t="s">
        <v>17</v>
      </c>
      <c r="F7" s="9" t="s">
        <v>16</v>
      </c>
    </row>
    <row r="8" spans="1:6" ht="12.75">
      <c r="A8" s="5" t="s">
        <v>8</v>
      </c>
      <c r="B8" s="6">
        <v>11.5</v>
      </c>
      <c r="C8" s="8" t="s">
        <v>17</v>
      </c>
      <c r="D8" s="7">
        <f t="shared" si="0"/>
        <v>11.5</v>
      </c>
      <c r="E8" s="7">
        <v>192000</v>
      </c>
      <c r="F8" s="10">
        <f>(D8/E8)</f>
        <v>5.989583333333333E-05</v>
      </c>
    </row>
    <row r="9" spans="1:6" ht="12.75">
      <c r="A9" s="5" t="s">
        <v>9</v>
      </c>
      <c r="B9" s="6">
        <v>58</v>
      </c>
      <c r="C9" s="8" t="s">
        <v>17</v>
      </c>
      <c r="D9" s="7">
        <f t="shared" si="0"/>
        <v>58</v>
      </c>
      <c r="E9" s="8" t="s">
        <v>17</v>
      </c>
      <c r="F9" s="10" t="s">
        <v>16</v>
      </c>
    </row>
    <row r="10" spans="1:6" ht="12.75">
      <c r="A10" s="5" t="s">
        <v>10</v>
      </c>
      <c r="B10" s="6">
        <v>1.46E-05</v>
      </c>
      <c r="C10" s="8" t="s">
        <v>17</v>
      </c>
      <c r="D10" s="7">
        <f t="shared" si="0"/>
        <v>1.46E-05</v>
      </c>
      <c r="E10" s="7">
        <v>0.548</v>
      </c>
      <c r="F10" s="10">
        <f>(D10/E10)</f>
        <v>2.6642335766423356E-05</v>
      </c>
    </row>
    <row r="11" spans="1:6" ht="13.5" thickBot="1">
      <c r="A11" s="11" t="s">
        <v>11</v>
      </c>
      <c r="B11" s="12">
        <v>1.64E-06</v>
      </c>
      <c r="C11" s="13" t="s">
        <v>17</v>
      </c>
      <c r="D11" s="14">
        <f t="shared" si="0"/>
        <v>1.64E-06</v>
      </c>
      <c r="E11" s="14">
        <v>0.0891</v>
      </c>
      <c r="F11" s="15">
        <f>(D11/E11)</f>
        <v>1.840628507295174E-05</v>
      </c>
    </row>
    <row r="12" ht="14.25" thickBot="1" thickTop="1"/>
    <row r="13" spans="1:6" ht="39.75" thickBot="1" thickTop="1">
      <c r="A13" s="34" t="s">
        <v>0</v>
      </c>
      <c r="B13" s="31" t="s">
        <v>26</v>
      </c>
      <c r="C13" s="33" t="s">
        <v>23</v>
      </c>
      <c r="D13" s="31" t="s">
        <v>27</v>
      </c>
      <c r="E13" s="31" t="s">
        <v>25</v>
      </c>
      <c r="F13" s="32" t="s">
        <v>1</v>
      </c>
    </row>
    <row r="14" spans="1:6" ht="13.5" thickTop="1">
      <c r="A14" s="17" t="s">
        <v>18</v>
      </c>
      <c r="B14" s="18">
        <v>0.024</v>
      </c>
      <c r="C14" s="3">
        <v>5</v>
      </c>
      <c r="D14" s="3">
        <f>SUM(B14,C14)</f>
        <v>5.024</v>
      </c>
      <c r="E14" s="19">
        <v>42</v>
      </c>
      <c r="F14" s="4">
        <f>(D14/E14)</f>
        <v>0.11961904761904762</v>
      </c>
    </row>
    <row r="15" spans="1:6" ht="12.75">
      <c r="A15" s="20" t="s">
        <v>19</v>
      </c>
      <c r="B15" s="21">
        <v>0.039</v>
      </c>
      <c r="C15" s="7">
        <v>5</v>
      </c>
      <c r="D15" s="7">
        <f>SUM(B15,C15)</f>
        <v>5.039</v>
      </c>
      <c r="E15" s="22">
        <v>1.17</v>
      </c>
      <c r="F15" s="10">
        <f>(D15/E15)</f>
        <v>4.306837606837607</v>
      </c>
    </row>
    <row r="16" spans="1:6" ht="12.75">
      <c r="A16" s="20" t="s">
        <v>20</v>
      </c>
      <c r="B16" s="21">
        <v>0.00018</v>
      </c>
      <c r="C16" s="7">
        <v>0.05</v>
      </c>
      <c r="D16" s="7">
        <f>SUM(B16,C16)</f>
        <v>0.05018</v>
      </c>
      <c r="E16" s="22">
        <v>0.0013</v>
      </c>
      <c r="F16" s="10">
        <f>(D16/E16)</f>
        <v>38.6</v>
      </c>
    </row>
    <row r="17" spans="1:6" ht="13.5" thickBot="1">
      <c r="A17" s="23" t="s">
        <v>21</v>
      </c>
      <c r="B17" s="24">
        <v>3.1E-11</v>
      </c>
      <c r="C17" s="13" t="s">
        <v>17</v>
      </c>
      <c r="D17" s="14">
        <f>SUM(B17,C17)</f>
        <v>3.1E-11</v>
      </c>
      <c r="E17" s="25">
        <v>3E-09</v>
      </c>
      <c r="F17" s="15">
        <f>(D17/E17)</f>
        <v>0.010333333333333335</v>
      </c>
    </row>
    <row r="18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&amp;CEstimated Water Impacts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16" sqref="E16"/>
    </sheetView>
  </sheetViews>
  <sheetFormatPr defaultColWidth="9.140625" defaultRowHeight="12.75"/>
  <cols>
    <col min="1" max="1" width="23.140625" style="0" customWidth="1"/>
    <col min="2" max="2" width="12.140625" style="0" customWidth="1"/>
    <col min="3" max="3" width="11.8515625" style="0" customWidth="1"/>
    <col min="4" max="4" width="12.00390625" style="0" customWidth="1"/>
    <col min="5" max="5" width="11.140625" style="0" customWidth="1"/>
    <col min="6" max="6" width="13.28125" style="0" customWidth="1"/>
  </cols>
  <sheetData>
    <row r="1" spans="1:6" ht="39.75" thickBot="1" thickTop="1">
      <c r="A1" s="30" t="s">
        <v>0</v>
      </c>
      <c r="B1" s="31" t="s">
        <v>12</v>
      </c>
      <c r="C1" s="31" t="s">
        <v>13</v>
      </c>
      <c r="D1" s="31" t="s">
        <v>14</v>
      </c>
      <c r="E1" s="31" t="s">
        <v>15</v>
      </c>
      <c r="F1" s="32" t="s">
        <v>1</v>
      </c>
    </row>
    <row r="2" spans="1:6" ht="13.5" thickTop="1">
      <c r="A2" s="26" t="s">
        <v>2</v>
      </c>
      <c r="B2" s="27">
        <v>0.156</v>
      </c>
      <c r="C2" s="16">
        <v>185</v>
      </c>
      <c r="D2" s="16">
        <f aca="true" t="shared" si="0" ref="D2:D11">SUM(B2,C2)</f>
        <v>185.156</v>
      </c>
      <c r="E2" s="28" t="s">
        <v>17</v>
      </c>
      <c r="F2" s="29" t="s">
        <v>16</v>
      </c>
    </row>
    <row r="3" spans="1:6" ht="12.75">
      <c r="A3" s="5" t="s">
        <v>3</v>
      </c>
      <c r="B3" s="6">
        <v>77</v>
      </c>
      <c r="C3" s="7">
        <v>8300</v>
      </c>
      <c r="D3" s="7">
        <f t="shared" si="0"/>
        <v>8377</v>
      </c>
      <c r="E3" s="8" t="s">
        <v>17</v>
      </c>
      <c r="F3" s="9" t="s">
        <v>16</v>
      </c>
    </row>
    <row r="4" spans="1:6" ht="12.75">
      <c r="A4" s="5" t="s">
        <v>4</v>
      </c>
      <c r="B4" s="6">
        <v>0.0389</v>
      </c>
      <c r="C4" s="7">
        <v>2</v>
      </c>
      <c r="D4" s="7">
        <f t="shared" si="0"/>
        <v>2.0389</v>
      </c>
      <c r="E4" s="8" t="s">
        <v>17</v>
      </c>
      <c r="F4" s="9" t="s">
        <v>16</v>
      </c>
    </row>
    <row r="5" spans="1:6" ht="12.75">
      <c r="A5" s="5" t="s">
        <v>5</v>
      </c>
      <c r="B5" s="6">
        <v>0.0814</v>
      </c>
      <c r="C5" s="7">
        <v>75</v>
      </c>
      <c r="D5" s="7">
        <f t="shared" si="0"/>
        <v>75.0814</v>
      </c>
      <c r="E5" s="8" t="s">
        <v>17</v>
      </c>
      <c r="F5" s="9" t="s">
        <v>16</v>
      </c>
    </row>
    <row r="6" spans="1:6" ht="12.75">
      <c r="A6" s="5" t="s">
        <v>6</v>
      </c>
      <c r="B6" s="6">
        <v>1.03</v>
      </c>
      <c r="C6" s="7">
        <v>87.5</v>
      </c>
      <c r="D6" s="7">
        <f t="shared" si="0"/>
        <v>88.53</v>
      </c>
      <c r="E6" s="7">
        <v>121</v>
      </c>
      <c r="F6" s="10">
        <f>(D6/E6)</f>
        <v>0.7316528925619835</v>
      </c>
    </row>
    <row r="7" spans="1:6" ht="12.75">
      <c r="A7" s="5" t="s">
        <v>7</v>
      </c>
      <c r="B7" s="6">
        <v>0.336</v>
      </c>
      <c r="C7" s="8" t="s">
        <v>17</v>
      </c>
      <c r="D7" s="7">
        <f t="shared" si="0"/>
        <v>0.336</v>
      </c>
      <c r="E7" s="8" t="s">
        <v>17</v>
      </c>
      <c r="F7" s="9" t="s">
        <v>16</v>
      </c>
    </row>
    <row r="8" spans="1:6" ht="12.75">
      <c r="A8" s="5" t="s">
        <v>8</v>
      </c>
      <c r="B8" s="6">
        <v>903</v>
      </c>
      <c r="C8" s="8" t="s">
        <v>17</v>
      </c>
      <c r="D8" s="7">
        <f t="shared" si="0"/>
        <v>903</v>
      </c>
      <c r="E8" s="8" t="s">
        <v>17</v>
      </c>
      <c r="F8" s="9" t="s">
        <v>16</v>
      </c>
    </row>
    <row r="9" spans="1:6" ht="12.75">
      <c r="A9" s="5" t="s">
        <v>9</v>
      </c>
      <c r="B9" s="6">
        <v>4560</v>
      </c>
      <c r="C9" s="8" t="s">
        <v>17</v>
      </c>
      <c r="D9" s="7">
        <f t="shared" si="0"/>
        <v>4560</v>
      </c>
      <c r="E9" s="8" t="s">
        <v>17</v>
      </c>
      <c r="F9" s="9" t="s">
        <v>16</v>
      </c>
    </row>
    <row r="10" spans="1:6" ht="12.75">
      <c r="A10" s="5" t="s">
        <v>10</v>
      </c>
      <c r="B10" s="6">
        <v>0.00115</v>
      </c>
      <c r="C10" s="8" t="s">
        <v>17</v>
      </c>
      <c r="D10" s="7">
        <f t="shared" si="0"/>
        <v>0.00115</v>
      </c>
      <c r="E10" s="7">
        <v>66.4</v>
      </c>
      <c r="F10" s="10">
        <f>(D10/E10)</f>
        <v>1.731927710843373E-05</v>
      </c>
    </row>
    <row r="11" spans="1:6" ht="13.5" thickBot="1">
      <c r="A11" s="11" t="s">
        <v>11</v>
      </c>
      <c r="B11" s="12">
        <v>0.000129</v>
      </c>
      <c r="C11" s="13" t="s">
        <v>17</v>
      </c>
      <c r="D11" s="14">
        <f t="shared" si="0"/>
        <v>0.000129</v>
      </c>
      <c r="E11" s="14">
        <v>8190</v>
      </c>
      <c r="F11" s="15">
        <f>(D11/E11)</f>
        <v>1.575091575091575E-08</v>
      </c>
    </row>
    <row r="12" ht="14.25" thickBot="1" thickTop="1"/>
    <row r="13" spans="1:6" ht="39.75" thickBot="1" thickTop="1">
      <c r="A13" s="34" t="s">
        <v>0</v>
      </c>
      <c r="B13" s="31" t="s">
        <v>12</v>
      </c>
      <c r="C13" s="33" t="s">
        <v>13</v>
      </c>
      <c r="D13" s="31" t="s">
        <v>14</v>
      </c>
      <c r="E13" s="31" t="s">
        <v>15</v>
      </c>
      <c r="F13" s="32" t="s">
        <v>1</v>
      </c>
    </row>
    <row r="14" spans="1:6" ht="13.5" thickTop="1">
      <c r="A14" s="17" t="s">
        <v>18</v>
      </c>
      <c r="B14" s="18">
        <v>0.0164</v>
      </c>
      <c r="C14" s="3">
        <v>22</v>
      </c>
      <c r="D14" s="3">
        <f>SUM(B14,C14)</f>
        <v>22.0164</v>
      </c>
      <c r="E14" s="19">
        <v>43.4</v>
      </c>
      <c r="F14" s="4">
        <f>(D14/E14)</f>
        <v>0.5072903225806452</v>
      </c>
    </row>
    <row r="15" spans="1:6" ht="12.75">
      <c r="A15" s="20" t="s">
        <v>19</v>
      </c>
      <c r="B15" s="21">
        <v>0.0546</v>
      </c>
      <c r="C15" s="7">
        <v>20.5</v>
      </c>
      <c r="D15" s="7">
        <f>SUM(B15,C15)</f>
        <v>20.5546</v>
      </c>
      <c r="E15" s="22">
        <v>35.8</v>
      </c>
      <c r="F15" s="10">
        <f>(D15/E15)</f>
        <v>0.5741508379888269</v>
      </c>
    </row>
    <row r="16" spans="1:6" ht="12.75">
      <c r="A16" s="20" t="s">
        <v>20</v>
      </c>
      <c r="B16" s="21">
        <v>0.00886</v>
      </c>
      <c r="C16" s="7">
        <v>0.12</v>
      </c>
      <c r="D16" s="7">
        <f>SUM(B16,C16)</f>
        <v>0.12886</v>
      </c>
      <c r="E16" s="22">
        <v>0.174</v>
      </c>
      <c r="F16" s="10">
        <f>(D16/E16)</f>
        <v>0.7405747126436782</v>
      </c>
    </row>
    <row r="17" spans="1:6" ht="13.5" thickBot="1">
      <c r="A17" s="23" t="s">
        <v>21</v>
      </c>
      <c r="B17" s="24">
        <v>4.77E-09</v>
      </c>
      <c r="C17" s="13" t="s">
        <v>17</v>
      </c>
      <c r="D17" s="14">
        <f>SUM(B17,C17)</f>
        <v>4.77E-09</v>
      </c>
      <c r="E17" s="25">
        <v>1.2E-07</v>
      </c>
      <c r="F17" s="15">
        <f>(D17/E17)</f>
        <v>0.03975</v>
      </c>
    </row>
    <row r="18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&amp;CEstimated Sediment Impacts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User</dc:creator>
  <cp:keywords/>
  <dc:description/>
  <cp:lastModifiedBy>Government User</cp:lastModifiedBy>
  <cp:lastPrinted>2007-04-06T19:47:20Z</cp:lastPrinted>
  <dcterms:created xsi:type="dcterms:W3CDTF">2007-04-06T18:07:14Z</dcterms:created>
  <dcterms:modified xsi:type="dcterms:W3CDTF">2007-04-06T20:42:16Z</dcterms:modified>
  <cp:category/>
  <cp:version/>
  <cp:contentType/>
  <cp:contentStatus/>
</cp:coreProperties>
</file>