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'EST'!$A$1:$S$60</definedName>
    <definedName name="Print_Area_MI" localSheetId="0">'EST'!$A$2:$S$60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<sst xmlns="http://schemas.openxmlformats.org/spreadsheetml/2006/main" count="115" uniqueCount="57">
  <si>
    <t>750 or more</t>
  </si>
  <si>
    <t>Number</t>
  </si>
  <si>
    <t>Percent</t>
  </si>
  <si>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</si>
  <si>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</si>
  <si>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</si>
  <si>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</si>
  <si>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</si>
  <si>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</si>
  <si>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</si>
  <si>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</si>
  <si>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</si>
  <si>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</si>
  <si>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</si>
  <si>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School level</t>
  </si>
  <si>
    <t xml:space="preserve">   Elementary</t>
  </si>
  <si>
    <t xml:space="preserve">   Secondary</t>
  </si>
  <si>
    <t xml:space="preserve">   Combined</t>
  </si>
  <si>
    <t>Program emphasis</t>
  </si>
  <si>
    <t xml:space="preserve">      secondary</t>
  </si>
  <si>
    <t xml:space="preserve">   Montessori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</si>
  <si>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</si>
  <si>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</si>
  <si>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</si>
  <si>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</si>
  <si>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>Community type</t>
  </si>
  <si>
    <t xml:space="preserve">   Central city</t>
  </si>
  <si>
    <t xml:space="preserve">   Rural/small town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</si>
  <si>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</si>
  <si>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</si>
  <si>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</si>
  <si>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</si>
  <si>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</si>
  <si>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 xml:space="preserve">   Regular elementary/</t>
  </si>
  <si>
    <t xml:space="preserve"> </t>
  </si>
  <si>
    <t>Selected</t>
  </si>
  <si>
    <t>Less than 50</t>
  </si>
  <si>
    <t>‡ Reporting standards not met.</t>
  </si>
  <si>
    <t>NCES typology</t>
  </si>
  <si>
    <t xml:space="preserve">   Nonsectarian</t>
  </si>
  <si>
    <t>500–749</t>
  </si>
  <si>
    <t>300–499</t>
  </si>
  <si>
    <t>150–299</t>
  </si>
  <si>
    <t>50–149</t>
  </si>
  <si>
    <t xml:space="preserve">   Special program </t>
  </si>
  <si>
    <t xml:space="preserve">      emphasis</t>
  </si>
  <si>
    <t xml:space="preserve">   Urban fringe/large </t>
  </si>
  <si>
    <t xml:space="preserve">     town</t>
  </si>
  <si>
    <t>NOTE: Detail may not sum to totals because of rounding or missing values in cells with too few sample cases.</t>
  </si>
  <si>
    <t>students</t>
  </si>
  <si>
    <t>SOURCE: U.S. Department of Education, National Center for Education Statistics, Private School Universe Survey (PSS), 2003–2004.</t>
  </si>
  <si>
    <t>‡</t>
  </si>
  <si>
    <t>characteristic</t>
  </si>
  <si>
    <t xml:space="preserve">      Conservative Christian</t>
  </si>
  <si>
    <t>National Center for Education Statistics</t>
  </si>
  <si>
    <r>
      <t>Table 16.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Number and percentage distribution of private schools, by school size and selected characteristics:</t>
    </r>
  </si>
  <si>
    <r>
      <t>Table 16.—</t>
    </r>
    <r>
      <rPr>
        <b/>
        <sz val="10"/>
        <rFont val="Arial"/>
        <family val="2"/>
      </rPr>
      <t>United States, 2003–04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</si>
</sst>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#,##0;\(#,##0\)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S408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15.6640625" style="2" customWidth="1"/>
    <col min="2" max="2" width="4.99609375" style="9" customWidth="1"/>
    <col min="3" max="3" width="4.99609375" style="10" customWidth="1"/>
    <col min="4" max="4" width="0.88671875" style="10" customWidth="1"/>
    <col min="5" max="6" width="4.99609375" style="10" customWidth="1"/>
    <col min="7" max="7" width="0.88671875" style="2" customWidth="1"/>
    <col min="8" max="9" width="4.99609375" style="2" customWidth="1"/>
    <col min="10" max="10" width="0.88671875" style="2" customWidth="1"/>
    <col min="11" max="11" width="4.99609375" style="2" customWidth="1"/>
    <col min="12" max="12" width="0.55078125" style="11" hidden="1" customWidth="1"/>
    <col min="13" max="13" width="4.99609375" style="2" customWidth="1"/>
    <col min="14" max="14" width="0.88671875" style="11" customWidth="1"/>
    <col min="15" max="16" width="4.99609375" style="2" customWidth="1"/>
    <col min="17" max="17" width="0.88671875" style="2" customWidth="1"/>
    <col min="18" max="19" width="4.99609375" style="2" customWidth="1"/>
    <col min="20" max="16384" width="9.77734375" style="2" customWidth="1"/>
  </cols>
  <sheetData>
    <row r="1" spans="1:14" ht="21" customHeight="1">
      <c r="A1" s="1" t="s">
        <v>54</v>
      </c>
      <c r="B1" s="2"/>
      <c r="C1" s="2"/>
      <c r="D1" s="2"/>
      <c r="E1" s="2"/>
      <c r="F1" s="2"/>
      <c r="L1" s="2"/>
      <c r="N1" s="2"/>
    </row>
    <row r="2" spans="1:14" s="6" customFormat="1" ht="12.75" customHeight="1">
      <c r="A2" s="3" t="s">
        <v>55</v>
      </c>
      <c r="B2" s="4"/>
      <c r="C2" s="5"/>
      <c r="D2" s="5"/>
      <c r="E2" s="5"/>
      <c r="F2" s="5"/>
      <c r="L2" s="7"/>
      <c r="N2" s="7"/>
    </row>
    <row r="3" spans="1:14" s="6" customFormat="1" ht="12.75" customHeight="1">
      <c r="A3" s="8" t="s">
        <v>56</v>
      </c>
      <c r="B3" s="4"/>
      <c r="C3" s="5"/>
      <c r="D3" s="5"/>
      <c r="E3" s="5"/>
      <c r="F3" s="5"/>
      <c r="L3" s="7"/>
      <c r="N3" s="7"/>
    </row>
    <row r="4" ht="3" customHeight="1"/>
    <row r="5" spans="1:19" ht="3" customHeight="1">
      <c r="A5" s="12"/>
      <c r="B5" s="13"/>
      <c r="C5" s="14"/>
      <c r="D5" s="14"/>
      <c r="E5" s="14"/>
      <c r="F5" s="14"/>
      <c r="G5" s="12"/>
      <c r="H5" s="12"/>
      <c r="I5" s="12"/>
      <c r="J5" s="12"/>
      <c r="K5" s="12"/>
      <c r="L5" s="15"/>
      <c r="M5" s="12"/>
      <c r="N5" s="15"/>
      <c r="O5" s="12"/>
      <c r="P5" s="12"/>
      <c r="Q5" s="12"/>
      <c r="R5" s="12"/>
      <c r="S5" s="12"/>
    </row>
    <row r="6" spans="1:19" s="22" customFormat="1" ht="10.5" customHeight="1">
      <c r="A6" s="16"/>
      <c r="B6" s="17" t="s">
        <v>36</v>
      </c>
      <c r="C6" s="17"/>
      <c r="D6" s="18"/>
      <c r="E6" s="17" t="s">
        <v>43</v>
      </c>
      <c r="F6" s="17"/>
      <c r="G6" s="19"/>
      <c r="H6" s="20" t="s">
        <v>42</v>
      </c>
      <c r="I6" s="20"/>
      <c r="J6" s="19"/>
      <c r="K6" s="20" t="s">
        <v>41</v>
      </c>
      <c r="L6" s="20"/>
      <c r="M6" s="20"/>
      <c r="N6" s="21"/>
      <c r="O6" s="20" t="s">
        <v>40</v>
      </c>
      <c r="P6" s="20"/>
      <c r="Q6" s="19"/>
      <c r="R6" s="20" t="s">
        <v>0</v>
      </c>
      <c r="S6" s="20"/>
    </row>
    <row r="7" spans="1:19" s="22" customFormat="1" ht="10.5" customHeight="1">
      <c r="A7" s="22" t="s">
        <v>35</v>
      </c>
      <c r="B7" s="23" t="s">
        <v>49</v>
      </c>
      <c r="C7" s="23"/>
      <c r="E7" s="23" t="s">
        <v>49</v>
      </c>
      <c r="F7" s="23"/>
      <c r="H7" s="23" t="s">
        <v>49</v>
      </c>
      <c r="I7" s="23"/>
      <c r="K7" s="23" t="s">
        <v>49</v>
      </c>
      <c r="L7" s="23"/>
      <c r="M7" s="23"/>
      <c r="O7" s="23" t="s">
        <v>49</v>
      </c>
      <c r="P7" s="23"/>
      <c r="R7" s="23" t="s">
        <v>49</v>
      </c>
      <c r="S7" s="23"/>
    </row>
    <row r="8" spans="1:19" s="22" customFormat="1" ht="10.5" customHeight="1">
      <c r="A8" s="24" t="s">
        <v>52</v>
      </c>
      <c r="B8" s="25" t="s">
        <v>1</v>
      </c>
      <c r="C8" s="26" t="s">
        <v>2</v>
      </c>
      <c r="D8" s="26"/>
      <c r="E8" s="25" t="s">
        <v>1</v>
      </c>
      <c r="F8" s="26" t="s">
        <v>2</v>
      </c>
      <c r="H8" s="27" t="s">
        <v>1</v>
      </c>
      <c r="I8" s="27" t="s">
        <v>2</v>
      </c>
      <c r="K8" s="27" t="s">
        <v>1</v>
      </c>
      <c r="L8" s="28"/>
      <c r="M8" s="27" t="s">
        <v>2</v>
      </c>
      <c r="N8" s="28"/>
      <c r="O8" s="27" t="s">
        <v>1</v>
      </c>
      <c r="P8" s="27" t="s">
        <v>2</v>
      </c>
      <c r="R8" s="27" t="s">
        <v>1</v>
      </c>
      <c r="S8" s="27" t="s">
        <v>2</v>
      </c>
    </row>
    <row r="9" spans="1:19" ht="3" customHeight="1">
      <c r="A9" s="29"/>
      <c r="B9" s="30"/>
      <c r="C9" s="31"/>
      <c r="D9" s="31"/>
      <c r="E9" s="31"/>
      <c r="F9" s="31"/>
      <c r="G9" s="29"/>
      <c r="H9" s="29"/>
      <c r="I9" s="29"/>
      <c r="J9" s="29"/>
      <c r="K9" s="29"/>
      <c r="L9" s="32"/>
      <c r="M9" s="29"/>
      <c r="N9" s="32"/>
      <c r="O9" s="29"/>
      <c r="P9" s="29"/>
      <c r="Q9" s="29"/>
      <c r="R9" s="29"/>
      <c r="S9" s="29"/>
    </row>
    <row r="10" ht="3" customHeight="1"/>
    <row r="11" spans="1:19" ht="10.5" customHeight="1">
      <c r="A11" s="33" t="s">
        <v>3</v>
      </c>
      <c r="B11" s="34">
        <f>SUM(B100)</f>
        <v>8740.5670113</v>
      </c>
      <c r="C11" s="35">
        <f>SUM(C100)</f>
        <v>30.7936383</v>
      </c>
      <c r="D11" s="36"/>
      <c r="E11" s="34">
        <f>SUM(D100)</f>
        <v>8206.2150433</v>
      </c>
      <c r="F11" s="35">
        <f>SUM(E100)</f>
        <v>28.9110784</v>
      </c>
      <c r="G11" s="37" t="s">
        <v>34</v>
      </c>
      <c r="H11" s="34">
        <f>SUM(F100)</f>
        <v>6324.0996197</v>
      </c>
      <c r="I11" s="35">
        <f>SUM(G100)</f>
        <v>22.2802521</v>
      </c>
      <c r="J11" s="37" t="s">
        <v>34</v>
      </c>
      <c r="K11" s="34">
        <f>SUM(H100)</f>
        <v>2999.8169453</v>
      </c>
      <c r="L11" s="37"/>
      <c r="M11" s="35">
        <f>SUM(I100)</f>
        <v>10.5685681</v>
      </c>
      <c r="N11" s="37" t="s">
        <v>34</v>
      </c>
      <c r="O11" s="34">
        <f>SUM(J100)</f>
        <v>1298.0545644</v>
      </c>
      <c r="P11" s="35">
        <f>SUM(K100)</f>
        <v>4.5731384</v>
      </c>
      <c r="Q11" s="37" t="s">
        <v>34</v>
      </c>
      <c r="R11" s="34">
        <f>SUM(L100)</f>
        <v>815.5738883</v>
      </c>
      <c r="S11" s="35">
        <f>SUM(M100)</f>
        <v>2.8733247</v>
      </c>
    </row>
    <row r="12" spans="2:19" ht="3" customHeight="1">
      <c r="B12" s="34"/>
      <c r="C12" s="35"/>
      <c r="D12" s="36"/>
      <c r="E12" s="34"/>
      <c r="F12" s="35"/>
      <c r="G12" s="38"/>
      <c r="H12" s="34"/>
      <c r="I12" s="35"/>
      <c r="J12" s="38"/>
      <c r="K12" s="34"/>
      <c r="L12" s="37"/>
      <c r="M12" s="35"/>
      <c r="N12" s="37"/>
      <c r="O12" s="34"/>
      <c r="P12" s="35"/>
      <c r="Q12" s="38"/>
      <c r="R12" s="34"/>
      <c r="S12" s="35"/>
    </row>
    <row r="13" spans="1:19" ht="10.5" customHeight="1">
      <c r="A13" s="33" t="s">
        <v>38</v>
      </c>
      <c r="B13" s="34"/>
      <c r="C13" s="35"/>
      <c r="D13" s="36"/>
      <c r="E13" s="34"/>
      <c r="F13" s="35"/>
      <c r="G13" s="38"/>
      <c r="H13" s="34"/>
      <c r="I13" s="35"/>
      <c r="J13" s="38"/>
      <c r="K13" s="34"/>
      <c r="L13" s="37"/>
      <c r="M13" s="35"/>
      <c r="N13" s="37"/>
      <c r="O13" s="34"/>
      <c r="P13" s="35"/>
      <c r="Q13" s="38"/>
      <c r="R13" s="34"/>
      <c r="S13" s="35"/>
    </row>
    <row r="14" spans="1:19" ht="10.5" customHeight="1">
      <c r="A14" s="33" t="s">
        <v>4</v>
      </c>
      <c r="B14" s="34">
        <f>SUM(B101)</f>
        <v>243.4118417</v>
      </c>
      <c r="C14" s="35">
        <f>SUM(C101)</f>
        <v>3.0739484</v>
      </c>
      <c r="D14" s="36"/>
      <c r="E14" s="34">
        <f aca="true" t="shared" si="0" ref="E14:F17">SUM(D101)</f>
        <v>1652.4375795</v>
      </c>
      <c r="F14" s="35">
        <f t="shared" si="0"/>
        <v>20.8679572</v>
      </c>
      <c r="G14" s="37" t="s">
        <v>34</v>
      </c>
      <c r="H14" s="34">
        <f aca="true" t="shared" si="1" ref="H14:I17">SUM(F101)</f>
        <v>3206.0317313</v>
      </c>
      <c r="I14" s="35">
        <f t="shared" si="1"/>
        <v>40.4876612</v>
      </c>
      <c r="J14" s="37" t="s">
        <v>34</v>
      </c>
      <c r="K14" s="34">
        <f>SUM(H101)</f>
        <v>1693.1089693</v>
      </c>
      <c r="L14" s="37"/>
      <c r="M14" s="35">
        <f>SUM(I101)</f>
        <v>21.3815795</v>
      </c>
      <c r="N14" s="37" t="s">
        <v>34</v>
      </c>
      <c r="O14" s="34">
        <f aca="true" t="shared" si="2" ref="O14:P17">SUM(J101)</f>
        <v>742.9273764</v>
      </c>
      <c r="P14" s="35">
        <f t="shared" si="2"/>
        <v>9.3821254</v>
      </c>
      <c r="Q14" s="37" t="s">
        <v>34</v>
      </c>
      <c r="R14" s="34">
        <f aca="true" t="shared" si="3" ref="R14:S17">SUM(L101)</f>
        <v>380.6227144</v>
      </c>
      <c r="S14" s="35">
        <f t="shared" si="3"/>
        <v>4.8067283</v>
      </c>
    </row>
    <row r="15" spans="1:19" ht="10.5" customHeight="1">
      <c r="A15" s="33" t="s">
        <v>5</v>
      </c>
      <c r="B15" s="34">
        <f aca="true" t="shared" si="4" ref="B15:C17">SUM(B102)</f>
        <v>89.1451012</v>
      </c>
      <c r="C15" s="35">
        <f t="shared" si="4"/>
        <v>2.1881084</v>
      </c>
      <c r="D15" s="36"/>
      <c r="E15" s="34">
        <f t="shared" si="0"/>
        <v>864.9715937</v>
      </c>
      <c r="F15" s="35">
        <f t="shared" si="0"/>
        <v>21.2311341</v>
      </c>
      <c r="G15" s="38"/>
      <c r="H15" s="34">
        <f t="shared" si="1"/>
        <v>1835.3437052</v>
      </c>
      <c r="I15" s="35">
        <f t="shared" si="1"/>
        <v>45.0493735</v>
      </c>
      <c r="J15" s="38"/>
      <c r="K15" s="34">
        <f>SUM(H102)</f>
        <v>879.8457889</v>
      </c>
      <c r="L15" s="37"/>
      <c r="M15" s="35">
        <f>SUM(I102)</f>
        <v>21.5962283</v>
      </c>
      <c r="N15" s="37"/>
      <c r="O15" s="34">
        <f t="shared" si="2"/>
        <v>327.7516484</v>
      </c>
      <c r="P15" s="35">
        <f t="shared" si="2"/>
        <v>8.0448182</v>
      </c>
      <c r="Q15" s="38"/>
      <c r="R15" s="34">
        <f t="shared" si="3"/>
        <v>77.0137025</v>
      </c>
      <c r="S15" s="35">
        <f t="shared" si="3"/>
        <v>1.8903375</v>
      </c>
    </row>
    <row r="16" spans="1:19" ht="10.5" customHeight="1">
      <c r="A16" s="33" t="s">
        <v>6</v>
      </c>
      <c r="B16" s="34">
        <f t="shared" si="4"/>
        <v>61.2669498</v>
      </c>
      <c r="C16" s="35">
        <f t="shared" si="4"/>
        <v>2.0787138</v>
      </c>
      <c r="D16" s="36"/>
      <c r="E16" s="34">
        <f t="shared" si="0"/>
        <v>633.1665452</v>
      </c>
      <c r="F16" s="35">
        <f t="shared" si="0"/>
        <v>21.4825784</v>
      </c>
      <c r="G16" s="38"/>
      <c r="H16" s="34">
        <f t="shared" si="1"/>
        <v>1170.9851941</v>
      </c>
      <c r="I16" s="35">
        <f t="shared" si="1"/>
        <v>39.7301174</v>
      </c>
      <c r="J16" s="38"/>
      <c r="K16" s="34">
        <f>SUM(H103)</f>
        <v>630.0414643</v>
      </c>
      <c r="L16" s="37"/>
      <c r="M16" s="35">
        <f>SUM(I103)</f>
        <v>21.3765481</v>
      </c>
      <c r="N16" s="37"/>
      <c r="O16" s="34">
        <f t="shared" si="2"/>
        <v>291.5615902</v>
      </c>
      <c r="P16" s="35">
        <f t="shared" si="2"/>
        <v>9.8923336</v>
      </c>
      <c r="Q16" s="38"/>
      <c r="R16" s="34">
        <f t="shared" si="3"/>
        <v>160.3271929</v>
      </c>
      <c r="S16" s="35">
        <f t="shared" si="3"/>
        <v>5.4397086</v>
      </c>
    </row>
    <row r="17" spans="1:19" ht="10.5" customHeight="1">
      <c r="A17" s="33" t="s">
        <v>7</v>
      </c>
      <c r="B17" s="34">
        <f t="shared" si="4"/>
        <v>92.9997907</v>
      </c>
      <c r="C17" s="35">
        <f t="shared" si="4"/>
        <v>10.3664859</v>
      </c>
      <c r="D17" s="36"/>
      <c r="E17" s="34">
        <f t="shared" si="0"/>
        <v>154.2994405</v>
      </c>
      <c r="F17" s="35">
        <f t="shared" si="0"/>
        <v>17.1994255</v>
      </c>
      <c r="G17" s="38"/>
      <c r="H17" s="34">
        <f t="shared" si="1"/>
        <v>199.702832</v>
      </c>
      <c r="I17" s="35">
        <f t="shared" si="1"/>
        <v>22.2604435</v>
      </c>
      <c r="J17" s="38"/>
      <c r="K17" s="34">
        <f>SUM(H104)</f>
        <v>183.2217161</v>
      </c>
      <c r="L17" s="37"/>
      <c r="M17" s="35">
        <f>SUM(I104)</f>
        <v>20.4233291</v>
      </c>
      <c r="N17" s="37"/>
      <c r="O17" s="34">
        <f t="shared" si="2"/>
        <v>123.6141378</v>
      </c>
      <c r="P17" s="35">
        <f t="shared" si="2"/>
        <v>13.779001</v>
      </c>
      <c r="Q17" s="38"/>
      <c r="R17" s="34">
        <f t="shared" si="3"/>
        <v>143.2818189</v>
      </c>
      <c r="S17" s="35">
        <f t="shared" si="3"/>
        <v>15.971315</v>
      </c>
    </row>
    <row r="18" spans="2:19" ht="3" customHeight="1">
      <c r="B18" s="34"/>
      <c r="C18" s="35"/>
      <c r="D18" s="36"/>
      <c r="E18" s="34"/>
      <c r="F18" s="35"/>
      <c r="G18" s="38"/>
      <c r="H18" s="34"/>
      <c r="I18" s="35"/>
      <c r="J18" s="38"/>
      <c r="K18" s="34"/>
      <c r="L18" s="37"/>
      <c r="M18" s="35"/>
      <c r="N18" s="37"/>
      <c r="O18" s="34"/>
      <c r="P18" s="35"/>
      <c r="Q18" s="38"/>
      <c r="R18" s="34"/>
      <c r="S18" s="35"/>
    </row>
    <row r="19" spans="1:19" ht="10.5" customHeight="1">
      <c r="A19" s="33" t="s">
        <v>8</v>
      </c>
      <c r="B19" s="34">
        <f aca="true" t="shared" si="5" ref="B19:C22">SUM(B105)</f>
        <v>5596.7319196</v>
      </c>
      <c r="C19" s="35">
        <f t="shared" si="5"/>
        <v>40.9737632</v>
      </c>
      <c r="D19" s="36"/>
      <c r="E19" s="34">
        <f aca="true" t="shared" si="6" ref="E19:F22">SUM(D105)</f>
        <v>4282.6020455</v>
      </c>
      <c r="F19" s="35">
        <f t="shared" si="6"/>
        <v>31.3529976</v>
      </c>
      <c r="G19" s="38"/>
      <c r="H19" s="34">
        <f aca="true" t="shared" si="7" ref="H19:I22">SUM(F105)</f>
        <v>2262.5099813</v>
      </c>
      <c r="I19" s="35">
        <f t="shared" si="7"/>
        <v>16.5638715</v>
      </c>
      <c r="J19" s="38"/>
      <c r="K19" s="34">
        <f>SUM(H105)</f>
        <v>883.7723113</v>
      </c>
      <c r="L19" s="37"/>
      <c r="M19" s="35">
        <f>SUM(I105)</f>
        <v>6.4701111</v>
      </c>
      <c r="N19" s="37"/>
      <c r="O19" s="34">
        <f aca="true" t="shared" si="8" ref="O19:P22">SUM(J105)</f>
        <v>381.4971778</v>
      </c>
      <c r="P19" s="35">
        <f t="shared" si="8"/>
        <v>2.7929469</v>
      </c>
      <c r="Q19" s="38"/>
      <c r="R19" s="34">
        <f aca="true" t="shared" si="9" ref="R19:S22">SUM(L105)</f>
        <v>252.1930988</v>
      </c>
      <c r="S19" s="35">
        <f t="shared" si="9"/>
        <v>1.8463097</v>
      </c>
    </row>
    <row r="20" spans="1:19" ht="10.5" customHeight="1">
      <c r="A20" s="33" t="s">
        <v>53</v>
      </c>
      <c r="B20" s="34">
        <f t="shared" si="5"/>
        <v>1715.2028825</v>
      </c>
      <c r="C20" s="35">
        <f t="shared" si="5"/>
        <v>33.8982276</v>
      </c>
      <c r="D20" s="36"/>
      <c r="E20" s="34">
        <f t="shared" si="6"/>
        <v>1737.5736682</v>
      </c>
      <c r="F20" s="35">
        <f t="shared" si="6"/>
        <v>34.3403502</v>
      </c>
      <c r="G20" s="38"/>
      <c r="H20" s="34">
        <f t="shared" si="7"/>
        <v>913.0534583</v>
      </c>
      <c r="I20" s="35">
        <f t="shared" si="7"/>
        <v>18.0450338</v>
      </c>
      <c r="J20" s="38"/>
      <c r="K20" s="34">
        <f>SUM(H106)</f>
        <v>405.4170177</v>
      </c>
      <c r="L20" s="37"/>
      <c r="M20" s="35">
        <f>SUM(I106)</f>
        <v>8.0124156</v>
      </c>
      <c r="N20" s="37"/>
      <c r="O20" s="34">
        <f t="shared" si="8"/>
        <v>186.9271057</v>
      </c>
      <c r="P20" s="35">
        <f t="shared" si="8"/>
        <v>3.6943137</v>
      </c>
      <c r="Q20" s="38"/>
      <c r="R20" s="34">
        <f t="shared" si="9"/>
        <v>101.6859406</v>
      </c>
      <c r="S20" s="35">
        <f t="shared" si="9"/>
        <v>2.0096591</v>
      </c>
    </row>
    <row r="21" spans="1:19" ht="10.5" customHeight="1">
      <c r="A21" s="33" t="s">
        <v>9</v>
      </c>
      <c r="B21" s="34">
        <f t="shared" si="5"/>
        <v>1118.9036617</v>
      </c>
      <c r="C21" s="35">
        <f t="shared" si="5"/>
        <v>32.927648</v>
      </c>
      <c r="D21" s="36"/>
      <c r="E21" s="34">
        <f t="shared" si="6"/>
        <v>1097.3788024</v>
      </c>
      <c r="F21" s="35">
        <f t="shared" si="6"/>
        <v>32.2942038</v>
      </c>
      <c r="G21" s="38"/>
      <c r="H21" s="34">
        <f t="shared" si="7"/>
        <v>692.8595524</v>
      </c>
      <c r="I21" s="35">
        <f t="shared" si="7"/>
        <v>20.3898121</v>
      </c>
      <c r="J21" s="38"/>
      <c r="K21" s="34">
        <f>SUM(H107)</f>
        <v>277.0722363</v>
      </c>
      <c r="L21" s="37"/>
      <c r="M21" s="35">
        <f>SUM(I107)</f>
        <v>8.1538182</v>
      </c>
      <c r="N21" s="37"/>
      <c r="O21" s="34">
        <f t="shared" si="8"/>
        <v>114.2673993</v>
      </c>
      <c r="P21" s="35">
        <f t="shared" si="8"/>
        <v>3.3627173</v>
      </c>
      <c r="Q21" s="38"/>
      <c r="R21" s="34">
        <f t="shared" si="9"/>
        <v>97.5857185</v>
      </c>
      <c r="S21" s="35">
        <f t="shared" si="9"/>
        <v>2.8718006</v>
      </c>
    </row>
    <row r="22" spans="1:19" ht="10.5" customHeight="1">
      <c r="A22" s="33" t="s">
        <v>10</v>
      </c>
      <c r="B22" s="34">
        <f t="shared" si="5"/>
        <v>2762.6253754</v>
      </c>
      <c r="C22" s="35">
        <f t="shared" si="5"/>
        <v>53.1133249</v>
      </c>
      <c r="D22" s="36"/>
      <c r="E22" s="34">
        <f t="shared" si="6"/>
        <v>1447.6495749</v>
      </c>
      <c r="F22" s="35">
        <f t="shared" si="6"/>
        <v>27.8320336</v>
      </c>
      <c r="G22" s="38"/>
      <c r="H22" s="34">
        <f t="shared" si="7"/>
        <v>656.5969705</v>
      </c>
      <c r="I22" s="35">
        <f t="shared" si="7"/>
        <v>12.6235169</v>
      </c>
      <c r="J22" s="38"/>
      <c r="K22" s="34">
        <f>SUM(H108)</f>
        <v>201.2830573</v>
      </c>
      <c r="L22" s="37"/>
      <c r="M22" s="35">
        <f>SUM(I108)</f>
        <v>3.8698017</v>
      </c>
      <c r="N22" s="37"/>
      <c r="O22" s="34">
        <f t="shared" si="8"/>
        <v>80.3026728</v>
      </c>
      <c r="P22" s="35">
        <f t="shared" si="8"/>
        <v>1.5438727</v>
      </c>
      <c r="Q22" s="38"/>
      <c r="R22" s="34">
        <f t="shared" si="9"/>
        <v>52.9214397</v>
      </c>
      <c r="S22" s="35">
        <f t="shared" si="9"/>
        <v>1.0174502</v>
      </c>
    </row>
    <row r="23" spans="2:19" ht="3" customHeight="1">
      <c r="B23" s="34"/>
      <c r="C23" s="35"/>
      <c r="D23" s="36"/>
      <c r="E23" s="34"/>
      <c r="F23" s="35"/>
      <c r="G23" s="38"/>
      <c r="H23" s="34"/>
      <c r="I23" s="35"/>
      <c r="J23" s="38"/>
      <c r="K23" s="34"/>
      <c r="L23" s="37"/>
      <c r="M23" s="35"/>
      <c r="N23" s="37"/>
      <c r="O23" s="34"/>
      <c r="P23" s="35"/>
      <c r="Q23" s="38"/>
      <c r="R23" s="34"/>
      <c r="S23" s="35"/>
    </row>
    <row r="24" spans="1:19" ht="10.5" customHeight="1">
      <c r="A24" s="33" t="s">
        <v>39</v>
      </c>
      <c r="B24" s="34">
        <f>SUM(B109)</f>
        <v>2900.42325</v>
      </c>
      <c r="C24" s="35">
        <f>SUM(C109)</f>
        <v>42.6126737</v>
      </c>
      <c r="D24" s="36"/>
      <c r="E24" s="34">
        <f aca="true" t="shared" si="10" ref="E24:F27">SUM(D109)</f>
        <v>2271.1754183</v>
      </c>
      <c r="F24" s="35">
        <f t="shared" si="10"/>
        <v>33.3678393</v>
      </c>
      <c r="G24" s="38"/>
      <c r="H24" s="34">
        <f aca="true" t="shared" si="11" ref="H24:I27">SUM(F109)</f>
        <v>855.5579071</v>
      </c>
      <c r="I24" s="35">
        <f t="shared" si="11"/>
        <v>12.5697551</v>
      </c>
      <c r="J24" s="38"/>
      <c r="K24" s="34">
        <f>SUM(H109)</f>
        <v>422.9356647</v>
      </c>
      <c r="L24" s="37"/>
      <c r="M24" s="35">
        <f>SUM(I109)</f>
        <v>6.2137205</v>
      </c>
      <c r="N24" s="37"/>
      <c r="O24" s="34">
        <f aca="true" t="shared" si="12" ref="O24:P27">SUM(J109)</f>
        <v>173.6300102</v>
      </c>
      <c r="P24" s="35">
        <f t="shared" si="12"/>
        <v>2.5509515</v>
      </c>
      <c r="Q24" s="38"/>
      <c r="R24" s="34">
        <f aca="true" t="shared" si="13" ref="R24:S26">SUM(L109)</f>
        <v>182.7580751</v>
      </c>
      <c r="S24" s="35">
        <f t="shared" si="13"/>
        <v>2.6850599</v>
      </c>
    </row>
    <row r="25" spans="1:19" ht="10.5" customHeight="1">
      <c r="A25" s="33" t="s">
        <v>11</v>
      </c>
      <c r="B25" s="34">
        <f aca="true" t="shared" si="14" ref="B25:C27">SUM(B110)</f>
        <v>1007.9253931</v>
      </c>
      <c r="C25" s="35">
        <f t="shared" si="14"/>
        <v>34.0140936</v>
      </c>
      <c r="D25" s="36"/>
      <c r="E25" s="34">
        <f t="shared" si="10"/>
        <v>804.4673007</v>
      </c>
      <c r="F25" s="35">
        <f t="shared" si="10"/>
        <v>27.1480669</v>
      </c>
      <c r="G25" s="38"/>
      <c r="H25" s="34">
        <f t="shared" si="11"/>
        <v>502.2227474</v>
      </c>
      <c r="I25" s="35">
        <f t="shared" si="11"/>
        <v>16.9483294</v>
      </c>
      <c r="J25" s="38"/>
      <c r="K25" s="34">
        <f>SUM(H110)</f>
        <v>337.8576703</v>
      </c>
      <c r="L25" s="37"/>
      <c r="M25" s="35">
        <f>SUM(I110)</f>
        <v>11.4015606</v>
      </c>
      <c r="N25" s="37"/>
      <c r="O25" s="34">
        <f t="shared" si="12"/>
        <v>154.9744036</v>
      </c>
      <c r="P25" s="35">
        <f t="shared" si="12"/>
        <v>5.2298651</v>
      </c>
      <c r="Q25" s="38"/>
      <c r="R25" s="34">
        <f t="shared" si="13"/>
        <v>155.8106141</v>
      </c>
      <c r="S25" s="35">
        <f t="shared" si="13"/>
        <v>5.2580844</v>
      </c>
    </row>
    <row r="26" spans="1:19" ht="10.5" customHeight="1">
      <c r="A26" s="33" t="s">
        <v>12</v>
      </c>
      <c r="B26" s="34">
        <f t="shared" si="14"/>
        <v>1193.3079858</v>
      </c>
      <c r="C26" s="35">
        <f t="shared" si="14"/>
        <v>49.8824797</v>
      </c>
      <c r="D26" s="36"/>
      <c r="E26" s="34">
        <f t="shared" si="10"/>
        <v>872.5840393</v>
      </c>
      <c r="F26" s="35">
        <f t="shared" si="10"/>
        <v>36.4756259</v>
      </c>
      <c r="G26" s="38"/>
      <c r="H26" s="34">
        <f t="shared" si="11"/>
        <v>218.8045193</v>
      </c>
      <c r="I26" s="35">
        <f t="shared" si="11"/>
        <v>9.1464334</v>
      </c>
      <c r="J26" s="38"/>
      <c r="K26" s="34">
        <f>SUM(H111)</f>
        <v>63.0724241</v>
      </c>
      <c r="L26" s="37"/>
      <c r="M26" s="35">
        <f>SUM(I111)</f>
        <v>2.6365439</v>
      </c>
      <c r="N26" s="37"/>
      <c r="O26" s="34">
        <f t="shared" si="12"/>
        <v>18.6556065</v>
      </c>
      <c r="P26" s="35">
        <f t="shared" si="12"/>
        <v>0.7798388</v>
      </c>
      <c r="Q26" s="37" t="s">
        <v>34</v>
      </c>
      <c r="R26" s="34">
        <f t="shared" si="13"/>
        <v>25.8141276</v>
      </c>
      <c r="S26" s="35">
        <f t="shared" si="13"/>
        <v>1.0790783</v>
      </c>
    </row>
    <row r="27" spans="1:19" ht="10.5" customHeight="1">
      <c r="A27" s="33" t="s">
        <v>13</v>
      </c>
      <c r="B27" s="34">
        <f t="shared" si="14"/>
        <v>699.1898711</v>
      </c>
      <c r="C27" s="35">
        <f t="shared" si="14"/>
        <v>48.187307</v>
      </c>
      <c r="D27" s="36"/>
      <c r="E27" s="34">
        <f t="shared" si="10"/>
        <v>594.1240782</v>
      </c>
      <c r="F27" s="35">
        <f t="shared" si="10"/>
        <v>40.9463017</v>
      </c>
      <c r="G27" s="38"/>
      <c r="H27" s="34">
        <f t="shared" si="11"/>
        <v>134.5306404</v>
      </c>
      <c r="I27" s="35">
        <f t="shared" si="11"/>
        <v>9.2716865</v>
      </c>
      <c r="J27" s="38"/>
      <c r="K27" s="34">
        <f>SUM(H112)</f>
        <v>22.0055703</v>
      </c>
      <c r="L27" s="37"/>
      <c r="M27" s="35">
        <f>SUM(I112)</f>
        <v>1.5165969</v>
      </c>
      <c r="N27" s="37"/>
      <c r="O27" s="34">
        <f t="shared" si="12"/>
        <v>0</v>
      </c>
      <c r="P27" s="35">
        <f t="shared" si="12"/>
        <v>0</v>
      </c>
      <c r="Q27" s="39"/>
      <c r="R27" s="40" t="s">
        <v>51</v>
      </c>
      <c r="S27" s="40" t="s">
        <v>51</v>
      </c>
    </row>
    <row r="28" spans="2:19" ht="3" customHeight="1">
      <c r="B28" s="34"/>
      <c r="C28" s="35"/>
      <c r="D28" s="36"/>
      <c r="E28" s="34"/>
      <c r="F28" s="35"/>
      <c r="G28" s="38"/>
      <c r="H28" s="34"/>
      <c r="I28" s="35"/>
      <c r="J28" s="38"/>
      <c r="K28" s="34"/>
      <c r="L28" s="37"/>
      <c r="M28" s="35"/>
      <c r="N28" s="37"/>
      <c r="O28" s="34"/>
      <c r="P28" s="35"/>
      <c r="Q28" s="38"/>
      <c r="R28" s="34"/>
      <c r="S28" s="35"/>
    </row>
    <row r="29" spans="1:19" ht="10.5" customHeight="1">
      <c r="A29" s="33" t="s">
        <v>14</v>
      </c>
      <c r="B29" s="34"/>
      <c r="C29" s="35"/>
      <c r="D29" s="36"/>
      <c r="E29" s="34"/>
      <c r="F29" s="35"/>
      <c r="G29" s="38"/>
      <c r="H29" s="34"/>
      <c r="I29" s="35"/>
      <c r="J29" s="38"/>
      <c r="K29" s="34"/>
      <c r="L29" s="37"/>
      <c r="M29" s="35"/>
      <c r="N29" s="37"/>
      <c r="O29" s="34"/>
      <c r="P29" s="35"/>
      <c r="Q29" s="38"/>
      <c r="R29" s="34"/>
      <c r="S29" s="35"/>
    </row>
    <row r="30" spans="1:19" ht="10.5" customHeight="1">
      <c r="A30" s="33" t="s">
        <v>15</v>
      </c>
      <c r="B30" s="34">
        <f aca="true" t="shared" si="15" ref="B30:C32">SUM(B113)</f>
        <v>5053.4010318</v>
      </c>
      <c r="C30" s="35">
        <f t="shared" si="15"/>
        <v>29.3854201</v>
      </c>
      <c r="D30" s="36"/>
      <c r="E30" s="34">
        <f aca="true" t="shared" si="16" ref="E30:F32">SUM(D113)</f>
        <v>5189.6748401</v>
      </c>
      <c r="F30" s="35">
        <f t="shared" si="16"/>
        <v>30.1778494</v>
      </c>
      <c r="G30" s="37" t="s">
        <v>34</v>
      </c>
      <c r="H30" s="34">
        <f aca="true" t="shared" si="17" ref="H30:I32">SUM(F113)</f>
        <v>4464.8436932</v>
      </c>
      <c r="I30" s="35">
        <f t="shared" si="17"/>
        <v>25.9629716</v>
      </c>
      <c r="J30" s="37" t="s">
        <v>34</v>
      </c>
      <c r="K30" s="34">
        <f>SUM(H113)</f>
        <v>1823.2496835</v>
      </c>
      <c r="L30" s="37"/>
      <c r="M30" s="35">
        <f>SUM(I113)</f>
        <v>10.6021583</v>
      </c>
      <c r="N30" s="37" t="s">
        <v>34</v>
      </c>
      <c r="O30" s="34">
        <f aca="true" t="shared" si="18" ref="O30:P32">SUM(J113)</f>
        <v>562.3206337</v>
      </c>
      <c r="P30" s="35">
        <f t="shared" si="18"/>
        <v>3.2698826</v>
      </c>
      <c r="Q30" s="37" t="s">
        <v>34</v>
      </c>
      <c r="R30" s="34">
        <f aca="true" t="shared" si="19" ref="R30:S32">SUM(L113)</f>
        <v>103.4772376</v>
      </c>
      <c r="S30" s="35">
        <f t="shared" si="19"/>
        <v>0.6017179</v>
      </c>
    </row>
    <row r="31" spans="1:19" ht="10.5" customHeight="1">
      <c r="A31" s="33" t="s">
        <v>16</v>
      </c>
      <c r="B31" s="34">
        <f t="shared" si="15"/>
        <v>654.2325336</v>
      </c>
      <c r="C31" s="35">
        <f t="shared" si="15"/>
        <v>24.288623</v>
      </c>
      <c r="D31" s="36"/>
      <c r="E31" s="34">
        <f t="shared" si="16"/>
        <v>605.2679125</v>
      </c>
      <c r="F31" s="35">
        <f t="shared" si="16"/>
        <v>22.4707935</v>
      </c>
      <c r="G31" s="38"/>
      <c r="H31" s="34">
        <f t="shared" si="17"/>
        <v>423.8027999</v>
      </c>
      <c r="I31" s="35">
        <f t="shared" si="17"/>
        <v>15.7338346</v>
      </c>
      <c r="J31" s="38"/>
      <c r="K31" s="34">
        <f>SUM(H114)</f>
        <v>398.909763</v>
      </c>
      <c r="L31" s="37"/>
      <c r="M31" s="35">
        <f>SUM(I114)</f>
        <v>14.8096714</v>
      </c>
      <c r="N31" s="37"/>
      <c r="O31" s="34">
        <f t="shared" si="18"/>
        <v>277.6022546</v>
      </c>
      <c r="P31" s="35">
        <f t="shared" si="18"/>
        <v>10.3060856</v>
      </c>
      <c r="Q31" s="38"/>
      <c r="R31" s="34">
        <f t="shared" si="19"/>
        <v>333.7607876</v>
      </c>
      <c r="S31" s="35">
        <f t="shared" si="19"/>
        <v>12.3909918</v>
      </c>
    </row>
    <row r="32" spans="1:19" ht="10.5" customHeight="1">
      <c r="A32" s="33" t="s">
        <v>17</v>
      </c>
      <c r="B32" s="34">
        <f t="shared" si="15"/>
        <v>3032.9334459</v>
      </c>
      <c r="C32" s="35">
        <f t="shared" si="15"/>
        <v>35.7076832</v>
      </c>
      <c r="D32" s="36"/>
      <c r="E32" s="34">
        <f t="shared" si="16"/>
        <v>2411.2722906</v>
      </c>
      <c r="F32" s="35">
        <f t="shared" si="16"/>
        <v>28.3886701</v>
      </c>
      <c r="G32" s="38"/>
      <c r="H32" s="34">
        <f t="shared" si="17"/>
        <v>1435.4531265</v>
      </c>
      <c r="I32" s="35">
        <f t="shared" si="17"/>
        <v>16.9000429</v>
      </c>
      <c r="J32" s="38"/>
      <c r="K32" s="34">
        <f>SUM(H115)</f>
        <v>777.6574988</v>
      </c>
      <c r="L32" s="37"/>
      <c r="M32" s="35">
        <f>SUM(I115)</f>
        <v>9.1556073</v>
      </c>
      <c r="N32" s="37"/>
      <c r="O32" s="34">
        <f t="shared" si="18"/>
        <v>458.131676</v>
      </c>
      <c r="P32" s="35">
        <f t="shared" si="18"/>
        <v>5.3937289</v>
      </c>
      <c r="Q32" s="38"/>
      <c r="R32" s="34">
        <f t="shared" si="19"/>
        <v>378.3358631</v>
      </c>
      <c r="S32" s="35">
        <f t="shared" si="19"/>
        <v>4.4542676</v>
      </c>
    </row>
    <row r="33" spans="2:19" ht="3" customHeight="1">
      <c r="B33" s="34"/>
      <c r="C33" s="35"/>
      <c r="D33" s="36"/>
      <c r="E33" s="34"/>
      <c r="F33" s="35"/>
      <c r="G33" s="38"/>
      <c r="H33" s="34"/>
      <c r="I33" s="35"/>
      <c r="J33" s="38"/>
      <c r="K33" s="34"/>
      <c r="L33" s="37"/>
      <c r="M33" s="35"/>
      <c r="N33" s="37"/>
      <c r="O33" s="34"/>
      <c r="P33" s="35"/>
      <c r="Q33" s="38"/>
      <c r="R33" s="34"/>
      <c r="S33" s="35"/>
    </row>
    <row r="34" spans="1:19" ht="10.5" customHeight="1">
      <c r="A34" s="33" t="s">
        <v>18</v>
      </c>
      <c r="B34" s="34"/>
      <c r="C34" s="35"/>
      <c r="D34" s="36"/>
      <c r="E34" s="34"/>
      <c r="F34" s="35"/>
      <c r="G34" s="38"/>
      <c r="H34" s="34"/>
      <c r="I34" s="35"/>
      <c r="J34" s="38"/>
      <c r="K34" s="34"/>
      <c r="L34" s="37"/>
      <c r="M34" s="35"/>
      <c r="N34" s="37"/>
      <c r="O34" s="34"/>
      <c r="P34" s="35"/>
      <c r="Q34" s="38"/>
      <c r="R34" s="34"/>
      <c r="S34" s="35"/>
    </row>
    <row r="35" spans="1:19" ht="10.5" customHeight="1">
      <c r="A35" s="33" t="s">
        <v>33</v>
      </c>
      <c r="C35" s="41"/>
      <c r="E35" s="9"/>
      <c r="F35" s="41"/>
      <c r="H35" s="9"/>
      <c r="I35" s="41"/>
      <c r="K35" s="9"/>
      <c r="M35" s="41"/>
      <c r="O35" s="9"/>
      <c r="P35" s="41"/>
      <c r="R35" s="9"/>
      <c r="S35" s="41"/>
    </row>
    <row r="36" spans="1:19" ht="10.5" customHeight="1">
      <c r="A36" s="33" t="s">
        <v>19</v>
      </c>
      <c r="B36" s="34">
        <f>SUM(B116)</f>
        <v>6021.1813</v>
      </c>
      <c r="C36" s="35">
        <f>SUM(C116)</f>
        <v>26.2974107</v>
      </c>
      <c r="D36" s="36"/>
      <c r="E36" s="34">
        <f>SUM(D116)</f>
        <v>6190.8183412</v>
      </c>
      <c r="F36" s="35">
        <f>SUM(E116)</f>
        <v>27.0382977</v>
      </c>
      <c r="G36" s="37" t="s">
        <v>34</v>
      </c>
      <c r="H36" s="34">
        <f>SUM(F116)</f>
        <v>5812.3138263</v>
      </c>
      <c r="I36" s="35">
        <f>SUM(G116)</f>
        <v>25.3851854</v>
      </c>
      <c r="J36" s="37" t="s">
        <v>34</v>
      </c>
      <c r="K36" s="34">
        <f>SUM(H116)</f>
        <v>2856.038748</v>
      </c>
      <c r="L36" s="37"/>
      <c r="M36" s="35">
        <f>SUM(I116)</f>
        <v>12.4737024</v>
      </c>
      <c r="N36" s="37" t="s">
        <v>34</v>
      </c>
      <c r="O36" s="34">
        <f>SUM(J116)</f>
        <v>1252.7114935</v>
      </c>
      <c r="P36" s="35">
        <f>SUM(K116)</f>
        <v>5.4711969</v>
      </c>
      <c r="Q36" s="37" t="s">
        <v>34</v>
      </c>
      <c r="R36" s="34">
        <f>SUM(L116)</f>
        <v>763.4159976</v>
      </c>
      <c r="S36" s="35">
        <f>SUM(M116)</f>
        <v>3.3342069</v>
      </c>
    </row>
    <row r="37" spans="1:19" ht="10.5" customHeight="1">
      <c r="A37" s="33" t="s">
        <v>20</v>
      </c>
      <c r="B37" s="34">
        <f>SUM(B117)</f>
        <v>750.8370635</v>
      </c>
      <c r="C37" s="35">
        <f>SUM(C117)</f>
        <v>56.9583214</v>
      </c>
      <c r="D37" s="36"/>
      <c r="E37" s="34">
        <f>SUM(D117)</f>
        <v>471.9651253</v>
      </c>
      <c r="F37" s="35">
        <f>SUM(E117)</f>
        <v>35.8031623</v>
      </c>
      <c r="G37" s="38"/>
      <c r="H37" s="34">
        <f>SUM(F117)</f>
        <v>83.6491062</v>
      </c>
      <c r="I37" s="35">
        <f>SUM(G117)</f>
        <v>6.3456013</v>
      </c>
      <c r="J37" s="38"/>
      <c r="K37" s="40" t="s">
        <v>51</v>
      </c>
      <c r="L37" s="39"/>
      <c r="M37" s="40" t="s">
        <v>51</v>
      </c>
      <c r="N37" s="37"/>
      <c r="O37" s="34">
        <f>SUM(J117)</f>
        <v>0</v>
      </c>
      <c r="P37" s="35">
        <f>SUM(K117)</f>
        <v>0</v>
      </c>
      <c r="Q37" s="38"/>
      <c r="R37" s="40" t="s">
        <v>51</v>
      </c>
      <c r="S37" s="40" t="s">
        <v>51</v>
      </c>
    </row>
    <row r="38" spans="1:19" ht="10.5" customHeight="1">
      <c r="A38" s="33" t="s">
        <v>44</v>
      </c>
      <c r="B38" s="2"/>
      <c r="C38" s="41"/>
      <c r="D38" s="2"/>
      <c r="E38" s="2"/>
      <c r="F38" s="41"/>
      <c r="I38" s="41"/>
      <c r="L38" s="2"/>
      <c r="M38" s="41"/>
      <c r="N38" s="2"/>
      <c r="P38" s="41"/>
      <c r="S38" s="41"/>
    </row>
    <row r="39" spans="1:19" ht="10.5" customHeight="1">
      <c r="A39" s="33" t="s">
        <v>45</v>
      </c>
      <c r="B39" s="34">
        <f>SUM(B118)</f>
        <v>292.0460359</v>
      </c>
      <c r="C39" s="35">
        <f>SUM(C118)</f>
        <v>30.3864488</v>
      </c>
      <c r="D39" s="36"/>
      <c r="E39" s="34">
        <f>SUM(D118)</f>
        <v>365.343509</v>
      </c>
      <c r="F39" s="35">
        <f>SUM(E118)</f>
        <v>38.0128147</v>
      </c>
      <c r="G39" s="38"/>
      <c r="H39" s="34">
        <f>SUM(F118)</f>
        <v>148.4005995</v>
      </c>
      <c r="I39" s="35">
        <f>SUM(G118)</f>
        <v>15.4406041</v>
      </c>
      <c r="J39" s="38"/>
      <c r="K39" s="34">
        <f>SUM(H118)</f>
        <v>75.1545208</v>
      </c>
      <c r="L39" s="37"/>
      <c r="M39" s="35">
        <f>SUM(I118)</f>
        <v>7.8195857</v>
      </c>
      <c r="N39" s="37"/>
      <c r="O39" s="34">
        <f>SUM(J118)</f>
        <v>38.7922239</v>
      </c>
      <c r="P39" s="35">
        <f>SUM(K118)</f>
        <v>4.0362059</v>
      </c>
      <c r="Q39" s="38"/>
      <c r="R39" s="34">
        <f>SUM(L118)</f>
        <v>41.3692858</v>
      </c>
      <c r="S39" s="35">
        <f>SUM(M118)</f>
        <v>4.3043409</v>
      </c>
    </row>
    <row r="40" spans="1:19" ht="10.5" customHeight="1">
      <c r="A40" s="33" t="s">
        <v>21</v>
      </c>
      <c r="B40" s="34">
        <f>SUM(B119)</f>
        <v>802.2822518</v>
      </c>
      <c r="C40" s="35">
        <f>SUM(C119)</f>
        <v>49.1050531</v>
      </c>
      <c r="D40" s="36"/>
      <c r="E40" s="34">
        <f>SUM(D119)</f>
        <v>665.6167377</v>
      </c>
      <c r="F40" s="35">
        <f>SUM(E119)</f>
        <v>40.7402073</v>
      </c>
      <c r="G40" s="38"/>
      <c r="H40" s="34">
        <f>SUM(F119)</f>
        <v>141.7700367</v>
      </c>
      <c r="I40" s="35">
        <f>SUM(G119)</f>
        <v>8.6772768</v>
      </c>
      <c r="J40" s="38"/>
      <c r="K40" s="34">
        <f>SUM(H119)</f>
        <v>23.0055703</v>
      </c>
      <c r="L40" s="37"/>
      <c r="M40" s="35">
        <f>SUM(I119)</f>
        <v>1.4080952</v>
      </c>
      <c r="N40" s="37"/>
      <c r="O40" s="34">
        <f>SUM(J119)</f>
        <v>0</v>
      </c>
      <c r="P40" s="35">
        <f>SUM(K119)</f>
        <v>0</v>
      </c>
      <c r="Q40" s="38"/>
      <c r="R40" s="40" t="s">
        <v>51</v>
      </c>
      <c r="S40" s="40" t="s">
        <v>51</v>
      </c>
    </row>
    <row r="41" spans="1:19" ht="10.5" customHeight="1">
      <c r="A41" s="33" t="s">
        <v>22</v>
      </c>
      <c r="B41" s="40" t="s">
        <v>51</v>
      </c>
      <c r="C41" s="40" t="s">
        <v>51</v>
      </c>
      <c r="D41" s="42"/>
      <c r="E41" s="40" t="s">
        <v>51</v>
      </c>
      <c r="F41" s="40" t="s">
        <v>51</v>
      </c>
      <c r="G41" s="39"/>
      <c r="H41" s="40" t="s">
        <v>51</v>
      </c>
      <c r="I41" s="40" t="s">
        <v>51</v>
      </c>
      <c r="J41" s="39"/>
      <c r="K41" s="40" t="s">
        <v>51</v>
      </c>
      <c r="L41" s="39"/>
      <c r="M41" s="40" t="s">
        <v>51</v>
      </c>
      <c r="N41" s="39"/>
      <c r="O41" s="40" t="s">
        <v>51</v>
      </c>
      <c r="P41" s="40" t="s">
        <v>51</v>
      </c>
      <c r="Q41" s="39"/>
      <c r="R41" s="40" t="s">
        <v>51</v>
      </c>
      <c r="S41" s="40" t="s">
        <v>51</v>
      </c>
    </row>
    <row r="42" spans="1:19" ht="10.5" customHeight="1">
      <c r="A42" s="33" t="s">
        <v>24</v>
      </c>
      <c r="B42" s="34">
        <f>SUM(B121)</f>
        <v>788.1494879</v>
      </c>
      <c r="C42" s="35">
        <f>SUM(C121)</f>
        <v>54.2102373</v>
      </c>
      <c r="D42" s="36"/>
      <c r="E42" s="34">
        <f>SUM(D121)</f>
        <v>480.8077258</v>
      </c>
      <c r="F42" s="35">
        <f>SUM(E121)</f>
        <v>33.0707579</v>
      </c>
      <c r="G42" s="38"/>
      <c r="H42" s="34">
        <f>SUM(F121)</f>
        <v>135.8993843</v>
      </c>
      <c r="I42" s="35">
        <f>SUM(G121)</f>
        <v>9.3473865</v>
      </c>
      <c r="J42" s="38"/>
      <c r="K42" s="34">
        <f>SUM(H121)</f>
        <v>36.8839283</v>
      </c>
      <c r="L42" s="37"/>
      <c r="M42" s="35">
        <f>SUM(I121)</f>
        <v>2.5369381</v>
      </c>
      <c r="N42" s="37"/>
      <c r="O42" s="40" t="s">
        <v>51</v>
      </c>
      <c r="P42" s="40" t="s">
        <v>51</v>
      </c>
      <c r="Q42" s="38"/>
      <c r="R42" s="40" t="s">
        <v>51</v>
      </c>
      <c r="S42" s="40" t="s">
        <v>51</v>
      </c>
    </row>
    <row r="43" spans="1:19" ht="10.5" customHeight="1">
      <c r="A43" s="33" t="s">
        <v>23</v>
      </c>
      <c r="B43" s="34">
        <f>SUM(B122)</f>
        <v>83.9908722</v>
      </c>
      <c r="C43" s="35">
        <f>SUM(C122)</f>
        <v>72.6222406</v>
      </c>
      <c r="D43" s="36"/>
      <c r="E43" s="34">
        <f>SUM(D122)</f>
        <v>31.6636043</v>
      </c>
      <c r="F43" s="35">
        <f>SUM(E122)</f>
        <v>27.3777594</v>
      </c>
      <c r="G43" s="38"/>
      <c r="H43" s="34">
        <f>SUM(F122)</f>
        <v>0</v>
      </c>
      <c r="I43" s="35">
        <f>SUM(G122)</f>
        <v>0</v>
      </c>
      <c r="J43" s="38"/>
      <c r="K43" s="34">
        <f>SUM(H122)</f>
        <v>0</v>
      </c>
      <c r="L43" s="37"/>
      <c r="M43" s="35">
        <f>SUM(I122)</f>
        <v>0</v>
      </c>
      <c r="N43" s="37"/>
      <c r="O43" s="34">
        <f>SUM(J122)</f>
        <v>0</v>
      </c>
      <c r="P43" s="35">
        <f>SUM(K122)</f>
        <v>0</v>
      </c>
      <c r="Q43" s="38"/>
      <c r="R43" s="34">
        <f>SUM(L122)</f>
        <v>0</v>
      </c>
      <c r="S43" s="35">
        <f>SUM(M122)</f>
        <v>0</v>
      </c>
    </row>
    <row r="44" spans="2:19" ht="3" customHeight="1">
      <c r="B44" s="34"/>
      <c r="C44" s="35"/>
      <c r="D44" s="36"/>
      <c r="E44" s="34"/>
      <c r="F44" s="35"/>
      <c r="G44" s="38"/>
      <c r="H44" s="34"/>
      <c r="I44" s="35"/>
      <c r="J44" s="38"/>
      <c r="K44" s="34"/>
      <c r="L44" s="37"/>
      <c r="M44" s="35"/>
      <c r="N44" s="37"/>
      <c r="O44" s="34"/>
      <c r="P44" s="35"/>
      <c r="Q44" s="38"/>
      <c r="R44" s="34"/>
      <c r="S44" s="35"/>
    </row>
    <row r="45" spans="1:19" ht="10.5" customHeight="1">
      <c r="A45" s="33" t="s">
        <v>28</v>
      </c>
      <c r="B45" s="34"/>
      <c r="C45" s="35"/>
      <c r="D45" s="36"/>
      <c r="E45" s="34"/>
      <c r="F45" s="35"/>
      <c r="G45" s="38"/>
      <c r="H45" s="34"/>
      <c r="I45" s="35"/>
      <c r="J45" s="38"/>
      <c r="K45" s="34"/>
      <c r="L45" s="37"/>
      <c r="M45" s="35"/>
      <c r="N45" s="37"/>
      <c r="O45" s="34"/>
      <c r="P45" s="35"/>
      <c r="Q45" s="38"/>
      <c r="R45" s="34"/>
      <c r="S45" s="35"/>
    </row>
    <row r="46" spans="1:19" ht="10.5" customHeight="1">
      <c r="A46" s="33" t="s">
        <v>29</v>
      </c>
      <c r="B46" s="34">
        <f>SUM(B123)</f>
        <v>1875.1727287</v>
      </c>
      <c r="C46" s="35">
        <f>SUM(C123)</f>
        <v>28.5915413</v>
      </c>
      <c r="D46" s="36"/>
      <c r="E46" s="34">
        <f aca="true" t="shared" si="20" ref="E46:F49">SUM(D123)</f>
        <v>1708.0112877</v>
      </c>
      <c r="F46" s="35">
        <f t="shared" si="20"/>
        <v>26.0427611</v>
      </c>
      <c r="G46" s="38"/>
      <c r="H46" s="34">
        <f aca="true" t="shared" si="21" ref="H46:I49">SUM(F123)</f>
        <v>1699.657311</v>
      </c>
      <c r="I46" s="35">
        <f t="shared" si="21"/>
        <v>25.9153845</v>
      </c>
      <c r="J46" s="38"/>
      <c r="K46" s="34">
        <f>SUM(H123)</f>
        <v>782.5636259</v>
      </c>
      <c r="L46" s="37"/>
      <c r="M46" s="35">
        <f>SUM(I123)</f>
        <v>11.9320743</v>
      </c>
      <c r="N46" s="37"/>
      <c r="O46" s="34">
        <f aca="true" t="shared" si="22" ref="O46:P49">SUM(J123)</f>
        <v>286.9231344</v>
      </c>
      <c r="P46" s="35">
        <f t="shared" si="22"/>
        <v>4.3748368</v>
      </c>
      <c r="Q46" s="38"/>
      <c r="R46" s="34">
        <f aca="true" t="shared" si="23" ref="R46:S49">SUM(L123)</f>
        <v>206.1596367</v>
      </c>
      <c r="S46" s="35">
        <f t="shared" si="23"/>
        <v>3.143402</v>
      </c>
    </row>
    <row r="47" spans="1:19" ht="10.5" customHeight="1">
      <c r="A47" s="33" t="s">
        <v>30</v>
      </c>
      <c r="B47" s="34">
        <f aca="true" t="shared" si="24" ref="B47:C49">SUM(B124)</f>
        <v>1990.2296623</v>
      </c>
      <c r="C47" s="35">
        <f t="shared" si="24"/>
        <v>27.5427946</v>
      </c>
      <c r="D47" s="36"/>
      <c r="E47" s="34">
        <f t="shared" si="20"/>
        <v>2345.8000177</v>
      </c>
      <c r="F47" s="35">
        <f t="shared" si="20"/>
        <v>32.4635339</v>
      </c>
      <c r="G47" s="38"/>
      <c r="H47" s="34">
        <f t="shared" si="21"/>
        <v>1610.8523079</v>
      </c>
      <c r="I47" s="35">
        <f t="shared" si="21"/>
        <v>22.2925902</v>
      </c>
      <c r="J47" s="38"/>
      <c r="K47" s="34">
        <f>SUM(H124)</f>
        <v>780.6610551</v>
      </c>
      <c r="L47" s="37"/>
      <c r="M47" s="35">
        <f>SUM(I124)</f>
        <v>10.8035708</v>
      </c>
      <c r="N47" s="37"/>
      <c r="O47" s="34">
        <f t="shared" si="22"/>
        <v>334.9537029</v>
      </c>
      <c r="P47" s="35">
        <f t="shared" si="22"/>
        <v>4.6354254</v>
      </c>
      <c r="Q47" s="38"/>
      <c r="R47" s="34">
        <f t="shared" si="23"/>
        <v>163.4572373</v>
      </c>
      <c r="S47" s="35">
        <f t="shared" si="23"/>
        <v>2.2620852</v>
      </c>
    </row>
    <row r="48" spans="1:19" ht="10.5" customHeight="1">
      <c r="A48" s="2" t="s">
        <v>31</v>
      </c>
      <c r="B48" s="34">
        <f t="shared" si="24"/>
        <v>2950.9170114</v>
      </c>
      <c r="C48" s="35">
        <f t="shared" si="24"/>
        <v>33.458139</v>
      </c>
      <c r="E48" s="34">
        <f t="shared" si="20"/>
        <v>2458.7063095</v>
      </c>
      <c r="F48" s="35">
        <f t="shared" si="20"/>
        <v>27.877347</v>
      </c>
      <c r="H48" s="34">
        <f t="shared" si="21"/>
        <v>1762.016943</v>
      </c>
      <c r="I48" s="35">
        <f t="shared" si="21"/>
        <v>19.9781314</v>
      </c>
      <c r="K48" s="34">
        <f>SUM(H125)</f>
        <v>883.3710406</v>
      </c>
      <c r="M48" s="35">
        <f>SUM(I125)</f>
        <v>10.015853</v>
      </c>
      <c r="O48" s="34">
        <f t="shared" si="22"/>
        <v>450.7792923</v>
      </c>
      <c r="P48" s="35">
        <f t="shared" si="22"/>
        <v>5.1110337</v>
      </c>
      <c r="R48" s="34">
        <f t="shared" si="23"/>
        <v>313.9378673</v>
      </c>
      <c r="S48" s="35">
        <f t="shared" si="23"/>
        <v>3.5594958</v>
      </c>
    </row>
    <row r="49" spans="1:19" ht="10.5" customHeight="1">
      <c r="A49" s="2" t="s">
        <v>32</v>
      </c>
      <c r="B49" s="34">
        <f t="shared" si="24"/>
        <v>1924.2476089</v>
      </c>
      <c r="C49" s="35">
        <f t="shared" si="24"/>
        <v>33.2905774</v>
      </c>
      <c r="E49" s="34">
        <f t="shared" si="20"/>
        <v>1693.6974284</v>
      </c>
      <c r="F49" s="35">
        <f t="shared" si="20"/>
        <v>29.3019283</v>
      </c>
      <c r="H49" s="34">
        <f t="shared" si="21"/>
        <v>1251.5730577</v>
      </c>
      <c r="I49" s="35">
        <f t="shared" si="21"/>
        <v>21.6529253</v>
      </c>
      <c r="K49" s="34">
        <f>SUM(H126)</f>
        <v>553.2212237</v>
      </c>
      <c r="M49" s="35">
        <f>SUM(I126)</f>
        <v>9.5710416</v>
      </c>
      <c r="O49" s="34">
        <f t="shared" si="22"/>
        <v>225.3984348</v>
      </c>
      <c r="P49" s="35">
        <f t="shared" si="22"/>
        <v>3.899521</v>
      </c>
      <c r="R49" s="34">
        <f t="shared" si="23"/>
        <v>132.019147</v>
      </c>
      <c r="S49" s="35">
        <f t="shared" si="23"/>
        <v>2.2840063</v>
      </c>
    </row>
    <row r="50" spans="3:19" ht="3" customHeight="1">
      <c r="C50" s="41"/>
      <c r="E50" s="9"/>
      <c r="F50" s="41"/>
      <c r="H50" s="9"/>
      <c r="I50" s="41"/>
      <c r="K50" s="9"/>
      <c r="M50" s="41"/>
      <c r="O50" s="9"/>
      <c r="P50" s="41"/>
      <c r="R50" s="9"/>
      <c r="S50" s="41"/>
    </row>
    <row r="51" spans="1:19" ht="10.5" customHeight="1">
      <c r="A51" s="33" t="s">
        <v>25</v>
      </c>
      <c r="C51" s="41"/>
      <c r="E51" s="9"/>
      <c r="F51" s="41"/>
      <c r="H51" s="9"/>
      <c r="I51" s="41"/>
      <c r="K51" s="9"/>
      <c r="M51" s="41"/>
      <c r="O51" s="9"/>
      <c r="P51" s="41"/>
      <c r="R51" s="9"/>
      <c r="S51" s="41"/>
    </row>
    <row r="52" spans="1:19" ht="10.5" customHeight="1">
      <c r="A52" s="33" t="s">
        <v>26</v>
      </c>
      <c r="B52" s="34">
        <f>SUM(B127)</f>
        <v>2041.7442932</v>
      </c>
      <c r="C52" s="35">
        <f>SUM(C127)</f>
        <v>21.2871481</v>
      </c>
      <c r="D52" s="36"/>
      <c r="E52" s="34">
        <f>SUM(D127)</f>
        <v>2657.927825</v>
      </c>
      <c r="F52" s="35">
        <f>SUM(E127)</f>
        <v>27.711454</v>
      </c>
      <c r="G52" s="37" t="s">
        <v>34</v>
      </c>
      <c r="H52" s="34">
        <f>SUM(F127)</f>
        <v>2584.1556116</v>
      </c>
      <c r="I52" s="35">
        <f>SUM(G127)</f>
        <v>26.9423078</v>
      </c>
      <c r="J52" s="37" t="s">
        <v>34</v>
      </c>
      <c r="K52" s="34">
        <f>SUM(H127)</f>
        <v>1287.9961703</v>
      </c>
      <c r="L52" s="37"/>
      <c r="M52" s="35">
        <f>SUM(I127)</f>
        <v>13.4285989</v>
      </c>
      <c r="N52" s="37" t="s">
        <v>34</v>
      </c>
      <c r="O52" s="34">
        <f>SUM(J127)</f>
        <v>574.1931506</v>
      </c>
      <c r="P52" s="35">
        <f>SUM(K127)</f>
        <v>5.9865159</v>
      </c>
      <c r="Q52" s="37" t="s">
        <v>34</v>
      </c>
      <c r="R52" s="34">
        <f>SUM(L127)</f>
        <v>445.424167</v>
      </c>
      <c r="S52" s="35">
        <f>SUM(M127)</f>
        <v>4.6439754</v>
      </c>
    </row>
    <row r="53" spans="1:19" ht="10.5" customHeight="1">
      <c r="A53" s="33" t="s">
        <v>46</v>
      </c>
      <c r="B53" s="2"/>
      <c r="C53" s="41"/>
      <c r="D53" s="2"/>
      <c r="E53" s="2"/>
      <c r="F53" s="41"/>
      <c r="I53" s="41"/>
      <c r="L53" s="2"/>
      <c r="M53" s="41"/>
      <c r="N53" s="2"/>
      <c r="P53" s="41"/>
      <c r="S53" s="41"/>
    </row>
    <row r="54" spans="1:19" ht="10.5" customHeight="1">
      <c r="A54" s="33" t="s">
        <v>47</v>
      </c>
      <c r="B54" s="34">
        <f>SUM(B128)</f>
        <v>3142.8450015</v>
      </c>
      <c r="C54" s="35">
        <f>SUM(C128)</f>
        <v>26.5941873</v>
      </c>
      <c r="D54" s="36"/>
      <c r="E54" s="34">
        <f>SUM(D128)</f>
        <v>3421.6568949</v>
      </c>
      <c r="F54" s="35">
        <f>SUM(E128)</f>
        <v>28.9534432</v>
      </c>
      <c r="G54" s="38"/>
      <c r="H54" s="34">
        <f>SUM(F128)</f>
        <v>2847.5818162</v>
      </c>
      <c r="I54" s="35">
        <f>SUM(G128)</f>
        <v>24.0957235</v>
      </c>
      <c r="J54" s="38"/>
      <c r="K54" s="34">
        <f>SUM(H128)</f>
        <v>1425.265747</v>
      </c>
      <c r="L54" s="37"/>
      <c r="M54" s="35">
        <f>SUM(I128)</f>
        <v>12.0603416</v>
      </c>
      <c r="N54" s="37"/>
      <c r="O54" s="34">
        <f>SUM(J128)</f>
        <v>647.1010022</v>
      </c>
      <c r="P54" s="35">
        <f>SUM(K128)</f>
        <v>5.4756519</v>
      </c>
      <c r="Q54" s="38"/>
      <c r="R54" s="34">
        <f>SUM(L128)</f>
        <v>333.3387743</v>
      </c>
      <c r="S54" s="35">
        <f>SUM(M128)</f>
        <v>2.8206526</v>
      </c>
    </row>
    <row r="55" spans="1:19" ht="10.5" customHeight="1">
      <c r="A55" s="33" t="s">
        <v>27</v>
      </c>
      <c r="B55" s="34">
        <f>SUM(B129)</f>
        <v>3555.9777166</v>
      </c>
      <c r="C55" s="35">
        <f>SUM(C129)</f>
        <v>50.9810532</v>
      </c>
      <c r="D55" s="36"/>
      <c r="E55" s="34">
        <f>SUM(D129)</f>
        <v>2126.6303233</v>
      </c>
      <c r="F55" s="35">
        <f>SUM(E129)</f>
        <v>30.4889013</v>
      </c>
      <c r="G55" s="38"/>
      <c r="H55" s="34">
        <f>SUM(F129)</f>
        <v>892.3621918</v>
      </c>
      <c r="I55" s="35">
        <f>SUM(G129)</f>
        <v>12.793546</v>
      </c>
      <c r="J55" s="38"/>
      <c r="K55" s="34">
        <f>SUM(H129)</f>
        <v>286.555028</v>
      </c>
      <c r="L55" s="37"/>
      <c r="M55" s="35">
        <f>SUM(I129)</f>
        <v>4.1082589</v>
      </c>
      <c r="N55" s="37"/>
      <c r="O55" s="34">
        <f>SUM(J129)</f>
        <v>76.7604116</v>
      </c>
      <c r="P55" s="35">
        <f>SUM(K129)</f>
        <v>1.1004924</v>
      </c>
      <c r="Q55" s="38"/>
      <c r="R55" s="34">
        <f>SUM(L129)</f>
        <v>36.810947</v>
      </c>
      <c r="S55" s="35">
        <f>SUM(M129)</f>
        <v>0.5277482</v>
      </c>
    </row>
    <row r="56" spans="1:19" ht="3" customHeight="1">
      <c r="A56" s="29"/>
      <c r="B56" s="30"/>
      <c r="C56" s="31"/>
      <c r="D56" s="31"/>
      <c r="E56" s="31"/>
      <c r="F56" s="31"/>
      <c r="G56" s="29"/>
      <c r="H56" s="29"/>
      <c r="I56" s="43"/>
      <c r="J56" s="29"/>
      <c r="K56" s="29"/>
      <c r="L56" s="32"/>
      <c r="M56" s="29"/>
      <c r="N56" s="32"/>
      <c r="O56" s="29"/>
      <c r="P56" s="43"/>
      <c r="Q56" s="29"/>
      <c r="R56" s="29"/>
      <c r="S56" s="43"/>
    </row>
    <row r="57" ht="3" customHeight="1">
      <c r="S57" s="44"/>
    </row>
    <row r="58" spans="1:14" s="48" customFormat="1" ht="10.5" customHeight="1">
      <c r="A58" s="45" t="s">
        <v>37</v>
      </c>
      <c r="B58" s="46"/>
      <c r="C58" s="47"/>
      <c r="D58" s="47"/>
      <c r="E58" s="47"/>
      <c r="F58" s="47"/>
      <c r="L58" s="49"/>
      <c r="N58" s="49"/>
    </row>
    <row r="59" spans="1:19" s="48" customFormat="1" ht="10.5" customHeight="1">
      <c r="A59" s="45" t="s">
        <v>48</v>
      </c>
      <c r="B59" s="46"/>
      <c r="C59" s="47"/>
      <c r="D59" s="47"/>
      <c r="E59" s="47"/>
      <c r="F59" s="47"/>
      <c r="L59" s="49"/>
      <c r="N59" s="49"/>
      <c r="S59" s="50"/>
    </row>
    <row r="60" spans="1:19" s="48" customFormat="1" ht="10.5" customHeight="1">
      <c r="A60" s="45" t="s">
        <v>50</v>
      </c>
      <c r="B60" s="46"/>
      <c r="C60" s="47"/>
      <c r="D60" s="47"/>
      <c r="E60" s="47"/>
      <c r="F60" s="47"/>
      <c r="L60" s="49"/>
      <c r="N60" s="49"/>
      <c r="S60" s="50"/>
    </row>
    <row r="61" ht="10.5" customHeight="1">
      <c r="S61" s="44"/>
    </row>
    <row r="62" ht="10.5" customHeight="1">
      <c r="S62" s="44"/>
    </row>
    <row r="63" ht="10.5" customHeight="1">
      <c r="S63" s="44"/>
    </row>
    <row r="64" ht="10.5" customHeight="1">
      <c r="S64" s="44"/>
    </row>
    <row r="65" ht="10.5" customHeight="1">
      <c r="S65" s="44"/>
    </row>
    <row r="66" ht="10.5" customHeight="1">
      <c r="S66" s="44"/>
    </row>
    <row r="67" ht="10.5" customHeight="1">
      <c r="S67" s="44"/>
    </row>
    <row r="68" ht="10.5" customHeight="1">
      <c r="S68" s="44"/>
    </row>
    <row r="69" ht="10.5" customHeight="1">
      <c r="S69" s="44"/>
    </row>
    <row r="70" ht="10.5" customHeight="1">
      <c r="S70" s="44"/>
    </row>
    <row r="71" ht="10.5" customHeight="1">
      <c r="S71" s="44"/>
    </row>
    <row r="72" ht="10.5" customHeight="1">
      <c r="S72" s="44"/>
    </row>
    <row r="73" ht="10.5" customHeight="1">
      <c r="S73" s="44"/>
    </row>
    <row r="74" ht="10.5" customHeight="1">
      <c r="S74" s="44"/>
    </row>
    <row r="75" ht="10.5" customHeight="1">
      <c r="S75" s="44"/>
    </row>
    <row r="76" ht="10.5" customHeight="1">
      <c r="S76" s="44"/>
    </row>
    <row r="77" ht="10.5" customHeight="1">
      <c r="S77" s="44"/>
    </row>
    <row r="78" ht="10.5" customHeight="1">
      <c r="S78" s="44"/>
    </row>
    <row r="79" ht="10.5" customHeight="1">
      <c r="S79" s="44"/>
    </row>
    <row r="80" ht="10.5" customHeight="1">
      <c r="S80" s="44"/>
    </row>
    <row r="81" ht="10.5" customHeight="1">
      <c r="S81" s="44"/>
    </row>
    <row r="82" ht="10.5" customHeight="1">
      <c r="S82" s="44"/>
    </row>
    <row r="83" ht="10.5" customHeight="1">
      <c r="S83" s="44"/>
    </row>
    <row r="100" spans="2:13" ht="10.5" customHeight="1">
      <c r="B100" s="9">
        <v>8740.5670113</v>
      </c>
      <c r="C100" s="10">
        <v>30.7936383</v>
      </c>
      <c r="D100" s="10">
        <v>8206.2150433</v>
      </c>
      <c r="E100" s="10">
        <v>28.9110784</v>
      </c>
      <c r="F100" s="10">
        <v>6324.0996197</v>
      </c>
      <c r="G100" s="2">
        <v>22.2802521</v>
      </c>
      <c r="H100" s="2">
        <v>2999.8169453</v>
      </c>
      <c r="I100" s="2">
        <v>10.5685681</v>
      </c>
      <c r="J100" s="2">
        <v>1298.0545644</v>
      </c>
      <c r="K100" s="2">
        <v>4.5731384</v>
      </c>
      <c r="L100" s="11">
        <v>815.5738883</v>
      </c>
      <c r="M100" s="2">
        <v>2.8733247</v>
      </c>
    </row>
    <row r="101" spans="2:13" ht="10.5" customHeight="1">
      <c r="B101" s="9">
        <v>243.4118417</v>
      </c>
      <c r="C101" s="10">
        <v>3.0739484</v>
      </c>
      <c r="D101" s="10">
        <v>1652.4375795</v>
      </c>
      <c r="E101" s="10">
        <v>20.8679572</v>
      </c>
      <c r="F101" s="10">
        <v>3206.0317313</v>
      </c>
      <c r="G101" s="2">
        <v>40.4876612</v>
      </c>
      <c r="H101" s="2">
        <v>1693.1089693</v>
      </c>
      <c r="I101" s="2">
        <v>21.3815795</v>
      </c>
      <c r="J101" s="2">
        <v>742.9273764</v>
      </c>
      <c r="K101" s="2">
        <v>9.3821254</v>
      </c>
      <c r="L101" s="11">
        <v>380.6227144</v>
      </c>
      <c r="M101" s="2">
        <v>4.8067283</v>
      </c>
    </row>
    <row r="102" spans="2:13" ht="10.5" customHeight="1">
      <c r="B102" s="9">
        <v>89.1451012</v>
      </c>
      <c r="C102" s="10">
        <v>2.1881084</v>
      </c>
      <c r="D102" s="10">
        <v>864.9715937</v>
      </c>
      <c r="E102" s="10">
        <v>21.2311341</v>
      </c>
      <c r="F102" s="10">
        <v>1835.3437052</v>
      </c>
      <c r="G102" s="2">
        <v>45.0493735</v>
      </c>
      <c r="H102" s="2">
        <v>879.8457889</v>
      </c>
      <c r="I102" s="2">
        <v>21.5962283</v>
      </c>
      <c r="J102" s="2">
        <v>327.7516484</v>
      </c>
      <c r="K102" s="2">
        <v>8.0448182</v>
      </c>
      <c r="L102" s="11">
        <v>77.0137025</v>
      </c>
      <c r="M102" s="2">
        <v>1.8903375</v>
      </c>
    </row>
    <row r="103" spans="2:13" ht="10.5" customHeight="1">
      <c r="B103" s="9">
        <v>61.2669498</v>
      </c>
      <c r="C103" s="10">
        <v>2.0787138</v>
      </c>
      <c r="D103" s="10">
        <v>633.1665452</v>
      </c>
      <c r="E103" s="10">
        <v>21.4825784</v>
      </c>
      <c r="F103" s="10">
        <v>1170.9851941</v>
      </c>
      <c r="G103" s="2">
        <v>39.7301174</v>
      </c>
      <c r="H103" s="2">
        <v>630.0414643</v>
      </c>
      <c r="I103" s="2">
        <v>21.3765481</v>
      </c>
      <c r="J103" s="2">
        <v>291.5615902</v>
      </c>
      <c r="K103" s="2">
        <v>9.8923336</v>
      </c>
      <c r="L103" s="11">
        <v>160.3271929</v>
      </c>
      <c r="M103" s="2">
        <v>5.4397086</v>
      </c>
    </row>
    <row r="104" spans="2:13" ht="10.5" customHeight="1">
      <c r="B104" s="9">
        <v>92.9997907</v>
      </c>
      <c r="C104" s="10">
        <v>10.3664859</v>
      </c>
      <c r="D104" s="10">
        <v>154.2994405</v>
      </c>
      <c r="E104" s="10">
        <v>17.1994255</v>
      </c>
      <c r="F104" s="10">
        <v>199.702832</v>
      </c>
      <c r="G104" s="2">
        <v>22.2604435</v>
      </c>
      <c r="H104" s="2">
        <v>183.2217161</v>
      </c>
      <c r="I104" s="2">
        <v>20.4233291</v>
      </c>
      <c r="J104" s="2">
        <v>123.6141378</v>
      </c>
      <c r="K104" s="2">
        <v>13.779001</v>
      </c>
      <c r="L104" s="11">
        <v>143.2818189</v>
      </c>
      <c r="M104" s="2">
        <v>15.971315</v>
      </c>
    </row>
    <row r="105" spans="2:13" ht="10.5" customHeight="1">
      <c r="B105" s="9">
        <v>5596.7319196</v>
      </c>
      <c r="C105" s="10">
        <v>40.9737632</v>
      </c>
      <c r="D105" s="10">
        <v>4282.6020455</v>
      </c>
      <c r="E105" s="10">
        <v>31.3529976</v>
      </c>
      <c r="F105" s="10">
        <v>2262.5099813</v>
      </c>
      <c r="G105" s="2">
        <v>16.5638715</v>
      </c>
      <c r="H105" s="2">
        <v>883.7723113</v>
      </c>
      <c r="I105" s="2">
        <v>6.4701111</v>
      </c>
      <c r="J105" s="2">
        <v>381.4971778</v>
      </c>
      <c r="K105" s="2">
        <v>2.7929469</v>
      </c>
      <c r="L105" s="11">
        <v>252.1930988</v>
      </c>
      <c r="M105" s="2">
        <v>1.8463097</v>
      </c>
    </row>
    <row r="106" spans="2:13" ht="10.5" customHeight="1">
      <c r="B106" s="9">
        <v>1715.2028825</v>
      </c>
      <c r="C106" s="10">
        <v>33.8982276</v>
      </c>
      <c r="D106" s="10">
        <v>1737.5736682</v>
      </c>
      <c r="E106" s="10">
        <v>34.3403502</v>
      </c>
      <c r="F106" s="10">
        <v>913.0534583</v>
      </c>
      <c r="G106" s="2">
        <v>18.0450338</v>
      </c>
      <c r="H106" s="2">
        <v>405.4170177</v>
      </c>
      <c r="I106" s="2">
        <v>8.0124156</v>
      </c>
      <c r="J106" s="2">
        <v>186.9271057</v>
      </c>
      <c r="K106" s="2">
        <v>3.6943137</v>
      </c>
      <c r="L106" s="11">
        <v>101.6859406</v>
      </c>
      <c r="M106" s="2">
        <v>2.0096591</v>
      </c>
    </row>
    <row r="107" spans="2:13" ht="10.5" customHeight="1">
      <c r="B107" s="2">
        <v>1118.9036617</v>
      </c>
      <c r="C107" s="2">
        <v>32.927648</v>
      </c>
      <c r="D107" s="2">
        <v>1097.3788024</v>
      </c>
      <c r="E107" s="2">
        <v>32.2942038</v>
      </c>
      <c r="F107" s="2">
        <v>692.8595524</v>
      </c>
      <c r="G107" s="2">
        <v>20.3898121</v>
      </c>
      <c r="H107" s="2">
        <v>277.0722363</v>
      </c>
      <c r="I107" s="51">
        <v>8.1538182</v>
      </c>
      <c r="J107" s="51">
        <v>114.2673993</v>
      </c>
      <c r="K107" s="2">
        <v>3.3627173</v>
      </c>
      <c r="L107" s="11">
        <v>97.5857185</v>
      </c>
      <c r="M107" s="2">
        <v>2.8718006</v>
      </c>
    </row>
    <row r="108" spans="2:13" ht="10.5" customHeight="1">
      <c r="B108" s="2">
        <v>2762.6253754</v>
      </c>
      <c r="C108" s="2">
        <v>53.1133249</v>
      </c>
      <c r="D108" s="2">
        <v>1447.6495749</v>
      </c>
      <c r="E108" s="2">
        <v>27.8320336</v>
      </c>
      <c r="F108" s="2">
        <v>656.5969705</v>
      </c>
      <c r="G108" s="2">
        <v>12.6235169</v>
      </c>
      <c r="H108" s="2">
        <v>201.2830573</v>
      </c>
      <c r="I108" s="51">
        <v>3.8698017</v>
      </c>
      <c r="J108" s="51">
        <v>80.3026728</v>
      </c>
      <c r="K108" s="2">
        <v>1.5438727</v>
      </c>
      <c r="L108" s="11">
        <v>52.9214397</v>
      </c>
      <c r="M108" s="2">
        <v>1.0174502</v>
      </c>
    </row>
    <row r="109" spans="2:13" ht="10.5" customHeight="1">
      <c r="B109" s="2">
        <v>2900.42325</v>
      </c>
      <c r="C109" s="2">
        <v>42.6126737</v>
      </c>
      <c r="D109" s="2">
        <v>2271.1754183</v>
      </c>
      <c r="E109" s="2">
        <v>33.3678393</v>
      </c>
      <c r="F109" s="2">
        <v>855.5579071</v>
      </c>
      <c r="G109" s="2">
        <v>12.5697551</v>
      </c>
      <c r="H109" s="2">
        <v>422.9356647</v>
      </c>
      <c r="I109" s="51">
        <v>6.2137205</v>
      </c>
      <c r="J109" s="51">
        <v>173.6300102</v>
      </c>
      <c r="K109" s="2">
        <v>2.5509515</v>
      </c>
      <c r="L109" s="11">
        <v>182.7580751</v>
      </c>
      <c r="M109" s="2">
        <v>2.6850599</v>
      </c>
    </row>
    <row r="110" spans="2:13" ht="10.5" customHeight="1">
      <c r="B110" s="2">
        <v>1007.9253931</v>
      </c>
      <c r="C110" s="2">
        <v>34.0140936</v>
      </c>
      <c r="D110" s="2">
        <v>804.4673007</v>
      </c>
      <c r="E110" s="2">
        <v>27.1480669</v>
      </c>
      <c r="F110" s="2">
        <v>502.2227474</v>
      </c>
      <c r="G110" s="2">
        <v>16.9483294</v>
      </c>
      <c r="H110" s="2">
        <v>337.8576703</v>
      </c>
      <c r="I110" s="51">
        <v>11.4015606</v>
      </c>
      <c r="J110" s="51">
        <v>154.9744036</v>
      </c>
      <c r="K110" s="2">
        <v>5.2298651</v>
      </c>
      <c r="L110" s="11">
        <v>155.8106141</v>
      </c>
      <c r="M110" s="2">
        <v>5.2580844</v>
      </c>
    </row>
    <row r="111" spans="2:13" ht="10.5" customHeight="1">
      <c r="B111" s="2">
        <v>1193.3079858</v>
      </c>
      <c r="C111" s="2">
        <v>49.8824797</v>
      </c>
      <c r="D111" s="2">
        <v>872.5840393</v>
      </c>
      <c r="E111" s="2">
        <v>36.4756259</v>
      </c>
      <c r="F111" s="2">
        <v>218.8045193</v>
      </c>
      <c r="G111" s="2">
        <v>9.1464334</v>
      </c>
      <c r="H111" s="2">
        <v>63.0724241</v>
      </c>
      <c r="I111" s="51">
        <v>2.6365439</v>
      </c>
      <c r="J111" s="51">
        <v>18.6556065</v>
      </c>
      <c r="K111" s="2">
        <v>0.7798388</v>
      </c>
      <c r="L111" s="11">
        <v>25.8141276</v>
      </c>
      <c r="M111" s="2">
        <v>1.0790783</v>
      </c>
    </row>
    <row r="112" spans="2:13" ht="10.5" customHeight="1">
      <c r="B112" s="2">
        <v>699.1898711</v>
      </c>
      <c r="C112" s="2">
        <v>48.187307</v>
      </c>
      <c r="D112" s="2">
        <v>594.1240782</v>
      </c>
      <c r="E112" s="2">
        <v>40.9463017</v>
      </c>
      <c r="F112" s="2">
        <v>134.5306404</v>
      </c>
      <c r="G112" s="2">
        <v>9.2716865</v>
      </c>
      <c r="H112" s="2">
        <v>22.0055703</v>
      </c>
      <c r="I112" s="51">
        <v>1.5165969</v>
      </c>
      <c r="J112" s="51">
        <v>0</v>
      </c>
      <c r="K112" s="2">
        <v>0</v>
      </c>
      <c r="L112" s="11">
        <v>1.1333333</v>
      </c>
      <c r="M112" s="2">
        <v>0.0781079</v>
      </c>
    </row>
    <row r="113" spans="2:13" ht="10.5" customHeight="1">
      <c r="B113" s="2">
        <v>5053.4010318</v>
      </c>
      <c r="C113" s="2">
        <v>29.3854201</v>
      </c>
      <c r="D113" s="2">
        <v>5189.6748401</v>
      </c>
      <c r="E113" s="2">
        <v>30.1778494</v>
      </c>
      <c r="F113" s="2">
        <v>4464.8436932</v>
      </c>
      <c r="G113" s="2">
        <v>25.9629716</v>
      </c>
      <c r="H113" s="2">
        <v>1823.2496835</v>
      </c>
      <c r="I113" s="51">
        <v>10.6021583</v>
      </c>
      <c r="J113" s="51">
        <v>562.3206337</v>
      </c>
      <c r="K113" s="2">
        <v>3.2698826</v>
      </c>
      <c r="L113" s="11">
        <v>103.4772376</v>
      </c>
      <c r="M113" s="2">
        <v>0.6017179</v>
      </c>
    </row>
    <row r="114" spans="2:13" ht="10.5" customHeight="1">
      <c r="B114" s="2">
        <v>654.2325336</v>
      </c>
      <c r="C114" s="2">
        <v>24.288623</v>
      </c>
      <c r="D114" s="2">
        <v>605.2679125</v>
      </c>
      <c r="E114" s="2">
        <v>22.4707935</v>
      </c>
      <c r="F114" s="2">
        <v>423.8027999</v>
      </c>
      <c r="G114" s="2">
        <v>15.7338346</v>
      </c>
      <c r="H114" s="2">
        <v>398.909763</v>
      </c>
      <c r="I114" s="51">
        <v>14.8096714</v>
      </c>
      <c r="J114" s="51">
        <v>277.6022546</v>
      </c>
      <c r="K114" s="2">
        <v>10.3060856</v>
      </c>
      <c r="L114" s="11">
        <v>333.7607876</v>
      </c>
      <c r="M114" s="2">
        <v>12.3909918</v>
      </c>
    </row>
    <row r="115" spans="2:13" ht="10.5" customHeight="1">
      <c r="B115" s="2">
        <v>3032.9334459</v>
      </c>
      <c r="C115" s="2">
        <v>35.7076832</v>
      </c>
      <c r="D115" s="2">
        <v>2411.2722906</v>
      </c>
      <c r="E115" s="2">
        <v>28.3886701</v>
      </c>
      <c r="F115" s="2">
        <v>1435.4531265</v>
      </c>
      <c r="G115" s="2">
        <v>16.9000429</v>
      </c>
      <c r="H115" s="2">
        <v>777.6574988</v>
      </c>
      <c r="I115" s="51">
        <v>9.1556073</v>
      </c>
      <c r="J115" s="51">
        <v>458.131676</v>
      </c>
      <c r="K115" s="2">
        <v>5.3937289</v>
      </c>
      <c r="L115" s="11">
        <v>378.3358631</v>
      </c>
      <c r="M115" s="2">
        <v>4.4542676</v>
      </c>
    </row>
    <row r="116" spans="2:13" ht="10.5" customHeight="1">
      <c r="B116" s="2">
        <v>6021.1813</v>
      </c>
      <c r="C116" s="2">
        <v>26.2974107</v>
      </c>
      <c r="D116" s="2">
        <v>6190.8183412</v>
      </c>
      <c r="E116" s="2">
        <v>27.0382977</v>
      </c>
      <c r="F116" s="2">
        <v>5812.3138263</v>
      </c>
      <c r="G116" s="2">
        <v>25.3851854</v>
      </c>
      <c r="H116" s="2">
        <v>2856.038748</v>
      </c>
      <c r="I116" s="51">
        <v>12.4737024</v>
      </c>
      <c r="J116" s="51">
        <v>1252.7114935</v>
      </c>
      <c r="K116" s="2">
        <v>5.4711969</v>
      </c>
      <c r="L116" s="11">
        <v>763.4159976</v>
      </c>
      <c r="M116" s="2">
        <v>3.3342069</v>
      </c>
    </row>
    <row r="117" spans="2:13" ht="10.5" customHeight="1">
      <c r="B117" s="2">
        <v>750.8370635</v>
      </c>
      <c r="C117" s="2">
        <v>56.9583214</v>
      </c>
      <c r="D117" s="2">
        <v>471.9651253</v>
      </c>
      <c r="E117" s="2">
        <v>35.8031623</v>
      </c>
      <c r="F117" s="2">
        <v>83.6491062</v>
      </c>
      <c r="G117" s="2">
        <v>6.3456013</v>
      </c>
      <c r="H117" s="2">
        <v>7.6996951</v>
      </c>
      <c r="I117" s="51">
        <v>0.584097</v>
      </c>
      <c r="J117" s="51">
        <v>0</v>
      </c>
      <c r="K117" s="2">
        <v>0</v>
      </c>
      <c r="L117" s="11">
        <v>4.0709054</v>
      </c>
      <c r="M117" s="2">
        <v>0.3088179</v>
      </c>
    </row>
    <row r="118" spans="2:13" ht="10.5" customHeight="1">
      <c r="B118" s="2">
        <v>292.0460359</v>
      </c>
      <c r="C118" s="2">
        <v>30.3864488</v>
      </c>
      <c r="D118" s="2">
        <v>365.343509</v>
      </c>
      <c r="E118" s="2">
        <v>38.0128147</v>
      </c>
      <c r="F118" s="2">
        <v>148.4005995</v>
      </c>
      <c r="G118" s="2">
        <v>15.4406041</v>
      </c>
      <c r="H118" s="2">
        <v>75.1545208</v>
      </c>
      <c r="I118" s="51">
        <v>7.8195857</v>
      </c>
      <c r="J118" s="51">
        <v>38.7922239</v>
      </c>
      <c r="K118" s="2">
        <v>4.0362059</v>
      </c>
      <c r="L118" s="11">
        <v>41.3692858</v>
      </c>
      <c r="M118" s="2">
        <v>4.3043409</v>
      </c>
    </row>
    <row r="119" spans="2:13" ht="10.5" customHeight="1">
      <c r="B119" s="2">
        <v>802.2822518</v>
      </c>
      <c r="C119" s="2">
        <v>49.1050531</v>
      </c>
      <c r="D119" s="2">
        <v>665.6167377</v>
      </c>
      <c r="E119" s="2">
        <v>40.7402073</v>
      </c>
      <c r="F119" s="2">
        <v>141.7700367</v>
      </c>
      <c r="G119" s="2">
        <v>8.6772768</v>
      </c>
      <c r="H119" s="2">
        <v>23.0055703</v>
      </c>
      <c r="I119" s="51">
        <v>1.4080952</v>
      </c>
      <c r="J119" s="51">
        <v>0</v>
      </c>
      <c r="K119" s="2">
        <v>0</v>
      </c>
      <c r="L119" s="11">
        <v>1.1333333</v>
      </c>
      <c r="M119" s="2">
        <v>0.0693676</v>
      </c>
    </row>
    <row r="120" spans="2:13" ht="10.5" customHeight="1">
      <c r="B120" s="2">
        <v>2.08</v>
      </c>
      <c r="C120" s="2">
        <v>40.145532</v>
      </c>
      <c r="D120" s="2">
        <v>0</v>
      </c>
      <c r="E120" s="2">
        <v>0</v>
      </c>
      <c r="F120" s="2">
        <v>2.0666667</v>
      </c>
      <c r="G120" s="2">
        <v>39.8881888</v>
      </c>
      <c r="H120" s="2">
        <v>1.0344828</v>
      </c>
      <c r="I120" s="51">
        <v>19.9662792</v>
      </c>
      <c r="J120" s="51">
        <v>0</v>
      </c>
      <c r="K120" s="2">
        <v>0</v>
      </c>
      <c r="L120" s="11">
        <v>0</v>
      </c>
      <c r="M120" s="2">
        <v>0</v>
      </c>
    </row>
    <row r="121" spans="2:13" ht="10.5" customHeight="1">
      <c r="B121" s="2">
        <v>788.1494879</v>
      </c>
      <c r="C121" s="2">
        <v>54.2102373</v>
      </c>
      <c r="D121" s="2">
        <v>480.8077258</v>
      </c>
      <c r="E121" s="2">
        <v>33.0707579</v>
      </c>
      <c r="F121" s="2">
        <v>135.8993843</v>
      </c>
      <c r="G121" s="2">
        <v>9.3473865</v>
      </c>
      <c r="H121" s="2">
        <v>36.8839283</v>
      </c>
      <c r="I121" s="51">
        <v>2.5369381</v>
      </c>
      <c r="J121" s="51">
        <v>6.5508469</v>
      </c>
      <c r="K121" s="2">
        <v>0.4505782</v>
      </c>
      <c r="L121" s="11">
        <v>5.5843662</v>
      </c>
      <c r="M121" s="2">
        <v>0.384102</v>
      </c>
    </row>
    <row r="122" spans="2:13" ht="10.5" customHeight="1">
      <c r="B122" s="2">
        <v>83.9908722</v>
      </c>
      <c r="C122" s="2">
        <v>72.6222406</v>
      </c>
      <c r="D122" s="2">
        <v>31.6636043</v>
      </c>
      <c r="E122" s="2">
        <v>27.3777594</v>
      </c>
      <c r="F122" s="2">
        <v>0</v>
      </c>
      <c r="G122" s="2">
        <v>0</v>
      </c>
      <c r="H122" s="2">
        <v>0</v>
      </c>
      <c r="I122" s="51">
        <v>0</v>
      </c>
      <c r="J122" s="51">
        <v>0</v>
      </c>
      <c r="K122" s="2">
        <v>0</v>
      </c>
      <c r="L122" s="11">
        <v>0</v>
      </c>
      <c r="M122" s="2">
        <v>0</v>
      </c>
    </row>
    <row r="123" spans="2:13" ht="10.5" customHeight="1">
      <c r="B123" s="2">
        <v>1875.1727287</v>
      </c>
      <c r="C123" s="2">
        <v>28.5915413</v>
      </c>
      <c r="D123" s="2">
        <v>1708.0112877</v>
      </c>
      <c r="E123" s="2">
        <v>26.0427611</v>
      </c>
      <c r="F123" s="2">
        <v>1699.657311</v>
      </c>
      <c r="G123" s="2">
        <v>25.9153845</v>
      </c>
      <c r="H123" s="2">
        <v>782.5636259</v>
      </c>
      <c r="I123" s="51">
        <v>11.9320743</v>
      </c>
      <c r="J123" s="51">
        <v>286.9231344</v>
      </c>
      <c r="K123" s="2">
        <v>4.3748368</v>
      </c>
      <c r="L123" s="11">
        <v>206.1596367</v>
      </c>
      <c r="M123" s="2">
        <v>3.143402</v>
      </c>
    </row>
    <row r="124" spans="2:13" ht="10.5" customHeight="1">
      <c r="B124" s="2">
        <v>1990.2296623</v>
      </c>
      <c r="C124" s="2">
        <v>27.5427946</v>
      </c>
      <c r="D124" s="2">
        <v>2345.8000177</v>
      </c>
      <c r="E124" s="2">
        <v>32.4635339</v>
      </c>
      <c r="F124" s="2">
        <v>1610.8523079</v>
      </c>
      <c r="G124" s="2">
        <v>22.2925902</v>
      </c>
      <c r="H124" s="2">
        <v>780.6610551</v>
      </c>
      <c r="I124" s="51">
        <v>10.8035708</v>
      </c>
      <c r="J124" s="51">
        <v>334.9537029</v>
      </c>
      <c r="K124" s="2">
        <v>4.6354254</v>
      </c>
      <c r="L124" s="11">
        <v>163.4572373</v>
      </c>
      <c r="M124" s="2">
        <v>2.2620852</v>
      </c>
    </row>
    <row r="125" spans="2:13" ht="10.5" customHeight="1">
      <c r="B125" s="2">
        <v>2950.9170114</v>
      </c>
      <c r="C125" s="2">
        <v>33.458139</v>
      </c>
      <c r="D125" s="2">
        <v>2458.7063095</v>
      </c>
      <c r="E125" s="2">
        <v>27.877347</v>
      </c>
      <c r="F125" s="2">
        <v>1762.016943</v>
      </c>
      <c r="G125" s="2">
        <v>19.9781314</v>
      </c>
      <c r="H125" s="2">
        <v>883.3710406</v>
      </c>
      <c r="I125" s="51">
        <v>10.015853</v>
      </c>
      <c r="J125" s="51">
        <v>450.7792923</v>
      </c>
      <c r="K125" s="2">
        <v>5.1110337</v>
      </c>
      <c r="L125" s="11">
        <v>313.9378673</v>
      </c>
      <c r="M125" s="2">
        <v>3.5594958</v>
      </c>
    </row>
    <row r="126" spans="2:13" ht="10.5" customHeight="1">
      <c r="B126" s="2">
        <v>1924.2476089</v>
      </c>
      <c r="C126" s="2">
        <v>33.2905774</v>
      </c>
      <c r="D126" s="2">
        <v>1693.6974284</v>
      </c>
      <c r="E126" s="2">
        <v>29.3019283</v>
      </c>
      <c r="F126" s="2">
        <v>1251.5730577</v>
      </c>
      <c r="G126" s="2">
        <v>21.6529253</v>
      </c>
      <c r="H126" s="2">
        <v>553.2212237</v>
      </c>
      <c r="I126" s="51">
        <v>9.5710416</v>
      </c>
      <c r="J126" s="51">
        <v>225.3984348</v>
      </c>
      <c r="K126" s="2">
        <v>3.899521</v>
      </c>
      <c r="L126" s="11">
        <v>132.019147</v>
      </c>
      <c r="M126" s="2">
        <v>2.2840063</v>
      </c>
    </row>
    <row r="127" spans="2:13" ht="10.5" customHeight="1">
      <c r="B127" s="2">
        <v>2041.7442932</v>
      </c>
      <c r="C127" s="2">
        <v>21.2871481</v>
      </c>
      <c r="D127" s="2">
        <v>2657.927825</v>
      </c>
      <c r="E127" s="2">
        <v>27.711454</v>
      </c>
      <c r="F127" s="2">
        <v>2584.1556116</v>
      </c>
      <c r="G127" s="2">
        <v>26.9423078</v>
      </c>
      <c r="H127" s="2">
        <v>1287.9961703</v>
      </c>
      <c r="I127" s="51">
        <v>13.4285989</v>
      </c>
      <c r="J127" s="51">
        <v>574.1931506</v>
      </c>
      <c r="K127" s="2">
        <v>5.9865159</v>
      </c>
      <c r="L127" s="11">
        <v>445.424167</v>
      </c>
      <c r="M127" s="2">
        <v>4.6439754</v>
      </c>
    </row>
    <row r="128" spans="2:13" ht="10.5" customHeight="1">
      <c r="B128" s="2">
        <v>3142.8450015</v>
      </c>
      <c r="C128" s="2">
        <v>26.5941873</v>
      </c>
      <c r="D128" s="2">
        <v>3421.6568949</v>
      </c>
      <c r="E128" s="2">
        <v>28.9534432</v>
      </c>
      <c r="F128" s="2">
        <v>2847.5818162</v>
      </c>
      <c r="G128" s="2">
        <v>24.0957235</v>
      </c>
      <c r="H128" s="2">
        <v>1425.265747</v>
      </c>
      <c r="I128" s="51">
        <v>12.0603416</v>
      </c>
      <c r="J128" s="51">
        <v>647.1010022</v>
      </c>
      <c r="K128" s="2">
        <v>5.4756519</v>
      </c>
      <c r="L128" s="11">
        <v>333.3387743</v>
      </c>
      <c r="M128" s="2">
        <v>2.8206526</v>
      </c>
    </row>
    <row r="129" spans="2:13" ht="10.5" customHeight="1">
      <c r="B129" s="2">
        <v>3555.9777166</v>
      </c>
      <c r="C129" s="2">
        <v>50.9810532</v>
      </c>
      <c r="D129" s="2">
        <v>2126.6303233</v>
      </c>
      <c r="E129" s="2">
        <v>30.4889013</v>
      </c>
      <c r="F129" s="2">
        <v>892.3621918</v>
      </c>
      <c r="G129" s="2">
        <v>12.793546</v>
      </c>
      <c r="H129" s="2">
        <v>286.555028</v>
      </c>
      <c r="I129" s="51">
        <v>4.1082589</v>
      </c>
      <c r="J129" s="51">
        <v>76.7604116</v>
      </c>
      <c r="K129" s="2">
        <v>1.1004924</v>
      </c>
      <c r="L129" s="11">
        <v>36.810947</v>
      </c>
      <c r="M129" s="2">
        <v>0.5277482</v>
      </c>
    </row>
    <row r="130" spans="2:10" ht="10.5" customHeight="1">
      <c r="B130" s="2"/>
      <c r="C130" s="2"/>
      <c r="D130" s="2"/>
      <c r="E130" s="2"/>
      <c r="F130" s="2"/>
      <c r="I130" s="51"/>
      <c r="J130" s="51"/>
    </row>
    <row r="131" spans="2:10" ht="10.5" customHeight="1">
      <c r="B131" s="2"/>
      <c r="C131" s="2"/>
      <c r="D131" s="2"/>
      <c r="E131" s="2"/>
      <c r="F131" s="2"/>
      <c r="I131" s="51"/>
      <c r="J131" s="51"/>
    </row>
    <row r="132" spans="2:10" ht="10.5" customHeight="1">
      <c r="B132" s="2"/>
      <c r="C132" s="2"/>
      <c r="D132" s="2"/>
      <c r="E132" s="2"/>
      <c r="F132" s="2"/>
      <c r="I132" s="51"/>
      <c r="J132" s="51"/>
    </row>
    <row r="133" spans="2:6" ht="10.5" customHeight="1">
      <c r="B133" s="2"/>
      <c r="C133" s="2"/>
      <c r="D133" s="2"/>
      <c r="E133" s="2"/>
      <c r="F133" s="2"/>
    </row>
    <row r="134" spans="2:6" ht="10.5" customHeight="1">
      <c r="B134" s="2"/>
      <c r="C134" s="2"/>
      <c r="D134" s="2"/>
      <c r="E134" s="2"/>
      <c r="F134" s="2"/>
    </row>
    <row r="135" spans="2:6" ht="10.5" customHeight="1">
      <c r="B135" s="2"/>
      <c r="C135" s="2"/>
      <c r="D135" s="2"/>
      <c r="E135" s="2"/>
      <c r="F135" s="2"/>
    </row>
    <row r="136" spans="2:6" ht="10.5" customHeight="1">
      <c r="B136" s="2"/>
      <c r="C136" s="2"/>
      <c r="D136" s="2"/>
      <c r="E136" s="2"/>
      <c r="F136" s="2"/>
    </row>
    <row r="137" spans="2:6" ht="10.5" customHeight="1">
      <c r="B137" s="2"/>
      <c r="C137" s="2"/>
      <c r="D137" s="2"/>
      <c r="E137" s="2"/>
      <c r="F137" s="2"/>
    </row>
    <row r="138" spans="2:6" ht="10.5" customHeight="1">
      <c r="B138" s="2"/>
      <c r="C138" s="2"/>
      <c r="D138" s="2"/>
      <c r="E138" s="2"/>
      <c r="F138" s="2"/>
    </row>
    <row r="139" spans="2:6" ht="10.5" customHeight="1">
      <c r="B139" s="2"/>
      <c r="C139" s="2"/>
      <c r="D139" s="2"/>
      <c r="E139" s="2"/>
      <c r="F139" s="2"/>
    </row>
    <row r="381" spans="16:17" ht="10.5" customHeight="1">
      <c r="P381" s="51"/>
      <c r="Q381" s="51"/>
    </row>
    <row r="382" spans="16:17" ht="10.5" customHeight="1">
      <c r="P382" s="51"/>
      <c r="Q382" s="51"/>
    </row>
    <row r="383" spans="16:17" ht="10.5" customHeight="1">
      <c r="P383" s="51"/>
      <c r="Q383" s="51"/>
    </row>
    <row r="384" spans="16:17" ht="10.5" customHeight="1">
      <c r="P384" s="51"/>
      <c r="Q384" s="51"/>
    </row>
    <row r="385" ht="10.5" customHeight="1">
      <c r="P385" s="51"/>
    </row>
    <row r="386" spans="16:17" ht="10.5" customHeight="1">
      <c r="P386" s="51"/>
      <c r="Q386" s="51"/>
    </row>
    <row r="387" spans="16:17" ht="10.5" customHeight="1">
      <c r="P387" s="51"/>
      <c r="Q387" s="51"/>
    </row>
    <row r="388" spans="16:17" ht="10.5" customHeight="1">
      <c r="P388" s="51"/>
      <c r="Q388" s="51"/>
    </row>
    <row r="389" spans="16:17" ht="10.5" customHeight="1">
      <c r="P389" s="51"/>
      <c r="Q389" s="51"/>
    </row>
    <row r="390" spans="16:17" ht="10.5" customHeight="1">
      <c r="P390" s="51"/>
      <c r="Q390" s="51"/>
    </row>
    <row r="391" spans="16:17" ht="10.5" customHeight="1">
      <c r="P391" s="51"/>
      <c r="Q391" s="51"/>
    </row>
    <row r="394" spans="16:17" ht="10.5" customHeight="1">
      <c r="P394" s="51"/>
      <c r="Q394" s="51"/>
    </row>
    <row r="395" spans="16:17" ht="10.5" customHeight="1">
      <c r="P395" s="51"/>
      <c r="Q395" s="51"/>
    </row>
    <row r="396" spans="16:17" ht="10.5" customHeight="1">
      <c r="P396" s="51"/>
      <c r="Q396" s="51"/>
    </row>
    <row r="397" spans="16:17" ht="10.5" customHeight="1">
      <c r="P397" s="51"/>
      <c r="Q397" s="51"/>
    </row>
    <row r="403" spans="16:17" ht="10.5" customHeight="1">
      <c r="P403" s="51"/>
      <c r="Q403" s="51"/>
    </row>
    <row r="404" spans="16:17" ht="10.5" customHeight="1">
      <c r="P404" s="51"/>
      <c r="Q404" s="51"/>
    </row>
    <row r="405" spans="16:17" ht="10.5" customHeight="1">
      <c r="P405" s="51"/>
      <c r="Q405" s="51"/>
    </row>
    <row r="406" spans="16:17" ht="10.5" customHeight="1">
      <c r="P406" s="51"/>
      <c r="Q406" s="51"/>
    </row>
    <row r="407" ht="10.5" customHeight="1">
      <c r="P407" s="51"/>
    </row>
    <row r="408" spans="16:17" ht="10.5" customHeight="1">
      <c r="P408" s="51"/>
      <c r="Q408" s="51"/>
    </row>
  </sheetData>
  <mergeCells count="12">
    <mergeCell ref="O7:P7"/>
    <mergeCell ref="R7:S7"/>
    <mergeCell ref="K7:M7"/>
    <mergeCell ref="B7:C7"/>
    <mergeCell ref="E7:F7"/>
    <mergeCell ref="H7:I7"/>
    <mergeCell ref="O6:P6"/>
    <mergeCell ref="R6:S6"/>
    <mergeCell ref="B6:C6"/>
    <mergeCell ref="E6:F6"/>
    <mergeCell ref="H6:I6"/>
    <mergeCell ref="K6:M6"/>
  </mergeCells>
  <printOptions/>
  <pageMargins left="0.5" right="0.5" top="0.5" bottom="0.55" header="0.5" footer="0.5"/>
  <pageSetup firstPageNumber="22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2008-02-12T15:46:59Z</cp:lastPrinted>
  <dcterms:created xsi:type="dcterms:W3CDTF">1998-07-09T13:56:53Z</dcterms:created>
  <dcterms:modified xsi:type="dcterms:W3CDTF">2008-02-14T19:14:55Z</dcterms:modified>
  <cp:category/>
  <cp:version/>
  <cp:contentType/>
  <cp:contentStatus/>
</cp:coreProperties>
</file>