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Scoring'!$G$39</definedName>
    <definedName name="ppurpose">'PART Qs &amp; Section Scoring'!$G$13</definedName>
    <definedName name="presults">'PART Qs &amp; Section Scoring'!$G$56</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C5"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7"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8"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9"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10"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1"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5"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7"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8"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9"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0"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1"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2"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3"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1"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3"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7"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2"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3"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4"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6"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7"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<sst xmlns="http://schemas.openxmlformats.org/spreadsheetml/2006/main" count="152" uniqueCount="103">
  <si>
    <t xml:space="preserve">Key Goal I:                                                                                                                          </t>
  </si>
  <si>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</si>
  <si>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</si>
  <si>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</si>
  <si>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</si>
  <si>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23 CFR Part 1200</t>
  </si>
  <si>
    <t>Each grantee is required to submit an Annual Report on the results of their program.  These are available to the public.  Also, NHTSA publishes annual data from the Fatal Analysis Reporting System (FARS) that indicate a grantee's highway safety performance.</t>
  </si>
  <si>
    <t>23 CFR Part 1200; Regional Management Reviews</t>
  </si>
  <si>
    <t>Strategic plans published by NHTSA in the 1990s have guided the overall agency efforts. This includes the first strategic plan which articulated 11 outcome and performance goals, and the 1998 updated strategic plan. [NHTSA Strategic Plan, November 1994;  NHTSA Strategic Plan Update, September 1998; DOT Strategic Plan, July 2000]</t>
  </si>
  <si>
    <t xml:space="preserve">Federal funds are obligated when they are received.  Through the Grants Tracking System (GTS), the agency has immediate access to see when funds are obligated and expended, and to which highway safety program area. </t>
  </si>
  <si>
    <t xml:space="preserve">The full cost of each annual grant program is known and fully reflected in the agency's budgets. The agency’s annual budget submissions to the DOT Secretary, OMB and to the Appropriations Committees list the complete cost of the safety programs funded by the grants, including separately identifiable supporting costs borne by the agency.  Congress has established a formula for allocating basic grants to each state, thus the full level of funding for each state is known. Changes in funding and programs are readily identifiable in the information provided by the states. </t>
  </si>
  <si>
    <t xml:space="preserve">The Grant program is included in the Single Audit of all grantees and no material internal weaknesses have been identified by the auditors.  Annually, the agency's Regional Offices review select transactions of the agency's grantees to ensure validity of the payments.  In addition, each year, each of NHTSA's 10 Regional Offices do a management internal control review of their offices.  If any weaknesses are identified, they are immediately corrected. </t>
  </si>
  <si>
    <t xml:space="preserve">While the progam partners do not have to achieve annual performance goals to receive grants, the Department met its annual performance targets for the highway fatality rate in 1999, 2000, and 2001.  States and local communities are actively supporting achievement of the highway fatality reduction goal, yet they are not required to meet and often do not achieve NHTSA's performance goals.   NHTSA's partners’ programs are strictly performance and criteria based, and as such are assessed to measure their rate of progress. </t>
  </si>
  <si>
    <t>Ans</t>
  </si>
  <si>
    <t>The agency’s specific strategic goal is to reduce the highway fatality rate to 1.0 deaths per 100 million miles of vehicle travel (VMT) by the year 2008. [DOT 2003 Performance Plan/2001 Performance Report; Year 2000 Traffic Safety Facts]</t>
  </si>
  <si>
    <t>Coordination of programs is achieved by requiring that all States reflect all highway safety grant funds in their Annual Highway Safety Plans.  This assures funding from different sources can support important programs, while avoiding duplication of activities. [23 CFR Part 1345, Part 1313, and Part 1335]</t>
  </si>
  <si>
    <t>Motor vehicle  crashes  claimed the lives of 42,116 in 2001 and injured over 3 million. In 2001, 60% of passenger vehicle occupants killed in crashes were not restrained.  There were 17,448 alcohol-related deaths.  Adequate data systems are needed to capture highway safety data and track performance.</t>
  </si>
  <si>
    <t xml:space="preserve">The Grants Tracking System (GTS) was designed to replace the manual accounting system with a computerized system that would expedite transmission of financial data and reduce entry errors, which were common in the manual system.  The GTS was also designed to help streamline the States' fiscal management process and reduce the workload associated with meeting Federal reporting requirements.   </t>
  </si>
  <si>
    <t>Grant Management Manual on the Web.</t>
  </si>
  <si>
    <t>States are required to submit an annual Highway Safety Plan detailing proposed activites.  Actual expenditures are tracked through the GTS system.  Regional Office staff perform management reviews, make on-site reviews to visit State offices and project sites. Competitive grant monies awarded to the States are incorporated into the Highway Safety Plan and expenditures are tracked through the GTS system.</t>
  </si>
  <si>
    <t>23USC Chapter 4, Revised June 9, 1998; 23 USC Chapter 4 Section 405; 23 CFR Part 1345; 23 USC Chapter 4 Section 410; 23 CFR Part 1313; 23 USC Chapter 4 Section 411; 23 CFR Part 1335</t>
  </si>
  <si>
    <t xml:space="preserve">23 CFR Part 1200, GTS System </t>
  </si>
  <si>
    <t xml:space="preserve">This past May, many States joined in the Click It or Ticket (CIOT) campaign designed to increase seat belt use through high visibility enforcement and a media campaign.  Part of the model CIOT campaign included telephone and Bureau of Motor Vehicle surveys designed to assess the timeliness and recognition of the campaign.  In addition, States conduct an annual seat belt observation survey using NHTSA approved  methodology to obtain their State's seat belt use rate.  The Agency also conducts a National Occupant Protection Use Survey (NOPUS) to determine annual seat belt use rates. FARS data is collected from States and published each year. </t>
  </si>
  <si>
    <t>The Grants Tracking System (GTS) has helped maintain efficiencies, cost effectiveness.  Expanded use of the Web to include the Highway Safety Program Grant Management Manual.</t>
  </si>
  <si>
    <t xml:space="preserve">Though independent evaluation of this program have not been conducted, the agency has undertaken national evaluations of the impact of state and community grants in order to determine whether it is effective in addressing major national safety issues, and whether measurable results are being achieved.  The assessment concluded that the grants were a critical part of the national strategy to reduce the highway fatality rate. The grants had assured that state and local program focused on key national issues. The grants had achieved the intent of Congress, and that grants played a leadership role, but did not supplant the much larger (98 percent) program share allocated by states, communities and the private sector. It also reported major progress in numerous crucial safety areas, such as alcohol safety, occupant protection, police enforcement, traffic records, emergency medical services, and safety for pedestrians, bicyclists and motorcycle riders. The agency conducts evaluations of specific traffic safety countermeasures through its Office of Research, Evaluation, and Traffic Records.  </t>
  </si>
  <si>
    <t>The fatality rate per 100 million vehicle miles traveled decreased to 1.52 in 2001, down from the 2000 rate of 1.53.  [Uniform Procedures - Regulation 23 CFR, Part 1200; 23 USC Chapter 4 Section 405; 23 CFR Part 1345; 23 USC Chapter 4 Section 410; 23 CFR Part 1313; 23 USC Chapter 4 Section 411; 23 CFR Part 1335]</t>
  </si>
  <si>
    <t xml:space="preserve">All Agency funding provided by formula to the States is designed to provide countermeasures for highway safety problems such as impaired driving and occupant protection issues.  States prepare an annual highway safety plan that details programs and activities designed to address problems identified in their problem identification that will have an impact on fatality and injury reduction.                                                         </t>
  </si>
  <si>
    <t xml:space="preserve">The Agency's highway safety program is unique in that it covers the full range of highway safety activities designed to reduce traffic injuries and death among all populations.  The Section 402 are the only Federal funds available to all 50 states, Puerto Rico, DC, the territories and the Native American tribes through the Bureau of Indian Affairs for the broad range of highway safety programs.  </t>
  </si>
  <si>
    <t>While each state that submits an application consisting of a Performance Plan, listing objective and measurable highway safety goals, receives a grant, not all states benefit from targeted safety incentive grants.  Only the states that have implemented certain safety laws receive incentive grants.  Those states that do not implement the laws are not rewarded - or assisted - by receiving grants.  All of these highway safety grants to States could be re-designed as a consolidated performance-based program to reduce administrative burden.</t>
  </si>
  <si>
    <t>Current crash and injury data collection capabilities preclude an accurate assessment of program focus.   There is not a study that shows that the NHTSA grant program is designed to optimally address the interest, problem or needs of states that are not receiving the incentive grants. [23 CFR Part 1200;23 USC Chapter 4 Section 405; 23 CFR Part 1345; 23 USC Chapter 4 Section 410; 23 CFR Part 1313; 23 USC Chapter 4 Section 411; 23 CFR Part 1335]</t>
  </si>
  <si>
    <t xml:space="preserve">The major highway safety grant programs authorized by Congress to assist states and local communities, and managed by NHTSA, have a specific, readily identifiable and understood, and measurable meaningful national goal which is directly focused on reducing death and injury caused by motor vehicle crashes on the nation’s roadways.  </t>
  </si>
  <si>
    <t xml:space="preserve">The various grants programs to support state and local highway safety have annual performance goals which inform states and NHTSA about progress toward the national goal. The national goal for 2001 was a rate of 1.5 deaths per 100 VMT, which was successfully achieved. The authorized purpose of these grants is to reduce the traffic safety toll annually in each state, and thereby contribute to achieving the national highway fatality rate goal. </t>
  </si>
  <si>
    <t>[DOT FY 2003 Performance Plan/2001 Performance Report].</t>
  </si>
  <si>
    <t xml:space="preserve">The highway safety grants which support state and local highway safety efforts are closely aligned and coordinated with other major highway safety work at all levels of government – Federal, state and local – plus the private sector and safety advocate organizations. NHTSA works closely on traffic safety problems with the Federal Highway Administration, Federal Motor Carriers Safety Administration and other DOT modes. NHTSA also works with other Federal organizations, including CPSC, NTSB, HHS, CDC and the Healthy People 2010 consortium. All of these efforts have the common purpose of reducing the motor vehicle crashes, death and injury, and the highway fatality rate. </t>
  </si>
  <si>
    <t xml:space="preserve">NHTSA’s annual budget is designed to indicate how agency program and grant resources are aligned, planned and programmed in the key areas of highway safety, including Section 403 programs, various highway safety performance and incentive grants, related research and development, and supporting safety data analysis. The budget is designed along the lines of the agency's major legislative authorities, and changes in funding, policy and legislation and impacts are analyzed and explained in relevant budget sections. </t>
  </si>
  <si>
    <t xml:space="preserve">No independent evaluations of sufficient scope are conducted on a regular basis or as needed to fill gaps in performance information to support program improvements and evaluate effectiveness.  Currently, the agency relies on achieving their performance goals to assess  performance information.  The agency does not have an independent evaluation (outside of the agency or states) to evaluate if the program could be improved or become more effective.  </t>
  </si>
  <si>
    <t>Evaluations are not scheduled by independent, non-biased parties with no conflict of interest, such as every two to five years, on a periodic basis or on a reasonable time schedule.</t>
  </si>
  <si>
    <t>Large Extent</t>
  </si>
  <si>
    <t>NHTSA FY 2003 Budget Request to Congress</t>
  </si>
  <si>
    <t>FY 2003 NHTSA Budget Submissions</t>
  </si>
  <si>
    <t>DOT FY 2003 Performance Plan/FY 2001 Performance Report</t>
  </si>
  <si>
    <t>Reduce highway fatality rate to 1.0 per 100 million VMT by 2008</t>
  </si>
  <si>
    <t>For 2003, target is 1.4.</t>
  </si>
  <si>
    <t>Have met targets for 1999, 2000, and 2001.</t>
  </si>
  <si>
    <t>No</t>
  </si>
  <si>
    <t>While NHTSA's partners are committed to reducing injuries and fatalities on the roadways, and the state-specific objectives all link logically to agency long-term goals, states are not required to specifically address, nor are states required to track their progress toward agency goals. In their application for safety grants, the States prepare an annual Highway Safety Plan and Performance Plan  that describes activities using grant funds that they plan to implement as countermeasures designed to meet their own, state-specific, highway safety goals.   These plans do not have to commit to the agency's long-term goals.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</si>
  <si>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</si>
  <si>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</si>
  <si>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</si>
  <si>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</si>
  <si>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</si>
  <si>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</si>
  <si>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</si>
  <si>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</si>
  <si>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</si>
  <si>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</si>
  <si>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</si>
  <si>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</si>
  <si>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</si>
  <si>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</si>
  <si>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</si>
  <si>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</si>
  <si>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</si>
  <si>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</si>
  <si>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</si>
  <si>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</si>
  <si>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</si>
  <si>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</si>
  <si>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</si>
  <si>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</si>
  <si>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</si>
  <si>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</si>
  <si>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</si>
  <si>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</si>
  <si>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</si>
  <si>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</si>
  <si>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</si>
  <si>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</si>
  <si>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</si>
  <si>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</si>
  <si>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</si>
  <si>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</si>
  <si>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</si>
  <si>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</si>
  <si>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</si>
  <si>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</si>
  <si>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</si>
  <si>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</si>
  <si>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</si>
  <si>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The Section 402 program was established  "to reduce traffic accidents and deaths, injuries and property damage."Section 405: "The Secretary shall make grants  under this section to States that adopt and implement effective programs to reduce highway deaths and injuries resulting from individuals riding unrestrained or improperly restrained in motor vehicles."  Section 410:  "The Secretary shall make grants to States that adopt and implement effective programs to reduce traffic safety problems resulting from individuals driving while under the influence of alcohol."  Section 411:  "The Secretary shall make grants to States that adopt and implement effective programs to improve the timeliness, accuracy, completeness, uniformity, and accessibility of the data of the State that is needed to identify priorities for national, State, and local highway and traffic safety programs."</t>
  </si>
  <si>
    <t>[23 CFR Part 1200; 23 USC Chapter 4, Sections 405, 410 and 411].  NHTSA "Budget in Brief" and DOT Performance Plan.</t>
  </si>
  <si>
    <t xml:space="preserve">The agency has had time, performance information, and support of the states, to take the grant process through successive planning processes to reflect safety requirements and effectiveness in meeting state and local programmatic needs. The grant program has evolved into a more effective, performance-based initiative that allows states to plan and administer the grants in line with both their unique safety needs and overall safety priorities </t>
  </si>
  <si>
    <t xml:space="preserve">The agency does not have incentives for managers and program partners that would encourage corrections in deficient programs.  If the performance goals are not met, managers and program partners are not held accountable to the cost, schedule and performance results.  </t>
  </si>
  <si>
    <t xml:space="preserve">23CFR Part 1200; Grant Tracking System </t>
  </si>
  <si>
    <t xml:space="preserve">The strategic goal of reducing the highway fatality rate currently stands at the rate of 1.5 deaths per 100 VMT, which was the goal for 2001.  The long-term outcome goal is 1.0 fatalities per 100 million VMT by 2008. The progress toward achieving the goal is measurable, and is analyzed and reported each year.  This rate has been coming down on a steady basis since the inception of the state and community safety grant program in the mid 1960s.  Accomplishment of this goal depends in large part on the continued progress of the agency's partners – states, local jurisdictions, private sector and safety organizations – in addressing such crucial problems as alcohol impairment, non-use of safety belts, non-use and incorrect usage of appropriate child restraints, excessive vehicle speeds, failure to wear motorcycle helmets, pedestrian crashes and other key issues. </t>
  </si>
  <si>
    <t>There are some administrative difficulties in administering the grants and the agency needs to become more efficienct and cost effective.  Recent management improvements include the Grant Tracking System (GTS) - which converted a cumbersome and costly manual grant system to an electronic grant system.  Since it interfaces with the DOT/DELPHI accounting system, it has significanly reduced manpower.  In addition, this system was designed to meet Presidential initiatives, such as submission of grant documents electronically and to interface with the centralized E-Grant Application system currently being developed.</t>
  </si>
  <si>
    <t>The hours of burden in processing grant data has been significanlty decreased from 31,601 hours to 570 at an approximate cost saving of $1,000,000 annually.</t>
  </si>
  <si>
    <t xml:space="preserve">Several agencies within the Federal government strive to reduce unintentional injuries. Within the Department, NHTSA, FHWA, and FMCSA share the highway fatality goal since each have a responsibility to improve safety on our nation’s highways.  FMCSA has an additional goal of reducing heavy truck fatalities by 50 percent by 2008. They are progressing with that goal. HHS works to reduce alcohol-related fatalities and other unintentional injuries. The Healthy People 2010 Consortium has established objectives for 2010. The agencies involved are working to achieve those objectives. </t>
  </si>
  <si>
    <t>Highway Safety Assessment: A Summary of Findings in Ten States, June 1998;  Development and Evaluation of a Comprehensive Program to Reduce Drinking and Impaired Driving Among College Students, February 2002;   Identification and Referral of Impaired Drivers Through Emergency Department Protocols DOT HS 809 412, February 2002;  Evaluation of Maryland, Oklahoma and the District of Columbia's Seat Belt Law Change to Primary Enforcement, DTNH-22-97-D-05018, January 2001. These are just a few examples. The agency has been conducting evaluations of safety countermeasures for over 20 years.</t>
  </si>
  <si>
    <t>23 CFR Part 1200; Fatal Accident Reporting System (FARS) Reports</t>
  </si>
  <si>
    <t>NOPUS Report, State Seat Belt Use Rate Research Note, Evaluation of May 2002 Seat Belt Mobilization; Fatal Accident Reporting System (FARS) Reports</t>
  </si>
  <si>
    <t xml:space="preserve">Press Release August 7, 2002.  Fatal Accident Reporting System (FARS) Data 2001; FARS Reports </t>
  </si>
  <si>
    <t>Name of Program: National Highway Traffic Safety Administration Grant Program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</si>
</sst>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9">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19"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19"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center" vertical="top" wrapText="1"/>
      <protection locked="0"/>
    </xf>
    <xf numFmtId="0" fontId="13" fillId="0" borderId="0" xfId="0" applyFont="1" applyBorder="1" applyAlignment="1">
      <alignment vertical="top" wrapText="1"/>
    </xf>
    <xf numFmtId="0" fontId="4" fillId="0" borderId="0" xfId="0" applyFont="1" applyAlignment="1" applyProtection="1">
      <alignment horizontal="left"/>
      <protection locked="0"/>
    </xf>
    <xf numFmtId="0" fontId="0" fillId="0" borderId="0" xfId="0" applyAlignment="1">
      <alignment/>
    </xf>
    <xf numFmtId="0" fontId="13"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Border="1" applyAlignment="1">
      <alignment horizontal="left" vertical="top" wrapText="1"/>
    </xf>
    <xf numFmtId="0" fontId="12" fillId="0" borderId="0" xfId="0" applyFont="1" applyAlignment="1" applyProtection="1">
      <alignment horizontal="center" vertical="center" textRotation="90"/>
      <protection locked="0"/>
    </xf>
    <xf numFmtId="0" fontId="13" fillId="0" borderId="0" xfId="0" applyFont="1" applyBorder="1" applyAlignment="1" applyProtection="1">
      <alignment horizontal="center" vertical="center" textRotation="90"/>
      <protection locked="0"/>
    </xf>
    <xf numFmtId="0" fontId="12" fillId="0" borderId="0" xfId="0" applyFont="1" applyBorder="1" applyAlignment="1" applyProtection="1">
      <alignment horizontal="center" vertical="center" textRotation="90" wrapText="1"/>
      <protection locked="0"/>
    </xf>
    <xf numFmtId="0" fontId="12" fillId="0" borderId="0" xfId="0" applyFont="1" applyAlignment="1" applyProtection="1">
      <alignment horizontal="center" vertical="center" textRotation="90" wrapText="1"/>
      <protection locked="0"/>
    </xf>
    <xf numFmtId="0" fontId="0" fillId="0" borderId="4" xfId="0" applyBorder="1" applyAlignment="1">
      <alignment horizontal="left" vertical="top"/>
    </xf>
    <xf numFmtId="0" fontId="0" fillId="0" borderId="0" xfId="0" applyAlignment="1">
      <alignment horizontal="left" vertical="top" wrapText="1"/>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3" fillId="0" borderId="0" xfId="0" applyFont="1" applyBorder="1" applyAlignment="1" applyProtection="1">
      <alignment horizontal="left" vertical="top"/>
      <protection locked="0"/>
    </xf>
    <xf numFmtId="0" fontId="0" fillId="0" borderId="0" xfId="0" applyBorder="1" applyAlignment="1">
      <alignment horizontal="left" vertical="top"/>
    </xf>
    <xf numFmtId="0" fontId="13" fillId="0" borderId="5" xfId="0" applyFont="1" applyBorder="1" applyAlignment="1" applyProtection="1">
      <alignment horizontal="left" vertical="top"/>
      <protection locked="0"/>
    </xf>
    <xf numFmtId="0" fontId="0" fillId="0" borderId="5" xfId="0" applyBorder="1" applyAlignment="1">
      <alignment horizontal="left" vertical="top"/>
    </xf>
    <xf numFmtId="0" fontId="0" fillId="0" borderId="6" xfId="0" applyBorder="1" applyAlignment="1">
      <alignment horizontal="left" vertical="top"/>
    </xf>
    <xf numFmtId="0" fontId="19" fillId="0" borderId="7" xfId="0" applyFont="1" applyBorder="1" applyAlignment="1" applyProtection="1">
      <alignment horizontal="left" vertical="top"/>
      <protection locked="0"/>
    </xf>
    <xf numFmtId="0" fontId="19" fillId="0" borderId="7" xfId="0" applyFont="1" applyBorder="1" applyAlignment="1">
      <alignment horizontal="left" vertical="top"/>
    </xf>
    <xf numFmtId="0" fontId="12"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47" fontId="12" fillId="0" borderId="0" xfId="0" applyNumberFormat="1"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4" xfId="0" applyBorder="1" applyAlignment="1">
      <alignment horizontal="left" vertical="top" wrapText="1"/>
    </xf>
    <xf numFmtId="0" fontId="12" fillId="0" borderId="5"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13"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6"/>
  <sheetViews>
    <sheetView tabSelected="1" zoomScale="75" zoomScaleNormal="75" workbookViewId="0" topLeftCell="A1">
      <selection activeCell="A1" sqref="A1:G1"/>
    </sheetView>
  </sheetViews>
  <sheetFormatPr defaultColWidth="9.140625" defaultRowHeight="12.75"/>
  <cols>
    <col min="1" max="1" width="3.7109375" style="0" customWidth="1"/>
    <col min="2" max="2" width="22.28125" style="0" customWidth="1"/>
    <col min="3" max="3" width="5.57421875" style="0" customWidth="1"/>
    <col min="4" max="4" width="49.28125" style="0" customWidth="1"/>
    <col min="5" max="5" width="33.421875" style="0" customWidth="1"/>
    <col min="6" max="6" width="11.8515625" style="0" customWidth="1"/>
    <col min="7" max="7" width="11.140625" style="0" customWidth="1"/>
  </cols>
  <sheetData>
    <row r="1" spans="1:7" ht="15.75">
      <c r="A1" s="60" t="s">
        <v>53</v>
      </c>
      <c r="B1" s="60"/>
      <c r="C1" s="61"/>
      <c r="D1" s="61"/>
      <c r="E1" s="61"/>
      <c r="F1" s="61"/>
      <c r="G1" s="61"/>
    </row>
    <row r="2" spans="1:7" ht="15">
      <c r="A2" s="62" t="s">
        <v>81</v>
      </c>
      <c r="B2" s="62"/>
      <c r="C2" s="63"/>
      <c r="D2" s="63"/>
      <c r="E2" s="63"/>
      <c r="F2" s="63"/>
      <c r="G2" s="63"/>
    </row>
    <row r="3" spans="1:7" ht="15.75">
      <c r="A3" s="48" t="s">
        <v>102</v>
      </c>
      <c r="B3" s="49"/>
      <c r="C3" s="49"/>
      <c r="D3" s="49"/>
      <c r="E3" s="49"/>
      <c r="F3" s="49"/>
      <c r="G3" s="49"/>
    </row>
    <row r="4" spans="1:7" ht="15.75">
      <c r="A4" s="64"/>
      <c r="B4" s="65"/>
      <c r="C4" s="65"/>
      <c r="D4" s="65"/>
      <c r="E4" s="65"/>
      <c r="F4" s="65"/>
      <c r="G4" s="65"/>
    </row>
    <row r="5" spans="1:7" ht="15">
      <c r="A5" s="23" t="s">
        <v>68</v>
      </c>
      <c r="B5" s="24"/>
      <c r="C5" s="25"/>
      <c r="D5" s="26"/>
      <c r="E5" s="26"/>
      <c r="F5" s="27"/>
      <c r="G5" s="27"/>
    </row>
    <row r="6" spans="1:7" ht="30">
      <c r="A6" s="59" t="s">
        <v>47</v>
      </c>
      <c r="B6" s="59"/>
      <c r="C6" s="3" t="s">
        <v>13</v>
      </c>
      <c r="D6" s="3" t="s">
        <v>69</v>
      </c>
      <c r="E6" s="3" t="s">
        <v>70</v>
      </c>
      <c r="F6" s="2" t="s">
        <v>66</v>
      </c>
      <c r="G6" s="2" t="s">
        <v>46</v>
      </c>
    </row>
    <row r="7" spans="1:7" ht="204">
      <c r="A7" s="4">
        <v>1</v>
      </c>
      <c r="B7" s="5" t="s">
        <v>49</v>
      </c>
      <c r="C7" s="16" t="s">
        <v>4</v>
      </c>
      <c r="D7" s="17" t="s">
        <v>89</v>
      </c>
      <c r="E7" s="17" t="s">
        <v>20</v>
      </c>
      <c r="F7" s="18">
        <v>0.2</v>
      </c>
      <c r="G7" s="6">
        <f>IF(C7="yes",(1*F7),IF(C7="no",(0*F7),""))</f>
        <v>0.2</v>
      </c>
    </row>
    <row r="8" spans="1:7" ht="63.75" customHeight="1">
      <c r="A8" s="4">
        <v>2</v>
      </c>
      <c r="B8" s="5" t="s">
        <v>71</v>
      </c>
      <c r="C8" s="16" t="s">
        <v>4</v>
      </c>
      <c r="D8" s="17" t="s">
        <v>16</v>
      </c>
      <c r="E8" s="17" t="s">
        <v>101</v>
      </c>
      <c r="F8" s="18">
        <v>0.2</v>
      </c>
      <c r="G8" s="6">
        <f>IF(C8="yes",(1*F8),IF(C8="no",(0*F8),""))</f>
        <v>0.2</v>
      </c>
    </row>
    <row r="9" spans="1:7" ht="108">
      <c r="A9" s="4">
        <v>3</v>
      </c>
      <c r="B9" s="5" t="s">
        <v>72</v>
      </c>
      <c r="C9" s="16" t="s">
        <v>4</v>
      </c>
      <c r="D9" s="17" t="s">
        <v>26</v>
      </c>
      <c r="E9" s="17" t="s">
        <v>25</v>
      </c>
      <c r="F9" s="18">
        <v>0.2</v>
      </c>
      <c r="G9" s="6">
        <f>IF(C9="yes",(1*F9),IF(C9="no",(0*F9),""))</f>
        <v>0.2</v>
      </c>
    </row>
    <row r="10" spans="1:7" ht="108">
      <c r="A10" s="4">
        <v>4</v>
      </c>
      <c r="B10" s="5" t="s">
        <v>73</v>
      </c>
      <c r="C10" s="16" t="s">
        <v>4</v>
      </c>
      <c r="D10" s="17" t="s">
        <v>27</v>
      </c>
      <c r="E10" s="17" t="s">
        <v>90</v>
      </c>
      <c r="F10" s="18">
        <v>0.2</v>
      </c>
      <c r="G10" s="6">
        <f>IF(C10="yes",(1*F10),IF(C10="no",(0*F10),""))</f>
        <v>0.2</v>
      </c>
    </row>
    <row r="11" spans="1:7" ht="156">
      <c r="A11" s="4">
        <v>5</v>
      </c>
      <c r="B11" s="5" t="s">
        <v>74</v>
      </c>
      <c r="C11" s="16" t="s">
        <v>44</v>
      </c>
      <c r="D11" s="17" t="s">
        <v>28</v>
      </c>
      <c r="E11" s="17" t="s">
        <v>29</v>
      </c>
      <c r="F11" s="18">
        <v>0.2</v>
      </c>
      <c r="G11" s="6">
        <f>IF(C11="yes",(1*F11),IF(C11="no",(0*F11),""))</f>
        <v>0</v>
      </c>
    </row>
    <row r="12" spans="1:7" ht="12.75">
      <c r="A12" s="7"/>
      <c r="B12" s="8"/>
      <c r="C12" s="9"/>
      <c r="D12" s="10"/>
      <c r="E12" s="10"/>
      <c r="F12" s="11"/>
      <c r="G12" s="11"/>
    </row>
    <row r="13" spans="1:7" ht="15">
      <c r="A13" s="28" t="s">
        <v>50</v>
      </c>
      <c r="B13" s="29"/>
      <c r="C13" s="30"/>
      <c r="D13" s="31"/>
      <c r="E13" s="31"/>
      <c r="F13" s="32" t="str">
        <f>IF(SUM(F7:F11)&lt;&gt;100%,"ERROR","100%")</f>
        <v>100%</v>
      </c>
      <c r="G13" s="32">
        <f>SUM(G7:G11)</f>
        <v>0.8</v>
      </c>
    </row>
    <row r="14" spans="1:7" ht="14.25">
      <c r="A14" s="12"/>
      <c r="B14" s="13"/>
      <c r="C14" s="1"/>
      <c r="D14" s="14"/>
      <c r="E14" s="14"/>
      <c r="F14" s="12"/>
      <c r="G14" s="12"/>
    </row>
    <row r="15" spans="1:7" ht="15">
      <c r="A15" s="23" t="s">
        <v>75</v>
      </c>
      <c r="B15" s="33"/>
      <c r="C15" s="34"/>
      <c r="D15" s="35"/>
      <c r="E15" s="35"/>
      <c r="F15" s="36"/>
      <c r="G15" s="36"/>
    </row>
    <row r="16" spans="1:7" ht="30">
      <c r="A16" s="59" t="s">
        <v>47</v>
      </c>
      <c r="B16" s="59"/>
      <c r="C16" s="3" t="s">
        <v>48</v>
      </c>
      <c r="D16" s="3" t="s">
        <v>69</v>
      </c>
      <c r="E16" s="3" t="s">
        <v>70</v>
      </c>
      <c r="F16" s="2" t="s">
        <v>66</v>
      </c>
      <c r="G16" s="2" t="s">
        <v>46</v>
      </c>
    </row>
    <row r="17" spans="1:7" ht="87.75" customHeight="1">
      <c r="A17" s="4">
        <v>1</v>
      </c>
      <c r="B17" s="5" t="s">
        <v>76</v>
      </c>
      <c r="C17" s="16" t="s">
        <v>4</v>
      </c>
      <c r="D17" s="17" t="s">
        <v>30</v>
      </c>
      <c r="E17" s="50" t="s">
        <v>14</v>
      </c>
      <c r="F17" s="18">
        <v>0.1428</v>
      </c>
      <c r="G17" s="6">
        <f aca="true" t="shared" si="0" ref="G17:G23">IF(C17="yes",(1*F17),IF(C17="no",(0*F17),""))</f>
        <v>0.1428</v>
      </c>
    </row>
    <row r="18" spans="1:7" ht="96.75" customHeight="1">
      <c r="A18" s="4">
        <v>2</v>
      </c>
      <c r="B18" s="5" t="s">
        <v>77</v>
      </c>
      <c r="C18" s="16" t="s">
        <v>4</v>
      </c>
      <c r="D18" s="51" t="s">
        <v>31</v>
      </c>
      <c r="E18" s="17" t="s">
        <v>32</v>
      </c>
      <c r="F18" s="18">
        <v>0.1428</v>
      </c>
      <c r="G18" s="6">
        <f t="shared" si="0"/>
        <v>0.1428</v>
      </c>
    </row>
    <row r="19" spans="1:7" ht="134.25" customHeight="1">
      <c r="A19" s="4">
        <v>3</v>
      </c>
      <c r="B19" s="5" t="s">
        <v>78</v>
      </c>
      <c r="C19" s="16" t="s">
        <v>44</v>
      </c>
      <c r="D19" s="17" t="s">
        <v>45</v>
      </c>
      <c r="E19" s="17" t="s">
        <v>5</v>
      </c>
      <c r="F19" s="18">
        <v>0.1428</v>
      </c>
      <c r="G19" s="6">
        <f t="shared" si="0"/>
        <v>0</v>
      </c>
    </row>
    <row r="20" spans="1:7" ht="156">
      <c r="A20" s="4">
        <v>4</v>
      </c>
      <c r="B20" s="5" t="s">
        <v>79</v>
      </c>
      <c r="C20" s="46" t="s">
        <v>4</v>
      </c>
      <c r="D20" s="51" t="s">
        <v>33</v>
      </c>
      <c r="E20" s="17" t="s">
        <v>15</v>
      </c>
      <c r="F20" s="18">
        <v>0.143</v>
      </c>
      <c r="G20" s="6">
        <f t="shared" si="0"/>
        <v>0.143</v>
      </c>
    </row>
    <row r="21" spans="1:7" ht="123" customHeight="1">
      <c r="A21" s="4">
        <v>5</v>
      </c>
      <c r="B21" s="5" t="s">
        <v>80</v>
      </c>
      <c r="C21" s="46" t="s">
        <v>44</v>
      </c>
      <c r="D21" s="17" t="s">
        <v>35</v>
      </c>
      <c r="E21" s="17" t="s">
        <v>36</v>
      </c>
      <c r="F21" s="18">
        <v>0.1428</v>
      </c>
      <c r="G21" s="6">
        <f t="shared" si="0"/>
        <v>0</v>
      </c>
    </row>
    <row r="22" spans="1:7" ht="114.75" customHeight="1">
      <c r="A22" s="4">
        <v>6</v>
      </c>
      <c r="B22" s="5" t="s">
        <v>51</v>
      </c>
      <c r="C22" s="46" t="s">
        <v>4</v>
      </c>
      <c r="D22" s="17" t="s">
        <v>34</v>
      </c>
      <c r="E22" s="17" t="s">
        <v>38</v>
      </c>
      <c r="F22" s="18">
        <v>0.143</v>
      </c>
      <c r="G22" s="6">
        <f t="shared" si="0"/>
        <v>0.143</v>
      </c>
    </row>
    <row r="23" spans="1:7" ht="111.75" customHeight="1">
      <c r="A23" s="4">
        <v>7</v>
      </c>
      <c r="B23" s="5" t="s">
        <v>54</v>
      </c>
      <c r="C23" s="46" t="s">
        <v>4</v>
      </c>
      <c r="D23" s="17" t="s">
        <v>91</v>
      </c>
      <c r="E23" s="17" t="s">
        <v>8</v>
      </c>
      <c r="F23" s="18">
        <v>0.1428</v>
      </c>
      <c r="G23" s="6">
        <f t="shared" si="0"/>
        <v>0.1428</v>
      </c>
    </row>
    <row r="24" spans="1:7" ht="12.75">
      <c r="A24" s="11"/>
      <c r="B24" s="15"/>
      <c r="C24" s="9"/>
      <c r="D24" s="10"/>
      <c r="E24" s="10"/>
      <c r="F24" s="11"/>
      <c r="G24" s="11"/>
    </row>
    <row r="25" spans="1:7" ht="15">
      <c r="A25" s="28" t="s">
        <v>50</v>
      </c>
      <c r="B25" s="29"/>
      <c r="C25" s="30"/>
      <c r="D25" s="31"/>
      <c r="E25" s="31"/>
      <c r="F25" s="32" t="str">
        <f>IF(SUM(F17:F23)&lt;&gt;100%,"ERROR","100%")</f>
        <v>100%</v>
      </c>
      <c r="G25" s="32">
        <f>SUM(G17:G23)</f>
        <v>0.7144</v>
      </c>
    </row>
    <row r="26" spans="1:7" ht="14.25">
      <c r="A26" s="12"/>
      <c r="B26" s="13"/>
      <c r="C26" s="1"/>
      <c r="D26" s="14"/>
      <c r="E26" s="14"/>
      <c r="F26" s="12"/>
      <c r="G26" s="12"/>
    </row>
    <row r="27" spans="1:7" ht="15">
      <c r="A27" s="23" t="s">
        <v>82</v>
      </c>
      <c r="B27" s="33"/>
      <c r="C27" s="34"/>
      <c r="D27" s="35"/>
      <c r="E27" s="35"/>
      <c r="F27" s="36"/>
      <c r="G27" s="36"/>
    </row>
    <row r="28" spans="1:7" ht="30">
      <c r="A28" s="59" t="s">
        <v>47</v>
      </c>
      <c r="B28" s="59"/>
      <c r="C28" s="3" t="s">
        <v>48</v>
      </c>
      <c r="D28" s="3" t="s">
        <v>69</v>
      </c>
      <c r="E28" s="3" t="s">
        <v>70</v>
      </c>
      <c r="F28" s="2" t="s">
        <v>66</v>
      </c>
      <c r="G28" s="2" t="s">
        <v>46</v>
      </c>
    </row>
    <row r="29" spans="1:7" ht="132.75" customHeight="1">
      <c r="A29" s="4">
        <v>1</v>
      </c>
      <c r="B29" s="5" t="s">
        <v>83</v>
      </c>
      <c r="C29" s="16" t="s">
        <v>4</v>
      </c>
      <c r="D29" s="17" t="s">
        <v>22</v>
      </c>
      <c r="E29" s="17" t="s">
        <v>100</v>
      </c>
      <c r="F29" s="18">
        <v>0.1112</v>
      </c>
      <c r="G29" s="6">
        <f aca="true" t="shared" si="1" ref="G29:G35">IF(C29="yes",(1*F29),IF(C29="no",(0*F29),""))</f>
        <v>0.1112</v>
      </c>
    </row>
    <row r="30" spans="1:7" ht="84">
      <c r="A30" s="4">
        <v>2</v>
      </c>
      <c r="B30" s="5" t="s">
        <v>84</v>
      </c>
      <c r="C30" s="16" t="s">
        <v>44</v>
      </c>
      <c r="D30" s="17" t="s">
        <v>92</v>
      </c>
      <c r="E30" s="17"/>
      <c r="F30" s="18">
        <v>0.1111</v>
      </c>
      <c r="G30" s="6">
        <f t="shared" si="1"/>
        <v>0</v>
      </c>
    </row>
    <row r="31" spans="1:7" ht="60">
      <c r="A31" s="4">
        <v>3</v>
      </c>
      <c r="B31" s="5" t="s">
        <v>55</v>
      </c>
      <c r="C31" s="16" t="s">
        <v>4</v>
      </c>
      <c r="D31" s="17" t="s">
        <v>9</v>
      </c>
      <c r="E31" s="17" t="s">
        <v>93</v>
      </c>
      <c r="F31" s="18">
        <v>0.1111</v>
      </c>
      <c r="G31" s="6">
        <f t="shared" si="1"/>
        <v>0.1111</v>
      </c>
    </row>
    <row r="32" spans="1:7" ht="132">
      <c r="A32" s="4">
        <v>4</v>
      </c>
      <c r="B32" s="5" t="s">
        <v>85</v>
      </c>
      <c r="C32" s="16" t="s">
        <v>4</v>
      </c>
      <c r="D32" s="17" t="s">
        <v>23</v>
      </c>
      <c r="E32" s="17" t="s">
        <v>18</v>
      </c>
      <c r="F32" s="18">
        <v>0.1111</v>
      </c>
      <c r="G32" s="6">
        <f t="shared" si="1"/>
        <v>0.1111</v>
      </c>
    </row>
    <row r="33" spans="1:7" ht="144">
      <c r="A33" s="4">
        <v>5</v>
      </c>
      <c r="B33" s="5" t="s">
        <v>67</v>
      </c>
      <c r="C33" s="46" t="s">
        <v>4</v>
      </c>
      <c r="D33" s="17" t="s">
        <v>10</v>
      </c>
      <c r="E33" s="17" t="s">
        <v>39</v>
      </c>
      <c r="F33" s="18">
        <v>0.1111</v>
      </c>
      <c r="G33" s="6">
        <f t="shared" si="1"/>
        <v>0.1111</v>
      </c>
    </row>
    <row r="34" spans="1:7" ht="108">
      <c r="A34" s="4">
        <v>6</v>
      </c>
      <c r="B34" s="5" t="s">
        <v>52</v>
      </c>
      <c r="C34" s="16" t="s">
        <v>4</v>
      </c>
      <c r="D34" s="17" t="s">
        <v>11</v>
      </c>
      <c r="E34" s="17" t="s">
        <v>21</v>
      </c>
      <c r="F34" s="18">
        <v>0.1111</v>
      </c>
      <c r="G34" s="6">
        <f t="shared" si="1"/>
        <v>0.1111</v>
      </c>
    </row>
    <row r="35" spans="1:7" ht="90" customHeight="1">
      <c r="A35" s="4">
        <v>7</v>
      </c>
      <c r="B35" s="5" t="s">
        <v>56</v>
      </c>
      <c r="C35" s="16" t="s">
        <v>4</v>
      </c>
      <c r="D35" s="17" t="s">
        <v>17</v>
      </c>
      <c r="E35" s="17" t="s">
        <v>5</v>
      </c>
      <c r="F35" s="18">
        <v>0.1111</v>
      </c>
      <c r="G35" s="6">
        <f t="shared" si="1"/>
        <v>0.1111</v>
      </c>
    </row>
    <row r="36" spans="1:7" ht="90.75" customHeight="1">
      <c r="A36" s="4" t="s">
        <v>57</v>
      </c>
      <c r="B36" s="5" t="s">
        <v>2</v>
      </c>
      <c r="C36" s="16" t="s">
        <v>4</v>
      </c>
      <c r="D36" s="17" t="s">
        <v>19</v>
      </c>
      <c r="E36" s="17" t="s">
        <v>7</v>
      </c>
      <c r="F36" s="18">
        <v>0.1111</v>
      </c>
      <c r="G36" s="6">
        <f>IF(C36="yes",(1*F36),IF(C36="no",(0*F36),""))</f>
        <v>0.1111</v>
      </c>
    </row>
    <row r="37" spans="1:7" ht="84">
      <c r="A37" s="4" t="s">
        <v>58</v>
      </c>
      <c r="B37" s="5" t="s">
        <v>3</v>
      </c>
      <c r="C37" s="16" t="s">
        <v>4</v>
      </c>
      <c r="D37" s="17" t="s">
        <v>6</v>
      </c>
      <c r="E37" s="17" t="s">
        <v>99</v>
      </c>
      <c r="F37" s="18">
        <v>0.1111</v>
      </c>
      <c r="G37" s="6">
        <f>IF(C37="yes",(1*F37),IF(C37="no",(0*F37),""))</f>
        <v>0.1111</v>
      </c>
    </row>
    <row r="38" spans="1:7" ht="12.75">
      <c r="A38" s="11"/>
      <c r="B38" s="15"/>
      <c r="C38" s="9"/>
      <c r="D38" s="10"/>
      <c r="E38" s="10"/>
      <c r="F38" s="11"/>
      <c r="G38" s="11"/>
    </row>
    <row r="39" spans="1:7" ht="15">
      <c r="A39" s="28" t="s">
        <v>50</v>
      </c>
      <c r="B39" s="29"/>
      <c r="C39" s="30"/>
      <c r="D39" s="31"/>
      <c r="E39" s="31"/>
      <c r="F39" s="32" t="str">
        <f>IF(SUM(F29:F37)&lt;&gt;100%,"ERROR","100%")</f>
        <v>100%</v>
      </c>
      <c r="G39" s="32">
        <f>SUM(G29:G37)</f>
        <v>0.8888999999999999</v>
      </c>
    </row>
    <row r="40" spans="1:7" ht="14.25">
      <c r="A40" s="12"/>
      <c r="B40" s="13"/>
      <c r="C40" s="1"/>
      <c r="D40" s="14"/>
      <c r="E40" s="14"/>
      <c r="F40" s="12"/>
      <c r="G40" s="12"/>
    </row>
    <row r="41" spans="1:7" ht="15">
      <c r="A41" s="23" t="s">
        <v>86</v>
      </c>
      <c r="B41" s="33"/>
      <c r="C41" s="37"/>
      <c r="D41" s="38"/>
      <c r="E41" s="35"/>
      <c r="F41" s="36"/>
      <c r="G41" s="36"/>
    </row>
    <row r="42" spans="1:7" ht="30">
      <c r="A42" s="59" t="s">
        <v>47</v>
      </c>
      <c r="B42" s="59"/>
      <c r="C42" s="3" t="s">
        <v>48</v>
      </c>
      <c r="D42" s="3" t="s">
        <v>69</v>
      </c>
      <c r="E42" s="3" t="s">
        <v>70</v>
      </c>
      <c r="F42" s="2" t="s">
        <v>66</v>
      </c>
      <c r="G42" s="2" t="s">
        <v>46</v>
      </c>
    </row>
    <row r="43" spans="1:7" ht="183.75" customHeight="1">
      <c r="A43" s="4">
        <v>1</v>
      </c>
      <c r="B43" s="19" t="s">
        <v>59</v>
      </c>
      <c r="C43" s="56" t="s">
        <v>37</v>
      </c>
      <c r="D43" s="17" t="s">
        <v>94</v>
      </c>
      <c r="E43" s="17" t="s">
        <v>40</v>
      </c>
      <c r="F43" s="18">
        <v>0.2</v>
      </c>
      <c r="G43" s="6">
        <f>IF(C43="yes",(1*F43),IF(C43="no",(0*F43),IF(C43="small extent",(0.33*F43),IF(C43="large extent",(0.67*F43),""))))</f>
        <v>0.134</v>
      </c>
    </row>
    <row r="44" spans="1:7" ht="12.75">
      <c r="A44" s="4"/>
      <c r="B44" s="39" t="s">
        <v>87</v>
      </c>
      <c r="C44" s="73" t="s">
        <v>41</v>
      </c>
      <c r="D44" s="74"/>
      <c r="E44" s="74"/>
      <c r="F44" s="74"/>
      <c r="G44" s="75"/>
    </row>
    <row r="45" spans="1:7" ht="12.75">
      <c r="A45" s="4"/>
      <c r="B45" s="40" t="s">
        <v>60</v>
      </c>
      <c r="C45" s="76" t="s">
        <v>42</v>
      </c>
      <c r="D45" s="77"/>
      <c r="E45" s="77"/>
      <c r="F45" s="58"/>
      <c r="G45" s="78"/>
    </row>
    <row r="46" spans="1:7" ht="22.5">
      <c r="A46" s="4"/>
      <c r="B46" s="41" t="s">
        <v>88</v>
      </c>
      <c r="C46" s="79" t="s">
        <v>43</v>
      </c>
      <c r="D46" s="80"/>
      <c r="E46" s="80"/>
      <c r="F46" s="80"/>
      <c r="G46" s="81"/>
    </row>
    <row r="47" spans="1:7" ht="120" customHeight="1">
      <c r="A47" s="21">
        <v>2</v>
      </c>
      <c r="B47" s="20" t="s">
        <v>61</v>
      </c>
      <c r="C47" s="55" t="s">
        <v>37</v>
      </c>
      <c r="D47" s="47" t="s">
        <v>12</v>
      </c>
      <c r="E47" s="47" t="s">
        <v>40</v>
      </c>
      <c r="F47" s="18">
        <v>0.2</v>
      </c>
      <c r="G47" s="6">
        <f>IF(C47="yes",(1*F47),IF(C47="no",(0*F47),IF(C47="small extent",(0.33*F47),IF(C47="large extent",(0.67*F47),""))))</f>
        <v>0.134</v>
      </c>
    </row>
    <row r="48" spans="1:7" ht="12.75">
      <c r="A48" s="4"/>
      <c r="B48" s="39" t="s">
        <v>0</v>
      </c>
      <c r="C48" s="82" t="s">
        <v>41</v>
      </c>
      <c r="D48" s="83"/>
      <c r="E48" s="83"/>
      <c r="F48" s="83"/>
      <c r="G48" s="84"/>
    </row>
    <row r="49" spans="1:7" ht="12.75">
      <c r="A49" s="4"/>
      <c r="B49" s="40" t="s">
        <v>62</v>
      </c>
      <c r="C49" s="66" t="s">
        <v>42</v>
      </c>
      <c r="D49" s="67"/>
      <c r="E49" s="67"/>
      <c r="F49" s="67"/>
      <c r="G49" s="57"/>
    </row>
    <row r="50" spans="1:7" ht="12.75">
      <c r="A50" s="4"/>
      <c r="B50" s="41" t="s">
        <v>63</v>
      </c>
      <c r="C50" s="68" t="s">
        <v>43</v>
      </c>
      <c r="D50" s="69"/>
      <c r="E50" s="69"/>
      <c r="F50" s="69"/>
      <c r="G50" s="70"/>
    </row>
    <row r="51" spans="1:7" ht="12.75">
      <c r="A51" s="4"/>
      <c r="B51" s="42"/>
      <c r="C51" s="71"/>
      <c r="D51" s="72"/>
      <c r="E51" s="72"/>
      <c r="F51" s="72"/>
      <c r="G51" s="72"/>
    </row>
    <row r="52" spans="1:7" ht="171.75" customHeight="1">
      <c r="A52" s="4">
        <v>3</v>
      </c>
      <c r="B52" s="5" t="s">
        <v>1</v>
      </c>
      <c r="C52" s="54" t="s">
        <v>37</v>
      </c>
      <c r="D52" s="17" t="s">
        <v>95</v>
      </c>
      <c r="E52" s="52" t="s">
        <v>96</v>
      </c>
      <c r="F52" s="18">
        <v>0.2</v>
      </c>
      <c r="G52" s="6">
        <f>IF(C52="yes",(1*F52),IF(C52="no",(0*F52),IF(C52="small extent",(0.33*F52),IF(C52="large extent",(0.67*F52),""))))</f>
        <v>0.134</v>
      </c>
    </row>
    <row r="53" spans="1:7" ht="132">
      <c r="A53" s="4">
        <v>4</v>
      </c>
      <c r="B53" s="5" t="s">
        <v>64</v>
      </c>
      <c r="C53" s="16" t="s">
        <v>4</v>
      </c>
      <c r="D53" s="17" t="s">
        <v>97</v>
      </c>
      <c r="E53" s="17" t="s">
        <v>40</v>
      </c>
      <c r="F53" s="18">
        <v>0.2</v>
      </c>
      <c r="G53" s="6">
        <f>IF(C53="yes",(1*F53),IF(C53="no",(0*F53),IF(C53="small extent",(0.33*F53),IF(C53="large extent",(0.67*F53),""))))</f>
        <v>0.2</v>
      </c>
    </row>
    <row r="54" spans="1:7" ht="252">
      <c r="A54" s="22">
        <v>5</v>
      </c>
      <c r="B54" s="5" t="s">
        <v>65</v>
      </c>
      <c r="C54" s="53" t="s">
        <v>37</v>
      </c>
      <c r="D54" s="17" t="s">
        <v>24</v>
      </c>
      <c r="E54" s="17" t="s">
        <v>98</v>
      </c>
      <c r="F54" s="18">
        <v>0.2</v>
      </c>
      <c r="G54" s="6">
        <f>IF(C54="yes",(1*F54),IF(C54="no",(0*F54),IF(C54="small extent",(0.33*F54),IF(C54="large extent",(0.67*F54),""))))</f>
        <v>0.134</v>
      </c>
    </row>
    <row r="55" spans="1:7" ht="12.75">
      <c r="A55" s="11"/>
      <c r="B55" s="5"/>
      <c r="C55" s="9"/>
      <c r="D55" s="10"/>
      <c r="E55" s="10"/>
      <c r="F55" s="11"/>
      <c r="G55" s="11"/>
    </row>
    <row r="56" spans="1:7" ht="15">
      <c r="A56" s="28" t="s">
        <v>50</v>
      </c>
      <c r="B56" s="43"/>
      <c r="C56" s="44"/>
      <c r="D56" s="45"/>
      <c r="E56" s="45"/>
      <c r="F56" s="32" t="str">
        <f>IF(SUM(F43:F54)&lt;&gt;100%,"ERROR","100%")</f>
        <v>100%</v>
      </c>
      <c r="G56" s="32">
        <f>SUM(G43:G54)</f>
        <v>0.7360000000000001</v>
      </c>
    </row>
  </sheetData>
  <mergeCells count="14">
    <mergeCell ref="C49:G49"/>
    <mergeCell ref="C50:G50"/>
    <mergeCell ref="C51:G51"/>
    <mergeCell ref="C44:G44"/>
    <mergeCell ref="C45:G45"/>
    <mergeCell ref="C46:G46"/>
    <mergeCell ref="C48:G48"/>
    <mergeCell ref="A42:B42"/>
    <mergeCell ref="A1:G1"/>
    <mergeCell ref="A6:B6"/>
    <mergeCell ref="A16:B16"/>
    <mergeCell ref="A28:B28"/>
    <mergeCell ref="A2:G2"/>
    <mergeCell ref="A4:G4"/>
  </mergeCells>
  <printOptions/>
  <pageMargins left="0.75" right="0.75" top="0.66" bottom="0.78" header="0.5" footer="0.5"/>
  <pageSetup horizontalDpi="600" verticalDpi="600" orientation="landscape" scale="90" r:id="rId3"/>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2002-09-16T19:07:59Z</cp:lastPrinted>
  <dcterms:created xsi:type="dcterms:W3CDTF">2002-04-18T17:14:40Z</dcterms:created>
  <dcterms:modified xsi:type="dcterms:W3CDTF">2003-01-24T22:02:02Z</dcterms:modified>
  <cp:category/>
  <cp:version/>
  <cp:contentType/>
  <cp:contentStatus/>
</cp:coreProperties>
</file>