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3920" windowHeight="8565" tabRatio="795" activeTab="0"/>
  </bookViews>
  <sheets>
    <sheet name="Instructions" sheetId="1" r:id="rId1"/>
    <sheet name="T&amp;M ECC Template" sheetId="2" r:id="rId2"/>
    <sheet name="Subcontractor Summary Template" sheetId="3" r:id="rId3"/>
    <sheet name="Sample T&amp;M ECC" sheetId="4" r:id="rId4"/>
    <sheet name="Sample Subcontractor Summary " sheetId="5" r:id="rId5"/>
  </sheets>
  <definedNames>
    <definedName name="_Table_of_Contents" localSheetId="0">'Instructions'!#REF!</definedName>
    <definedName name="_Toc61013502" localSheetId="0">'Instructions'!$F$9</definedName>
    <definedName name="_Toc61013509" localSheetId="0">'Instructions'!$F$66</definedName>
    <definedName name="_Toc61013510" localSheetId="0">'Instructions'!$F$72</definedName>
    <definedName name="_What_Information_is_Required?" localSheetId="0">'Instructions'!$F$14</definedName>
    <definedName name="_What_Is_a" localSheetId="0">'Instructions'!$F$13</definedName>
    <definedName name="_xlnm.Print_Area" localSheetId="3">'Sample T&amp;M ECC'!$A$1:$S$29</definedName>
    <definedName name="_xlnm.Print_Area" localSheetId="1">'T&amp;M ECC Template'!$A$1:$S$30</definedName>
  </definedNames>
  <calcPr fullCalcOnLoad="1"/>
</workbook>
</file>

<file path=xl/comments2.xml><?xml version="1.0" encoding="utf-8"?>
<comments xmlns="http://schemas.openxmlformats.org/spreadsheetml/2006/main">
  <authors>
    <author>Terry Owen</author>
  </authors>
  <commentList>
    <comment ref="K9" authorId="0">
      <text>
        <r>
          <rPr>
            <sz val="8"/>
            <rFont val="Tahoma"/>
            <family val="0"/>
          </rPr>
          <t>As set by your cognizant agency, i.e., Sandia National Lab., DCAA, DHHS, ONR, etc. 
In this example G&amp;A is applied only to materials. See your contract for applicability. If Sandia is cognizant, fill out the Sample Rate Calc. Sheet and the Schedule of Unallowable Costs worksheets.</t>
        </r>
      </text>
    </comment>
    <comment ref="O9" authorId="0">
      <text>
        <r>
          <rPr>
            <sz val="8"/>
            <rFont val="Tahoma"/>
            <family val="0"/>
          </rPr>
          <t xml:space="preserve">Adjustments discovered subsequent to invoice submission.
</t>
        </r>
      </text>
    </comment>
    <comment ref="N9" authorId="0">
      <text>
        <r>
          <rPr>
            <sz val="8"/>
            <rFont val="Tahoma"/>
            <family val="0"/>
          </rPr>
          <t xml:space="preserve">Credits you received, or payments made to Sandia as a result of prior audit findings.
Do not list prompt payment discounts on this claim.  </t>
        </r>
      </text>
    </comment>
  </commentList>
</comments>
</file>

<file path=xl/comments4.xml><?xml version="1.0" encoding="utf-8"?>
<comments xmlns="http://schemas.openxmlformats.org/spreadsheetml/2006/main">
  <authors>
    <author>Terry Owen</author>
  </authors>
  <commentList>
    <comment ref="K9" authorId="0">
      <text>
        <r>
          <rPr>
            <sz val="8"/>
            <rFont val="Tahoma"/>
            <family val="0"/>
          </rPr>
          <t>As set by your cognizant agency, i.e., Sandia National Lab., DCAA, DHHS, ONR, etc. 
In this example G&amp;A is applied only to materials. See your contract for applicability. If Sandia is cognizant, fill out the Sample Rate Calc. Sheet and the Schedule of Unallowable Costs worksheets.</t>
        </r>
      </text>
    </comment>
    <comment ref="N9" authorId="0">
      <text>
        <r>
          <rPr>
            <sz val="8"/>
            <rFont val="Tahoma"/>
            <family val="0"/>
          </rPr>
          <t xml:space="preserve">Credits you received, or payments made to Sandia as a result of prior audit findings.
</t>
        </r>
      </text>
    </comment>
    <comment ref="O9" authorId="0">
      <text>
        <r>
          <rPr>
            <sz val="8"/>
            <rFont val="Tahoma"/>
            <family val="0"/>
          </rPr>
          <t xml:space="preserve">Adjustments discovered subsequent to invoice submission.
</t>
        </r>
      </text>
    </comment>
  </commentList>
</comments>
</file>

<file path=xl/sharedStrings.xml><?xml version="1.0" encoding="utf-8"?>
<sst xmlns="http://schemas.openxmlformats.org/spreadsheetml/2006/main" count="148" uniqueCount="116">
  <si>
    <t>COST ELEMENT BREAKOUT</t>
  </si>
  <si>
    <t>Invoice Number</t>
  </si>
  <si>
    <t>Invoice Date</t>
  </si>
  <si>
    <t>Invoice Begin Date</t>
  </si>
  <si>
    <t>Invoice End Date</t>
  </si>
  <si>
    <t xml:space="preserve"> Labor Hours </t>
  </si>
  <si>
    <t xml:space="preserve"> Total Labor </t>
  </si>
  <si>
    <t xml:space="preserve"> Travel </t>
  </si>
  <si>
    <t>Materials</t>
  </si>
  <si>
    <t xml:space="preserve"> ODCs </t>
  </si>
  <si>
    <t xml:space="preserve"> G&amp;A </t>
  </si>
  <si>
    <t xml:space="preserve"> Total Invoice Amount </t>
  </si>
  <si>
    <t>Adjustments</t>
  </si>
  <si>
    <t>Comments</t>
  </si>
  <si>
    <t>TOTAL CHARGES CLAIMED AGAINST CONTRACT AA-0000:</t>
  </si>
  <si>
    <t xml:space="preserve">      RECONCILIATION</t>
  </si>
  <si>
    <t>Included G&amp;A when it wasn't allowable on this particular charge, in error.</t>
  </si>
  <si>
    <t>Subcontracts not allowable per my contract T&amp;C's. Discovered while preparing this form.</t>
  </si>
  <si>
    <t>In most recent audit, SNL found $175 of unallowable travel costs. We included that amount on this invoice.</t>
  </si>
  <si>
    <t xml:space="preserve">     If you made no payments or have chosen to net any audit findings at the close-out of your contract, please state this in the "Comments" section.</t>
  </si>
  <si>
    <t xml:space="preserve">     and report any credits you received as a result of findings in your favor. </t>
  </si>
  <si>
    <t xml:space="preserve"> Subcontracts/Consultants/  Temp. Labor </t>
  </si>
  <si>
    <t>Invoice/Credits/ Payments resulting from prior Audit Adjustments</t>
  </si>
  <si>
    <t>Contract Number: AA-0000 (17-1313)</t>
  </si>
  <si>
    <t>(2) If Sandia is cognizant and your are claiming G&amp;A expenses, fill out the indirect rate cost claim found at our website.</t>
  </si>
  <si>
    <t>Total Amount Claimed</t>
  </si>
  <si>
    <t>For use with T&amp;M and LH Type contracts</t>
  </si>
  <si>
    <t>Period of Performance: 01/01/01-01/01/06</t>
  </si>
  <si>
    <t>Contract Ceiling Amount: $100,000</t>
  </si>
  <si>
    <t xml:space="preserve">Send to: snlaudit@sandia.gov </t>
  </si>
  <si>
    <t>Contractor Name:</t>
  </si>
  <si>
    <t>Contract:</t>
  </si>
  <si>
    <t>Period of Performance:</t>
  </si>
  <si>
    <t xml:space="preserve"> Travel</t>
  </si>
  <si>
    <t xml:space="preserve">Labor Hours </t>
  </si>
  <si>
    <t xml:space="preserve">Labor Rate </t>
  </si>
  <si>
    <t>Show amounts as invoiced (make any corrections in the adjustment column with comments)</t>
  </si>
  <si>
    <t>Ceiling Price:</t>
  </si>
  <si>
    <t xml:space="preserve">Subcontracts/Consultants/  Temp. Labor </t>
  </si>
  <si>
    <t xml:space="preserve"> Labor Rate</t>
  </si>
  <si>
    <t>(4)</t>
  </si>
  <si>
    <t>(2)</t>
  </si>
  <si>
    <t xml:space="preserve">Please fill out one cost claim template for each auditable contract that you have with Sandia National Laboratories. </t>
  </si>
  <si>
    <t>(1)</t>
  </si>
  <si>
    <t>(3)</t>
  </si>
  <si>
    <t>(1) In the "Labor Rate" column, report the loaded rate at which you billed Sandia. This should be the same as the rate specified in your contract.</t>
  </si>
  <si>
    <t>(4) In the "Credits/Payments resulting from prior audit adjustments" column, report any payments you made to Sandia as a result of audit findings in Sandia's favor</t>
  </si>
  <si>
    <r>
      <t xml:space="preserve">Show amounts as </t>
    </r>
    <r>
      <rPr>
        <b/>
        <u val="single"/>
        <sz val="10"/>
        <color indexed="10"/>
        <rFont val="Arial"/>
        <family val="2"/>
      </rPr>
      <t>invoiced</t>
    </r>
    <r>
      <rPr>
        <b/>
        <sz val="10"/>
        <color indexed="10"/>
        <rFont val="Arial"/>
        <family val="2"/>
      </rPr>
      <t xml:space="preserve"> (make any corrections in the adjustment column with comments)</t>
    </r>
  </si>
  <si>
    <t>This is a Sample Cost Claim - (These numbers serve only as an example)</t>
  </si>
  <si>
    <t>Subcontractor A</t>
  </si>
  <si>
    <t>Subcontractor B</t>
  </si>
  <si>
    <t>Total Charges</t>
  </si>
  <si>
    <t>Consultant A</t>
  </si>
  <si>
    <t>Consultant B</t>
  </si>
  <si>
    <t>Temp A</t>
  </si>
  <si>
    <t>Temp B</t>
  </si>
  <si>
    <t>Dollar Amount</t>
  </si>
  <si>
    <t>Subcontractor C</t>
  </si>
  <si>
    <t>This is a Sample "Summary of Subcontractor/Consultant/Temp Labor Charges" - (These numbers serve only as an example)</t>
  </si>
  <si>
    <t>Summary of Subcontractor/Consultant/Temp Labor Charges</t>
  </si>
  <si>
    <t xml:space="preserve">ABC Company ECC (Electronic Cost Claim) </t>
  </si>
  <si>
    <t>Use the "T&amp;M ECC Template" Sheet</t>
  </si>
  <si>
    <t>During an audit, a detailed ECC may be required for any of the subcontractors/consultants/temp labor listed above.</t>
  </si>
  <si>
    <t>Subtotal</t>
  </si>
  <si>
    <t xml:space="preserve">NOTE: Prompt payment discounts should not be included or shown on this claim. </t>
  </si>
  <si>
    <t xml:space="preserve">NOTE: Prompt payment discounts should not be included or shown on this claim.  </t>
  </si>
  <si>
    <t>Use the "Subcontractor Summary Template" Sheet</t>
  </si>
  <si>
    <t xml:space="preserve">(3) Charges claimed in the "Subcontracts/Consutants/Temp Labor" column must be broken out by total for each individual subcontractor/consultant/temp labor. </t>
  </si>
  <si>
    <t xml:space="preserve">  Use the "Subcontractor Summary Template".</t>
  </si>
  <si>
    <t>Total Charges need to reconcile to the total Subcontractor/Consultant/Temp Labor Charges on your ECC.</t>
  </si>
  <si>
    <t xml:space="preserve"> Sandia National Laboratories</t>
  </si>
  <si>
    <t xml:space="preserve">Contract Audit </t>
  </si>
  <si>
    <t xml:space="preserve">ECC Instructions </t>
  </si>
  <si>
    <t>Time &amp; Material and Labor Hour Contracts</t>
  </si>
  <si>
    <t>User Information:</t>
  </si>
  <si>
    <t>The following information does not supercede any statute, regulation or policy that is, was or will be in effect. It is designed as a tool to answer general questions that are commonly posed by contractors that are subject to audits by the Sandia Contract Audit Department, Organization 12820 (hereinafter, Contract Audit). For specific questions pertaining to your contract, contact the appropriate Sandia Contracting Representative (SCR) listed on your contract.</t>
  </si>
  <si>
    <t>Step by Step Instructions for T&amp;M and LH Contract Cost Claims:</t>
  </si>
  <si>
    <t>General and Administrative (G&amp;A) Rates</t>
  </si>
  <si>
    <t>Unallowable Costs</t>
  </si>
  <si>
    <t>All ECCs should be submitted in a single Excel workbook with separate worksheets for each contract.  There should be a separate submission for each fiscal year.</t>
  </si>
  <si>
    <t>Step by step instructions for filling out the T&amp;M and LH type ECC template are as follows:</t>
  </si>
  <si>
    <r>
      <t>·</t>
    </r>
    <r>
      <rPr>
        <sz val="7"/>
        <rFont val="Times New Roman"/>
        <family val="1"/>
      </rPr>
      <t xml:space="preserve">        </t>
    </r>
    <r>
      <rPr>
        <sz val="12"/>
        <rFont val="Arial"/>
        <family val="2"/>
      </rPr>
      <t>Company Name: Insert the name of your company, university, laboratory, etc.</t>
    </r>
  </si>
  <si>
    <r>
      <t>·</t>
    </r>
    <r>
      <rPr>
        <sz val="7"/>
        <rFont val="Times New Roman"/>
        <family val="1"/>
      </rPr>
      <t xml:space="preserve">        </t>
    </r>
    <r>
      <rPr>
        <sz val="12"/>
        <rFont val="Arial"/>
        <family val="2"/>
      </rPr>
      <t>Contract Number: Insert the contract number shown on the SNL contract cover page. You may also include in parentheses, your own unique contractor number if one has been assigned to it.</t>
    </r>
  </si>
  <si>
    <r>
      <t>·</t>
    </r>
    <r>
      <rPr>
        <sz val="7"/>
        <rFont val="Times New Roman"/>
        <family val="1"/>
      </rPr>
      <t xml:space="preserve">        </t>
    </r>
    <r>
      <rPr>
        <sz val="12"/>
        <rFont val="Arial"/>
        <family val="2"/>
      </rPr>
      <t>Period of Performance: Insert the current period of performance beginning and ending dates from your contract. The period of performance end dates (POP end) routinely change, so it is important that you refer to the most recent contract revision or amendment.</t>
    </r>
  </si>
  <si>
    <r>
      <t>·</t>
    </r>
    <r>
      <rPr>
        <sz val="7"/>
        <rFont val="Times New Roman"/>
        <family val="1"/>
      </rPr>
      <t xml:space="preserve">        </t>
    </r>
    <r>
      <rPr>
        <sz val="12"/>
        <rFont val="Arial"/>
        <family val="2"/>
      </rPr>
      <t>Contract Ceiling Amount:  The maximum authorized amount that may be billed to the contract can be found in your contract document. Use the most recent revised or amended amount. Contact your Sandia Contracting Representative (SCR) if you have any questions.</t>
    </r>
  </si>
  <si>
    <r>
      <t>·</t>
    </r>
    <r>
      <rPr>
        <sz val="7"/>
        <rFont val="Times New Roman"/>
        <family val="1"/>
      </rPr>
      <t xml:space="preserve">        </t>
    </r>
    <r>
      <rPr>
        <sz val="12"/>
        <rFont val="Arial"/>
        <family val="2"/>
      </rPr>
      <t>Invoice Number: Insert the invoice number found on your invoice document.</t>
    </r>
  </si>
  <si>
    <r>
      <t>·</t>
    </r>
    <r>
      <rPr>
        <sz val="7"/>
        <rFont val="Times New Roman"/>
        <family val="1"/>
      </rPr>
      <t xml:space="preserve">        </t>
    </r>
    <r>
      <rPr>
        <sz val="12"/>
        <rFont val="Arial"/>
        <family val="2"/>
      </rPr>
      <t xml:space="preserve">Invoice Date: Insert the date shown on your invoice document.  </t>
    </r>
  </si>
  <si>
    <r>
      <t>·</t>
    </r>
    <r>
      <rPr>
        <sz val="7"/>
        <rFont val="Times New Roman"/>
        <family val="1"/>
      </rPr>
      <t xml:space="preserve">        </t>
    </r>
    <r>
      <rPr>
        <sz val="12"/>
        <rFont val="Arial"/>
        <family val="2"/>
      </rPr>
      <t xml:space="preserve">Invoice Begin Date: The beginning date of the period covered by the invoice.  </t>
    </r>
  </si>
  <si>
    <r>
      <t>·</t>
    </r>
    <r>
      <rPr>
        <sz val="7"/>
        <rFont val="Times New Roman"/>
        <family val="1"/>
      </rPr>
      <t xml:space="preserve">        </t>
    </r>
    <r>
      <rPr>
        <sz val="12"/>
        <rFont val="Arial"/>
        <family val="2"/>
      </rPr>
      <t xml:space="preserve">Invoice End Date: The ending date of the period covered by the invoice.  </t>
    </r>
  </si>
  <si>
    <r>
      <t>·</t>
    </r>
    <r>
      <rPr>
        <sz val="7"/>
        <rFont val="Times New Roman"/>
        <family val="1"/>
      </rPr>
      <t xml:space="preserve">        </t>
    </r>
    <r>
      <rPr>
        <sz val="12"/>
        <rFont val="Arial"/>
        <family val="2"/>
      </rPr>
      <t>Labor Hours: List the labor hours for each labor rate claimed.</t>
    </r>
  </si>
  <si>
    <r>
      <t>·</t>
    </r>
    <r>
      <rPr>
        <sz val="7"/>
        <rFont val="Times New Roman"/>
        <family val="1"/>
      </rPr>
      <t xml:space="preserve">        </t>
    </r>
    <r>
      <rPr>
        <sz val="12"/>
        <rFont val="Arial"/>
        <family val="2"/>
      </rPr>
      <t>Labor Rate: Insert the loaded labor rate for each labor category coinciding with the labor hours claimed in the previous step. Only rates authorized in the contract terms and conditions may be used.</t>
    </r>
  </si>
  <si>
    <r>
      <t>·</t>
    </r>
    <r>
      <rPr>
        <sz val="7"/>
        <rFont val="Times New Roman"/>
        <family val="1"/>
      </rPr>
      <t xml:space="preserve">        </t>
    </r>
    <r>
      <rPr>
        <sz val="12"/>
        <rFont val="Arial"/>
        <family val="2"/>
      </rPr>
      <t>Total Labor: The labor hours multiplied by the labor rate for each labor rate listed.</t>
    </r>
  </si>
  <si>
    <r>
      <t>·</t>
    </r>
    <r>
      <rPr>
        <sz val="7"/>
        <rFont val="Times New Roman"/>
        <family val="1"/>
      </rPr>
      <t xml:space="preserve">        </t>
    </r>
    <r>
      <rPr>
        <sz val="12"/>
        <rFont val="Arial"/>
        <family val="2"/>
      </rPr>
      <t>Travel: List applicable travel charges associated with each invoice.  Travel charges may include: Lodging, meals, incidental expenses, automobile rental charges and any other charges allowable per the contract terms and conditions and the Federal Travel Regulations.</t>
    </r>
  </si>
  <si>
    <r>
      <t>·</t>
    </r>
    <r>
      <rPr>
        <sz val="7"/>
        <rFont val="Times New Roman"/>
        <family val="1"/>
      </rPr>
      <t xml:space="preserve">        </t>
    </r>
    <r>
      <rPr>
        <sz val="12"/>
        <rFont val="Arial"/>
        <family val="2"/>
      </rPr>
      <t>Materials: Summarize all material charges associated with the invoice, if any are claimed.</t>
    </r>
  </si>
  <si>
    <r>
      <t>·</t>
    </r>
    <r>
      <rPr>
        <sz val="7"/>
        <rFont val="Times New Roman"/>
        <family val="1"/>
      </rPr>
      <t xml:space="preserve">        </t>
    </r>
    <r>
      <rPr>
        <sz val="12"/>
        <rFont val="Arial"/>
        <family val="2"/>
      </rPr>
      <t>Other Direct Costs (ODCs): For any other direct costs that you are claiming, segregate those costs accordingly. If claiming a significant amount of any particular type of ODC’s, add additional columns as necessary. Some examples may include: Equipment leases, Taxes, Shipping Expenses, etc.</t>
    </r>
  </si>
  <si>
    <r>
      <t>·</t>
    </r>
    <r>
      <rPr>
        <sz val="7"/>
        <rFont val="Times New Roman"/>
        <family val="1"/>
      </rPr>
      <t xml:space="preserve">        </t>
    </r>
    <r>
      <rPr>
        <sz val="12"/>
        <rFont val="Arial"/>
        <family val="2"/>
      </rPr>
      <t>G&amp;A (General and Administrative Rate): Insert amounts claimed for G&amp;A. All claimed indirect rates must be allowable, allocable, and audited or approved by your cognizant agency. Contact us if you have questions about this.</t>
    </r>
  </si>
  <si>
    <r>
      <t>·</t>
    </r>
    <r>
      <rPr>
        <sz val="7"/>
        <rFont val="Times New Roman"/>
        <family val="1"/>
      </rPr>
      <t xml:space="preserve">        </t>
    </r>
    <r>
      <rPr>
        <sz val="12"/>
        <rFont val="Arial"/>
        <family val="2"/>
      </rPr>
      <t xml:space="preserve">Subcontracts/Consultant/Temporary Labor: List the costs associated with these items.  </t>
    </r>
    <r>
      <rPr>
        <b/>
        <i/>
        <sz val="12"/>
        <rFont val="Arial"/>
        <family val="2"/>
      </rPr>
      <t>If these charges account for more than 10% of all contract charges, the contractor is responsible for providing to Sandia, a cost claim that has been prepared by the subcontractor, consultant or temporary labor provider showing their claimed charges associated with the contract.</t>
    </r>
    <r>
      <rPr>
        <sz val="12"/>
        <rFont val="Arial"/>
        <family val="2"/>
      </rPr>
      <t xml:space="preserve"> These shall be submitted concurrently with your (the prime contractor’s) cost claim using the same or similar format. Subcontractor’s, Consultants and temporary Labor providers are also subject to audit.</t>
    </r>
  </si>
  <si>
    <r>
      <t>·</t>
    </r>
    <r>
      <rPr>
        <sz val="7"/>
        <rFont val="Times New Roman"/>
        <family val="1"/>
      </rPr>
      <t xml:space="preserve">        </t>
    </r>
    <r>
      <rPr>
        <sz val="12"/>
        <rFont val="Arial"/>
        <family val="2"/>
      </rPr>
      <t>Total Invoice Amount: Total of all costs claimed on the invoice.</t>
    </r>
  </si>
  <si>
    <r>
      <t>·</t>
    </r>
    <r>
      <rPr>
        <sz val="7"/>
        <rFont val="Times New Roman"/>
        <family val="1"/>
      </rPr>
      <t xml:space="preserve">        </t>
    </r>
    <r>
      <rPr>
        <sz val="12"/>
        <rFont val="Arial"/>
        <family val="2"/>
      </rPr>
      <t>Invoice/Credits/Payments Resulting from prior audit adjustments: If the contract(s) that you are submitting cost claim information for has (have) been previously audited, it is very important that you include amounts you billed to Sandia and/or amounts you paid to Sandia, i.e., issuing a check or credit memo to Sandia, reducing an invoice amount, etc., as a result of prior audit findings. These amounts should be reported separately from your regular invoice amounts in the appropriate column of the cost claim template. The check, invoice or credit number and date should be clearly identified. Use the column marked “Invoice /Credits/Payments…” to report these amounts. Use the “Comments” column to explain the origin of each. Omission of this information could result in a bill back or payment errors when the contract is closed out.</t>
    </r>
  </si>
  <si>
    <r>
      <t>·</t>
    </r>
    <r>
      <rPr>
        <sz val="7"/>
        <rFont val="Times New Roman"/>
        <family val="1"/>
      </rPr>
      <t xml:space="preserve">        </t>
    </r>
    <r>
      <rPr>
        <sz val="12"/>
        <rFont val="Arial"/>
        <family val="2"/>
      </rPr>
      <t>Adjustments: Include amounts that have been over billed or under billed to Sandia and discovered subsequent to the billings. Adjustments could be due to errors or omissions. This is an opportunity to claim any corrections noted as part of your review.</t>
    </r>
  </si>
  <si>
    <r>
      <t>·</t>
    </r>
    <r>
      <rPr>
        <sz val="7"/>
        <rFont val="Times New Roman"/>
        <family val="1"/>
      </rPr>
      <t xml:space="preserve">        </t>
    </r>
    <r>
      <rPr>
        <sz val="12"/>
        <rFont val="Arial"/>
        <family val="2"/>
      </rPr>
      <t>Total Amount Claimed: This amount should equal the amount shown “Per the General Ledger,” plus or minus any adjustments due to prior audit findings, and plus or minus any “Adjustments” as a result of errors or omissions.</t>
    </r>
  </si>
  <si>
    <r>
      <t>·</t>
    </r>
    <r>
      <rPr>
        <sz val="7"/>
        <rFont val="Times New Roman"/>
        <family val="1"/>
      </rPr>
      <t xml:space="preserve">        </t>
    </r>
    <r>
      <rPr>
        <sz val="12"/>
        <rFont val="Arial"/>
        <family val="2"/>
      </rPr>
      <t>Comments: Use this column to describe any adjustments or other important aspects of your electronic cost claim.</t>
    </r>
  </si>
  <si>
    <r>
      <t xml:space="preserve">If Sandia is not the cognizant agency, it is not required that you provide the information for the rate calculation. The latest rates as set forth by a contractor’s cognizant agency (i.e., the Defense Contract Audit Agency, Department of Health &amp; Human Services, Office of Naval Research, or other) will be accepted.  </t>
    </r>
    <r>
      <rPr>
        <u val="single"/>
        <sz val="12"/>
        <rFont val="Arial"/>
        <family val="2"/>
      </rPr>
      <t>A contractor is required to provide the latest rate report(s) from the cognizant agency as part of their cost claim.</t>
    </r>
    <r>
      <rPr>
        <sz val="12"/>
        <rFont val="Arial"/>
        <family val="2"/>
      </rPr>
      <t xml:space="preserve">  The rate report sheets may be faxed to our fax number below or e-mailed to us. Additionally, please provide the cognizant agency’s contact information including auditor’s name and phone number.</t>
    </r>
  </si>
  <si>
    <t>Costs that are expressly unallowable per the FAR and other regulations, or costs mutually agreed to be unallowable must be excluded from any billing, claim or proposal. This includes direct as well as indirect costs. Refer to FAR part 31 and your contract terms and conditions for more information on unallowable costs.</t>
  </si>
  <si>
    <t>When Do I Need to Submit a Cost Claim?</t>
  </si>
  <si>
    <t>Cost claims should be submitted annually for each contract to which Sandia has audit rights. The annual submissions should be received within 90 days after a contractor’s fiscal year end.  Again, do note that it is imperative that you check for accuracy and completeness prior to your submission since these documents are key to planning a timely and efficient audit.</t>
  </si>
  <si>
    <t>It is important to point out that just because you are submitting a cost claim, you may not actually be audited in the near future. We keep your cost claims on file after they are submitted.  We generally audit contracts every one to three years of a contract’s life and at the end of its period of performance.</t>
  </si>
  <si>
    <t>Where Do I Send It?</t>
  </si>
  <si>
    <t>Send ECCs via e-mail to: snlaudit@sandia.gov</t>
  </si>
  <si>
    <t xml:space="preserve">Fax indirect rate sheets to 844-9728 attention Contract Audit Department. </t>
  </si>
  <si>
    <t>In preparing the ECC we require each contractor reconcile their claim to the invoiced amount to ensure that all costs are properly accounted for. Costs previously claimed/not claimed in error can be adjusted on your claim.</t>
  </si>
  <si>
    <r>
      <t xml:space="preserve">The data needed includes the invoice number, date, amount, and each cost element (i.e., Direct Labor, Travel, etc.).  Also ensure that a header with the contractor name and associated contract number is completed. Templates and examples of Electronic Cost Claims (ECCs) for T&amp;M, LH and Consultant contracts may be found at the Contract Audit website: </t>
    </r>
    <r>
      <rPr>
        <u val="single"/>
        <sz val="12"/>
        <color indexed="12"/>
        <rFont val="Arial"/>
        <family val="2"/>
      </rPr>
      <t>http://www.sandia.gov/bus-ops/scm/Contractor/ContractAudit.html</t>
    </r>
  </si>
  <si>
    <r>
      <t xml:space="preserve">G&amp;A rates must be part of, supported by, and consistent with the contractor’s established accounting system. G&amp;A rates are applied where applicable and appropriate and may be dictated by the contract terms and conditions. The federal agency with which a contractor has the most business is generally responsible for auditing indirect rates and is referred to as the “cognizant agency.” If Sandia is the cognizant agency, then the “G&amp;A Rate Calc” worksheet and “Summary of Unallowable Charges” contained in the Indirect Rate Cost Claim workbook should be filled out and submitted by the contractor along with the cost claim for direct charges.  The Indirect Rate Electronic Cost Claim instructions, examples, and templates are available at our website at </t>
    </r>
    <r>
      <rPr>
        <u val="single"/>
        <sz val="12"/>
        <color indexed="12"/>
        <rFont val="Arial"/>
        <family val="2"/>
      </rPr>
      <t>http://www.sandia.gov/bus-ops/scm/Contractor/ContractAudit.html</t>
    </r>
  </si>
  <si>
    <r>
      <t xml:space="preserve">Additional information and points of contact may be found at the Contract Audit website at:  </t>
    </r>
    <r>
      <rPr>
        <u val="single"/>
        <sz val="12"/>
        <color indexed="12"/>
        <rFont val="Arial"/>
        <family val="2"/>
      </rPr>
      <t>http://www.sandia.gov/bus-ops/scm/Contractor/ContractAudit.html</t>
    </r>
  </si>
  <si>
    <t>Sandia is a multiprogram laboratory operated by Sandia Corporation, a Lockheed Martin Company,</t>
  </si>
  <si>
    <t>for the United States Department of Energy’s National Nuclear Security Administration under Contract DE-AC04-94AL85000.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</si>
</sst>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 &quot;??_);_(@_)"/>
    <numFmt numFmtId="165" formatCode="\=\ \ \ \ \ _(&quot;$&quot;* #,##0.00_);\=\ \ \ \ \ _(&quot;$&quot;* \(#,##0.00\);\=\ \ \ \ \ _(&quot;$&quot;* &quot;-&quot;??_);\=\ \ \ \ \ _(@_)"/>
    <numFmt numFmtId="166" formatCode="_(&quot;$&quot;* #,##0.00_);_(&quot;$&quot;* \(#,##0.00\);_(&quot;$&quot;* &quot; &quot;??_);_(@_)"/>
    <numFmt numFmtId="167" formatCode="0.0%"/>
    <numFmt numFmtId="168" formatCode="_(&quot;$&quot;* #,##0.0_);_(&quot;$&quot;* \(#,##0.0\);_(&quot;$&quot;* &quot;-&quot;??_);_(@_)"/>
    <numFmt numFmtId="169" formatCode="_(&quot;$&quot;* #,##0_);_(&quot;$&quot;* \(#,##0\);_(&quot;$&quot;* &quot;-&quot;??_);_(@_)"/>
  </numFmts>
  <fonts count="27">
    <font>
      <sz val="10"/>
      <name val="Arial"/>
      <family val="0"/>
    </font>
    <font>
      <b/>
      <i/>
      <sz val="10"/>
      <name val="Arial"/>
      <family val="2"/>
    </font>
    <font>
      <b/>
      <sz val="10"/>
      <name val="Arial"/>
      <family val="2"/>
    </font>
    <font>
      <b/>
      <u val="single"/>
      <sz val="10"/>
      <name val="Arial"/>
      <family val="2"/>
    </font>
    <font>
      <sz val="8"/>
      <name val="Tahoma"/>
      <family val="0"/>
    </font>
    <font>
      <b/>
      <sz val="12"/>
      <name val="Arial"/>
      <family val="2"/>
    </font>
    <font>
      <b/>
      <sz val="10"/>
      <color indexed="10"/>
      <name val="Arial"/>
      <family val="2"/>
    </font>
    <font>
      <b/>
      <sz val="16"/>
      <color indexed="10"/>
      <name val="Arial"/>
      <family val="2"/>
    </font>
    <font>
      <sz val="12"/>
      <name val="Arial"/>
      <family val="0"/>
    </font>
    <font>
      <b/>
      <sz val="12"/>
      <color indexed="10"/>
      <name val="Arial"/>
      <family val="2"/>
    </font>
    <font>
      <sz val="8"/>
      <name val="Arial"/>
      <family val="0"/>
    </font>
    <font>
      <b/>
      <u val="single"/>
      <sz val="10"/>
      <color indexed="10"/>
      <name val="Arial"/>
      <family val="2"/>
    </font>
    <font>
      <sz val="12"/>
      <name val="Times New Roman"/>
      <family val="1"/>
    </font>
    <font>
      <b/>
      <sz val="18"/>
      <name val="Arial"/>
      <family val="2"/>
    </font>
    <font>
      <b/>
      <sz val="14"/>
      <name val="Arial"/>
      <family val="2"/>
    </font>
    <font>
      <b/>
      <i/>
      <sz val="14"/>
      <name val="Arial"/>
      <family val="2"/>
    </font>
    <font>
      <b/>
      <i/>
      <u val="single"/>
      <sz val="14"/>
      <name val="Arial"/>
      <family val="2"/>
    </font>
    <font>
      <u val="single"/>
      <sz val="12"/>
      <name val="Arial"/>
      <family val="2"/>
    </font>
    <font>
      <b/>
      <sz val="13"/>
      <name val="Arial"/>
      <family val="2"/>
    </font>
    <font>
      <sz val="12"/>
      <name val="Symbol"/>
      <family val="1"/>
    </font>
    <font>
      <sz val="7"/>
      <name val="Times New Roman"/>
      <family val="1"/>
    </font>
    <font>
      <b/>
      <i/>
      <sz val="12"/>
      <name val="Arial"/>
      <family val="2"/>
    </font>
    <font>
      <u val="single"/>
      <sz val="10"/>
      <color indexed="12"/>
      <name val="Arial"/>
      <family val="0"/>
    </font>
    <font>
      <u val="single"/>
      <sz val="12"/>
      <color indexed="12"/>
      <name val="Arial"/>
      <family val="2"/>
    </font>
    <font>
      <u val="single"/>
      <sz val="10"/>
      <color indexed="36"/>
      <name val="Arial"/>
      <family val="0"/>
    </font>
    <font>
      <b/>
      <sz val="8"/>
      <color indexed="8"/>
      <name val="Arial"/>
      <family val="2"/>
    </font>
    <font>
      <b/>
      <sz val="8"/>
      <name val="Arial"/>
      <family val="2"/>
    </font>
  </fonts>
  <fills count="3">
    <fill>
      <patternFill/>
    </fill>
    <fill>
      <patternFill patternType="gray125"/>
    </fill>
    <fill>
      <patternFill patternType="solid">
        <fgColor indexed="47"/>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41">
    <xf numFmtId="0" fontId="0" fillId="0" borderId="0" xfId="0" applyAlignment="1">
      <alignment/>
    </xf>
    <xf numFmtId="165" fontId="2" fillId="0" borderId="0" xfId="0" applyNumberFormat="1" applyFont="1" applyFill="1" applyBorder="1" applyAlignment="1">
      <alignment horizontal="left"/>
    </xf>
    <xf numFmtId="44" fontId="2" fillId="0" borderId="0" xfId="0" applyNumberFormat="1" applyFont="1" applyFill="1" applyBorder="1" applyAlignment="1">
      <alignment horizontal="left"/>
    </xf>
    <xf numFmtId="0" fontId="2" fillId="0" borderId="0" xfId="0" applyFont="1" applyBorder="1" applyAlignment="1">
      <alignment horizontal="center" wrapText="1"/>
    </xf>
    <xf numFmtId="14" fontId="2" fillId="0" borderId="0" xfId="0" applyNumberFormat="1" applyFont="1" applyBorder="1" applyAlignment="1">
      <alignment horizontal="center" wrapText="1"/>
    </xf>
    <xf numFmtId="43" fontId="2" fillId="0" borderId="0" xfId="0" applyNumberFormat="1" applyFont="1" applyBorder="1" applyAlignment="1">
      <alignment horizontal="center" wrapText="1"/>
    </xf>
    <xf numFmtId="0" fontId="0"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horizontal="centerContinuous"/>
    </xf>
    <xf numFmtId="9" fontId="2"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horizontal="left"/>
    </xf>
    <xf numFmtId="14" fontId="0" fillId="0" borderId="0" xfId="0" applyNumberFormat="1" applyFill="1" applyBorder="1" applyAlignment="1">
      <alignment horizontal="center"/>
    </xf>
    <xf numFmtId="43" fontId="2" fillId="0" borderId="0" xfId="0" applyNumberFormat="1" applyFont="1" applyFill="1" applyBorder="1" applyAlignment="1">
      <alignment horizontal="left"/>
    </xf>
    <xf numFmtId="43" fontId="0" fillId="0" borderId="0" xfId="0" applyNumberFormat="1" applyFill="1" applyBorder="1" applyAlignment="1">
      <alignment horizontal="left"/>
    </xf>
    <xf numFmtId="43" fontId="2" fillId="0" borderId="0" xfId="0" applyNumberFormat="1" applyFont="1" applyBorder="1" applyAlignment="1">
      <alignment/>
    </xf>
    <xf numFmtId="43" fontId="0" fillId="0" borderId="0" xfId="0" applyNumberFormat="1" applyFont="1" applyBorder="1" applyAlignment="1">
      <alignment horizontal="center" wrapText="1"/>
    </xf>
    <xf numFmtId="0" fontId="0" fillId="0" borderId="0" xfId="0" applyFont="1" applyBorder="1" applyAlignment="1">
      <alignment horizontal="center" wrapText="1"/>
    </xf>
    <xf numFmtId="0" fontId="5" fillId="0" borderId="0" xfId="0" applyFont="1" applyBorder="1" applyAlignment="1">
      <alignment/>
    </xf>
    <xf numFmtId="0" fontId="2" fillId="0" borderId="0" xfId="0" applyFont="1" applyBorder="1" applyAlignment="1">
      <alignment/>
    </xf>
    <xf numFmtId="43" fontId="0" fillId="0" borderId="0" xfId="0" applyNumberFormat="1" applyFont="1" applyFill="1" applyBorder="1" applyAlignment="1">
      <alignment horizontal="center"/>
    </xf>
    <xf numFmtId="44" fontId="0" fillId="0" borderId="0" xfId="0" applyNumberFormat="1" applyFont="1" applyFill="1" applyBorder="1" applyAlignment="1">
      <alignment horizontal="center"/>
    </xf>
    <xf numFmtId="0" fontId="5" fillId="0" borderId="0" xfId="0" applyFont="1" applyFill="1" applyBorder="1" applyAlignment="1">
      <alignment/>
    </xf>
    <xf numFmtId="0" fontId="6" fillId="0" borderId="0" xfId="0" applyFont="1" applyBorder="1" applyAlignment="1">
      <alignment/>
    </xf>
    <xf numFmtId="0" fontId="6" fillId="0" borderId="0" xfId="0" applyFont="1" applyFill="1" applyBorder="1" applyAlignment="1">
      <alignment/>
    </xf>
    <xf numFmtId="10" fontId="0" fillId="0" borderId="0" xfId="0" applyNumberFormat="1" applyFont="1" applyBorder="1" applyAlignment="1">
      <alignment horizontal="center" wrapText="1"/>
    </xf>
    <xf numFmtId="0" fontId="0" fillId="0" borderId="0" xfId="0" applyBorder="1" applyAlignment="1">
      <alignment horizontal="center"/>
    </xf>
    <xf numFmtId="43" fontId="2" fillId="0" borderId="0" xfId="0" applyNumberFormat="1" applyFont="1" applyBorder="1" applyAlignment="1">
      <alignment wrapText="1"/>
    </xf>
    <xf numFmtId="0" fontId="7" fillId="2" borderId="0" xfId="21" applyFont="1" applyFill="1" applyBorder="1">
      <alignment/>
      <protection/>
    </xf>
    <xf numFmtId="0" fontId="5" fillId="2" borderId="0" xfId="0" applyFont="1" applyFill="1" applyBorder="1" applyAlignment="1">
      <alignment/>
    </xf>
    <xf numFmtId="0" fontId="0" fillId="2" borderId="0" xfId="0" applyFont="1" applyFill="1" applyBorder="1" applyAlignment="1">
      <alignment/>
    </xf>
    <xf numFmtId="0" fontId="0" fillId="2" borderId="0" xfId="0" applyFill="1" applyBorder="1" applyAlignment="1">
      <alignment/>
    </xf>
    <xf numFmtId="0" fontId="2" fillId="2" borderId="0" xfId="0" applyFont="1" applyFill="1" applyBorder="1" applyAlignment="1">
      <alignment/>
    </xf>
    <xf numFmtId="0" fontId="1" fillId="2" borderId="0" xfId="0" applyFont="1" applyFill="1" applyBorder="1" applyAlignment="1">
      <alignment/>
    </xf>
    <xf numFmtId="0" fontId="2" fillId="2" borderId="0" xfId="0" applyFont="1" applyFill="1" applyBorder="1" applyAlignment="1">
      <alignment horizontal="centerContinuous"/>
    </xf>
    <xf numFmtId="0" fontId="0" fillId="2" borderId="0" xfId="0"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center" wrapText="1"/>
    </xf>
    <xf numFmtId="14" fontId="2" fillId="2" borderId="0" xfId="0" applyNumberFormat="1" applyFont="1" applyFill="1" applyBorder="1" applyAlignment="1">
      <alignment horizontal="center" wrapText="1"/>
    </xf>
    <xf numFmtId="43" fontId="2" fillId="2" borderId="0" xfId="0" applyNumberFormat="1" applyFont="1" applyFill="1" applyBorder="1" applyAlignment="1">
      <alignment horizontal="center" wrapText="1"/>
    </xf>
    <xf numFmtId="0" fontId="0" fillId="2" borderId="0" xfId="0" applyFont="1" applyFill="1" applyBorder="1" applyAlignment="1">
      <alignment wrapText="1"/>
    </xf>
    <xf numFmtId="0" fontId="2" fillId="2" borderId="0" xfId="0" applyFont="1" applyFill="1" applyBorder="1" applyAlignment="1">
      <alignment wrapText="1"/>
    </xf>
    <xf numFmtId="43" fontId="0" fillId="2" borderId="0" xfId="0" applyNumberFormat="1" applyFont="1" applyFill="1" applyBorder="1" applyAlignment="1">
      <alignment horizontal="center" wrapText="1"/>
    </xf>
    <xf numFmtId="10" fontId="0" fillId="2" borderId="0" xfId="0" applyNumberFormat="1" applyFont="1" applyFill="1" applyBorder="1" applyAlignment="1">
      <alignment horizontal="center" wrapText="1"/>
    </xf>
    <xf numFmtId="9" fontId="2" fillId="2" borderId="0" xfId="0" applyNumberFormat="1" applyFont="1" applyFill="1" applyBorder="1" applyAlignment="1">
      <alignment horizontal="center" wrapText="1"/>
    </xf>
    <xf numFmtId="0" fontId="0" fillId="2" borderId="0" xfId="0" applyFont="1" applyFill="1" applyBorder="1" applyAlignment="1">
      <alignment horizontal="center"/>
    </xf>
    <xf numFmtId="14" fontId="0" fillId="2" borderId="0" xfId="0" applyNumberFormat="1" applyFont="1" applyFill="1" applyBorder="1" applyAlignment="1">
      <alignment horizontal="center"/>
    </xf>
    <xf numFmtId="43" fontId="0" fillId="2" borderId="0" xfId="0" applyNumberFormat="1" applyFont="1" applyFill="1" applyBorder="1" applyAlignment="1">
      <alignment/>
    </xf>
    <xf numFmtId="44" fontId="0" fillId="2" borderId="0" xfId="0" applyNumberFormat="1" applyFont="1" applyFill="1" applyBorder="1" applyAlignment="1">
      <alignment horizontal="center"/>
    </xf>
    <xf numFmtId="44" fontId="0" fillId="2" borderId="0" xfId="0" applyNumberFormat="1" applyFont="1" applyFill="1" applyBorder="1" applyAlignment="1">
      <alignment/>
    </xf>
    <xf numFmtId="44" fontId="0" fillId="2" borderId="0" xfId="17" applyFont="1" applyFill="1" applyBorder="1" applyAlignment="1">
      <alignment horizontal="center"/>
    </xf>
    <xf numFmtId="43" fontId="3" fillId="2" borderId="0" xfId="0" applyNumberFormat="1" applyFont="1" applyFill="1" applyBorder="1" applyAlignment="1">
      <alignment horizontal="center"/>
    </xf>
    <xf numFmtId="43" fontId="0" fillId="2" borderId="0" xfId="0" applyNumberFormat="1" applyFont="1" applyFill="1" applyBorder="1" applyAlignment="1">
      <alignment horizontal="center"/>
    </xf>
    <xf numFmtId="43" fontId="0" fillId="2" borderId="0" xfId="17" applyNumberFormat="1" applyFont="1" applyFill="1" applyBorder="1" applyAlignment="1">
      <alignment horizontal="center"/>
    </xf>
    <xf numFmtId="0" fontId="0" fillId="2" borderId="0" xfId="0" applyFill="1" applyAlignment="1">
      <alignment wrapText="1"/>
    </xf>
    <xf numFmtId="43" fontId="0" fillId="2" borderId="0" xfId="0" applyNumberFormat="1" applyFont="1" applyFill="1" applyBorder="1" applyAlignment="1">
      <alignment horizontal="left" wrapText="1"/>
    </xf>
    <xf numFmtId="43" fontId="0" fillId="2" borderId="0" xfId="0" applyNumberFormat="1" applyFont="1" applyFill="1" applyBorder="1" applyAlignment="1">
      <alignment horizontal="left"/>
    </xf>
    <xf numFmtId="0" fontId="0" fillId="2" borderId="0" xfId="0" applyFill="1" applyBorder="1" applyAlignment="1">
      <alignment horizontal="left"/>
    </xf>
    <xf numFmtId="14" fontId="0" fillId="2" borderId="0" xfId="0" applyNumberFormat="1" applyFill="1" applyBorder="1" applyAlignment="1">
      <alignment horizontal="center"/>
    </xf>
    <xf numFmtId="43" fontId="0" fillId="2" borderId="0" xfId="0" applyNumberFormat="1" applyFill="1" applyBorder="1" applyAlignment="1">
      <alignment horizontal="center"/>
    </xf>
    <xf numFmtId="44" fontId="0" fillId="2" borderId="0" xfId="0" applyNumberFormat="1" applyFill="1" applyBorder="1" applyAlignment="1">
      <alignment horizontal="center"/>
    </xf>
    <xf numFmtId="43" fontId="0" fillId="2" borderId="0" xfId="0" applyNumberFormat="1" applyFill="1" applyBorder="1" applyAlignment="1">
      <alignment/>
    </xf>
    <xf numFmtId="165" fontId="2" fillId="2" borderId="0" xfId="0" applyNumberFormat="1" applyFont="1" applyFill="1" applyBorder="1" applyAlignment="1">
      <alignment horizontal="left"/>
    </xf>
    <xf numFmtId="43" fontId="2" fillId="2" borderId="0" xfId="0" applyNumberFormat="1" applyFont="1" applyFill="1" applyBorder="1" applyAlignment="1">
      <alignment horizontal="left"/>
    </xf>
    <xf numFmtId="44" fontId="2" fillId="2" borderId="0" xfId="0" applyNumberFormat="1" applyFont="1" applyFill="1" applyBorder="1" applyAlignment="1">
      <alignment horizontal="left"/>
    </xf>
    <xf numFmtId="43" fontId="0" fillId="2" borderId="0" xfId="0" applyNumberFormat="1" applyFill="1" applyBorder="1" applyAlignment="1">
      <alignment horizontal="left"/>
    </xf>
    <xf numFmtId="43" fontId="2" fillId="2" borderId="0" xfId="0" applyNumberFormat="1" applyFont="1" applyFill="1" applyBorder="1" applyAlignment="1">
      <alignment/>
    </xf>
    <xf numFmtId="0" fontId="6" fillId="2" borderId="0" xfId="0" applyFont="1" applyFill="1" applyBorder="1" applyAlignment="1">
      <alignment/>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43" fontId="0" fillId="0" borderId="0" xfId="0" applyNumberFormat="1" applyFont="1" applyFill="1" applyBorder="1" applyAlignment="1">
      <alignment/>
    </xf>
    <xf numFmtId="43" fontId="0" fillId="0" borderId="0" xfId="0" applyNumberFormat="1" applyFont="1" applyFill="1" applyBorder="1" applyAlignment="1">
      <alignment horizontal="center" wrapText="1"/>
    </xf>
    <xf numFmtId="43" fontId="3" fillId="0" borderId="0" xfId="0" applyNumberFormat="1" applyFont="1" applyFill="1" applyBorder="1" applyAlignment="1">
      <alignment horizontal="center"/>
    </xf>
    <xf numFmtId="0" fontId="0" fillId="0" borderId="0" xfId="0" applyFont="1" applyFill="1" applyBorder="1" applyAlignment="1">
      <alignment/>
    </xf>
    <xf numFmtId="43" fontId="0" fillId="0" borderId="0" xfId="0" applyNumberFormat="1" applyFont="1" applyFill="1" applyBorder="1" applyAlignment="1">
      <alignment horizontal="left" wrapText="1"/>
    </xf>
    <xf numFmtId="43" fontId="0" fillId="0" borderId="0" xfId="0" applyNumberFormat="1" applyFont="1" applyFill="1" applyBorder="1" applyAlignment="1">
      <alignment horizontal="left"/>
    </xf>
    <xf numFmtId="44" fontId="0" fillId="0" borderId="0" xfId="0" applyNumberFormat="1" applyFont="1" applyFill="1" applyBorder="1" applyAlignment="1">
      <alignment/>
    </xf>
    <xf numFmtId="0" fontId="0" fillId="0" borderId="0" xfId="0" applyFill="1" applyBorder="1" applyAlignment="1">
      <alignment horizontal="left"/>
    </xf>
    <xf numFmtId="43" fontId="0" fillId="0" borderId="0" xfId="0" applyNumberFormat="1" applyFill="1" applyBorder="1" applyAlignment="1">
      <alignment horizontal="center"/>
    </xf>
    <xf numFmtId="44" fontId="0" fillId="0" borderId="0" xfId="0" applyNumberFormat="1" applyFill="1" applyBorder="1" applyAlignment="1">
      <alignment horizontal="center"/>
    </xf>
    <xf numFmtId="0" fontId="0" fillId="0" borderId="0" xfId="0" applyFill="1" applyBorder="1" applyAlignment="1">
      <alignment/>
    </xf>
    <xf numFmtId="43" fontId="0" fillId="0" borderId="0" xfId="0" applyNumberFormat="1" applyFill="1" applyBorder="1" applyAlignment="1">
      <alignment/>
    </xf>
    <xf numFmtId="0" fontId="9" fillId="0" borderId="0" xfId="21" applyFont="1" applyBorder="1">
      <alignment/>
      <protection/>
    </xf>
    <xf numFmtId="0" fontId="5" fillId="0" borderId="0" xfId="0" applyFont="1" applyBorder="1" applyAlignment="1">
      <alignment horizontal="left"/>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43" fontId="0" fillId="0" borderId="0" xfId="15" applyFont="1" applyFill="1" applyBorder="1" applyAlignment="1">
      <alignment/>
    </xf>
    <xf numFmtId="43" fontId="0" fillId="0" borderId="0" xfId="15" applyFont="1" applyFill="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0" fontId="2" fillId="2" borderId="0" xfId="0" applyFont="1" applyFill="1" applyBorder="1" applyAlignment="1">
      <alignment horizontal="center"/>
    </xf>
    <xf numFmtId="0" fontId="6" fillId="2" borderId="0" xfId="0" applyFont="1" applyFill="1" applyBorder="1" applyAlignment="1">
      <alignment horizontal="left"/>
    </xf>
    <xf numFmtId="49" fontId="6" fillId="2" borderId="0" xfId="0" applyNumberFormat="1" applyFont="1" applyFill="1" applyBorder="1" applyAlignment="1">
      <alignment horizontal="center" wrapText="1"/>
    </xf>
    <xf numFmtId="0" fontId="2" fillId="2" borderId="1" xfId="0" applyFont="1" applyFill="1" applyBorder="1" applyAlignment="1">
      <alignment horizontal="center" wrapText="1"/>
    </xf>
    <xf numFmtId="14" fontId="2" fillId="2" borderId="1" xfId="0" applyNumberFormat="1" applyFont="1" applyFill="1" applyBorder="1" applyAlignment="1">
      <alignment horizontal="center" wrapText="1"/>
    </xf>
    <xf numFmtId="43" fontId="2" fillId="2" borderId="1" xfId="0" applyNumberFormat="1" applyFont="1" applyFill="1" applyBorder="1" applyAlignment="1">
      <alignment horizontal="center" wrapText="1"/>
    </xf>
    <xf numFmtId="0" fontId="9" fillId="2" borderId="0" xfId="21" applyFont="1" applyFill="1" applyBorder="1">
      <alignment/>
      <protection/>
    </xf>
    <xf numFmtId="0" fontId="9" fillId="0" borderId="0" xfId="21" applyFont="1" applyFill="1" applyBorder="1">
      <alignment/>
      <protection/>
    </xf>
    <xf numFmtId="0" fontId="5" fillId="0" borderId="0" xfId="0" applyFont="1" applyFill="1" applyAlignment="1">
      <alignment/>
    </xf>
    <xf numFmtId="0" fontId="0" fillId="0" borderId="0" xfId="0" applyFont="1" applyFill="1" applyAlignment="1">
      <alignment/>
    </xf>
    <xf numFmtId="44" fontId="0" fillId="0" borderId="0" xfId="17" applyFont="1" applyFill="1" applyAlignment="1">
      <alignment/>
    </xf>
    <xf numFmtId="43" fontId="0" fillId="0" borderId="0" xfId="15" applyFont="1" applyFill="1" applyAlignment="1">
      <alignment/>
    </xf>
    <xf numFmtId="43" fontId="0" fillId="0" borderId="1" xfId="15" applyFont="1" applyFill="1" applyBorder="1" applyAlignment="1">
      <alignment/>
    </xf>
    <xf numFmtId="44" fontId="0" fillId="0" borderId="2" xfId="17" applyFont="1" applyFill="1" applyBorder="1" applyAlignment="1">
      <alignment/>
    </xf>
    <xf numFmtId="0" fontId="6" fillId="0" borderId="0" xfId="0" applyFont="1" applyFill="1" applyAlignment="1">
      <alignment/>
    </xf>
    <xf numFmtId="0" fontId="2" fillId="0" borderId="1" xfId="0" applyFont="1" applyFill="1" applyBorder="1" applyAlignment="1">
      <alignment horizontal="center"/>
    </xf>
    <xf numFmtId="0" fontId="2" fillId="0" borderId="0" xfId="0" applyFont="1" applyFill="1" applyAlignment="1">
      <alignment/>
    </xf>
    <xf numFmtId="0" fontId="5" fillId="2" borderId="0" xfId="0" applyFont="1" applyFill="1" applyAlignment="1">
      <alignment/>
    </xf>
    <xf numFmtId="0" fontId="0" fillId="2" borderId="0" xfId="0" applyFont="1" applyFill="1" applyAlignment="1">
      <alignment/>
    </xf>
    <xf numFmtId="0" fontId="2" fillId="2" borderId="1" xfId="0" applyFont="1" applyFill="1" applyBorder="1" applyAlignment="1">
      <alignment horizontal="center"/>
    </xf>
    <xf numFmtId="44" fontId="0" fillId="2" borderId="0" xfId="17" applyFont="1" applyFill="1" applyAlignment="1">
      <alignment/>
    </xf>
    <xf numFmtId="43" fontId="0" fillId="2" borderId="0" xfId="15" applyFont="1" applyFill="1" applyAlignment="1">
      <alignment/>
    </xf>
    <xf numFmtId="43" fontId="0" fillId="2" borderId="1" xfId="15" applyFont="1" applyFill="1" applyBorder="1" applyAlignment="1">
      <alignment/>
    </xf>
    <xf numFmtId="44" fontId="0" fillId="2" borderId="2" xfId="17" applyFont="1" applyFill="1" applyBorder="1" applyAlignment="1">
      <alignment/>
    </xf>
    <xf numFmtId="0" fontId="6" fillId="2" borderId="0" xfId="0" applyFont="1" applyFill="1" applyAlignment="1">
      <alignment/>
    </xf>
    <xf numFmtId="0" fontId="6" fillId="2" borderId="0" xfId="0" applyFont="1" applyFill="1" applyBorder="1" applyAlignment="1">
      <alignment horizontal="left" indent="1"/>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xf>
    <xf numFmtId="0" fontId="16" fillId="0" borderId="0" xfId="0" applyFont="1" applyAlignment="1">
      <alignment/>
    </xf>
    <xf numFmtId="0" fontId="8" fillId="0" borderId="0" xfId="0" applyFont="1" applyAlignment="1">
      <alignment/>
    </xf>
    <xf numFmtId="0" fontId="22" fillId="0" borderId="0" xfId="20" applyAlignment="1">
      <alignment/>
    </xf>
    <xf numFmtId="0" fontId="18" fillId="0" borderId="0" xfId="0" applyFont="1" applyAlignment="1">
      <alignment/>
    </xf>
    <xf numFmtId="0" fontId="5" fillId="0" borderId="0" xfId="0" applyFont="1" applyAlignment="1">
      <alignment/>
    </xf>
    <xf numFmtId="0" fontId="8" fillId="0" borderId="0" xfId="0" applyFont="1" applyAlignment="1">
      <alignment horizontal="left" indent="4"/>
    </xf>
    <xf numFmtId="0" fontId="19" fillId="0" borderId="0" xfId="0" applyFont="1" applyAlignment="1">
      <alignment horizontal="left" indent="5"/>
    </xf>
    <xf numFmtId="0" fontId="8" fillId="0" borderId="0" xfId="0" applyFont="1" applyAlignment="1">
      <alignment horizontal="left" indent="1"/>
    </xf>
    <xf numFmtId="0" fontId="5" fillId="0" borderId="0" xfId="0" applyFont="1" applyAlignment="1">
      <alignment horizontal="left" indent="1"/>
    </xf>
    <xf numFmtId="0" fontId="15" fillId="0" borderId="0" xfId="0" applyFont="1" applyAlignment="1">
      <alignment/>
    </xf>
    <xf numFmtId="0" fontId="8" fillId="0" borderId="0" xfId="0" applyFont="1" applyAlignment="1">
      <alignment wrapText="1"/>
    </xf>
    <xf numFmtId="0" fontId="19" fillId="0" borderId="0" xfId="0" applyFont="1" applyAlignment="1">
      <alignment horizontal="left" wrapText="1" indent="5"/>
    </xf>
    <xf numFmtId="0" fontId="25" fillId="0" borderId="0" xfId="0" applyFont="1" applyAlignment="1">
      <alignment/>
    </xf>
    <xf numFmtId="0" fontId="0" fillId="0" borderId="1"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0" fillId="2" borderId="1" xfId="0"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AK617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28575</xdr:rowOff>
    </xdr:from>
    <xdr:to>
      <xdr:col>0</xdr:col>
      <xdr:colOff>1504950</xdr:colOff>
      <xdr:row>2</xdr:row>
      <xdr:rowOff>219075</xdr:rowOff>
    </xdr:to>
    <xdr:pic>
      <xdr:nvPicPr>
        <xdr:cNvPr id="1" name="Picture 2"/>
        <xdr:cNvPicPr preferRelativeResize="1">
          <a:picLocks noChangeAspect="1"/>
        </xdr:cNvPicPr>
      </xdr:nvPicPr>
      <xdr:blipFill>
        <a:blip r:embed="rId1"/>
        <a:stretch>
          <a:fillRect/>
        </a:stretch>
      </xdr:blipFill>
      <xdr:spPr>
        <a:xfrm>
          <a:off x="133350" y="190500"/>
          <a:ext cx="1371600" cy="485775"/>
        </a:xfrm>
        <a:prstGeom prst="rect">
          <a:avLst/>
        </a:prstGeom>
        <a:noFill/>
        <a:ln w="9525" cmpd="sng">
          <a:noFill/>
        </a:ln>
      </xdr:spPr>
    </xdr:pic>
    <xdr:clientData/>
  </xdr:twoCellAnchor>
  <xdr:twoCellAnchor>
    <xdr:from>
      <xdr:col>0</xdr:col>
      <xdr:colOff>5372100</xdr:colOff>
      <xdr:row>89</xdr:row>
      <xdr:rowOff>133350</xdr:rowOff>
    </xdr:from>
    <xdr:to>
      <xdr:col>0</xdr:col>
      <xdr:colOff>6105525</xdr:colOff>
      <xdr:row>91</xdr:row>
      <xdr:rowOff>0</xdr:rowOff>
    </xdr:to>
    <xdr:pic>
      <xdr:nvPicPr>
        <xdr:cNvPr id="2" name="Picture 3"/>
        <xdr:cNvPicPr preferRelativeResize="1">
          <a:picLocks noChangeAspect="1"/>
        </xdr:cNvPicPr>
      </xdr:nvPicPr>
      <xdr:blipFill>
        <a:blip r:embed="rId2"/>
        <a:stretch>
          <a:fillRect/>
        </a:stretch>
      </xdr:blipFill>
      <xdr:spPr>
        <a:xfrm>
          <a:off x="5372100" y="29260800"/>
          <a:ext cx="7334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9525</xdr:rowOff>
    </xdr:from>
    <xdr:to>
      <xdr:col>11</xdr:col>
      <xdr:colOff>838200</xdr:colOff>
      <xdr:row>8</xdr:row>
      <xdr:rowOff>304800</xdr:rowOff>
    </xdr:to>
    <xdr:sp>
      <xdr:nvSpPr>
        <xdr:cNvPr id="1" name="AutoShape 5"/>
        <xdr:cNvSpPr>
          <a:spLocks/>
        </xdr:cNvSpPr>
      </xdr:nvSpPr>
      <xdr:spPr>
        <a:xfrm rot="5400000">
          <a:off x="3981450" y="1533525"/>
          <a:ext cx="5705475" cy="295275"/>
        </a:xfrm>
        <a:prstGeom prst="leftBrace">
          <a:avLst>
            <a:gd name="adj" fmla="val -17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0</xdr:rowOff>
    </xdr:from>
    <xdr:to>
      <xdr:col>11</xdr:col>
      <xdr:colOff>657225</xdr:colOff>
      <xdr:row>8</xdr:row>
      <xdr:rowOff>352425</xdr:rowOff>
    </xdr:to>
    <xdr:sp>
      <xdr:nvSpPr>
        <xdr:cNvPr id="1" name="AutoShape 8"/>
        <xdr:cNvSpPr>
          <a:spLocks/>
        </xdr:cNvSpPr>
      </xdr:nvSpPr>
      <xdr:spPr>
        <a:xfrm rot="5400000">
          <a:off x="3571875" y="1638300"/>
          <a:ext cx="5619750" cy="352425"/>
        </a:xfrm>
        <a:prstGeom prst="leftBrace">
          <a:avLst>
            <a:gd name="adj" fmla="val -17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dia.gov/bus-ops/scm/Contractor/ContractAudit.html" TargetMode="External" /><Relationship Id="rId2" Type="http://schemas.openxmlformats.org/officeDocument/2006/relationships/hyperlink" Target="http://www.sandia.gov/bus-ops/scm/Contractor/ContractAudit.html" TargetMode="External" /><Relationship Id="rId3" Type="http://schemas.openxmlformats.org/officeDocument/2006/relationships/hyperlink" Target="mailto:snlaudit@sandia.gov" TargetMode="External" /><Relationship Id="rId4" Type="http://schemas.openxmlformats.org/officeDocument/2006/relationships/hyperlink" Target="http://www.sandia.gov/bus-ops/scm/Contractor/ContractAudit.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92"/>
  <sheetViews>
    <sheetView tabSelected="1" workbookViewId="0" topLeftCell="A1">
      <selection activeCell="A9" sqref="A9"/>
    </sheetView>
  </sheetViews>
  <sheetFormatPr defaultColWidth="9.140625" defaultRowHeight="12.75"/>
  <cols>
    <col min="1" max="1" width="109.7109375" style="0" customWidth="1"/>
  </cols>
  <sheetData>
    <row r="2" ht="23.25">
      <c r="A2" s="118" t="s">
        <v>70</v>
      </c>
    </row>
    <row r="3" ht="18">
      <c r="A3" s="119" t="s">
        <v>71</v>
      </c>
    </row>
    <row r="4" ht="18">
      <c r="A4" s="119" t="s">
        <v>72</v>
      </c>
    </row>
    <row r="5" ht="18">
      <c r="A5" s="119"/>
    </row>
    <row r="6" ht="18">
      <c r="A6" s="119" t="s">
        <v>73</v>
      </c>
    </row>
    <row r="7" ht="18">
      <c r="A7" s="119"/>
    </row>
    <row r="8" ht="18">
      <c r="A8" s="119"/>
    </row>
    <row r="9" ht="18.75">
      <c r="A9" s="121" t="s">
        <v>74</v>
      </c>
    </row>
    <row r="10" ht="15">
      <c r="A10" s="122"/>
    </row>
    <row r="11" ht="75">
      <c r="A11" s="131" t="s">
        <v>75</v>
      </c>
    </row>
    <row r="12" ht="15">
      <c r="A12" s="122"/>
    </row>
    <row r="13" ht="16.5">
      <c r="A13" s="124"/>
    </row>
    <row r="14" ht="15.75">
      <c r="A14" s="125" t="s">
        <v>76</v>
      </c>
    </row>
    <row r="15" ht="15.75">
      <c r="A15" s="120"/>
    </row>
    <row r="16" ht="45">
      <c r="A16" s="131" t="s">
        <v>110</v>
      </c>
    </row>
    <row r="17" ht="15.75">
      <c r="A17" s="125"/>
    </row>
    <row r="18" ht="60.75" customHeight="1">
      <c r="A18" s="131" t="s">
        <v>111</v>
      </c>
    </row>
    <row r="19" ht="15">
      <c r="A19" s="126"/>
    </row>
    <row r="20" ht="30">
      <c r="A20" s="131" t="s">
        <v>79</v>
      </c>
    </row>
    <row r="21" ht="15">
      <c r="A21" s="122"/>
    </row>
    <row r="22" ht="15">
      <c r="A22" s="122" t="s">
        <v>80</v>
      </c>
    </row>
    <row r="23" ht="15">
      <c r="A23" s="122"/>
    </row>
    <row r="24" ht="15.75">
      <c r="A24" s="127" t="s">
        <v>81</v>
      </c>
    </row>
    <row r="25" ht="15">
      <c r="A25" s="128"/>
    </row>
    <row r="26" ht="30.75">
      <c r="A26" s="132" t="s">
        <v>82</v>
      </c>
    </row>
    <row r="27" ht="15">
      <c r="A27" s="122"/>
    </row>
    <row r="28" ht="45.75">
      <c r="A28" s="132" t="s">
        <v>83</v>
      </c>
    </row>
    <row r="29" ht="15">
      <c r="A29" s="128"/>
    </row>
    <row r="30" ht="45.75">
      <c r="A30" s="132" t="s">
        <v>84</v>
      </c>
    </row>
    <row r="31" ht="15">
      <c r="A31" s="122"/>
    </row>
    <row r="32" ht="15.75">
      <c r="A32" s="127" t="s">
        <v>85</v>
      </c>
    </row>
    <row r="33" ht="15">
      <c r="A33" s="122"/>
    </row>
    <row r="34" ht="15.75">
      <c r="A34" s="127" t="s">
        <v>86</v>
      </c>
    </row>
    <row r="35" ht="15">
      <c r="A35" s="122"/>
    </row>
    <row r="36" ht="15.75">
      <c r="A36" s="127" t="s">
        <v>87</v>
      </c>
    </row>
    <row r="37" ht="15">
      <c r="A37" s="122"/>
    </row>
    <row r="38" ht="15.75">
      <c r="A38" s="127" t="s">
        <v>88</v>
      </c>
    </row>
    <row r="39" ht="15">
      <c r="A39" s="122"/>
    </row>
    <row r="40" ht="15.75">
      <c r="A40" s="127" t="s">
        <v>89</v>
      </c>
    </row>
    <row r="41" ht="15">
      <c r="A41" s="122"/>
    </row>
    <row r="42" ht="30.75" customHeight="1">
      <c r="A42" s="132" t="s">
        <v>90</v>
      </c>
    </row>
    <row r="43" ht="15">
      <c r="A43" s="122"/>
    </row>
    <row r="44" ht="15.75">
      <c r="A44" s="127" t="s">
        <v>91</v>
      </c>
    </row>
    <row r="45" ht="15">
      <c r="A45" s="122"/>
    </row>
    <row r="46" ht="45.75">
      <c r="A46" s="132" t="s">
        <v>92</v>
      </c>
    </row>
    <row r="47" ht="15">
      <c r="A47" s="122"/>
    </row>
    <row r="48" ht="15.75">
      <c r="A48" s="127" t="s">
        <v>93</v>
      </c>
    </row>
    <row r="49" ht="15">
      <c r="A49" s="122"/>
    </row>
    <row r="50" ht="47.25" customHeight="1">
      <c r="A50" s="132" t="s">
        <v>94</v>
      </c>
    </row>
    <row r="51" ht="15">
      <c r="A51" s="122"/>
    </row>
    <row r="52" ht="45.75">
      <c r="A52" s="132" t="s">
        <v>95</v>
      </c>
    </row>
    <row r="53" ht="15">
      <c r="A53" s="122"/>
    </row>
    <row r="54" ht="91.5" customHeight="1">
      <c r="A54" s="132" t="s">
        <v>96</v>
      </c>
    </row>
    <row r="55" ht="15">
      <c r="A55" s="122"/>
    </row>
    <row r="56" ht="15.75">
      <c r="A56" s="127" t="s">
        <v>97</v>
      </c>
    </row>
    <row r="57" ht="15">
      <c r="A57" s="122"/>
    </row>
    <row r="58" ht="135.75">
      <c r="A58" s="132" t="s">
        <v>98</v>
      </c>
    </row>
    <row r="59" ht="15">
      <c r="A59" s="122"/>
    </row>
    <row r="60" ht="45.75">
      <c r="A60" s="132" t="s">
        <v>99</v>
      </c>
    </row>
    <row r="61" ht="15">
      <c r="A61" s="122"/>
    </row>
    <row r="62" ht="45.75">
      <c r="A62" s="132" t="s">
        <v>100</v>
      </c>
    </row>
    <row r="63" ht="15">
      <c r="A63" s="122"/>
    </row>
    <row r="64" ht="30.75">
      <c r="A64" s="132" t="s">
        <v>101</v>
      </c>
    </row>
    <row r="65" ht="15">
      <c r="A65" s="122"/>
    </row>
    <row r="66" ht="15.75">
      <c r="A66" s="129" t="s">
        <v>77</v>
      </c>
    </row>
    <row r="67" ht="15.75">
      <c r="A67" s="125"/>
    </row>
    <row r="68" ht="120">
      <c r="A68" s="131" t="s">
        <v>112</v>
      </c>
    </row>
    <row r="69" ht="15">
      <c r="A69" s="122"/>
    </row>
    <row r="70" ht="90">
      <c r="A70" s="131" t="s">
        <v>102</v>
      </c>
    </row>
    <row r="71" ht="15">
      <c r="A71" s="122"/>
    </row>
    <row r="72" ht="15.75">
      <c r="A72" s="129" t="s">
        <v>78</v>
      </c>
    </row>
    <row r="73" ht="15">
      <c r="A73" s="122"/>
    </row>
    <row r="74" ht="45.75" customHeight="1">
      <c r="A74" s="131" t="s">
        <v>103</v>
      </c>
    </row>
    <row r="75" ht="15">
      <c r="A75" s="126"/>
    </row>
    <row r="76" ht="18.75">
      <c r="A76" s="130" t="s">
        <v>104</v>
      </c>
    </row>
    <row r="77" ht="15">
      <c r="A77" s="122"/>
    </row>
    <row r="78" ht="60">
      <c r="A78" s="131" t="s">
        <v>105</v>
      </c>
    </row>
    <row r="79" ht="15">
      <c r="A79" s="122"/>
    </row>
    <row r="80" ht="45">
      <c r="A80" s="131" t="s">
        <v>106</v>
      </c>
    </row>
    <row r="81" ht="15">
      <c r="A81" s="122"/>
    </row>
    <row r="82" ht="18.75">
      <c r="A82" s="130" t="s">
        <v>107</v>
      </c>
    </row>
    <row r="83" ht="15">
      <c r="A83" s="122"/>
    </row>
    <row r="84" ht="12.75">
      <c r="A84" s="123" t="s">
        <v>108</v>
      </c>
    </row>
    <row r="85" ht="15">
      <c r="A85" s="122"/>
    </row>
    <row r="86" ht="15">
      <c r="A86" s="122" t="s">
        <v>109</v>
      </c>
    </row>
    <row r="87" ht="15">
      <c r="A87" s="122"/>
    </row>
    <row r="88" ht="30">
      <c r="A88" s="131" t="s">
        <v>113</v>
      </c>
    </row>
    <row r="89" ht="15">
      <c r="A89" s="122"/>
    </row>
    <row r="90" ht="15">
      <c r="A90" s="122"/>
    </row>
    <row r="91" ht="12.75">
      <c r="A91" s="133" t="s">
        <v>114</v>
      </c>
    </row>
    <row r="92" ht="12.75">
      <c r="A92" s="133" t="s">
        <v>115</v>
      </c>
    </row>
  </sheetData>
  <hyperlinks>
    <hyperlink ref="A18" r:id="rId1" display="http://www.sandia.gov/bus-ops/scm/Contractor/ContractAudit.html"/>
    <hyperlink ref="A68" r:id="rId2" display="http://www.sandia.gov/bus-ops/scm/Contractor/ContractAudit.html"/>
    <hyperlink ref="A84" r:id="rId3" display="mailto:snlaudit@sandia.gov"/>
    <hyperlink ref="A88" r:id="rId4" display="http://www.sandia.gov/bus-ops/scm/Contractor/ContractAudit.html"/>
  </hyperlinks>
  <printOptions/>
  <pageMargins left="0.75" right="0.75" top="1" bottom="1" header="0.5" footer="0.5"/>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sheetPr>
    <tabColor indexed="39"/>
    <pageSetUpPr fitToPage="1"/>
  </sheetPr>
  <dimension ref="A1:X35"/>
  <sheetViews>
    <sheetView zoomScale="85" zoomScaleNormal="85" workbookViewId="0" topLeftCell="A1">
      <selection activeCell="A7" sqref="A7"/>
    </sheetView>
  </sheetViews>
  <sheetFormatPr defaultColWidth="9.140625" defaultRowHeight="12.75"/>
  <cols>
    <col min="1" max="1" width="15.00390625" style="8" customWidth="1"/>
    <col min="2" max="4" width="14.7109375" style="8" customWidth="1"/>
    <col min="5" max="5" width="13.28125" style="8" bestFit="1" customWidth="1"/>
    <col min="6" max="6" width="8.8515625" style="8" bestFit="1" customWidth="1"/>
    <col min="7" max="7" width="11.421875" style="8" bestFit="1" customWidth="1"/>
    <col min="8" max="8" width="10.28125" style="8" bestFit="1" customWidth="1"/>
    <col min="9" max="9" width="10.57421875" style="8" customWidth="1"/>
    <col min="10" max="10" width="10.28125" style="8" customWidth="1"/>
    <col min="11" max="11" width="8.8515625" style="8" bestFit="1" customWidth="1"/>
    <col min="12" max="12" width="14.140625" style="8" customWidth="1"/>
    <col min="13" max="13" width="14.28125" style="8" bestFit="1" customWidth="1"/>
    <col min="14" max="14" width="14.28125" style="8" customWidth="1"/>
    <col min="15" max="15" width="13.57421875" style="8" customWidth="1"/>
    <col min="16" max="16" width="11.57421875" style="8" bestFit="1" customWidth="1"/>
    <col min="17" max="17" width="45.28125" style="8" bestFit="1" customWidth="1"/>
    <col min="18" max="18" width="0.85546875" style="8" customWidth="1"/>
    <col min="19" max="19" width="13.28125" style="8" customWidth="1"/>
    <col min="20" max="20" width="0.85546875" style="8" customWidth="1"/>
    <col min="21" max="21" width="15.28125" style="8" customWidth="1"/>
    <col min="22" max="24" width="13.28125" style="8" customWidth="1"/>
    <col min="25" max="16384" width="9.140625" style="8" customWidth="1"/>
  </cols>
  <sheetData>
    <row r="1" spans="1:4" ht="15.75">
      <c r="A1" s="20" t="s">
        <v>30</v>
      </c>
      <c r="B1" s="12"/>
      <c r="C1" s="12"/>
      <c r="D1" s="12"/>
    </row>
    <row r="2" spans="1:4" ht="15.75">
      <c r="A2" s="85" t="s">
        <v>31</v>
      </c>
      <c r="B2" s="12"/>
      <c r="C2" s="12"/>
      <c r="D2" s="12"/>
    </row>
    <row r="3" spans="1:4" ht="15.75">
      <c r="A3" s="20" t="s">
        <v>32</v>
      </c>
      <c r="B3" s="12"/>
      <c r="C3" s="12"/>
      <c r="D3" s="12"/>
    </row>
    <row r="4" spans="1:4" ht="15.75">
      <c r="A4" s="20" t="s">
        <v>37</v>
      </c>
      <c r="B4" s="12"/>
      <c r="C4" s="12"/>
      <c r="D4" s="12"/>
    </row>
    <row r="5" ht="12.75">
      <c r="A5" s="21" t="s">
        <v>26</v>
      </c>
    </row>
    <row r="6" spans="1:12" ht="12.75">
      <c r="A6" s="9"/>
      <c r="E6" s="134" t="s">
        <v>0</v>
      </c>
      <c r="F6" s="134"/>
      <c r="G6" s="134"/>
      <c r="H6" s="134"/>
      <c r="I6" s="134"/>
      <c r="J6" s="134"/>
      <c r="K6" s="134"/>
      <c r="L6" s="134"/>
    </row>
    <row r="7" spans="1:23" ht="15.75">
      <c r="A7" s="84" t="s">
        <v>29</v>
      </c>
      <c r="E7" s="137" t="s">
        <v>36</v>
      </c>
      <c r="F7" s="137"/>
      <c r="G7" s="137"/>
      <c r="H7" s="137"/>
      <c r="I7" s="137"/>
      <c r="J7" s="137"/>
      <c r="K7" s="137"/>
      <c r="L7" s="137"/>
      <c r="M7" s="10"/>
      <c r="N7" s="28"/>
      <c r="O7" s="136" t="s">
        <v>15</v>
      </c>
      <c r="P7" s="136"/>
      <c r="Q7" s="136"/>
      <c r="R7" s="10"/>
      <c r="S7" s="10"/>
      <c r="V7" s="135"/>
      <c r="W7" s="135"/>
    </row>
    <row r="8" spans="1:23" ht="15.75">
      <c r="A8" s="24"/>
      <c r="E8" s="25" t="s">
        <v>65</v>
      </c>
      <c r="M8" s="10"/>
      <c r="O8" s="91"/>
      <c r="P8" s="13"/>
      <c r="Q8" s="13"/>
      <c r="R8" s="10"/>
      <c r="S8" s="10"/>
      <c r="V8" s="90"/>
      <c r="W8" s="90"/>
    </row>
    <row r="9" spans="1:24" s="6" customFormat="1" ht="89.25">
      <c r="A9" s="3" t="s">
        <v>1</v>
      </c>
      <c r="B9" s="4" t="s">
        <v>2</v>
      </c>
      <c r="C9" s="4" t="s">
        <v>3</v>
      </c>
      <c r="D9" s="4" t="s">
        <v>4</v>
      </c>
      <c r="E9" s="29" t="s">
        <v>34</v>
      </c>
      <c r="F9" s="5" t="s">
        <v>35</v>
      </c>
      <c r="G9" s="5" t="s">
        <v>6</v>
      </c>
      <c r="H9" s="5" t="s">
        <v>33</v>
      </c>
      <c r="I9" s="5" t="s">
        <v>8</v>
      </c>
      <c r="J9" s="5" t="s">
        <v>9</v>
      </c>
      <c r="K9" s="5" t="s">
        <v>10</v>
      </c>
      <c r="L9" s="3" t="s">
        <v>21</v>
      </c>
      <c r="M9" s="5" t="s">
        <v>11</v>
      </c>
      <c r="N9" s="3" t="s">
        <v>22</v>
      </c>
      <c r="O9" s="5" t="s">
        <v>12</v>
      </c>
      <c r="P9" s="5" t="s">
        <v>25</v>
      </c>
      <c r="Q9" s="5" t="s">
        <v>13</v>
      </c>
      <c r="R9" s="5"/>
      <c r="S9" s="5"/>
      <c r="U9" s="5"/>
      <c r="V9" s="3"/>
      <c r="W9" s="3"/>
      <c r="X9" s="7"/>
    </row>
    <row r="10" spans="1:24" s="6" customFormat="1" ht="12" customHeight="1">
      <c r="A10" s="3"/>
      <c r="B10" s="4"/>
      <c r="C10" s="4"/>
      <c r="D10" s="4"/>
      <c r="E10" s="5"/>
      <c r="F10" s="5"/>
      <c r="G10" s="5"/>
      <c r="H10" s="18"/>
      <c r="I10" s="18"/>
      <c r="J10" s="18"/>
      <c r="K10" s="27"/>
      <c r="L10" s="19"/>
      <c r="M10" s="18"/>
      <c r="N10" s="19"/>
      <c r="O10" s="18"/>
      <c r="P10" s="18"/>
      <c r="Q10" s="11"/>
      <c r="R10" s="5"/>
      <c r="S10" s="5"/>
      <c r="U10" s="5"/>
      <c r="V10" s="3"/>
      <c r="W10" s="3"/>
      <c r="X10" s="7"/>
    </row>
    <row r="11" spans="1:23" s="75" customFormat="1" ht="12.75">
      <c r="A11" s="70"/>
      <c r="B11" s="71"/>
      <c r="C11" s="71"/>
      <c r="D11" s="71"/>
      <c r="E11" s="72"/>
      <c r="F11" s="23"/>
      <c r="G11" s="23"/>
      <c r="H11" s="78"/>
      <c r="I11" s="78"/>
      <c r="J11" s="78"/>
      <c r="K11" s="78"/>
      <c r="L11" s="78"/>
      <c r="M11" s="23"/>
      <c r="N11" s="23"/>
      <c r="O11" s="23"/>
      <c r="P11" s="23"/>
      <c r="Q11" s="73"/>
      <c r="R11" s="74"/>
      <c r="S11" s="74"/>
      <c r="U11" s="72"/>
      <c r="V11" s="72"/>
      <c r="W11" s="72"/>
    </row>
    <row r="12" spans="1:23" s="75" customFormat="1" ht="12.75">
      <c r="A12" s="70"/>
      <c r="B12" s="71"/>
      <c r="C12" s="71"/>
      <c r="D12" s="71"/>
      <c r="E12" s="72"/>
      <c r="F12" s="22"/>
      <c r="G12" s="23"/>
      <c r="H12" s="88"/>
      <c r="I12" s="88"/>
      <c r="J12" s="88"/>
      <c r="K12" s="88"/>
      <c r="L12" s="88"/>
      <c r="M12" s="22"/>
      <c r="N12" s="89"/>
      <c r="O12" s="89"/>
      <c r="P12" s="23"/>
      <c r="Q12" s="73"/>
      <c r="R12" s="74"/>
      <c r="S12" s="74"/>
      <c r="U12" s="72"/>
      <c r="V12" s="72"/>
      <c r="W12" s="72"/>
    </row>
    <row r="13" spans="1:23" s="75" customFormat="1" ht="12.75">
      <c r="A13" s="70"/>
      <c r="B13" s="71"/>
      <c r="C13" s="71"/>
      <c r="D13" s="71"/>
      <c r="E13" s="72"/>
      <c r="F13" s="22"/>
      <c r="G13" s="23"/>
      <c r="H13" s="88"/>
      <c r="I13" s="88"/>
      <c r="J13" s="88"/>
      <c r="K13" s="88"/>
      <c r="L13" s="22"/>
      <c r="M13" s="22"/>
      <c r="N13" s="89"/>
      <c r="O13" s="89"/>
      <c r="P13" s="23"/>
      <c r="Q13" s="73"/>
      <c r="R13" s="74"/>
      <c r="S13" s="74"/>
      <c r="U13" s="72"/>
      <c r="V13" s="72"/>
      <c r="W13" s="72"/>
    </row>
    <row r="14" spans="1:23" s="75" customFormat="1" ht="12.75">
      <c r="A14" s="86"/>
      <c r="B14" s="87"/>
      <c r="C14" s="71"/>
      <c r="D14" s="71"/>
      <c r="E14" s="72"/>
      <c r="F14" s="22"/>
      <c r="G14" s="23"/>
      <c r="H14" s="88"/>
      <c r="I14" s="88"/>
      <c r="J14" s="88"/>
      <c r="K14" s="88"/>
      <c r="L14" s="88"/>
      <c r="M14" s="22"/>
      <c r="N14" s="89"/>
      <c r="O14" s="89"/>
      <c r="P14" s="23"/>
      <c r="R14" s="74"/>
      <c r="S14" s="22"/>
      <c r="U14" s="72"/>
      <c r="V14" s="72"/>
      <c r="W14" s="72"/>
    </row>
    <row r="15" spans="2:23" s="75" customFormat="1" ht="12.75">
      <c r="B15" s="71"/>
      <c r="C15" s="71"/>
      <c r="D15" s="71"/>
      <c r="E15" s="72"/>
      <c r="F15" s="22"/>
      <c r="G15" s="23"/>
      <c r="H15" s="88"/>
      <c r="I15" s="88"/>
      <c r="J15" s="88"/>
      <c r="K15" s="88"/>
      <c r="L15" s="88"/>
      <c r="M15" s="22"/>
      <c r="N15" s="89"/>
      <c r="O15" s="89"/>
      <c r="P15" s="23"/>
      <c r="Q15" s="22"/>
      <c r="R15" s="74"/>
      <c r="S15" s="74"/>
      <c r="U15" s="72"/>
      <c r="V15" s="72"/>
      <c r="W15" s="72"/>
    </row>
    <row r="16" spans="1:23" s="75" customFormat="1" ht="13.5" customHeight="1">
      <c r="A16" s="70"/>
      <c r="B16" s="71"/>
      <c r="C16" s="71"/>
      <c r="D16" s="71"/>
      <c r="E16" s="72"/>
      <c r="F16" s="22"/>
      <c r="G16" s="23"/>
      <c r="H16" s="88"/>
      <c r="I16" s="88"/>
      <c r="J16" s="88"/>
      <c r="K16" s="88"/>
      <c r="L16" s="88"/>
      <c r="M16" s="22"/>
      <c r="N16" s="89"/>
      <c r="O16" s="89"/>
      <c r="P16" s="23"/>
      <c r="Q16" s="22"/>
      <c r="R16" s="74"/>
      <c r="S16" s="74"/>
      <c r="U16" s="72"/>
      <c r="V16" s="72"/>
      <c r="W16" s="72"/>
    </row>
    <row r="17" spans="1:23" s="75" customFormat="1" ht="12.75">
      <c r="A17" s="70"/>
      <c r="B17" s="71"/>
      <c r="C17" s="71"/>
      <c r="D17" s="71"/>
      <c r="E17" s="72"/>
      <c r="F17" s="22"/>
      <c r="G17" s="23"/>
      <c r="H17" s="72"/>
      <c r="I17" s="22"/>
      <c r="J17" s="72"/>
      <c r="K17" s="22"/>
      <c r="L17" s="22"/>
      <c r="M17" s="22"/>
      <c r="N17" s="89"/>
      <c r="O17" s="89"/>
      <c r="P17" s="22"/>
      <c r="Q17" s="22"/>
      <c r="R17" s="74"/>
      <c r="S17" s="74"/>
      <c r="U17" s="72"/>
      <c r="V17" s="72"/>
      <c r="W17" s="72"/>
    </row>
    <row r="18" spans="1:23" s="75" customFormat="1" ht="12.75">
      <c r="A18" s="70"/>
      <c r="B18" s="71"/>
      <c r="C18" s="71"/>
      <c r="D18" s="71"/>
      <c r="E18" s="72"/>
      <c r="F18" s="22"/>
      <c r="G18" s="72"/>
      <c r="H18" s="72"/>
      <c r="I18" s="72"/>
      <c r="J18" s="72"/>
      <c r="K18" s="72"/>
      <c r="L18" s="72"/>
      <c r="M18" s="72"/>
      <c r="N18" s="72"/>
      <c r="O18" s="72"/>
      <c r="P18" s="72"/>
      <c r="Q18" s="74"/>
      <c r="R18" s="74"/>
      <c r="S18" s="74"/>
      <c r="U18" s="72"/>
      <c r="V18" s="72"/>
      <c r="W18" s="72"/>
    </row>
    <row r="19" spans="1:23" s="75" customFormat="1" ht="12.75">
      <c r="A19" s="70"/>
      <c r="B19" s="71"/>
      <c r="C19" s="71"/>
      <c r="D19" s="71"/>
      <c r="E19" s="72"/>
      <c r="F19" s="22"/>
      <c r="G19" s="22"/>
      <c r="H19" s="72"/>
      <c r="I19" s="22"/>
      <c r="J19" s="22"/>
      <c r="K19" s="22"/>
      <c r="L19" s="22"/>
      <c r="M19" s="22"/>
      <c r="N19" s="22"/>
      <c r="O19" s="22"/>
      <c r="P19" s="22"/>
      <c r="Q19" s="22"/>
      <c r="R19" s="74"/>
      <c r="S19" s="74"/>
      <c r="U19" s="72"/>
      <c r="V19" s="72"/>
      <c r="W19" s="72"/>
    </row>
    <row r="20" spans="2:23" s="75" customFormat="1" ht="12.75">
      <c r="B20" s="71"/>
      <c r="C20" s="71"/>
      <c r="D20" s="71"/>
      <c r="E20" s="72"/>
      <c r="F20" s="22"/>
      <c r="G20" s="22"/>
      <c r="H20" s="72"/>
      <c r="I20" s="22"/>
      <c r="J20" s="22"/>
      <c r="K20" s="22"/>
      <c r="L20" s="72"/>
      <c r="M20" s="22"/>
      <c r="N20" s="72"/>
      <c r="O20" s="22"/>
      <c r="P20" s="22"/>
      <c r="Q20" s="76"/>
      <c r="R20" s="74"/>
      <c r="S20" s="74"/>
      <c r="U20" s="72"/>
      <c r="V20" s="72"/>
      <c r="W20" s="72"/>
    </row>
    <row r="21" spans="1:23" s="75" customFormat="1" ht="12.75">
      <c r="A21" s="70"/>
      <c r="B21" s="71"/>
      <c r="C21" s="71"/>
      <c r="D21" s="71"/>
      <c r="E21" s="72"/>
      <c r="F21" s="22"/>
      <c r="G21" s="22"/>
      <c r="H21" s="72"/>
      <c r="I21" s="22"/>
      <c r="J21" s="22"/>
      <c r="K21" s="22"/>
      <c r="L21" s="22"/>
      <c r="M21" s="22"/>
      <c r="N21" s="22"/>
      <c r="O21" s="22"/>
      <c r="P21" s="22"/>
      <c r="Q21" s="22"/>
      <c r="R21" s="74"/>
      <c r="S21" s="74"/>
      <c r="U21" s="72"/>
      <c r="V21" s="72"/>
      <c r="W21" s="72"/>
    </row>
    <row r="22" spans="1:23" s="75" customFormat="1" ht="12.75">
      <c r="A22" s="70"/>
      <c r="B22" s="71"/>
      <c r="C22" s="71"/>
      <c r="D22" s="71"/>
      <c r="E22" s="72"/>
      <c r="F22" s="22"/>
      <c r="G22" s="22"/>
      <c r="H22" s="72"/>
      <c r="I22" s="22"/>
      <c r="J22" s="22"/>
      <c r="K22" s="22"/>
      <c r="L22" s="22"/>
      <c r="M22" s="22"/>
      <c r="N22" s="22"/>
      <c r="O22" s="22"/>
      <c r="P22" s="22"/>
      <c r="Q22" s="77"/>
      <c r="R22" s="74"/>
      <c r="S22" s="74"/>
      <c r="U22" s="72"/>
      <c r="V22" s="72"/>
      <c r="W22" s="72"/>
    </row>
    <row r="23" spans="1:23" s="75" customFormat="1" ht="12.75">
      <c r="A23" s="70"/>
      <c r="B23" s="71"/>
      <c r="C23" s="71"/>
      <c r="D23" s="71"/>
      <c r="E23" s="72"/>
      <c r="F23" s="22"/>
      <c r="G23" s="22"/>
      <c r="H23" s="72"/>
      <c r="I23" s="22"/>
      <c r="J23" s="22"/>
      <c r="K23" s="22"/>
      <c r="L23" s="22"/>
      <c r="M23" s="22"/>
      <c r="N23" s="22"/>
      <c r="O23" s="22"/>
      <c r="P23" s="22"/>
      <c r="Q23" s="77"/>
      <c r="R23" s="74"/>
      <c r="S23" s="74"/>
      <c r="U23" s="72"/>
      <c r="V23" s="72"/>
      <c r="W23" s="72"/>
    </row>
    <row r="24" spans="1:23" s="75" customFormat="1" ht="12.75">
      <c r="A24" s="70"/>
      <c r="B24" s="71"/>
      <c r="C24" s="71"/>
      <c r="D24" s="71"/>
      <c r="E24" s="72"/>
      <c r="F24" s="22"/>
      <c r="G24" s="22"/>
      <c r="H24" s="72"/>
      <c r="I24" s="72"/>
      <c r="J24" s="72"/>
      <c r="K24" s="22"/>
      <c r="L24" s="22"/>
      <c r="M24" s="22"/>
      <c r="N24" s="22"/>
      <c r="O24" s="72"/>
      <c r="P24" s="22"/>
      <c r="Q24" s="22"/>
      <c r="R24" s="72"/>
      <c r="S24" s="72"/>
      <c r="U24" s="72"/>
      <c r="V24" s="72"/>
      <c r="W24" s="72"/>
    </row>
    <row r="25" spans="1:23" s="75" customFormat="1" ht="12.75">
      <c r="A25" s="70"/>
      <c r="B25" s="71"/>
      <c r="C25" s="71"/>
      <c r="D25" s="71"/>
      <c r="E25" s="72"/>
      <c r="F25" s="22"/>
      <c r="G25" s="22"/>
      <c r="H25" s="72"/>
      <c r="I25" s="72"/>
      <c r="J25" s="72"/>
      <c r="K25" s="22"/>
      <c r="L25" s="22"/>
      <c r="M25" s="22"/>
      <c r="N25" s="22"/>
      <c r="O25" s="72"/>
      <c r="P25" s="22"/>
      <c r="Q25" s="72"/>
      <c r="R25" s="72"/>
      <c r="S25" s="72"/>
      <c r="U25" s="72"/>
      <c r="V25" s="72"/>
      <c r="W25" s="72"/>
    </row>
    <row r="26" spans="1:23" s="75" customFormat="1" ht="12.75">
      <c r="A26" s="70"/>
      <c r="B26" s="71"/>
      <c r="C26" s="71"/>
      <c r="D26" s="71"/>
      <c r="E26" s="72"/>
      <c r="F26" s="22"/>
      <c r="G26" s="22"/>
      <c r="H26" s="72"/>
      <c r="I26" s="72"/>
      <c r="J26" s="72"/>
      <c r="K26" s="22"/>
      <c r="L26" s="22"/>
      <c r="M26" s="22"/>
      <c r="N26" s="22"/>
      <c r="O26" s="72"/>
      <c r="P26" s="22"/>
      <c r="Q26" s="72"/>
      <c r="R26" s="72"/>
      <c r="S26" s="72"/>
      <c r="U26" s="72"/>
      <c r="V26" s="72"/>
      <c r="W26" s="72"/>
    </row>
    <row r="27" spans="1:23" s="82" customFormat="1" ht="12.75">
      <c r="A27" s="79"/>
      <c r="B27" s="14"/>
      <c r="C27" s="14"/>
      <c r="D27" s="14"/>
      <c r="E27" s="80"/>
      <c r="F27" s="80"/>
      <c r="G27" s="81"/>
      <c r="H27" s="81"/>
      <c r="I27" s="81"/>
      <c r="J27" s="81"/>
      <c r="K27" s="81"/>
      <c r="L27" s="81"/>
      <c r="M27" s="23"/>
      <c r="N27" s="81"/>
      <c r="O27" s="81"/>
      <c r="P27" s="23"/>
      <c r="Q27" s="80"/>
      <c r="R27" s="80"/>
      <c r="S27" s="80"/>
      <c r="U27" s="72"/>
      <c r="V27" s="83"/>
      <c r="W27" s="72"/>
    </row>
    <row r="28" spans="1:23" ht="12.75">
      <c r="A28" s="13"/>
      <c r="B28" s="14"/>
      <c r="C28" s="14"/>
      <c r="D28" s="14"/>
      <c r="E28" s="1"/>
      <c r="F28" s="15"/>
      <c r="G28" s="2"/>
      <c r="H28" s="2"/>
      <c r="I28" s="16"/>
      <c r="J28" s="2"/>
      <c r="K28" s="16"/>
      <c r="L28" s="2"/>
      <c r="M28" s="16"/>
      <c r="N28" s="2"/>
      <c r="O28" s="2"/>
      <c r="P28" s="16"/>
      <c r="Q28" s="2"/>
      <c r="R28" s="16"/>
      <c r="S28" s="2"/>
      <c r="U28" s="2"/>
      <c r="W28" s="17"/>
    </row>
    <row r="29" ht="12.75">
      <c r="A29" s="25"/>
    </row>
    <row r="30" ht="12.75">
      <c r="A30" s="25"/>
    </row>
    <row r="31" ht="12.75">
      <c r="A31" s="26"/>
    </row>
    <row r="32" ht="12.75">
      <c r="A32" s="26"/>
    </row>
    <row r="33" ht="12.75">
      <c r="A33" s="26"/>
    </row>
    <row r="34" ht="12.75">
      <c r="A34" s="26"/>
    </row>
    <row r="35" ht="12.75">
      <c r="A35" s="25"/>
    </row>
  </sheetData>
  <mergeCells count="4">
    <mergeCell ref="E6:L6"/>
    <mergeCell ref="V7:W7"/>
    <mergeCell ref="O7:Q7"/>
    <mergeCell ref="E7:L7"/>
  </mergeCells>
  <printOptions gridLines="1" headings="1"/>
  <pageMargins left="0.75" right="0.75" top="1" bottom="1" header="0.5" footer="0.5"/>
  <pageSetup cellComments="asDisplayed" fitToHeight="1" fitToWidth="1"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E26"/>
  <sheetViews>
    <sheetView workbookViewId="0" topLeftCell="A1">
      <selection activeCell="A23" sqref="A23:A26"/>
    </sheetView>
  </sheetViews>
  <sheetFormatPr defaultColWidth="9.140625" defaultRowHeight="12.75"/>
  <cols>
    <col min="1" max="1" width="16.7109375" style="101" customWidth="1"/>
    <col min="2" max="2" width="17.57421875" style="101" customWidth="1"/>
    <col min="3" max="16384" width="9.140625" style="101" customWidth="1"/>
  </cols>
  <sheetData>
    <row r="1" ht="15.75">
      <c r="A1" s="100" t="s">
        <v>59</v>
      </c>
    </row>
    <row r="3" ht="15.75">
      <c r="E3" s="99"/>
    </row>
    <row r="4" spans="2:5" ht="15.75">
      <c r="B4" s="107" t="s">
        <v>56</v>
      </c>
      <c r="E4" s="99"/>
    </row>
    <row r="5" spans="1:2" ht="12.75">
      <c r="A5" s="101" t="s">
        <v>49</v>
      </c>
      <c r="B5" s="102">
        <v>0</v>
      </c>
    </row>
    <row r="6" spans="1:2" ht="12.75">
      <c r="A6" s="101" t="s">
        <v>50</v>
      </c>
      <c r="B6" s="103"/>
    </row>
    <row r="7" spans="1:2" ht="12.75">
      <c r="A7" s="101" t="s">
        <v>57</v>
      </c>
      <c r="B7" s="104"/>
    </row>
    <row r="8" spans="1:2" ht="12.75">
      <c r="A8" s="108" t="s">
        <v>63</v>
      </c>
      <c r="B8" s="103">
        <f>SUM(B5:B7)</f>
        <v>0</v>
      </c>
    </row>
    <row r="9" ht="12.75">
      <c r="B9" s="103"/>
    </row>
    <row r="10" spans="1:2" ht="12.75">
      <c r="A10" s="101" t="s">
        <v>52</v>
      </c>
      <c r="B10" s="103"/>
    </row>
    <row r="11" spans="1:2" ht="12.75">
      <c r="A11" s="101" t="s">
        <v>53</v>
      </c>
      <c r="B11" s="104"/>
    </row>
    <row r="12" spans="1:2" ht="12.75">
      <c r="A12" s="108" t="s">
        <v>63</v>
      </c>
      <c r="B12" s="103">
        <f>SUM(B10:B11)</f>
        <v>0</v>
      </c>
    </row>
    <row r="13" ht="12.75">
      <c r="B13" s="103"/>
    </row>
    <row r="14" spans="1:2" ht="12.75">
      <c r="A14" s="101" t="s">
        <v>54</v>
      </c>
      <c r="B14" s="103"/>
    </row>
    <row r="15" spans="1:2" ht="12.75">
      <c r="A15" s="101" t="s">
        <v>55</v>
      </c>
      <c r="B15" s="104"/>
    </row>
    <row r="16" spans="1:2" ht="12.75">
      <c r="A16" s="108" t="s">
        <v>63</v>
      </c>
      <c r="B16" s="103">
        <f>SUM(B14:B15)</f>
        <v>0</v>
      </c>
    </row>
    <row r="18" spans="1:2" ht="13.5" thickBot="1">
      <c r="A18" s="101" t="s">
        <v>51</v>
      </c>
      <c r="B18" s="105">
        <f>SUM(B8,B12,B16)</f>
        <v>0</v>
      </c>
    </row>
    <row r="19" ht="13.5" thickTop="1"/>
    <row r="23" ht="12.75">
      <c r="A23" s="106"/>
    </row>
    <row r="24" ht="12.75">
      <c r="A24" s="106"/>
    </row>
    <row r="26" ht="12.75">
      <c r="A26" s="10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X36"/>
  <sheetViews>
    <sheetView zoomScale="85" zoomScaleNormal="85" workbookViewId="0" topLeftCell="A1">
      <selection activeCell="E8" sqref="E8"/>
    </sheetView>
  </sheetViews>
  <sheetFormatPr defaultColWidth="9.140625" defaultRowHeight="12.75"/>
  <cols>
    <col min="1" max="1" width="9.28125" style="33" bestFit="1" customWidth="1"/>
    <col min="2" max="4" width="14.7109375" style="33" customWidth="1"/>
    <col min="5" max="5" width="13.421875" style="33" bestFit="1" customWidth="1"/>
    <col min="6" max="6" width="9.140625" style="33" bestFit="1" customWidth="1"/>
    <col min="7" max="7" width="12.00390625" style="33" bestFit="1" customWidth="1"/>
    <col min="8" max="8" width="10.421875" style="33" bestFit="1" customWidth="1"/>
    <col min="9" max="9" width="9.421875" style="33" bestFit="1" customWidth="1"/>
    <col min="10" max="10" width="10.28125" style="33" customWidth="1"/>
    <col min="11" max="11" width="9.8515625" style="33" bestFit="1" customWidth="1"/>
    <col min="12" max="12" width="13.140625" style="33" bestFit="1" customWidth="1"/>
    <col min="13" max="13" width="14.421875" style="33" bestFit="1" customWidth="1"/>
    <col min="14" max="14" width="15.28125" style="33" customWidth="1"/>
    <col min="15" max="15" width="13.140625" style="33" customWidth="1"/>
    <col min="16" max="16" width="11.57421875" style="33" bestFit="1" customWidth="1"/>
    <col min="17" max="17" width="45.28125" style="33" bestFit="1" customWidth="1"/>
    <col min="18" max="18" width="0.85546875" style="33" customWidth="1"/>
    <col min="19" max="19" width="13.28125" style="33" customWidth="1"/>
    <col min="20" max="20" width="0.85546875" style="33" customWidth="1"/>
    <col min="21" max="21" width="15.28125" style="33" customWidth="1"/>
    <col min="22" max="24" width="13.28125" style="33" customWidth="1"/>
    <col min="25" max="16384" width="9.140625" style="33" customWidth="1"/>
  </cols>
  <sheetData>
    <row r="1" spans="1:5" ht="15.75">
      <c r="A1" s="31" t="s">
        <v>60</v>
      </c>
      <c r="B1" s="32"/>
      <c r="C1" s="32"/>
      <c r="D1" s="32"/>
      <c r="E1" s="69" t="s">
        <v>42</v>
      </c>
    </row>
    <row r="2" spans="1:4" ht="15.75">
      <c r="A2" s="31" t="s">
        <v>23</v>
      </c>
      <c r="B2" s="32"/>
      <c r="C2" s="32"/>
      <c r="D2" s="32"/>
    </row>
    <row r="3" spans="1:5" ht="20.25">
      <c r="A3" s="31" t="s">
        <v>27</v>
      </c>
      <c r="B3" s="32"/>
      <c r="C3" s="32"/>
      <c r="D3" s="32"/>
      <c r="E3" s="30" t="s">
        <v>48</v>
      </c>
    </row>
    <row r="4" spans="1:5" ht="20.25">
      <c r="A4" s="31" t="s">
        <v>28</v>
      </c>
      <c r="B4" s="32"/>
      <c r="C4" s="32"/>
      <c r="D4" s="32"/>
      <c r="E4" s="30" t="s">
        <v>61</v>
      </c>
    </row>
    <row r="5" ht="12.75">
      <c r="A5" s="34" t="s">
        <v>26</v>
      </c>
    </row>
    <row r="6" spans="1:12" ht="12.75">
      <c r="A6" s="35"/>
      <c r="E6" s="140" t="s">
        <v>0</v>
      </c>
      <c r="F6" s="140"/>
      <c r="G6" s="140"/>
      <c r="H6" s="140"/>
      <c r="I6" s="140"/>
      <c r="J6" s="140"/>
      <c r="K6" s="140"/>
      <c r="L6" s="140"/>
    </row>
    <row r="7" spans="1:23" ht="15.75">
      <c r="A7" s="31"/>
      <c r="E7" s="93" t="s">
        <v>47</v>
      </c>
      <c r="F7" s="37"/>
      <c r="G7" s="37"/>
      <c r="H7" s="37"/>
      <c r="I7" s="37"/>
      <c r="J7" s="37"/>
      <c r="K7" s="37"/>
      <c r="L7" s="37"/>
      <c r="M7" s="36"/>
      <c r="N7" s="37"/>
      <c r="O7" s="139" t="s">
        <v>15</v>
      </c>
      <c r="P7" s="139"/>
      <c r="Q7" s="139"/>
      <c r="R7" s="36"/>
      <c r="S7" s="36"/>
      <c r="V7" s="138"/>
      <c r="W7" s="138"/>
    </row>
    <row r="8" spans="1:23" ht="15.75">
      <c r="A8" s="98" t="s">
        <v>29</v>
      </c>
      <c r="E8" s="69" t="s">
        <v>64</v>
      </c>
      <c r="M8" s="36"/>
      <c r="N8" s="37"/>
      <c r="O8" s="38"/>
      <c r="P8" s="38"/>
      <c r="Q8" s="38"/>
      <c r="R8" s="36"/>
      <c r="S8" s="36"/>
      <c r="V8" s="92"/>
      <c r="W8" s="92"/>
    </row>
    <row r="9" spans="1:24" s="42" customFormat="1" ht="76.5">
      <c r="A9" s="95" t="s">
        <v>1</v>
      </c>
      <c r="B9" s="96" t="s">
        <v>2</v>
      </c>
      <c r="C9" s="96" t="s">
        <v>3</v>
      </c>
      <c r="D9" s="96" t="s">
        <v>4</v>
      </c>
      <c r="E9" s="97" t="s">
        <v>5</v>
      </c>
      <c r="F9" s="97" t="s">
        <v>39</v>
      </c>
      <c r="G9" s="97" t="s">
        <v>6</v>
      </c>
      <c r="H9" s="97" t="s">
        <v>7</v>
      </c>
      <c r="I9" s="97" t="s">
        <v>8</v>
      </c>
      <c r="J9" s="97" t="s">
        <v>9</v>
      </c>
      <c r="K9" s="97" t="s">
        <v>10</v>
      </c>
      <c r="L9" s="95" t="s">
        <v>38</v>
      </c>
      <c r="M9" s="97" t="s">
        <v>11</v>
      </c>
      <c r="N9" s="95" t="s">
        <v>22</v>
      </c>
      <c r="O9" s="97" t="s">
        <v>12</v>
      </c>
      <c r="P9" s="97" t="s">
        <v>25</v>
      </c>
      <c r="Q9" s="97" t="s">
        <v>13</v>
      </c>
      <c r="R9" s="41"/>
      <c r="S9" s="41"/>
      <c r="U9" s="41"/>
      <c r="V9" s="39"/>
      <c r="W9" s="39"/>
      <c r="X9" s="43"/>
    </row>
    <row r="10" spans="1:24" s="42" customFormat="1" ht="12" customHeight="1">
      <c r="A10" s="39"/>
      <c r="B10" s="40"/>
      <c r="C10" s="40"/>
      <c r="D10" s="40"/>
      <c r="E10" s="41"/>
      <c r="F10" s="94" t="s">
        <v>43</v>
      </c>
      <c r="G10" s="41"/>
      <c r="H10" s="44"/>
      <c r="I10" s="44"/>
      <c r="J10" s="44"/>
      <c r="K10" s="94" t="s">
        <v>41</v>
      </c>
      <c r="L10" s="94" t="s">
        <v>44</v>
      </c>
      <c r="M10" s="44"/>
      <c r="N10" s="94" t="s">
        <v>40</v>
      </c>
      <c r="O10" s="44"/>
      <c r="P10" s="44"/>
      <c r="Q10" s="46"/>
      <c r="R10" s="41"/>
      <c r="S10" s="41"/>
      <c r="U10" s="41"/>
      <c r="V10" s="39"/>
      <c r="W10" s="39"/>
      <c r="X10" s="43"/>
    </row>
    <row r="11" spans="1:24" s="42" customFormat="1" ht="12" customHeight="1">
      <c r="A11" s="39"/>
      <c r="B11" s="40"/>
      <c r="C11" s="40"/>
      <c r="D11" s="40"/>
      <c r="E11" s="41"/>
      <c r="F11" s="94"/>
      <c r="G11" s="41"/>
      <c r="H11" s="44"/>
      <c r="I11" s="44"/>
      <c r="J11" s="44"/>
      <c r="K11" s="45">
        <v>0.13</v>
      </c>
      <c r="L11" s="94"/>
      <c r="M11" s="44"/>
      <c r="N11" s="94"/>
      <c r="O11" s="44"/>
      <c r="P11" s="44"/>
      <c r="Q11" s="46"/>
      <c r="R11" s="41"/>
      <c r="S11" s="41"/>
      <c r="U11" s="41"/>
      <c r="V11" s="39"/>
      <c r="W11" s="39"/>
      <c r="X11" s="43"/>
    </row>
    <row r="12" spans="1:23" s="32" customFormat="1" ht="25.5">
      <c r="A12" s="47">
        <v>12121</v>
      </c>
      <c r="B12" s="48">
        <v>36191</v>
      </c>
      <c r="C12" s="48">
        <v>36161</v>
      </c>
      <c r="D12" s="48">
        <v>36191</v>
      </c>
      <c r="E12" s="49">
        <v>100</v>
      </c>
      <c r="F12" s="50">
        <v>20</v>
      </c>
      <c r="G12" s="50">
        <f>E12*F12</f>
        <v>2000</v>
      </c>
      <c r="H12" s="51">
        <v>0</v>
      </c>
      <c r="I12" s="50">
        <v>0</v>
      </c>
      <c r="J12" s="50">
        <v>0</v>
      </c>
      <c r="K12" s="52">
        <v>100</v>
      </c>
      <c r="L12" s="50">
        <v>0</v>
      </c>
      <c r="M12" s="50">
        <f>SUM(G12:L12)</f>
        <v>2100</v>
      </c>
      <c r="N12" s="50"/>
      <c r="O12" s="50">
        <v>-100</v>
      </c>
      <c r="P12" s="50">
        <f>SUM(M12:O12)</f>
        <v>2000</v>
      </c>
      <c r="Q12" s="44" t="s">
        <v>16</v>
      </c>
      <c r="R12" s="53"/>
      <c r="S12" s="53"/>
      <c r="U12" s="49"/>
      <c r="V12" s="49"/>
      <c r="W12" s="49"/>
    </row>
    <row r="13" spans="1:23" s="32" customFormat="1" ht="12.75">
      <c r="A13" s="47"/>
      <c r="B13" s="48"/>
      <c r="C13" s="48"/>
      <c r="D13" s="48"/>
      <c r="E13" s="49">
        <v>25</v>
      </c>
      <c r="F13" s="54">
        <v>35</v>
      </c>
      <c r="G13" s="54">
        <f>E13*F13</f>
        <v>875</v>
      </c>
      <c r="H13" s="49">
        <v>0</v>
      </c>
      <c r="I13" s="54">
        <v>0</v>
      </c>
      <c r="J13" s="54">
        <v>0</v>
      </c>
      <c r="K13" s="55">
        <v>0</v>
      </c>
      <c r="L13" s="54">
        <v>0</v>
      </c>
      <c r="M13" s="54">
        <f aca="true" t="shared" si="0" ref="M13:M28">SUM(G13:L13)</f>
        <v>875</v>
      </c>
      <c r="N13" s="54">
        <v>0</v>
      </c>
      <c r="O13" s="54"/>
      <c r="P13" s="54">
        <f aca="true" t="shared" si="1" ref="P13:P28">SUM(M13:O13)</f>
        <v>875</v>
      </c>
      <c r="Q13" s="44"/>
      <c r="R13" s="53"/>
      <c r="S13" s="53"/>
      <c r="U13" s="49"/>
      <c r="V13" s="49"/>
      <c r="W13" s="49"/>
    </row>
    <row r="14" spans="1:23" s="32" customFormat="1" ht="12.75">
      <c r="A14" s="47"/>
      <c r="B14" s="48"/>
      <c r="C14" s="48"/>
      <c r="D14" s="48"/>
      <c r="E14" s="49">
        <v>10</v>
      </c>
      <c r="F14" s="54">
        <v>55</v>
      </c>
      <c r="G14" s="54">
        <f>E14*F14</f>
        <v>550</v>
      </c>
      <c r="H14" s="49">
        <v>0</v>
      </c>
      <c r="I14" s="54">
        <v>0</v>
      </c>
      <c r="J14" s="54">
        <v>0</v>
      </c>
      <c r="K14" s="54">
        <f>$K$11*I14</f>
        <v>0</v>
      </c>
      <c r="L14" s="54">
        <v>0</v>
      </c>
      <c r="M14" s="54">
        <f t="shared" si="0"/>
        <v>550</v>
      </c>
      <c r="N14" s="54"/>
      <c r="O14" s="54"/>
      <c r="P14" s="54">
        <f t="shared" si="1"/>
        <v>550</v>
      </c>
      <c r="Q14" s="44"/>
      <c r="R14" s="53"/>
      <c r="S14" s="53"/>
      <c r="U14" s="49"/>
      <c r="V14" s="49"/>
      <c r="W14" s="49"/>
    </row>
    <row r="15" spans="1:23" s="32" customFormat="1" ht="25.5">
      <c r="A15" s="47">
        <v>22111</v>
      </c>
      <c r="B15" s="48">
        <v>36219</v>
      </c>
      <c r="C15" s="48">
        <v>36192</v>
      </c>
      <c r="D15" s="48">
        <v>36219</v>
      </c>
      <c r="E15" s="49">
        <v>100</v>
      </c>
      <c r="F15" s="54">
        <v>20</v>
      </c>
      <c r="G15" s="54">
        <f aca="true" t="shared" si="2" ref="G15:G27">E15*F15</f>
        <v>2000</v>
      </c>
      <c r="H15" s="49">
        <v>0</v>
      </c>
      <c r="I15" s="54">
        <v>0</v>
      </c>
      <c r="J15" s="54">
        <v>0</v>
      </c>
      <c r="K15" s="54">
        <f>$K$11*I15</f>
        <v>0</v>
      </c>
      <c r="L15" s="49">
        <v>5000</v>
      </c>
      <c r="M15" s="54">
        <f t="shared" si="0"/>
        <v>7000</v>
      </c>
      <c r="N15" s="49"/>
      <c r="O15" s="54">
        <v>-5000</v>
      </c>
      <c r="P15" s="54">
        <f t="shared" si="1"/>
        <v>2000</v>
      </c>
      <c r="Q15" s="56" t="s">
        <v>17</v>
      </c>
      <c r="R15" s="53"/>
      <c r="S15" s="54"/>
      <c r="U15" s="49"/>
      <c r="V15" s="49"/>
      <c r="W15" s="49"/>
    </row>
    <row r="16" spans="1:23" s="32" customFormat="1" ht="12.75">
      <c r="A16" s="47">
        <v>31117</v>
      </c>
      <c r="B16" s="48">
        <v>36250</v>
      </c>
      <c r="C16" s="48">
        <v>36220</v>
      </c>
      <c r="D16" s="48">
        <v>36250</v>
      </c>
      <c r="E16" s="49">
        <v>100</v>
      </c>
      <c r="F16" s="54">
        <v>20</v>
      </c>
      <c r="G16" s="54">
        <f t="shared" si="2"/>
        <v>2000</v>
      </c>
      <c r="H16" s="49">
        <v>0</v>
      </c>
      <c r="I16" s="54">
        <v>0</v>
      </c>
      <c r="J16" s="54">
        <v>150</v>
      </c>
      <c r="K16" s="54">
        <f>$K$11*I16</f>
        <v>0</v>
      </c>
      <c r="L16" s="54">
        <v>0</v>
      </c>
      <c r="M16" s="54">
        <f t="shared" si="0"/>
        <v>2150</v>
      </c>
      <c r="N16" s="54"/>
      <c r="O16" s="54">
        <v>0</v>
      </c>
      <c r="P16" s="54">
        <f t="shared" si="1"/>
        <v>2150</v>
      </c>
      <c r="Q16" s="54"/>
      <c r="R16" s="53"/>
      <c r="S16" s="53"/>
      <c r="U16" s="49"/>
      <c r="V16" s="49"/>
      <c r="W16" s="49"/>
    </row>
    <row r="17" spans="1:23" s="32" customFormat="1" ht="12.75">
      <c r="A17" s="47"/>
      <c r="B17" s="48"/>
      <c r="C17" s="48"/>
      <c r="D17" s="48"/>
      <c r="E17" s="49">
        <v>12</v>
      </c>
      <c r="F17" s="54">
        <v>55</v>
      </c>
      <c r="G17" s="54">
        <f t="shared" si="2"/>
        <v>660</v>
      </c>
      <c r="H17" s="49">
        <v>0</v>
      </c>
      <c r="I17" s="54">
        <v>0</v>
      </c>
      <c r="J17" s="54">
        <v>0</v>
      </c>
      <c r="K17" s="54">
        <v>0</v>
      </c>
      <c r="L17" s="54">
        <v>0</v>
      </c>
      <c r="M17" s="54">
        <f t="shared" si="0"/>
        <v>660</v>
      </c>
      <c r="N17" s="54">
        <v>0</v>
      </c>
      <c r="O17" s="54"/>
      <c r="P17" s="54">
        <f t="shared" si="1"/>
        <v>660</v>
      </c>
      <c r="Q17" s="54"/>
      <c r="R17" s="53"/>
      <c r="S17" s="53"/>
      <c r="U17" s="49"/>
      <c r="V17" s="49"/>
      <c r="W17" s="49"/>
    </row>
    <row r="18" spans="1:23" s="32" customFormat="1" ht="12.75">
      <c r="A18" s="47">
        <v>44132</v>
      </c>
      <c r="B18" s="48">
        <v>36280</v>
      </c>
      <c r="C18" s="48">
        <v>36251</v>
      </c>
      <c r="D18" s="48">
        <v>36280</v>
      </c>
      <c r="E18" s="49">
        <v>100</v>
      </c>
      <c r="F18" s="54">
        <v>20</v>
      </c>
      <c r="G18" s="54">
        <f t="shared" si="2"/>
        <v>2000</v>
      </c>
      <c r="H18" s="49">
        <v>1563.66</v>
      </c>
      <c r="I18" s="54">
        <v>456.82</v>
      </c>
      <c r="J18" s="49">
        <v>0</v>
      </c>
      <c r="K18" s="54">
        <f aca="true" t="shared" si="3" ref="K18:K27">$K$11*I18</f>
        <v>59.3866</v>
      </c>
      <c r="L18" s="54">
        <v>0</v>
      </c>
      <c r="M18" s="54">
        <f t="shared" si="0"/>
        <v>4079.8666</v>
      </c>
      <c r="N18" s="54"/>
      <c r="O18" s="49">
        <v>0</v>
      </c>
      <c r="P18" s="54">
        <f t="shared" si="1"/>
        <v>4079.8666</v>
      </c>
      <c r="Q18" s="54"/>
      <c r="R18" s="53"/>
      <c r="S18" s="53"/>
      <c r="U18" s="49"/>
      <c r="V18" s="49"/>
      <c r="W18" s="49"/>
    </row>
    <row r="19" spans="1:23" s="32" customFormat="1" ht="12.75">
      <c r="A19" s="47">
        <v>50001</v>
      </c>
      <c r="B19" s="48">
        <v>36311</v>
      </c>
      <c r="C19" s="48">
        <v>36281</v>
      </c>
      <c r="D19" s="48">
        <v>36311</v>
      </c>
      <c r="E19" s="49">
        <v>100</v>
      </c>
      <c r="F19" s="54">
        <v>20</v>
      </c>
      <c r="G19" s="54">
        <f t="shared" si="2"/>
        <v>2000</v>
      </c>
      <c r="H19" s="49">
        <v>0</v>
      </c>
      <c r="I19" s="54">
        <v>0</v>
      </c>
      <c r="J19" s="54">
        <v>0</v>
      </c>
      <c r="K19" s="54">
        <f t="shared" si="3"/>
        <v>0</v>
      </c>
      <c r="L19" s="54">
        <v>0</v>
      </c>
      <c r="M19" s="54">
        <f t="shared" si="0"/>
        <v>2000</v>
      </c>
      <c r="N19" s="54"/>
      <c r="O19" s="54">
        <v>0</v>
      </c>
      <c r="P19" s="54">
        <f t="shared" si="1"/>
        <v>2000</v>
      </c>
      <c r="Q19" s="53"/>
      <c r="R19" s="53"/>
      <c r="S19" s="53"/>
      <c r="U19" s="49"/>
      <c r="V19" s="49"/>
      <c r="W19" s="49"/>
    </row>
    <row r="20" spans="1:23" s="32" customFormat="1" ht="12.75">
      <c r="A20" s="47">
        <v>62620</v>
      </c>
      <c r="B20" s="48">
        <v>36341</v>
      </c>
      <c r="C20" s="48">
        <v>36312</v>
      </c>
      <c r="D20" s="48">
        <v>36341</v>
      </c>
      <c r="E20" s="49">
        <v>100</v>
      </c>
      <c r="F20" s="54">
        <v>20</v>
      </c>
      <c r="G20" s="54">
        <f t="shared" si="2"/>
        <v>2000</v>
      </c>
      <c r="H20" s="49">
        <v>0</v>
      </c>
      <c r="I20" s="54">
        <v>0</v>
      </c>
      <c r="J20" s="54">
        <v>0</v>
      </c>
      <c r="K20" s="54">
        <f t="shared" si="3"/>
        <v>0</v>
      </c>
      <c r="L20" s="54">
        <v>0</v>
      </c>
      <c r="M20" s="54">
        <f t="shared" si="0"/>
        <v>2000</v>
      </c>
      <c r="N20" s="54"/>
      <c r="O20" s="54">
        <v>0</v>
      </c>
      <c r="P20" s="54">
        <f t="shared" si="1"/>
        <v>2000</v>
      </c>
      <c r="Q20" s="54"/>
      <c r="R20" s="53"/>
      <c r="S20" s="53"/>
      <c r="U20" s="49"/>
      <c r="V20" s="49"/>
      <c r="W20" s="49"/>
    </row>
    <row r="21" spans="1:23" s="32" customFormat="1" ht="38.25">
      <c r="A21" s="47">
        <v>71111</v>
      </c>
      <c r="B21" s="48">
        <v>36372</v>
      </c>
      <c r="C21" s="48">
        <v>36342</v>
      </c>
      <c r="D21" s="48">
        <v>36372</v>
      </c>
      <c r="E21" s="49">
        <v>100</v>
      </c>
      <c r="F21" s="54">
        <v>20</v>
      </c>
      <c r="G21" s="54">
        <f t="shared" si="2"/>
        <v>2000</v>
      </c>
      <c r="H21" s="49">
        <v>467.98</v>
      </c>
      <c r="I21" s="54">
        <v>114.2</v>
      </c>
      <c r="J21" s="54">
        <v>0</v>
      </c>
      <c r="K21" s="54">
        <f t="shared" si="3"/>
        <v>14.846</v>
      </c>
      <c r="L21" s="49">
        <v>0</v>
      </c>
      <c r="M21" s="54">
        <f t="shared" si="0"/>
        <v>2597.026</v>
      </c>
      <c r="N21" s="49">
        <v>-175</v>
      </c>
      <c r="O21" s="54">
        <v>0</v>
      </c>
      <c r="P21" s="54">
        <f t="shared" si="1"/>
        <v>2422.026</v>
      </c>
      <c r="Q21" s="57" t="s">
        <v>18</v>
      </c>
      <c r="R21" s="53"/>
      <c r="S21" s="53"/>
      <c r="U21" s="49"/>
      <c r="V21" s="49"/>
      <c r="W21" s="49"/>
    </row>
    <row r="22" spans="1:23" s="32" customFormat="1" ht="12.75">
      <c r="A22" s="47">
        <v>83123</v>
      </c>
      <c r="B22" s="48">
        <v>36403</v>
      </c>
      <c r="C22" s="48">
        <v>36373</v>
      </c>
      <c r="D22" s="48">
        <v>36403</v>
      </c>
      <c r="E22" s="49">
        <v>100</v>
      </c>
      <c r="F22" s="54">
        <v>20</v>
      </c>
      <c r="G22" s="54">
        <f t="shared" si="2"/>
        <v>2000</v>
      </c>
      <c r="H22" s="49">
        <v>0</v>
      </c>
      <c r="I22" s="54">
        <v>0</v>
      </c>
      <c r="J22" s="54">
        <v>0</v>
      </c>
      <c r="K22" s="54">
        <f t="shared" si="3"/>
        <v>0</v>
      </c>
      <c r="L22" s="54">
        <v>0</v>
      </c>
      <c r="M22" s="54">
        <f t="shared" si="0"/>
        <v>2000</v>
      </c>
      <c r="N22" s="54"/>
      <c r="O22" s="54">
        <v>0</v>
      </c>
      <c r="P22" s="54">
        <f t="shared" si="1"/>
        <v>2000</v>
      </c>
      <c r="Q22" s="54"/>
      <c r="R22" s="53"/>
      <c r="S22" s="53"/>
      <c r="U22" s="49"/>
      <c r="V22" s="49"/>
      <c r="W22" s="49"/>
    </row>
    <row r="23" spans="1:23" s="32" customFormat="1" ht="12.75">
      <c r="A23" s="47">
        <v>87121</v>
      </c>
      <c r="B23" s="48">
        <v>36433</v>
      </c>
      <c r="C23" s="48">
        <v>36404</v>
      </c>
      <c r="D23" s="48">
        <v>36433</v>
      </c>
      <c r="E23" s="49">
        <v>100</v>
      </c>
      <c r="F23" s="54">
        <v>20</v>
      </c>
      <c r="G23" s="54">
        <f t="shared" si="2"/>
        <v>2000</v>
      </c>
      <c r="H23" s="49">
        <v>0</v>
      </c>
      <c r="I23" s="54">
        <v>0</v>
      </c>
      <c r="J23" s="54">
        <v>0</v>
      </c>
      <c r="K23" s="54">
        <f t="shared" si="3"/>
        <v>0</v>
      </c>
      <c r="L23" s="54">
        <v>0</v>
      </c>
      <c r="M23" s="54">
        <f t="shared" si="0"/>
        <v>2000</v>
      </c>
      <c r="N23" s="54"/>
      <c r="O23" s="54">
        <v>0</v>
      </c>
      <c r="P23" s="54">
        <f t="shared" si="1"/>
        <v>2000</v>
      </c>
      <c r="Q23" s="58"/>
      <c r="R23" s="53"/>
      <c r="S23" s="53"/>
      <c r="U23" s="49"/>
      <c r="V23" s="49"/>
      <c r="W23" s="49"/>
    </row>
    <row r="24" spans="1:23" s="32" customFormat="1" ht="12.75">
      <c r="A24" s="47"/>
      <c r="B24" s="48"/>
      <c r="C24" s="48"/>
      <c r="D24" s="48"/>
      <c r="E24" s="49">
        <v>75</v>
      </c>
      <c r="F24" s="54">
        <v>55</v>
      </c>
      <c r="G24" s="54">
        <f t="shared" si="2"/>
        <v>4125</v>
      </c>
      <c r="H24" s="49">
        <v>0</v>
      </c>
      <c r="I24" s="54">
        <v>0</v>
      </c>
      <c r="J24" s="54">
        <v>0</v>
      </c>
      <c r="K24" s="54">
        <f t="shared" si="3"/>
        <v>0</v>
      </c>
      <c r="L24" s="54">
        <v>0</v>
      </c>
      <c r="M24" s="54">
        <f t="shared" si="0"/>
        <v>4125</v>
      </c>
      <c r="N24" s="54"/>
      <c r="O24" s="54">
        <v>0</v>
      </c>
      <c r="P24" s="54">
        <f t="shared" si="1"/>
        <v>4125</v>
      </c>
      <c r="Q24" s="58"/>
      <c r="R24" s="53"/>
      <c r="S24" s="53"/>
      <c r="U24" s="49"/>
      <c r="V24" s="49"/>
      <c r="W24" s="49"/>
    </row>
    <row r="25" spans="1:23" s="32" customFormat="1" ht="12.75">
      <c r="A25" s="47">
        <v>91455</v>
      </c>
      <c r="B25" s="48">
        <v>36464</v>
      </c>
      <c r="C25" s="48">
        <v>36434</v>
      </c>
      <c r="D25" s="48">
        <v>36464</v>
      </c>
      <c r="E25" s="49">
        <v>100</v>
      </c>
      <c r="F25" s="54">
        <v>20</v>
      </c>
      <c r="G25" s="54">
        <f t="shared" si="2"/>
        <v>2000</v>
      </c>
      <c r="H25" s="49">
        <v>0</v>
      </c>
      <c r="I25" s="49">
        <v>0</v>
      </c>
      <c r="J25" s="49">
        <v>200</v>
      </c>
      <c r="K25" s="54">
        <f t="shared" si="3"/>
        <v>0</v>
      </c>
      <c r="L25" s="54">
        <v>0</v>
      </c>
      <c r="M25" s="54">
        <f t="shared" si="0"/>
        <v>2200</v>
      </c>
      <c r="N25" s="54"/>
      <c r="O25" s="49">
        <v>0</v>
      </c>
      <c r="P25" s="54">
        <f t="shared" si="1"/>
        <v>2200</v>
      </c>
      <c r="Q25" s="54"/>
      <c r="R25" s="49"/>
      <c r="S25" s="49"/>
      <c r="U25" s="49"/>
      <c r="V25" s="49"/>
      <c r="W25" s="49"/>
    </row>
    <row r="26" spans="1:23" s="32" customFormat="1" ht="12.75">
      <c r="A26" s="47">
        <v>99905</v>
      </c>
      <c r="B26" s="48">
        <v>36494</v>
      </c>
      <c r="C26" s="48">
        <v>36465</v>
      </c>
      <c r="D26" s="48">
        <v>36494</v>
      </c>
      <c r="E26" s="49">
        <v>100</v>
      </c>
      <c r="F26" s="54">
        <v>20</v>
      </c>
      <c r="G26" s="54">
        <f t="shared" si="2"/>
        <v>2000</v>
      </c>
      <c r="H26" s="49">
        <v>0</v>
      </c>
      <c r="I26" s="49">
        <v>0</v>
      </c>
      <c r="J26" s="49">
        <v>0</v>
      </c>
      <c r="K26" s="54">
        <f t="shared" si="3"/>
        <v>0</v>
      </c>
      <c r="L26" s="54">
        <v>0</v>
      </c>
      <c r="M26" s="54">
        <f t="shared" si="0"/>
        <v>2000</v>
      </c>
      <c r="N26" s="54"/>
      <c r="O26" s="49">
        <v>0</v>
      </c>
      <c r="P26" s="54">
        <f t="shared" si="1"/>
        <v>2000</v>
      </c>
      <c r="Q26" s="49"/>
      <c r="R26" s="49"/>
      <c r="S26" s="49"/>
      <c r="U26" s="49"/>
      <c r="V26" s="49"/>
      <c r="W26" s="49"/>
    </row>
    <row r="27" spans="1:23" s="32" customFormat="1" ht="12.75">
      <c r="A27" s="47">
        <v>100025</v>
      </c>
      <c r="B27" s="48">
        <v>36525</v>
      </c>
      <c r="C27" s="48">
        <v>36495</v>
      </c>
      <c r="D27" s="48">
        <v>36525</v>
      </c>
      <c r="E27" s="49">
        <v>100</v>
      </c>
      <c r="F27" s="54">
        <v>20</v>
      </c>
      <c r="G27" s="54">
        <f t="shared" si="2"/>
        <v>2000</v>
      </c>
      <c r="H27" s="49">
        <v>0</v>
      </c>
      <c r="I27" s="49">
        <v>0</v>
      </c>
      <c r="J27" s="49">
        <v>0</v>
      </c>
      <c r="K27" s="54">
        <f t="shared" si="3"/>
        <v>0</v>
      </c>
      <c r="L27" s="54">
        <v>0</v>
      </c>
      <c r="M27" s="54">
        <f t="shared" si="0"/>
        <v>2000</v>
      </c>
      <c r="N27" s="54"/>
      <c r="O27" s="49">
        <v>0</v>
      </c>
      <c r="P27" s="54">
        <f t="shared" si="1"/>
        <v>2000</v>
      </c>
      <c r="Q27" s="49"/>
      <c r="R27" s="49"/>
      <c r="S27" s="49"/>
      <c r="U27" s="49"/>
      <c r="V27" s="49"/>
      <c r="W27" s="49"/>
    </row>
    <row r="28" spans="1:23" ht="12.75">
      <c r="A28" s="59" t="s">
        <v>14</v>
      </c>
      <c r="B28" s="60"/>
      <c r="C28" s="60"/>
      <c r="D28" s="60"/>
      <c r="E28" s="61">
        <f>SUM(E12:E27)</f>
        <v>1322</v>
      </c>
      <c r="F28" s="61"/>
      <c r="G28" s="62">
        <f>SUM(G12:G27)</f>
        <v>30210</v>
      </c>
      <c r="H28" s="62">
        <f aca="true" t="shared" si="4" ref="H28:O28">SUM(H12:H27)</f>
        <v>2031.64</v>
      </c>
      <c r="I28" s="62">
        <f t="shared" si="4"/>
        <v>571.02</v>
      </c>
      <c r="J28" s="62">
        <f t="shared" si="4"/>
        <v>350</v>
      </c>
      <c r="K28" s="62">
        <f t="shared" si="4"/>
        <v>174.2326</v>
      </c>
      <c r="L28" s="62">
        <f t="shared" si="4"/>
        <v>5000</v>
      </c>
      <c r="M28" s="50">
        <f t="shared" si="0"/>
        <v>38336.8926</v>
      </c>
      <c r="N28" s="62">
        <f t="shared" si="4"/>
        <v>-175</v>
      </c>
      <c r="O28" s="62">
        <f t="shared" si="4"/>
        <v>-5100</v>
      </c>
      <c r="P28" s="50">
        <f t="shared" si="1"/>
        <v>33061.8926</v>
      </c>
      <c r="Q28" s="61"/>
      <c r="R28" s="61"/>
      <c r="S28" s="61"/>
      <c r="U28" s="49"/>
      <c r="V28" s="63"/>
      <c r="W28" s="49"/>
    </row>
    <row r="29" spans="1:23" ht="12.75">
      <c r="A29" s="38"/>
      <c r="B29" s="60"/>
      <c r="C29" s="60"/>
      <c r="D29" s="60"/>
      <c r="E29" s="64"/>
      <c r="F29" s="65"/>
      <c r="G29" s="66"/>
      <c r="H29" s="66"/>
      <c r="I29" s="67"/>
      <c r="J29" s="66"/>
      <c r="K29" s="67"/>
      <c r="L29" s="66"/>
      <c r="M29" s="67"/>
      <c r="N29" s="66"/>
      <c r="O29" s="66"/>
      <c r="P29" s="67"/>
      <c r="Q29" s="66"/>
      <c r="R29" s="67"/>
      <c r="S29" s="66"/>
      <c r="U29" s="66"/>
      <c r="W29" s="68"/>
    </row>
    <row r="30" ht="12.75">
      <c r="A30" s="69" t="s">
        <v>45</v>
      </c>
    </row>
    <row r="31" ht="12.75">
      <c r="A31" s="69" t="s">
        <v>24</v>
      </c>
    </row>
    <row r="32" ht="12.75">
      <c r="A32" s="69" t="s">
        <v>67</v>
      </c>
    </row>
    <row r="33" ht="12.75">
      <c r="A33" s="117" t="s">
        <v>68</v>
      </c>
    </row>
    <row r="34" ht="12.75">
      <c r="A34" s="69" t="s">
        <v>46</v>
      </c>
    </row>
    <row r="35" ht="12" customHeight="1">
      <c r="A35" s="69" t="s">
        <v>20</v>
      </c>
    </row>
    <row r="36" ht="12.75">
      <c r="A36" s="69" t="s">
        <v>19</v>
      </c>
    </row>
  </sheetData>
  <sheetProtection/>
  <mergeCells count="3">
    <mergeCell ref="V7:W7"/>
    <mergeCell ref="O7:Q7"/>
    <mergeCell ref="E6:L6"/>
  </mergeCells>
  <printOptions gridLines="1" headings="1"/>
  <pageMargins left="0.75" right="0.75" top="1" bottom="1" header="0.5" footer="0.5"/>
  <pageSetup cellComments="asDisplayed" fitToHeight="1" fitToWidth="1" horizontalDpi="600" verticalDpi="600" orientation="landscape" paperSize="5" scale="63" r:id="rId4"/>
  <drawing r:id="rId3"/>
  <legacyDrawing r:id="rId2"/>
</worksheet>
</file>

<file path=xl/worksheets/sheet5.xml><?xml version="1.0" encoding="utf-8"?>
<worksheet xmlns="http://schemas.openxmlformats.org/spreadsheetml/2006/main" xmlns:r="http://schemas.openxmlformats.org/officeDocument/2006/relationships">
  <dimension ref="A1:E23"/>
  <sheetViews>
    <sheetView workbookViewId="0" topLeftCell="A1">
      <selection activeCell="E28" sqref="E28"/>
    </sheetView>
  </sheetViews>
  <sheetFormatPr defaultColWidth="9.140625" defaultRowHeight="12.75"/>
  <cols>
    <col min="1" max="1" width="16.7109375" style="110" customWidth="1"/>
    <col min="2" max="2" width="17.57421875" style="110" customWidth="1"/>
    <col min="3" max="16384" width="9.140625" style="110" customWidth="1"/>
  </cols>
  <sheetData>
    <row r="1" ht="15.75">
      <c r="A1" s="109" t="s">
        <v>59</v>
      </c>
    </row>
    <row r="3" ht="15.75">
      <c r="E3" s="98" t="s">
        <v>58</v>
      </c>
    </row>
    <row r="4" spans="2:5" ht="15.75">
      <c r="B4" s="111" t="s">
        <v>56</v>
      </c>
      <c r="E4" s="98" t="s">
        <v>66</v>
      </c>
    </row>
    <row r="5" spans="1:2" ht="12.75">
      <c r="A5" s="110" t="s">
        <v>49</v>
      </c>
      <c r="B5" s="112">
        <v>1000</v>
      </c>
    </row>
    <row r="6" spans="1:2" ht="12.75">
      <c r="A6" s="110" t="s">
        <v>50</v>
      </c>
      <c r="B6" s="113">
        <v>2000</v>
      </c>
    </row>
    <row r="7" spans="1:2" ht="12.75">
      <c r="A7" s="110" t="s">
        <v>57</v>
      </c>
      <c r="B7" s="114">
        <v>2000</v>
      </c>
    </row>
    <row r="8" spans="1:2" ht="12.75">
      <c r="A8" s="110" t="s">
        <v>63</v>
      </c>
      <c r="B8" s="113">
        <f>SUM(B5:B7)</f>
        <v>5000</v>
      </c>
    </row>
    <row r="9" ht="12.75">
      <c r="B9" s="113"/>
    </row>
    <row r="10" spans="1:2" ht="12.75">
      <c r="A10" s="110" t="s">
        <v>52</v>
      </c>
      <c r="B10" s="113"/>
    </row>
    <row r="11" spans="1:2" ht="12.75">
      <c r="A11" s="110" t="s">
        <v>53</v>
      </c>
      <c r="B11" s="114"/>
    </row>
    <row r="12" spans="1:2" ht="12.75">
      <c r="A12" s="110" t="s">
        <v>63</v>
      </c>
      <c r="B12" s="113">
        <f>SUM(B10:B11)</f>
        <v>0</v>
      </c>
    </row>
    <row r="13" ht="12.75">
      <c r="B13" s="113"/>
    </row>
    <row r="14" spans="1:2" ht="12.75">
      <c r="A14" s="110" t="s">
        <v>54</v>
      </c>
      <c r="B14" s="113"/>
    </row>
    <row r="15" spans="1:2" ht="12.75">
      <c r="A15" s="110" t="s">
        <v>55</v>
      </c>
      <c r="B15" s="114"/>
    </row>
    <row r="16" spans="1:2" ht="12.75">
      <c r="A16" s="110" t="s">
        <v>63</v>
      </c>
      <c r="B16" s="113">
        <f>SUM(B14:B15)</f>
        <v>0</v>
      </c>
    </row>
    <row r="18" spans="1:2" ht="13.5" thickBot="1">
      <c r="A18" s="110" t="s">
        <v>51</v>
      </c>
      <c r="B18" s="115">
        <f>SUM(B8,B12,B16)</f>
        <v>5000</v>
      </c>
    </row>
    <row r="19" ht="13.5" thickTop="1"/>
    <row r="21" ht="12.75">
      <c r="A21" s="116" t="s">
        <v>69</v>
      </c>
    </row>
    <row r="22" ht="12.75">
      <c r="A22" s="116"/>
    </row>
    <row r="23" ht="12.75">
      <c r="A23" s="116" t="s">
        <v>62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Sandia National Laboratories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ndsomme</dc:creator>
  <cp:keywords/>
  <dc:description/>
  <cp:lastModifiedBy>tmtelle</cp:lastModifiedBy>
  <cp:lastPrinted>2005-07-15T15:24:58Z</cp:lastPrinted>
  <dcterms:created xsi:type="dcterms:W3CDTF">2001-01-31T18:41:19Z</dcterms:created>
  <dcterms:modified xsi:type="dcterms:W3CDTF">2008-08-28T22:26:31Z</dcterms:modified>
  <cp:category/>
  <cp:version/>
  <cp:contentType/>
  <cp:contentStatus/>
</cp:coreProperties>
</file>