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7815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<sst xmlns="http://schemas.openxmlformats.org/spreadsheetml/2006/main" count="27" uniqueCount="23">
  <si>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B/O</t>
  </si>
  <si>
    <t>109/953</t>
  </si>
  <si>
    <t>107/952</t>
  </si>
  <si>
    <t>111/954</t>
  </si>
  <si>
    <t>Flew last yr</t>
  </si>
  <si>
    <t>Av Time</t>
  </si>
  <si>
    <t>Av Cost</t>
  </si>
  <si>
    <t>ORIGINAL</t>
  </si>
  <si>
    <t>IF WE Flew last yr</t>
  </si>
  <si>
    <t>101/950</t>
  </si>
  <si>
    <t>Route</t>
  </si>
  <si>
    <t>Av Payload IN POUNDS</t>
  </si>
  <si>
    <t>Summary</t>
  </si>
  <si>
    <t>Conclusion</t>
  </si>
  <si>
    <t>Any airline using this type of trajectory will be PENALISED by the proposed Cape Romanov re-route</t>
  </si>
  <si>
    <t>Increase in Emissions - xxxlbs per flight (xxx,000 lbs per year)</t>
  </si>
  <si>
    <t>109/951</t>
  </si>
  <si>
    <t>PROPOSED NEW ROUTE VIA CZF (Cape Romanoff)</t>
  </si>
  <si>
    <t>Average Enroute Time (of 5 routes) increases by 03 minutes (increase of 861 minutes per year)</t>
  </si>
  <si>
    <t>Average Payload DECREASED by 1,045 pounds per flight (296,780lbs per year not able to be carried)</t>
  </si>
  <si>
    <t>Average operating costs increase by $329 per flight ($94,423.00 per year)</t>
  </si>
  <si>
    <t>Increase in Fuel burned - 840lbs per flight (241,080 lbs per year)</t>
  </si>
  <si>
    <t>Information Paper reference Anchorage comment of airway R338 removal/re-route via CZF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</si>
</sst>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&quot;$&quot;#,##0.00"/>
    <numFmt numFmtId="168" formatCode="&quot;$&quot;#,##0"/>
  </numFmts>
  <fonts count="8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11"/>
      <name val="Arial"/>
      <family val="2"/>
    </font>
    <font>
      <b/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4" xfId="0" applyFont="1" applyFill="1" applyBorder="1" applyAlignment="1">
      <alignment horizontal="center" wrapText="1"/>
    </xf>
    <xf numFmtId="20" fontId="2" fillId="0" borderId="5" xfId="0" applyNumberFormat="1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20" fontId="4" fillId="0" borderId="7" xfId="0" applyNumberFormat="1" applyFont="1" applyBorder="1" applyAlignment="1">
      <alignment horizontal="center" wrapText="1"/>
    </xf>
    <xf numFmtId="3" fontId="4" fillId="0" borderId="7" xfId="0" applyNumberFormat="1" applyFont="1" applyBorder="1" applyAlignment="1">
      <alignment horizontal="center" wrapText="1"/>
    </xf>
    <xf numFmtId="3" fontId="2" fillId="0" borderId="8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20" fontId="2" fillId="0" borderId="8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0" fontId="4" fillId="0" borderId="8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20" fontId="2" fillId="0" borderId="14" xfId="0" applyNumberFormat="1" applyFont="1" applyBorder="1" applyAlignment="1">
      <alignment horizontal="center"/>
    </xf>
    <xf numFmtId="20" fontId="4" fillId="0" borderId="14" xfId="0" applyNumberFormat="1" applyFont="1" applyBorder="1" applyAlignment="1">
      <alignment horizontal="center"/>
    </xf>
    <xf numFmtId="20" fontId="6" fillId="2" borderId="1" xfId="0" applyNumberFormat="1" applyFont="1" applyFill="1" applyBorder="1" applyAlignment="1">
      <alignment horizontal="center"/>
    </xf>
    <xf numFmtId="20" fontId="6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3" fontId="4" fillId="0" borderId="20" xfId="0" applyNumberFormat="1" applyFont="1" applyBorder="1" applyAlignment="1">
      <alignment horizontal="center" wrapText="1"/>
    </xf>
    <xf numFmtId="3" fontId="4" fillId="0" borderId="1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0" borderId="21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11</xdr:col>
      <xdr:colOff>504825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97230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workbookViewId="0" topLeftCell="A1">
      <selection activeCell="B1" sqref="B1:J1"/>
    </sheetView>
  </sheetViews>
  <sheetFormatPr defaultColWidth="9.140625" defaultRowHeight="12.75"/>
  <cols>
    <col min="4" max="4" width="10.7109375" style="0" bestFit="1" customWidth="1"/>
    <col min="5" max="5" width="4.7109375" style="0" bestFit="1" customWidth="1"/>
    <col min="6" max="6" width="11.28125" style="0" bestFit="1" customWidth="1"/>
    <col min="10" max="10" width="10.7109375" style="0" bestFit="1" customWidth="1"/>
    <col min="11" max="11" width="4.7109375" style="0" bestFit="1" customWidth="1"/>
    <col min="12" max="12" width="11.28125" style="0" bestFit="1" customWidth="1"/>
  </cols>
  <sheetData>
    <row r="1" spans="2:10" ht="21" customHeight="1" thickBot="1">
      <c r="B1" s="57" t="s">
        <v>22</v>
      </c>
      <c r="C1" s="58"/>
      <c r="D1" s="58"/>
      <c r="E1" s="58"/>
      <c r="F1" s="58"/>
      <c r="G1" s="58"/>
      <c r="H1" s="58"/>
      <c r="I1" s="58"/>
      <c r="J1" s="59"/>
    </row>
    <row r="3" ht="269.25" customHeight="1"/>
    <row r="5" ht="13.5" thickBot="1"/>
    <row r="6" spans="2:12" ht="13.5" thickBot="1">
      <c r="B6" s="51" t="s">
        <v>7</v>
      </c>
      <c r="C6" s="52"/>
      <c r="D6" s="52"/>
      <c r="E6" s="52"/>
      <c r="F6" s="53"/>
      <c r="H6" s="54" t="s">
        <v>17</v>
      </c>
      <c r="I6" s="55"/>
      <c r="J6" s="55"/>
      <c r="K6" s="55"/>
      <c r="L6" s="56"/>
    </row>
    <row r="7" spans="1:12" ht="57.75" thickBot="1">
      <c r="A7" s="1" t="s">
        <v>10</v>
      </c>
      <c r="B7" s="2" t="s">
        <v>4</v>
      </c>
      <c r="C7" s="3" t="s">
        <v>5</v>
      </c>
      <c r="D7" s="3" t="s">
        <v>11</v>
      </c>
      <c r="E7" s="43" t="s">
        <v>0</v>
      </c>
      <c r="F7" s="4" t="s">
        <v>6</v>
      </c>
      <c r="H7" s="6" t="s">
        <v>8</v>
      </c>
      <c r="I7" s="7" t="s">
        <v>5</v>
      </c>
      <c r="J7" s="7" t="s">
        <v>11</v>
      </c>
      <c r="K7" s="47" t="s">
        <v>0</v>
      </c>
      <c r="L7" s="8" t="s">
        <v>6</v>
      </c>
    </row>
    <row r="8" spans="1:12" ht="14.25">
      <c r="A8" t="s">
        <v>9</v>
      </c>
      <c r="B8" s="11">
        <v>148</v>
      </c>
      <c r="C8" s="12">
        <v>0.5506944444444445</v>
      </c>
      <c r="D8" s="13">
        <v>88875</v>
      </c>
      <c r="E8" s="44"/>
      <c r="F8" s="19">
        <v>96159</v>
      </c>
      <c r="G8" s="23"/>
      <c r="H8" s="14">
        <v>148</v>
      </c>
      <c r="I8" s="15">
        <v>0.5472222222222222</v>
      </c>
      <c r="J8" s="16">
        <v>88750</v>
      </c>
      <c r="K8" s="48"/>
      <c r="L8" s="21">
        <v>96184.75</v>
      </c>
    </row>
    <row r="9" spans="1:12" ht="14.25">
      <c r="A9" t="s">
        <v>16</v>
      </c>
      <c r="B9" s="24">
        <v>117</v>
      </c>
      <c r="C9" s="25">
        <v>0.5527777777777778</v>
      </c>
      <c r="D9" s="17">
        <v>88075</v>
      </c>
      <c r="E9" s="45"/>
      <c r="F9" s="20">
        <v>96487</v>
      </c>
      <c r="G9" s="23"/>
      <c r="H9" s="26">
        <v>117</v>
      </c>
      <c r="I9" s="27">
        <v>0.5555555555555556</v>
      </c>
      <c r="J9" s="18">
        <v>86925</v>
      </c>
      <c r="K9" s="49"/>
      <c r="L9" s="22">
        <v>96971.5</v>
      </c>
    </row>
    <row r="10" spans="1:12" ht="14.25">
      <c r="A10" t="s">
        <v>2</v>
      </c>
      <c r="B10" s="24">
        <v>15</v>
      </c>
      <c r="C10" s="25">
        <v>0.5506944444444445</v>
      </c>
      <c r="D10" s="17">
        <v>88775</v>
      </c>
      <c r="E10" s="45"/>
      <c r="F10" s="20">
        <v>96186.75</v>
      </c>
      <c r="G10" s="23"/>
      <c r="H10" s="26">
        <v>15</v>
      </c>
      <c r="I10" s="27">
        <v>0.5555555555555556</v>
      </c>
      <c r="J10" s="18">
        <v>88000</v>
      </c>
      <c r="K10" s="49"/>
      <c r="L10" s="22">
        <v>96509.25</v>
      </c>
    </row>
    <row r="11" spans="1:12" ht="14.25">
      <c r="A11" t="s">
        <v>1</v>
      </c>
      <c r="B11" s="24">
        <v>4</v>
      </c>
      <c r="C11" s="25">
        <v>0.5493055555555556</v>
      </c>
      <c r="D11" s="17">
        <v>88890</v>
      </c>
      <c r="E11" s="45"/>
      <c r="F11" s="20">
        <v>96057.25</v>
      </c>
      <c r="G11" s="23"/>
      <c r="H11" s="26">
        <v>4</v>
      </c>
      <c r="I11" s="27">
        <v>0.5506944444444445</v>
      </c>
      <c r="J11" s="18">
        <v>88650</v>
      </c>
      <c r="K11" s="49"/>
      <c r="L11" s="22">
        <v>96228.5</v>
      </c>
    </row>
    <row r="12" spans="1:12" ht="15" thickBot="1">
      <c r="A12" t="s">
        <v>3</v>
      </c>
      <c r="B12" s="28">
        <v>3</v>
      </c>
      <c r="C12" s="38">
        <v>0.5520833333333334</v>
      </c>
      <c r="D12" s="29">
        <v>88425</v>
      </c>
      <c r="E12" s="46"/>
      <c r="F12" s="30">
        <v>96342.25</v>
      </c>
      <c r="G12" s="23"/>
      <c r="H12" s="31">
        <v>3</v>
      </c>
      <c r="I12" s="39">
        <v>0.55625</v>
      </c>
      <c r="J12" s="32">
        <v>86900</v>
      </c>
      <c r="K12" s="50"/>
      <c r="L12" s="33">
        <v>96982</v>
      </c>
    </row>
    <row r="13" spans="2:12" ht="15" thickBot="1">
      <c r="B13" s="34">
        <f>SUM(B8:B12)</f>
        <v>287</v>
      </c>
      <c r="C13" s="40">
        <v>0.5513888888888888</v>
      </c>
      <c r="D13" s="35">
        <f>SUM(D8:D12)/5</f>
        <v>88608</v>
      </c>
      <c r="E13" s="35"/>
      <c r="F13" s="42">
        <f>SUM(F8:F12)/5</f>
        <v>96246.45</v>
      </c>
      <c r="G13" s="36"/>
      <c r="H13" s="34">
        <f>SUM(H8:H12)</f>
        <v>287</v>
      </c>
      <c r="I13" s="41">
        <v>0.5527777777777778</v>
      </c>
      <c r="J13" s="35">
        <f>SUM(J8:J12)/5</f>
        <v>87845</v>
      </c>
      <c r="K13" s="35"/>
      <c r="L13" s="42">
        <f>SUM(L8:L12)/5</f>
        <v>96575.2</v>
      </c>
    </row>
    <row r="14" spans="4:11" ht="12.75">
      <c r="D14" s="10"/>
      <c r="E14" s="10"/>
      <c r="J14" s="9"/>
      <c r="K14" s="9"/>
    </row>
    <row r="15" spans="4:11" ht="12.75">
      <c r="D15" s="10"/>
      <c r="E15" s="10"/>
      <c r="J15" s="9"/>
      <c r="K15" s="9"/>
    </row>
    <row r="16" spans="2:11" ht="15">
      <c r="B16" s="37" t="s">
        <v>12</v>
      </c>
      <c r="D16" s="10"/>
      <c r="E16" s="10"/>
      <c r="J16" s="9"/>
      <c r="K16" s="9"/>
    </row>
    <row r="17" spans="2:11" ht="14.25">
      <c r="B17" s="23" t="s">
        <v>18</v>
      </c>
      <c r="D17" s="10"/>
      <c r="E17" s="10"/>
      <c r="J17" s="9"/>
      <c r="K17" s="9"/>
    </row>
    <row r="18" spans="2:5" ht="14.25">
      <c r="B18" s="23" t="s">
        <v>19</v>
      </c>
      <c r="D18" s="5"/>
      <c r="E18" s="5"/>
    </row>
    <row r="19" spans="2:5" ht="14.25">
      <c r="B19" s="23" t="s">
        <v>20</v>
      </c>
      <c r="D19" s="5"/>
      <c r="E19" s="5"/>
    </row>
    <row r="20" spans="2:5" ht="14.25">
      <c r="B20" s="23" t="s">
        <v>21</v>
      </c>
      <c r="D20" s="5"/>
      <c r="E20" s="5"/>
    </row>
    <row r="21" spans="2:5" ht="14.25">
      <c r="B21" s="23" t="s">
        <v>15</v>
      </c>
      <c r="D21" s="5"/>
      <c r="E21" s="5"/>
    </row>
    <row r="22" ht="14.25">
      <c r="B22" s="23"/>
    </row>
    <row r="23" ht="15">
      <c r="B23" s="37" t="s">
        <v>13</v>
      </c>
    </row>
    <row r="24" ht="14.25">
      <c r="B24" s="23" t="s">
        <v>14</v>
      </c>
    </row>
  </sheetData>
  <mergeCells count="3">
    <mergeCell ref="B6:F6"/>
    <mergeCell ref="H6:L6"/>
    <mergeCell ref="B1:J1"/>
  </mergeCells>
  <printOptions/>
  <pageMargins left="0.75" right="0.75" top="1" bottom="1" header="0.5" footer="0.5"/>
  <pageSetup fitToHeight="1" fitToWidth="1" horizontalDpi="600" verticalDpi="6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Continental Airlines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Continental Airlines Inc</dc:creator>
  <cp:keywords/>
  <dc:description/>
  <cp:lastModifiedBy>Continental Airlines Inc</cp:lastModifiedBy>
  <cp:lastPrinted>2007-09-17T13:59:14Z</cp:lastPrinted>
  <dcterms:created xsi:type="dcterms:W3CDTF">2007-05-25T15:37:17Z</dcterms:created>
  <dcterms:modified xsi:type="dcterms:W3CDTF">2007-09-18T18:04:54Z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