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510" windowWidth="10950" windowHeight="6330" activeTab="0"/>
  </bookViews>
  <sheets>
    <sheet name="RUC 3Hr - Off Cycle" sheetId="1" r:id="rId1"/>
    <sheet name="RUC 12Hr - On Cycle" sheetId="2" r:id="rId2"/>
  </sheets>
  <definedNames/>
  <calcPr fullCalcOnLoad="1"/>
</workbook>
</file>

<file path=xl/sharedStrings.xml><?xml version="1.0" encoding="utf-8"?>
<sst xmlns="http://schemas.openxmlformats.org/spreadsheetml/2006/main" count="288" uniqueCount="145">
  <si>
    <t>1,2</t>
  </si>
  <si>
    <t>2,3</t>
  </si>
  <si>
    <t>2,11</t>
  </si>
  <si>
    <t>2,10</t>
  </si>
  <si>
    <t>2,15</t>
  </si>
  <si>
    <t>Height</t>
  </si>
  <si>
    <t>Temperature</t>
  </si>
  <si>
    <t>Relative Humidity</t>
  </si>
  <si>
    <t>Vertical Velocity</t>
  </si>
  <si>
    <t>Surface Temperature</t>
  </si>
  <si>
    <t>Surface Relative Humidity</t>
  </si>
  <si>
    <t>Surface Pressure</t>
  </si>
  <si>
    <t>Sea-Level Pressure</t>
  </si>
  <si>
    <t>Precipitable Water</t>
  </si>
  <si>
    <t>Tropopause Pressure</t>
  </si>
  <si>
    <t>Tropopause Temperature</t>
  </si>
  <si>
    <t>Maximum Wind Level Pressure</t>
  </si>
  <si>
    <t>Freezing Level Pressure</t>
  </si>
  <si>
    <t>Freezing Level Height</t>
  </si>
  <si>
    <t>Freezing Level Relative Humidity</t>
  </si>
  <si>
    <t>Runs/Day</t>
  </si>
  <si>
    <t>Levels</t>
  </si>
  <si>
    <t>Time Projections</t>
  </si>
  <si>
    <t>Total Grid Size/Day</t>
  </si>
  <si>
    <t>Notes</t>
  </si>
  <si>
    <t>2,14</t>
  </si>
  <si>
    <t>14.  Vertical Velocity Levels:  850, 700, 500, 300, 200</t>
  </si>
  <si>
    <t>Snow Accum (3hr)</t>
  </si>
  <si>
    <t>Precip Rate</t>
  </si>
  <si>
    <t>Snow Depth</t>
  </si>
  <si>
    <t>Visibility</t>
  </si>
  <si>
    <t>Convective Cloud Top</t>
  </si>
  <si>
    <t>Equilibrium Level</t>
  </si>
  <si>
    <t>Wind Gust Velocity</t>
  </si>
  <si>
    <t xml:space="preserve">Resolvable (Stratified) Precip Accum (1hr) </t>
  </si>
  <si>
    <t>Sub-Grid Point (Convective) Precip Accum (1hr)</t>
  </si>
  <si>
    <t>Notes:</t>
  </si>
  <si>
    <t>12.  Total Atmosphere</t>
  </si>
  <si>
    <t>5.  Stability Indices - CAPE, CIN; LI; BEST LI; AND HELICITY (5 parameters)</t>
  </si>
  <si>
    <t>10.  Surface Wind at 10m AGL</t>
  </si>
  <si>
    <t>11.  Surface Temperature and Relative Humidity at 2m AGL</t>
  </si>
  <si>
    <t>9.  Surface Pressure Derived from Minimum Topo Level</t>
  </si>
  <si>
    <t>2,5</t>
  </si>
  <si>
    <t>3.  Levels - 1000,950,900,850,800,750,700,650,600,550,500,400,300mb (13 Levels)</t>
  </si>
  <si>
    <t>Sub-Grid Point (Convective) Precip Accum (3hr)</t>
  </si>
  <si>
    <t>15.  Vertical Velocity Levels:  850, 700, 500, 300, 200</t>
  </si>
  <si>
    <t>16.  1hr Precip Accumulation Forecast Time Projection: 01, 02, 03, 04, 05, 06 Hours @ 00,03,06,09,12,15,18,21UTC (6 Time Projections for each of 8 Cycles/Day)</t>
  </si>
  <si>
    <t>13.  3hr Precip Accumulation Time Projections:  09,12hr @ 00,03,06,09,12,15,18,21UTC (2 Time Projections for each of 8 Cycles/Day)</t>
  </si>
  <si>
    <t>3.  Levels - 1000,950,900,850,800,750,700,650,600,550,500,400,300 (13 Levels)</t>
  </si>
  <si>
    <t>Categorical Rain</t>
  </si>
  <si>
    <t>Categorical Freezing Rain</t>
  </si>
  <si>
    <t>Categorical Ice Pellets</t>
  </si>
  <si>
    <t>Categorical Snow</t>
  </si>
  <si>
    <t>8.  Stratiform (Resolvable)  + Convective (Sub-Grid) Precip = Total Precip</t>
  </si>
  <si>
    <t xml:space="preserve">Resolvable (Stratiform) Precip Accum (3hr) </t>
  </si>
  <si>
    <t>1.  Levels - 1000,950,900,850,800,750,700,650,600,550,500,400,300,250,200,150,100mb. (17 Levels)</t>
  </si>
  <si>
    <t>2,12</t>
  </si>
  <si>
    <t>8,16</t>
  </si>
  <si>
    <t>8,13</t>
  </si>
  <si>
    <t>2,9</t>
  </si>
  <si>
    <t>11.  Surface Temperature and Relative Humidity at 2m AGL Derived from Minimum Topo Level</t>
  </si>
  <si>
    <t>13.  Forecast Time Projection: 03 Hour @ 01,02,04,05,07,08,10,11,13,14,16,17,19,20, 22, and 23UTC   (1 Time Projection for each of 16 Cycles/Day)</t>
  </si>
  <si>
    <t>7.  Not Used</t>
  </si>
  <si>
    <t>Grid 236 Parameters (40Km)</t>
  </si>
  <si>
    <t>4.  Forecast Time Projections:  00,03,06,09,12 @ 00,03,06,09,12,15,18,21UTC (5 Time Projections for each of 8 Cycles/Day)</t>
  </si>
  <si>
    <t>Boundary Level Temperature</t>
  </si>
  <si>
    <t>Boundary Level Relative Humidity</t>
  </si>
  <si>
    <t>2,6</t>
  </si>
  <si>
    <t>2.  Forecast Time Projection: 00, 01, 02, 03, 04, 05, 06, 09, 12hrs @ 00,03,06,09,12,15,18,21UTC (9 Time Projections for each of 8 Cycles/Day)</t>
  </si>
  <si>
    <r>
      <t>TABLE K.2.5B</t>
    </r>
    <r>
      <rPr>
        <sz val="10"/>
        <rFont val="Times New Roman"/>
        <family val="1"/>
      </rPr>
      <t xml:space="preserve">  Transmission Requirements for Gridded Data from the NCEP Rapid Update Cycle (RUC) Model Over the CONUS Regional Areas. Gridpoint fields have the characteristics given in Table K.0 except as noted (Grid 236).  Table K2.5.B depicts RUC through 12 Hour Forecast Time for on-hours.</t>
    </r>
  </si>
  <si>
    <r>
      <t>TABLE K.2.5A</t>
    </r>
    <r>
      <rPr>
        <sz val="10"/>
        <rFont val="Times New Roman"/>
        <family val="1"/>
      </rPr>
      <t xml:space="preserve">  Transmission Requirements for Gridded Data from the NCEP Rapid Update Cycle (RUC) Model Over the CONUS Regional Areas. Gridpoint fields have the characteristics given in Table K.0 except as noted (Grid 236).  Table K2.5.A depicts RUC 0, 3 Hour Forecast Time for off-hours.</t>
    </r>
  </si>
  <si>
    <t>2.  Forecast Time Projection: 00,01,02,03 Hours @ 01,02,04,05,07,08,10,11,13,14,16,17,19,20, 22, and 23UTC   (4 Time Projections for each of 16 Cycles/Day)</t>
  </si>
  <si>
    <t>Cloud Top Height (m)</t>
  </si>
  <si>
    <t>Cloud Base Height (m)</t>
  </si>
  <si>
    <t>Storm Motion (u)</t>
  </si>
  <si>
    <t>Storm Motion (v)</t>
  </si>
  <si>
    <t>4.  Cloud Height Above Ground Level (AGL) in meters (m)</t>
  </si>
  <si>
    <t>2,4</t>
  </si>
  <si>
    <t>14.  Cloud Height Above Ground Level (AGL) in meters (m)</t>
  </si>
  <si>
    <t>4,14</t>
  </si>
  <si>
    <t>15.  Note Used</t>
  </si>
  <si>
    <t>6.  Boundary Layer height 30mb deep layer starting at the surface</t>
  </si>
  <si>
    <t>7.  3hr Snow Accum Time Projections at Forecast Time Projections: 03,06,09,12hr @ 00,03,06,09,12,15,18,21UTC (4 Time Projections for each of 8 Cycles/Day)</t>
  </si>
  <si>
    <t>16.  1hr Precip Accumulation Forecast Time Projection: 01, 02, 03 Hours @ 01,02,04,05,07,08,10,11,13,14,16,17,19,20, 22, and 23UTC   (3 Time Projections for each of 16 Cycles/Day)</t>
  </si>
  <si>
    <t>Grid Size (KB)</t>
  </si>
  <si>
    <t>Wind (u)</t>
  </si>
  <si>
    <t>Wind (v)</t>
  </si>
  <si>
    <t>Surface Wind (u)</t>
  </si>
  <si>
    <t>Surface Wind (v)</t>
  </si>
  <si>
    <t>Tropopause Wind (v)</t>
  </si>
  <si>
    <t>Tropopause Wind (u)</t>
  </si>
  <si>
    <t>Maximum Wind Level Wind (v)</t>
  </si>
  <si>
    <t>Maximum Wind Level Wind (u)</t>
  </si>
  <si>
    <t>Total (KB) / Day</t>
  </si>
  <si>
    <r>
      <t>YHW</t>
    </r>
    <r>
      <rPr>
        <b/>
        <sz val="10"/>
        <rFont val="Times New Roman"/>
        <family val="1"/>
      </rPr>
      <t>h</t>
    </r>
    <r>
      <rPr>
        <sz val="10"/>
        <rFont val="Times New Roman"/>
        <family val="1"/>
      </rPr>
      <t>[99,95,90,85,80,75,70,65,60,55,50,40,30,25,20,15,10]</t>
    </r>
  </si>
  <si>
    <r>
      <t>YRW</t>
    </r>
    <r>
      <rPr>
        <b/>
        <sz val="10"/>
        <rFont val="Times New Roman"/>
        <family val="1"/>
      </rPr>
      <t>h</t>
    </r>
    <r>
      <rPr>
        <sz val="10"/>
        <rFont val="Times New Roman"/>
        <family val="1"/>
      </rPr>
      <t>[99,95,90,85,80,75,70,65,60,55,50,40,30]</t>
    </r>
  </si>
  <si>
    <r>
      <t>YTW</t>
    </r>
    <r>
      <rPr>
        <b/>
        <sz val="10"/>
        <rFont val="Times New Roman"/>
        <family val="1"/>
      </rPr>
      <t>h</t>
    </r>
    <r>
      <rPr>
        <sz val="10"/>
        <rFont val="Times New Roman"/>
        <family val="1"/>
      </rPr>
      <t>[99,95,90,85,80,75,70,65,60,55,50,40,30,25,20,15,10]</t>
    </r>
  </si>
  <si>
    <r>
      <t>YUW</t>
    </r>
    <r>
      <rPr>
        <b/>
        <sz val="10"/>
        <rFont val="Times New Roman"/>
        <family val="1"/>
      </rPr>
      <t>h</t>
    </r>
    <r>
      <rPr>
        <sz val="10"/>
        <rFont val="Times New Roman"/>
        <family val="1"/>
      </rPr>
      <t>[99,95,90,85,80,75,70,65,60,55,50,40,30,25,20,15,10]</t>
    </r>
  </si>
  <si>
    <r>
      <t>YVW</t>
    </r>
    <r>
      <rPr>
        <b/>
        <sz val="10"/>
        <rFont val="Times New Roman"/>
        <family val="1"/>
      </rPr>
      <t>h</t>
    </r>
    <r>
      <rPr>
        <sz val="10"/>
        <rFont val="Times New Roman"/>
        <family val="1"/>
      </rPr>
      <t>[99,95,90,85,80,75,70,65,60,55,50,40,30,25,20,15,10]</t>
    </r>
  </si>
  <si>
    <r>
      <t>YOW</t>
    </r>
    <r>
      <rPr>
        <b/>
        <sz val="10"/>
        <rFont val="Times New Roman"/>
        <family val="1"/>
      </rPr>
      <t>h</t>
    </r>
    <r>
      <rPr>
        <sz val="10"/>
        <rFont val="Times New Roman"/>
        <family val="1"/>
      </rPr>
      <t>[85,70,50,30,20]</t>
    </r>
  </si>
  <si>
    <t>Total (KB)/cycle</t>
  </si>
  <si>
    <t>Total (KB) / Cycle</t>
  </si>
  <si>
    <r>
      <t>YTW</t>
    </r>
    <r>
      <rPr>
        <b/>
        <sz val="10"/>
        <rFont val="Times New Roman"/>
        <family val="1"/>
      </rPr>
      <t>h</t>
    </r>
    <r>
      <rPr>
        <sz val="10"/>
        <rFont val="Times New Roman"/>
        <family val="1"/>
      </rPr>
      <t>98</t>
    </r>
  </si>
  <si>
    <r>
      <t>YRW</t>
    </r>
    <r>
      <rPr>
        <b/>
        <sz val="10"/>
        <rFont val="Times New Roman"/>
        <family val="1"/>
      </rPr>
      <t>h</t>
    </r>
    <r>
      <rPr>
        <sz val="10"/>
        <rFont val="Times New Roman"/>
        <family val="1"/>
      </rPr>
      <t>98</t>
    </r>
  </si>
  <si>
    <r>
      <t>YUW</t>
    </r>
    <r>
      <rPr>
        <b/>
        <sz val="10"/>
        <rFont val="Times New Roman"/>
        <family val="1"/>
      </rPr>
      <t>h</t>
    </r>
    <r>
      <rPr>
        <sz val="10"/>
        <rFont val="Times New Roman"/>
        <family val="1"/>
      </rPr>
      <t>98</t>
    </r>
  </si>
  <si>
    <r>
      <t>YVW</t>
    </r>
    <r>
      <rPr>
        <b/>
        <sz val="10"/>
        <rFont val="Times New Roman"/>
        <family val="1"/>
      </rPr>
      <t>h</t>
    </r>
    <r>
      <rPr>
        <sz val="10"/>
        <rFont val="Times New Roman"/>
        <family val="1"/>
      </rPr>
      <t>98</t>
    </r>
  </si>
  <si>
    <r>
      <t>YPW</t>
    </r>
    <r>
      <rPr>
        <b/>
        <sz val="10"/>
        <rFont val="Times New Roman"/>
        <family val="1"/>
      </rPr>
      <t>h</t>
    </r>
    <r>
      <rPr>
        <sz val="10"/>
        <rFont val="Times New Roman"/>
        <family val="1"/>
      </rPr>
      <t>98</t>
    </r>
  </si>
  <si>
    <r>
      <t>YPW</t>
    </r>
    <r>
      <rPr>
        <b/>
        <sz val="10"/>
        <rFont val="Times New Roman"/>
        <family val="1"/>
      </rPr>
      <t>h</t>
    </r>
    <r>
      <rPr>
        <sz val="10"/>
        <rFont val="Times New Roman"/>
        <family val="1"/>
      </rPr>
      <t>89</t>
    </r>
  </si>
  <si>
    <r>
      <t>YQW</t>
    </r>
    <r>
      <rPr>
        <b/>
        <sz val="10"/>
        <color indexed="8"/>
        <rFont val="Times New Roman"/>
        <family val="1"/>
      </rPr>
      <t>h</t>
    </r>
    <r>
      <rPr>
        <sz val="10"/>
        <color indexed="8"/>
        <rFont val="Times New Roman"/>
        <family val="1"/>
      </rPr>
      <t>00</t>
    </r>
  </si>
  <si>
    <r>
      <t>YEW</t>
    </r>
    <r>
      <rPr>
        <b/>
        <sz val="10"/>
        <color indexed="8"/>
        <rFont val="Times New Roman"/>
        <family val="1"/>
      </rPr>
      <t>h</t>
    </r>
    <r>
      <rPr>
        <sz val="10"/>
        <color indexed="8"/>
        <rFont val="Times New Roman"/>
        <family val="1"/>
      </rPr>
      <t>98</t>
    </r>
  </si>
  <si>
    <r>
      <t>YAW</t>
    </r>
    <r>
      <rPr>
        <b/>
        <sz val="10"/>
        <color indexed="8"/>
        <rFont val="Times New Roman"/>
        <family val="1"/>
      </rPr>
      <t>h</t>
    </r>
    <r>
      <rPr>
        <sz val="10"/>
        <color indexed="8"/>
        <rFont val="Times New Roman"/>
        <family val="1"/>
      </rPr>
      <t>74</t>
    </r>
  </si>
  <si>
    <r>
      <t>YPW</t>
    </r>
    <r>
      <rPr>
        <b/>
        <sz val="10"/>
        <color indexed="8"/>
        <rFont val="Times New Roman"/>
        <family val="1"/>
      </rPr>
      <t>h</t>
    </r>
    <r>
      <rPr>
        <sz val="10"/>
        <color indexed="8"/>
        <rFont val="Times New Roman"/>
        <family val="1"/>
      </rPr>
      <t>97</t>
    </r>
  </si>
  <si>
    <r>
      <t>YTW</t>
    </r>
    <r>
      <rPr>
        <b/>
        <sz val="10"/>
        <color indexed="8"/>
        <rFont val="Times New Roman"/>
        <family val="1"/>
      </rPr>
      <t>h</t>
    </r>
    <r>
      <rPr>
        <sz val="10"/>
        <color indexed="8"/>
        <rFont val="Times New Roman"/>
        <family val="1"/>
      </rPr>
      <t>97</t>
    </r>
  </si>
  <si>
    <r>
      <t>YUW</t>
    </r>
    <r>
      <rPr>
        <b/>
        <sz val="10"/>
        <rFont val="Times New Roman"/>
        <family val="1"/>
      </rPr>
      <t>h</t>
    </r>
    <r>
      <rPr>
        <sz val="10"/>
        <rFont val="Times New Roman"/>
        <family val="1"/>
      </rPr>
      <t>97</t>
    </r>
  </si>
  <si>
    <r>
      <t>YVW</t>
    </r>
    <r>
      <rPr>
        <b/>
        <sz val="10"/>
        <rFont val="Times New Roman"/>
        <family val="1"/>
      </rPr>
      <t>h</t>
    </r>
    <r>
      <rPr>
        <sz val="10"/>
        <rFont val="Times New Roman"/>
        <family val="1"/>
      </rPr>
      <t>97</t>
    </r>
  </si>
  <si>
    <r>
      <t>YPW</t>
    </r>
    <r>
      <rPr>
        <b/>
        <sz val="10"/>
        <rFont val="Times New Roman"/>
        <family val="1"/>
      </rPr>
      <t>h</t>
    </r>
    <r>
      <rPr>
        <sz val="10"/>
        <rFont val="Times New Roman"/>
        <family val="1"/>
      </rPr>
      <t>96</t>
    </r>
  </si>
  <si>
    <r>
      <t>YUW</t>
    </r>
    <r>
      <rPr>
        <b/>
        <sz val="10"/>
        <rFont val="Times New Roman"/>
        <family val="1"/>
      </rPr>
      <t>h</t>
    </r>
    <r>
      <rPr>
        <sz val="10"/>
        <rFont val="Times New Roman"/>
        <family val="1"/>
      </rPr>
      <t>96</t>
    </r>
  </si>
  <si>
    <r>
      <t>YVW</t>
    </r>
    <r>
      <rPr>
        <b/>
        <sz val="10"/>
        <rFont val="Times New Roman"/>
        <family val="1"/>
      </rPr>
      <t>h</t>
    </r>
    <r>
      <rPr>
        <sz val="10"/>
        <rFont val="Times New Roman"/>
        <family val="1"/>
      </rPr>
      <t>96</t>
    </r>
  </si>
  <si>
    <r>
      <t>YPW</t>
    </r>
    <r>
      <rPr>
        <b/>
        <sz val="10"/>
        <rFont val="Times New Roman"/>
        <family val="1"/>
      </rPr>
      <t>h</t>
    </r>
    <r>
      <rPr>
        <sz val="10"/>
        <rFont val="Times New Roman"/>
        <family val="1"/>
      </rPr>
      <t>94</t>
    </r>
  </si>
  <si>
    <r>
      <t>YHW</t>
    </r>
    <r>
      <rPr>
        <b/>
        <sz val="10"/>
        <rFont val="Times New Roman"/>
        <family val="1"/>
      </rPr>
      <t>h</t>
    </r>
    <r>
      <rPr>
        <sz val="10"/>
        <rFont val="Times New Roman"/>
        <family val="1"/>
      </rPr>
      <t>94</t>
    </r>
  </si>
  <si>
    <r>
      <t>YRW</t>
    </r>
    <r>
      <rPr>
        <b/>
        <sz val="10"/>
        <rFont val="Times New Roman"/>
        <family val="1"/>
      </rPr>
      <t>h</t>
    </r>
    <r>
      <rPr>
        <sz val="10"/>
        <rFont val="Times New Roman"/>
        <family val="1"/>
      </rPr>
      <t>94</t>
    </r>
  </si>
  <si>
    <r>
      <t>YSW</t>
    </r>
    <r>
      <rPr>
        <b/>
        <sz val="10"/>
        <color indexed="8"/>
        <rFont val="Times New Roman"/>
        <family val="1"/>
      </rPr>
      <t>h</t>
    </r>
    <r>
      <rPr>
        <sz val="10"/>
        <color indexed="8"/>
        <rFont val="Times New Roman"/>
        <family val="1"/>
      </rPr>
      <t>98</t>
    </r>
  </si>
  <si>
    <r>
      <t>YSW</t>
    </r>
    <r>
      <rPr>
        <b/>
        <sz val="10"/>
        <color indexed="8"/>
        <rFont val="Times New Roman"/>
        <family val="1"/>
      </rPr>
      <t>h</t>
    </r>
    <r>
      <rPr>
        <sz val="10"/>
        <color indexed="8"/>
        <rFont val="Times New Roman"/>
        <family val="1"/>
      </rPr>
      <t>88</t>
    </r>
  </si>
  <si>
    <r>
      <t>YUW</t>
    </r>
    <r>
      <rPr>
        <b/>
        <sz val="10"/>
        <color indexed="8"/>
        <rFont val="Times New Roman"/>
        <family val="1"/>
      </rPr>
      <t>h</t>
    </r>
    <r>
      <rPr>
        <sz val="10"/>
        <color indexed="8"/>
        <rFont val="Times New Roman"/>
        <family val="1"/>
      </rPr>
      <t>98</t>
    </r>
  </si>
  <si>
    <r>
      <t>YVW</t>
    </r>
    <r>
      <rPr>
        <b/>
        <sz val="10"/>
        <color indexed="8"/>
        <rFont val="Times New Roman"/>
        <family val="1"/>
      </rPr>
      <t>h</t>
    </r>
    <r>
      <rPr>
        <sz val="10"/>
        <color indexed="8"/>
        <rFont val="Times New Roman"/>
        <family val="1"/>
      </rPr>
      <t>98</t>
    </r>
  </si>
  <si>
    <r>
      <t>YWW</t>
    </r>
    <r>
      <rPr>
        <b/>
        <sz val="10"/>
        <color indexed="8"/>
        <rFont val="Times New Roman"/>
        <family val="1"/>
      </rPr>
      <t>h</t>
    </r>
    <r>
      <rPr>
        <sz val="10"/>
        <color indexed="8"/>
        <rFont val="Times New Roman"/>
        <family val="1"/>
      </rPr>
      <t>98</t>
    </r>
  </si>
  <si>
    <r>
      <t>YPW</t>
    </r>
    <r>
      <rPr>
        <b/>
        <sz val="10"/>
        <color indexed="8"/>
        <rFont val="Times New Roman"/>
        <family val="1"/>
      </rPr>
      <t>h</t>
    </r>
    <r>
      <rPr>
        <sz val="10"/>
        <color indexed="8"/>
        <rFont val="Times New Roman"/>
        <family val="1"/>
      </rPr>
      <t>74</t>
    </r>
  </si>
  <si>
    <t>*** WMO Heading Time Projection Decode for "h" or "A2" (from WMO 386 Table C10)</t>
  </si>
  <si>
    <t>CIN</t>
  </si>
  <si>
    <t>CAPE</t>
  </si>
  <si>
    <t>Helicity</t>
  </si>
  <si>
    <r>
      <t>YYW</t>
    </r>
    <r>
      <rPr>
        <b/>
        <sz val="10"/>
        <color indexed="8"/>
        <rFont val="Times New Roman"/>
        <family val="1"/>
      </rPr>
      <t>h</t>
    </r>
    <r>
      <rPr>
        <sz val="10"/>
        <color indexed="8"/>
        <rFont val="Times New Roman"/>
        <family val="1"/>
      </rPr>
      <t>00</t>
    </r>
  </si>
  <si>
    <r>
      <t>YWW</t>
    </r>
    <r>
      <rPr>
        <b/>
        <sz val="10"/>
        <color indexed="8"/>
        <rFont val="Times New Roman"/>
        <family val="1"/>
      </rPr>
      <t>h</t>
    </r>
    <r>
      <rPr>
        <sz val="10"/>
        <color indexed="8"/>
        <rFont val="Times New Roman"/>
        <family val="1"/>
      </rPr>
      <t>00</t>
    </r>
  </si>
  <si>
    <r>
      <t>YZW</t>
    </r>
    <r>
      <rPr>
        <b/>
        <sz val="10"/>
        <color indexed="8"/>
        <rFont val="Times New Roman"/>
        <family val="1"/>
      </rPr>
      <t>h</t>
    </r>
    <r>
      <rPr>
        <sz val="10"/>
        <color indexed="8"/>
        <rFont val="Times New Roman"/>
        <family val="1"/>
      </rPr>
      <t>00</t>
    </r>
  </si>
  <si>
    <r>
      <t>YFW</t>
    </r>
    <r>
      <rPr>
        <b/>
        <sz val="10"/>
        <color indexed="8"/>
        <rFont val="Times New Roman"/>
        <family val="1"/>
      </rPr>
      <t>h</t>
    </r>
    <r>
      <rPr>
        <sz val="10"/>
        <color indexed="8"/>
        <rFont val="Times New Roman"/>
        <family val="1"/>
      </rPr>
      <t>00</t>
    </r>
  </si>
  <si>
    <t>Lifted Index</t>
  </si>
  <si>
    <t>Revised:  March 30, 2001</t>
  </si>
  <si>
    <r>
      <t>YTW</t>
    </r>
    <r>
      <rPr>
        <b/>
        <sz val="10"/>
        <color indexed="8"/>
        <rFont val="Times New Roman"/>
        <family val="1"/>
      </rPr>
      <t>h</t>
    </r>
    <r>
      <rPr>
        <sz val="10"/>
        <color indexed="8"/>
        <rFont val="Times New Roman"/>
        <family val="1"/>
      </rPr>
      <t>86</t>
    </r>
  </si>
  <si>
    <r>
      <t>YRW</t>
    </r>
    <r>
      <rPr>
        <b/>
        <sz val="10"/>
        <color indexed="8"/>
        <rFont val="Times New Roman"/>
        <family val="1"/>
      </rPr>
      <t>h</t>
    </r>
    <r>
      <rPr>
        <sz val="10"/>
        <color indexed="8"/>
        <rFont val="Times New Roman"/>
        <family val="1"/>
      </rPr>
      <t>86</t>
    </r>
  </si>
  <si>
    <r>
      <t>YIW</t>
    </r>
    <r>
      <rPr>
        <b/>
        <sz val="10"/>
        <color indexed="8"/>
        <rFont val="Times New Roman"/>
        <family val="1"/>
      </rPr>
      <t>h</t>
    </r>
    <r>
      <rPr>
        <sz val="10"/>
        <color indexed="8"/>
        <rFont val="Times New Roman"/>
        <family val="1"/>
      </rPr>
      <t>98</t>
    </r>
  </si>
  <si>
    <r>
      <t>YKW</t>
    </r>
    <r>
      <rPr>
        <b/>
        <sz val="10"/>
        <color indexed="8"/>
        <rFont val="Times New Roman"/>
        <family val="1"/>
      </rPr>
      <t>h</t>
    </r>
    <r>
      <rPr>
        <sz val="10"/>
        <color indexed="8"/>
        <rFont val="Times New Roman"/>
        <family val="1"/>
      </rPr>
      <t>98</t>
    </r>
  </si>
  <si>
    <r>
      <t>YJW</t>
    </r>
    <r>
      <rPr>
        <b/>
        <sz val="10"/>
        <color indexed="8"/>
        <rFont val="Times New Roman"/>
        <family val="1"/>
      </rPr>
      <t>h</t>
    </r>
    <r>
      <rPr>
        <sz val="10"/>
        <color indexed="8"/>
        <rFont val="Times New Roman"/>
        <family val="1"/>
      </rPr>
      <t>98</t>
    </r>
  </si>
  <si>
    <r>
      <t>YDW</t>
    </r>
    <r>
      <rPr>
        <b/>
        <sz val="10"/>
        <color indexed="8"/>
        <rFont val="Times New Roman"/>
        <family val="1"/>
      </rPr>
      <t>h</t>
    </r>
    <r>
      <rPr>
        <sz val="10"/>
        <color indexed="8"/>
        <rFont val="Times New Roman"/>
        <family val="1"/>
      </rPr>
      <t>98</t>
    </r>
  </si>
  <si>
    <t>5.  Stability Indices -  Lifted Index; Best Lifted Index (2 parameters)</t>
  </si>
  <si>
    <t>***WMO Heading CCCC=KWBG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</si>
</sst>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quot;Yes&quot;;&quot;Yes&quot;;&quot;No&quot;"/>
    <numFmt numFmtId="168" formatCode="&quot;True&quot;;&quot;True&quot;;&quot;False&quot;"/>
    <numFmt numFmtId="169" formatCode="&quot;On&quot;;&quot;On&quot;;&quot;Off&quot;"/>
  </numFmts>
  <fonts count="13">
    <font>
      <sz val="10"/>
      <name val="Courier"/>
      <family val="0"/>
    </font>
    <font>
      <sz val="10"/>
      <name val="Arial"/>
      <family val="0"/>
    </font>
    <font>
      <sz val="10"/>
      <name val="Times New Roman"/>
      <family val="1"/>
    </font>
    <font>
      <b/>
      <sz val="10"/>
      <name val="Times New Roman"/>
      <family val="1"/>
    </font>
    <font>
      <b/>
      <sz val="10"/>
      <name val="Courier"/>
      <family val="0"/>
    </font>
    <font>
      <b/>
      <sz val="10"/>
      <color indexed="12"/>
      <name val="Times New Roman"/>
      <family val="1"/>
    </font>
    <font>
      <b/>
      <sz val="10"/>
      <color indexed="12"/>
      <name val="Courier"/>
      <family val="0"/>
    </font>
    <font>
      <sz val="10"/>
      <color indexed="59"/>
      <name val="Times New Roman"/>
      <family val="1"/>
    </font>
    <font>
      <b/>
      <sz val="10"/>
      <color indexed="10"/>
      <name val="Times New Roman"/>
      <family val="1"/>
    </font>
    <font>
      <sz val="10"/>
      <color indexed="8"/>
      <name val="Times New Roman"/>
      <family val="1"/>
    </font>
    <font>
      <b/>
      <sz val="10"/>
      <color indexed="8"/>
      <name val="Times New Roman"/>
      <family val="1"/>
    </font>
    <font>
      <u val="single"/>
      <sz val="10"/>
      <color indexed="12"/>
      <name val="Courier"/>
      <family val="0"/>
    </font>
    <font>
      <u val="single"/>
      <sz val="10"/>
      <color indexed="36"/>
      <name val="Courier"/>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style="thin"/>
    </border>
    <border>
      <left style="thin"/>
      <right style="thick"/>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cellStyleXfs>
  <cellXfs count="46">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1" xfId="0" applyFont="1" applyBorder="1" applyAlignment="1" applyProtection="1">
      <alignment wrapText="1"/>
      <protection locked="0"/>
    </xf>
    <xf numFmtId="0" fontId="3" fillId="0" borderId="1" xfId="0" applyFont="1" applyBorder="1" applyAlignment="1" applyProtection="1">
      <alignment horizontal="center" wrapText="1"/>
      <protection locked="0"/>
    </xf>
    <xf numFmtId="0" fontId="2" fillId="0" borderId="0" xfId="0" applyFont="1" applyAlignment="1">
      <alignment horizontal="center"/>
    </xf>
    <xf numFmtId="0" fontId="2" fillId="0" borderId="0" xfId="0" applyFont="1" applyAlignment="1" applyProtection="1">
      <alignment wrapText="1"/>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xf numFmtId="0" fontId="3" fillId="0" borderId="0" xfId="0" applyFont="1" applyAlignment="1" applyProtection="1">
      <alignment/>
      <protection locked="0"/>
    </xf>
    <xf numFmtId="0" fontId="3" fillId="0" borderId="0" xfId="0" applyFont="1" applyAlignment="1" applyProtection="1">
      <alignment horizontal="center"/>
      <protection locked="0"/>
    </xf>
    <xf numFmtId="0" fontId="4" fillId="0" borderId="0" xfId="0" applyFont="1" applyAlignment="1">
      <alignment/>
    </xf>
    <xf numFmtId="0" fontId="6" fillId="0" borderId="0" xfId="0" applyFont="1" applyAlignment="1">
      <alignment/>
    </xf>
    <xf numFmtId="0" fontId="3" fillId="0" borderId="1" xfId="0" applyFont="1" applyBorder="1" applyAlignment="1">
      <alignment horizontal="center" wrapText="1"/>
    </xf>
    <xf numFmtId="0" fontId="2" fillId="0" borderId="1" xfId="0" applyFont="1" applyBorder="1" applyAlignment="1" applyProtection="1">
      <alignment vertical="top"/>
      <protection locked="0"/>
    </xf>
    <xf numFmtId="0" fontId="2" fillId="0" borderId="1" xfId="0" applyFont="1" applyBorder="1" applyAlignment="1" applyProtection="1">
      <alignment horizontal="center" vertical="top"/>
      <protection locked="0"/>
    </xf>
    <xf numFmtId="164" fontId="2" fillId="0" borderId="1" xfId="0" applyNumberFormat="1" applyFont="1" applyBorder="1" applyAlignment="1" applyProtection="1">
      <alignment horizontal="center" vertical="top"/>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vertical="top" wrapText="1"/>
      <protection locked="0"/>
    </xf>
    <xf numFmtId="0" fontId="3" fillId="0" borderId="2" xfId="0" applyFont="1" applyBorder="1" applyAlignment="1" applyProtection="1">
      <alignment wrapText="1"/>
      <protection locked="0"/>
    </xf>
    <xf numFmtId="165" fontId="3" fillId="0" borderId="2" xfId="0" applyNumberFormat="1" applyFont="1" applyBorder="1" applyAlignment="1" applyProtection="1">
      <alignment horizontal="center"/>
      <protection locked="0"/>
    </xf>
    <xf numFmtId="165" fontId="3" fillId="0" borderId="1" xfId="0" applyNumberFormat="1" applyFont="1" applyBorder="1" applyAlignment="1" applyProtection="1">
      <alignment horizontal="center"/>
      <protection locked="0"/>
    </xf>
    <xf numFmtId="0" fontId="5" fillId="0" borderId="0" xfId="0" applyFont="1" applyAlignment="1" applyProtection="1">
      <alignment/>
      <protection locked="0"/>
    </xf>
    <xf numFmtId="0" fontId="9" fillId="0" borderId="1" xfId="0" applyFont="1" applyBorder="1" applyAlignment="1" applyProtection="1">
      <alignment vertical="top" wrapText="1"/>
      <protection locked="0"/>
    </xf>
    <xf numFmtId="0" fontId="9" fillId="0" borderId="1" xfId="0" applyFont="1" applyBorder="1" applyAlignment="1" applyProtection="1">
      <alignment horizontal="center" vertical="top"/>
      <protection locked="0"/>
    </xf>
    <xf numFmtId="164" fontId="9" fillId="0" borderId="1" xfId="0" applyNumberFormat="1" applyFont="1" applyBorder="1" applyAlignment="1" applyProtection="1">
      <alignment horizontal="center" vertical="top"/>
      <protection locked="0"/>
    </xf>
    <xf numFmtId="0" fontId="9" fillId="0" borderId="1" xfId="0" applyFont="1" applyBorder="1" applyAlignment="1" applyProtection="1">
      <alignment horizontal="left" vertical="top"/>
      <protection locked="0"/>
    </xf>
    <xf numFmtId="0" fontId="9" fillId="0" borderId="1" xfId="0" applyFont="1" applyBorder="1" applyAlignment="1" applyProtection="1">
      <alignment vertical="top"/>
      <protection locked="0"/>
    </xf>
    <xf numFmtId="0" fontId="5" fillId="0" borderId="0" xfId="0" applyFont="1" applyAlignment="1">
      <alignment/>
    </xf>
    <xf numFmtId="0" fontId="3" fillId="0" borderId="0" xfId="0" applyFont="1" applyAlignment="1">
      <alignment/>
    </xf>
    <xf numFmtId="0" fontId="8" fillId="0" borderId="0" xfId="0" applyFont="1" applyAlignment="1">
      <alignment/>
    </xf>
    <xf numFmtId="0" fontId="10" fillId="0" borderId="0" xfId="0" applyFont="1" applyAlignment="1" applyProtection="1">
      <alignment/>
      <protection locked="0"/>
    </xf>
    <xf numFmtId="0" fontId="9" fillId="0" borderId="0" xfId="0" applyFont="1" applyAlignment="1">
      <alignment horizontal="left" wrapText="1"/>
    </xf>
    <xf numFmtId="0" fontId="9" fillId="0" borderId="0" xfId="0" applyFont="1" applyAlignment="1">
      <alignment wrapText="1"/>
    </xf>
    <xf numFmtId="0" fontId="3" fillId="0" borderId="0" xfId="0" applyFont="1" applyAlignment="1" applyProtection="1">
      <alignment wrapText="1"/>
      <protection locked="0"/>
    </xf>
    <xf numFmtId="0" fontId="2" fillId="0" borderId="0" xfId="0" applyFont="1" applyAlignment="1" applyProtection="1">
      <alignment wrapText="1"/>
      <protection locked="0"/>
    </xf>
    <xf numFmtId="0" fontId="7" fillId="0" borderId="0" xfId="0" applyFont="1" applyAlignment="1" applyProtection="1">
      <alignment wrapText="1"/>
      <protection locked="0"/>
    </xf>
    <xf numFmtId="0" fontId="2" fillId="0" borderId="0" xfId="0" applyFont="1" applyAlignment="1">
      <alignment wrapText="1"/>
    </xf>
    <xf numFmtId="0" fontId="2" fillId="0" borderId="1" xfId="0" applyFont="1" applyBorder="1" applyAlignment="1">
      <alignment vertical="top"/>
    </xf>
    <xf numFmtId="0" fontId="3" fillId="0" borderId="3" xfId="0" applyFont="1" applyBorder="1" applyAlignment="1">
      <alignment horizontal="center" wrapText="1"/>
    </xf>
    <xf numFmtId="0" fontId="2" fillId="0" borderId="3" xfId="0" applyFont="1" applyBorder="1" applyAlignment="1">
      <alignment vertical="top"/>
    </xf>
    <xf numFmtId="0" fontId="9" fillId="0" borderId="3"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0" xfId="0" applyFont="1" applyAlignment="1" applyProtection="1">
      <alignment/>
      <protection locked="0"/>
    </xf>
    <xf numFmtId="0" fontId="0" fillId="0" borderId="0" xfId="0" applyAlignment="1">
      <alignment/>
    </xf>
    <xf numFmtId="0" fontId="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78"/>
  <sheetViews>
    <sheetView showGridLines="0" tabSelected="1" workbookViewId="0" topLeftCell="A49">
      <selection activeCell="A70" sqref="A70:H70"/>
    </sheetView>
  </sheetViews>
  <sheetFormatPr defaultColWidth="9.75390625" defaultRowHeight="12.75"/>
  <cols>
    <col min="1" max="1" width="18.25390625" style="0" customWidth="1"/>
    <col min="2" max="2" width="7.625" style="1" bestFit="1" customWidth="1"/>
    <col min="3" max="3" width="5.25390625" style="1" bestFit="1" customWidth="1"/>
    <col min="4" max="4" width="8.75390625" style="1" bestFit="1" customWidth="1"/>
    <col min="5" max="5" width="8.875" style="1" bestFit="1" customWidth="1"/>
    <col min="6" max="6" width="7.875" style="1" bestFit="1" customWidth="1"/>
    <col min="7" max="7" width="4.75390625" style="1" bestFit="1" customWidth="1"/>
    <col min="8" max="8" width="38.50390625" style="0" customWidth="1"/>
    <col min="9" max="9" width="9.75390625" style="0" hidden="1" customWidth="1"/>
  </cols>
  <sheetData>
    <row r="1" spans="1:9" ht="39" customHeight="1">
      <c r="A1" s="34" t="s">
        <v>70</v>
      </c>
      <c r="B1" s="35"/>
      <c r="C1" s="35"/>
      <c r="D1" s="35"/>
      <c r="E1" s="35"/>
      <c r="F1" s="35"/>
      <c r="G1" s="35"/>
      <c r="H1" s="35"/>
      <c r="I1" s="35"/>
    </row>
    <row r="2" spans="1:9" ht="12.75" customHeight="1">
      <c r="A2" s="31" t="s">
        <v>136</v>
      </c>
      <c r="B2" s="6"/>
      <c r="C2" s="6"/>
      <c r="D2" s="6"/>
      <c r="E2" s="6"/>
      <c r="F2" s="6"/>
      <c r="G2" s="6"/>
      <c r="H2" s="6"/>
      <c r="I2" s="6"/>
    </row>
    <row r="3" spans="1:9" ht="39" customHeight="1">
      <c r="A3" s="3" t="s">
        <v>63</v>
      </c>
      <c r="B3" s="4" t="s">
        <v>20</v>
      </c>
      <c r="C3" s="4" t="s">
        <v>21</v>
      </c>
      <c r="D3" s="4" t="s">
        <v>22</v>
      </c>
      <c r="E3" s="4" t="s">
        <v>84</v>
      </c>
      <c r="F3" s="4" t="s">
        <v>23</v>
      </c>
      <c r="G3" s="4" t="s">
        <v>24</v>
      </c>
      <c r="H3" s="39" t="s">
        <v>144</v>
      </c>
      <c r="I3" s="7"/>
    </row>
    <row r="4" spans="1:9" ht="12.75">
      <c r="A4" s="14" t="s">
        <v>5</v>
      </c>
      <c r="B4" s="15">
        <v>16</v>
      </c>
      <c r="C4" s="15">
        <v>17</v>
      </c>
      <c r="D4" s="15">
        <v>4</v>
      </c>
      <c r="E4" s="16">
        <v>23.9</v>
      </c>
      <c r="F4" s="15">
        <f aca="true" t="shared" si="0" ref="F4:F49">PRODUCT(B4:E4)</f>
        <v>26003.199999999997</v>
      </c>
      <c r="G4" s="17" t="s">
        <v>0</v>
      </c>
      <c r="H4" s="40" t="s">
        <v>94</v>
      </c>
      <c r="I4" s="7"/>
    </row>
    <row r="5" spans="1:9" ht="12.75">
      <c r="A5" s="14" t="s">
        <v>6</v>
      </c>
      <c r="B5" s="15">
        <v>16</v>
      </c>
      <c r="C5" s="15">
        <v>17</v>
      </c>
      <c r="D5" s="15">
        <v>4</v>
      </c>
      <c r="E5" s="16">
        <v>23.9</v>
      </c>
      <c r="F5" s="15">
        <f t="shared" si="0"/>
        <v>26003.199999999997</v>
      </c>
      <c r="G5" s="17" t="s">
        <v>0</v>
      </c>
      <c r="H5" s="40" t="s">
        <v>96</v>
      </c>
      <c r="I5" s="7"/>
    </row>
    <row r="6" spans="1:9" ht="12.75">
      <c r="A6" s="14" t="s">
        <v>7</v>
      </c>
      <c r="B6" s="15">
        <v>16</v>
      </c>
      <c r="C6" s="15">
        <v>13</v>
      </c>
      <c r="D6" s="15">
        <v>4</v>
      </c>
      <c r="E6" s="16">
        <v>23.9</v>
      </c>
      <c r="F6" s="15">
        <f t="shared" si="0"/>
        <v>19884.8</v>
      </c>
      <c r="G6" s="17" t="s">
        <v>1</v>
      </c>
      <c r="H6" s="40" t="s">
        <v>95</v>
      </c>
      <c r="I6" s="7"/>
    </row>
    <row r="7" spans="1:9" ht="12.75">
      <c r="A7" s="14" t="s">
        <v>85</v>
      </c>
      <c r="B7" s="15">
        <v>16</v>
      </c>
      <c r="C7" s="15">
        <v>17</v>
      </c>
      <c r="D7" s="15">
        <v>4</v>
      </c>
      <c r="E7" s="16">
        <v>23.9</v>
      </c>
      <c r="F7" s="15">
        <f t="shared" si="0"/>
        <v>26003.199999999997</v>
      </c>
      <c r="G7" s="17" t="s">
        <v>0</v>
      </c>
      <c r="H7" s="40" t="s">
        <v>97</v>
      </c>
      <c r="I7" s="7"/>
    </row>
    <row r="8" spans="1:9" ht="12.75">
      <c r="A8" s="14" t="s">
        <v>86</v>
      </c>
      <c r="B8" s="15">
        <v>16</v>
      </c>
      <c r="C8" s="15">
        <v>17</v>
      </c>
      <c r="D8" s="15">
        <v>4</v>
      </c>
      <c r="E8" s="16">
        <v>23.9</v>
      </c>
      <c r="F8" s="15">
        <f>PRODUCT(B8:E8)</f>
        <v>26003.199999999997</v>
      </c>
      <c r="G8" s="17" t="s">
        <v>0</v>
      </c>
      <c r="H8" s="40" t="s">
        <v>98</v>
      </c>
      <c r="I8" s="7"/>
    </row>
    <row r="9" spans="1:9" ht="12.75">
      <c r="A9" s="14" t="s">
        <v>8</v>
      </c>
      <c r="B9" s="15">
        <v>16</v>
      </c>
      <c r="C9" s="15">
        <v>5</v>
      </c>
      <c r="D9" s="15">
        <v>4</v>
      </c>
      <c r="E9" s="16">
        <v>23.9</v>
      </c>
      <c r="F9" s="15">
        <f t="shared" si="0"/>
        <v>7648</v>
      </c>
      <c r="G9" s="17" t="s">
        <v>25</v>
      </c>
      <c r="H9" s="40" t="s">
        <v>99</v>
      </c>
      <c r="I9" s="7"/>
    </row>
    <row r="10" spans="1:9" ht="25.5">
      <c r="A10" s="23" t="s">
        <v>65</v>
      </c>
      <c r="B10" s="24">
        <v>16</v>
      </c>
      <c r="C10" s="24">
        <v>1</v>
      </c>
      <c r="D10" s="24">
        <v>4</v>
      </c>
      <c r="E10" s="25">
        <v>23.9</v>
      </c>
      <c r="F10" s="24">
        <f t="shared" si="0"/>
        <v>1529.6</v>
      </c>
      <c r="G10" s="26" t="s">
        <v>67</v>
      </c>
      <c r="H10" s="41" t="s">
        <v>137</v>
      </c>
      <c r="I10" s="7"/>
    </row>
    <row r="11" spans="1:9" ht="25.5">
      <c r="A11" s="23" t="s">
        <v>66</v>
      </c>
      <c r="B11" s="24">
        <v>16</v>
      </c>
      <c r="C11" s="24">
        <v>1</v>
      </c>
      <c r="D11" s="24">
        <v>4</v>
      </c>
      <c r="E11" s="25">
        <v>23.9</v>
      </c>
      <c r="F11" s="24">
        <f t="shared" si="0"/>
        <v>1529.6</v>
      </c>
      <c r="G11" s="26" t="s">
        <v>67</v>
      </c>
      <c r="H11" s="41" t="s">
        <v>138</v>
      </c>
      <c r="I11" s="7"/>
    </row>
    <row r="12" spans="1:9" ht="12.75">
      <c r="A12" s="18" t="s">
        <v>9</v>
      </c>
      <c r="B12" s="15">
        <v>16</v>
      </c>
      <c r="C12" s="15">
        <v>1</v>
      </c>
      <c r="D12" s="15">
        <v>4</v>
      </c>
      <c r="E12" s="16">
        <v>23.9</v>
      </c>
      <c r="F12" s="15">
        <f t="shared" si="0"/>
        <v>1529.6</v>
      </c>
      <c r="G12" s="17" t="s">
        <v>2</v>
      </c>
      <c r="H12" s="42" t="s">
        <v>102</v>
      </c>
      <c r="I12" s="7"/>
    </row>
    <row r="13" spans="1:9" ht="13.5" customHeight="1">
      <c r="A13" s="18" t="s">
        <v>10</v>
      </c>
      <c r="B13" s="15">
        <v>16</v>
      </c>
      <c r="C13" s="15">
        <v>1</v>
      </c>
      <c r="D13" s="15">
        <v>4</v>
      </c>
      <c r="E13" s="16">
        <v>23.9</v>
      </c>
      <c r="F13" s="15">
        <f t="shared" si="0"/>
        <v>1529.6</v>
      </c>
      <c r="G13" s="17" t="s">
        <v>2</v>
      </c>
      <c r="H13" s="42" t="s">
        <v>103</v>
      </c>
      <c r="I13" s="7"/>
    </row>
    <row r="14" spans="1:9" ht="12.75">
      <c r="A14" s="18" t="s">
        <v>87</v>
      </c>
      <c r="B14" s="15">
        <v>16</v>
      </c>
      <c r="C14" s="15">
        <v>1</v>
      </c>
      <c r="D14" s="15">
        <v>4</v>
      </c>
      <c r="E14" s="16">
        <v>23.9</v>
      </c>
      <c r="F14" s="15">
        <f t="shared" si="0"/>
        <v>1529.6</v>
      </c>
      <c r="G14" s="17" t="s">
        <v>3</v>
      </c>
      <c r="H14" s="42" t="s">
        <v>104</v>
      </c>
      <c r="I14" s="7"/>
    </row>
    <row r="15" spans="1:9" ht="12.75">
      <c r="A15" s="18" t="s">
        <v>88</v>
      </c>
      <c r="B15" s="15">
        <v>16</v>
      </c>
      <c r="C15" s="15">
        <v>1</v>
      </c>
      <c r="D15" s="15">
        <v>4</v>
      </c>
      <c r="E15" s="16">
        <v>23.9</v>
      </c>
      <c r="F15" s="15">
        <f>PRODUCT(B15:E15)</f>
        <v>1529.6</v>
      </c>
      <c r="G15" s="17" t="s">
        <v>3</v>
      </c>
      <c r="H15" s="42" t="s">
        <v>105</v>
      </c>
      <c r="I15" s="7"/>
    </row>
    <row r="16" spans="1:9" ht="12.75">
      <c r="A16" s="18" t="s">
        <v>11</v>
      </c>
      <c r="B16" s="15">
        <v>16</v>
      </c>
      <c r="C16" s="15">
        <v>1</v>
      </c>
      <c r="D16" s="15">
        <v>4</v>
      </c>
      <c r="E16" s="16">
        <v>23.9</v>
      </c>
      <c r="F16" s="15">
        <f t="shared" si="0"/>
        <v>1529.6</v>
      </c>
      <c r="G16" s="17" t="s">
        <v>59</v>
      </c>
      <c r="H16" s="42" t="s">
        <v>106</v>
      </c>
      <c r="I16" s="7"/>
    </row>
    <row r="17" spans="1:9" ht="12.75">
      <c r="A17" s="18" t="s">
        <v>12</v>
      </c>
      <c r="B17" s="15">
        <v>16</v>
      </c>
      <c r="C17" s="15">
        <v>1</v>
      </c>
      <c r="D17" s="15">
        <v>4</v>
      </c>
      <c r="E17" s="16">
        <v>23.9</v>
      </c>
      <c r="F17" s="15">
        <f t="shared" si="0"/>
        <v>1529.6</v>
      </c>
      <c r="G17" s="17">
        <v>2</v>
      </c>
      <c r="H17" s="42" t="s">
        <v>107</v>
      </c>
      <c r="I17" s="7"/>
    </row>
    <row r="18" spans="1:9" ht="12.75">
      <c r="A18" s="23" t="s">
        <v>135</v>
      </c>
      <c r="B18" s="24">
        <v>16</v>
      </c>
      <c r="C18" s="24">
        <v>2</v>
      </c>
      <c r="D18" s="24">
        <v>4</v>
      </c>
      <c r="E18" s="25">
        <v>23.9</v>
      </c>
      <c r="F18" s="24">
        <f t="shared" si="0"/>
        <v>3059.2</v>
      </c>
      <c r="G18" s="26" t="s">
        <v>42</v>
      </c>
      <c r="H18" s="41" t="s">
        <v>108</v>
      </c>
      <c r="I18" s="7"/>
    </row>
    <row r="19" spans="1:9" ht="12.75">
      <c r="A19" s="23" t="s">
        <v>128</v>
      </c>
      <c r="B19" s="24">
        <v>16</v>
      </c>
      <c r="C19" s="24">
        <v>1</v>
      </c>
      <c r="D19" s="24">
        <v>4</v>
      </c>
      <c r="E19" s="25">
        <v>23.9</v>
      </c>
      <c r="F19" s="24">
        <f t="shared" si="0"/>
        <v>1529.6</v>
      </c>
      <c r="G19" s="26">
        <v>2</v>
      </c>
      <c r="H19" s="41" t="s">
        <v>131</v>
      </c>
      <c r="I19" s="7"/>
    </row>
    <row r="20" spans="1:9" ht="12.75">
      <c r="A20" s="23" t="s">
        <v>129</v>
      </c>
      <c r="B20" s="24">
        <v>16</v>
      </c>
      <c r="C20" s="24">
        <v>1</v>
      </c>
      <c r="D20" s="24">
        <v>4</v>
      </c>
      <c r="E20" s="25">
        <v>23.9</v>
      </c>
      <c r="F20" s="24">
        <f t="shared" si="0"/>
        <v>1529.6</v>
      </c>
      <c r="G20" s="26">
        <v>2</v>
      </c>
      <c r="H20" s="41" t="s">
        <v>132</v>
      </c>
      <c r="I20" s="7"/>
    </row>
    <row r="21" spans="1:9" ht="12.75">
      <c r="A21" s="23" t="s">
        <v>130</v>
      </c>
      <c r="B21" s="24">
        <v>16</v>
      </c>
      <c r="C21" s="24">
        <v>1</v>
      </c>
      <c r="D21" s="24">
        <v>4</v>
      </c>
      <c r="E21" s="25">
        <v>23.9</v>
      </c>
      <c r="F21" s="24">
        <f t="shared" si="0"/>
        <v>1529.6</v>
      </c>
      <c r="G21" s="26">
        <v>2</v>
      </c>
      <c r="H21" s="41" t="s">
        <v>133</v>
      </c>
      <c r="I21" s="7"/>
    </row>
    <row r="22" spans="1:9" ht="12.75">
      <c r="A22" s="23" t="s">
        <v>13</v>
      </c>
      <c r="B22" s="24">
        <v>16</v>
      </c>
      <c r="C22" s="24">
        <v>1</v>
      </c>
      <c r="D22" s="24">
        <v>4</v>
      </c>
      <c r="E22" s="25">
        <v>23.9</v>
      </c>
      <c r="F22" s="24">
        <f t="shared" si="0"/>
        <v>1529.6</v>
      </c>
      <c r="G22" s="26" t="s">
        <v>56</v>
      </c>
      <c r="H22" s="41" t="s">
        <v>134</v>
      </c>
      <c r="I22" s="7"/>
    </row>
    <row r="23" spans="1:9" ht="30" customHeight="1">
      <c r="A23" s="23" t="s">
        <v>34</v>
      </c>
      <c r="B23" s="24">
        <v>16</v>
      </c>
      <c r="C23" s="24">
        <v>1</v>
      </c>
      <c r="D23" s="24">
        <v>3</v>
      </c>
      <c r="E23" s="25">
        <v>23.9</v>
      </c>
      <c r="F23" s="24">
        <f t="shared" si="0"/>
        <v>1147.1999999999998</v>
      </c>
      <c r="G23" s="26" t="s">
        <v>57</v>
      </c>
      <c r="H23" s="41" t="s">
        <v>139</v>
      </c>
      <c r="I23" s="7"/>
    </row>
    <row r="24" spans="1:9" ht="39.75" customHeight="1">
      <c r="A24" s="23" t="s">
        <v>35</v>
      </c>
      <c r="B24" s="24">
        <v>16</v>
      </c>
      <c r="C24" s="24">
        <v>1</v>
      </c>
      <c r="D24" s="24">
        <v>3</v>
      </c>
      <c r="E24" s="25">
        <v>23.9</v>
      </c>
      <c r="F24" s="24">
        <f t="shared" si="0"/>
        <v>1147.1999999999998</v>
      </c>
      <c r="G24" s="26" t="s">
        <v>57</v>
      </c>
      <c r="H24" s="41" t="s">
        <v>139</v>
      </c>
      <c r="I24" s="7"/>
    </row>
    <row r="25" spans="1:9" ht="15.75" customHeight="1">
      <c r="A25" s="23" t="s">
        <v>72</v>
      </c>
      <c r="B25" s="24">
        <v>16</v>
      </c>
      <c r="C25" s="24">
        <v>1</v>
      </c>
      <c r="D25" s="24">
        <v>4</v>
      </c>
      <c r="E25" s="25">
        <v>23.9</v>
      </c>
      <c r="F25" s="24">
        <f t="shared" si="0"/>
        <v>1529.6</v>
      </c>
      <c r="G25" s="26" t="s">
        <v>77</v>
      </c>
      <c r="H25" s="41" t="s">
        <v>110</v>
      </c>
      <c r="I25" s="7"/>
    </row>
    <row r="26" spans="1:9" ht="14.25" customHeight="1">
      <c r="A26" s="23" t="s">
        <v>73</v>
      </c>
      <c r="B26" s="24">
        <v>16</v>
      </c>
      <c r="C26" s="24">
        <v>1</v>
      </c>
      <c r="D26" s="24">
        <v>4</v>
      </c>
      <c r="E26" s="25">
        <v>23.9</v>
      </c>
      <c r="F26" s="24">
        <f t="shared" si="0"/>
        <v>1529.6</v>
      </c>
      <c r="G26" s="26" t="s">
        <v>77</v>
      </c>
      <c r="H26" s="41" t="s">
        <v>110</v>
      </c>
      <c r="I26" s="7"/>
    </row>
    <row r="27" spans="1:9" ht="14.25" customHeight="1">
      <c r="A27" s="18" t="s">
        <v>14</v>
      </c>
      <c r="B27" s="15">
        <v>16</v>
      </c>
      <c r="C27" s="15">
        <v>1</v>
      </c>
      <c r="D27" s="15">
        <v>4</v>
      </c>
      <c r="E27" s="16">
        <v>23.9</v>
      </c>
      <c r="F27" s="15">
        <f t="shared" si="0"/>
        <v>1529.6</v>
      </c>
      <c r="G27" s="17">
        <v>2</v>
      </c>
      <c r="H27" s="41" t="s">
        <v>111</v>
      </c>
      <c r="I27" s="7"/>
    </row>
    <row r="28" spans="1:9" ht="12.75">
      <c r="A28" s="18" t="s">
        <v>15</v>
      </c>
      <c r="B28" s="15">
        <v>16</v>
      </c>
      <c r="C28" s="15">
        <v>1</v>
      </c>
      <c r="D28" s="15">
        <v>4</v>
      </c>
      <c r="E28" s="16">
        <v>23.9</v>
      </c>
      <c r="F28" s="15">
        <f t="shared" si="0"/>
        <v>1529.6</v>
      </c>
      <c r="G28" s="17">
        <v>2</v>
      </c>
      <c r="H28" s="41" t="s">
        <v>112</v>
      </c>
      <c r="I28" s="7"/>
    </row>
    <row r="29" spans="1:9" ht="17.25" customHeight="1">
      <c r="A29" s="18" t="s">
        <v>90</v>
      </c>
      <c r="B29" s="15">
        <v>16</v>
      </c>
      <c r="C29" s="15">
        <v>1</v>
      </c>
      <c r="D29" s="15">
        <v>4</v>
      </c>
      <c r="E29" s="16">
        <v>23.9</v>
      </c>
      <c r="F29" s="15">
        <f t="shared" si="0"/>
        <v>1529.6</v>
      </c>
      <c r="G29" s="17">
        <v>2</v>
      </c>
      <c r="H29" s="42" t="s">
        <v>113</v>
      </c>
      <c r="I29" s="7"/>
    </row>
    <row r="30" spans="1:9" ht="16.5" customHeight="1">
      <c r="A30" s="18" t="s">
        <v>89</v>
      </c>
      <c r="B30" s="15">
        <v>16</v>
      </c>
      <c r="C30" s="15">
        <v>1</v>
      </c>
      <c r="D30" s="15">
        <v>4</v>
      </c>
      <c r="E30" s="16">
        <v>23.9</v>
      </c>
      <c r="F30" s="15">
        <f>PRODUCT(B30:E30)</f>
        <v>1529.6</v>
      </c>
      <c r="G30" s="17">
        <v>2</v>
      </c>
      <c r="H30" s="42" t="s">
        <v>114</v>
      </c>
      <c r="I30" s="7"/>
    </row>
    <row r="31" spans="1:9" ht="25.5">
      <c r="A31" s="18" t="s">
        <v>16</v>
      </c>
      <c r="B31" s="15">
        <v>16</v>
      </c>
      <c r="C31" s="15">
        <v>1</v>
      </c>
      <c r="D31" s="15">
        <v>4</v>
      </c>
      <c r="E31" s="16">
        <v>23.9</v>
      </c>
      <c r="F31" s="15">
        <f t="shared" si="0"/>
        <v>1529.6</v>
      </c>
      <c r="G31" s="17">
        <v>2</v>
      </c>
      <c r="H31" s="42" t="s">
        <v>115</v>
      </c>
      <c r="I31" s="7"/>
    </row>
    <row r="32" spans="1:9" ht="25.5">
      <c r="A32" s="18" t="s">
        <v>92</v>
      </c>
      <c r="B32" s="15">
        <v>16</v>
      </c>
      <c r="C32" s="15">
        <v>1</v>
      </c>
      <c r="D32" s="15">
        <v>4</v>
      </c>
      <c r="E32" s="16">
        <v>23.9</v>
      </c>
      <c r="F32" s="15">
        <f t="shared" si="0"/>
        <v>1529.6</v>
      </c>
      <c r="G32" s="17">
        <v>2</v>
      </c>
      <c r="H32" s="42" t="s">
        <v>116</v>
      </c>
      <c r="I32" s="7"/>
    </row>
    <row r="33" spans="1:9" ht="25.5">
      <c r="A33" s="18" t="s">
        <v>91</v>
      </c>
      <c r="B33" s="15">
        <v>16</v>
      </c>
      <c r="C33" s="15">
        <v>1</v>
      </c>
      <c r="D33" s="15">
        <v>4</v>
      </c>
      <c r="E33" s="16">
        <v>23.9</v>
      </c>
      <c r="F33" s="15">
        <f>PRODUCT(B33:E33)</f>
        <v>1529.6</v>
      </c>
      <c r="G33" s="17">
        <v>2</v>
      </c>
      <c r="H33" s="42" t="s">
        <v>117</v>
      </c>
      <c r="I33" s="7"/>
    </row>
    <row r="34" spans="1:9" ht="12.75">
      <c r="A34" s="18" t="s">
        <v>17</v>
      </c>
      <c r="B34" s="15">
        <v>16</v>
      </c>
      <c r="C34" s="15">
        <v>1</v>
      </c>
      <c r="D34" s="15">
        <v>4</v>
      </c>
      <c r="E34" s="16">
        <v>23.9</v>
      </c>
      <c r="F34" s="15">
        <f t="shared" si="0"/>
        <v>1529.6</v>
      </c>
      <c r="G34" s="17">
        <v>2</v>
      </c>
      <c r="H34" s="42" t="s">
        <v>118</v>
      </c>
      <c r="I34" s="7"/>
    </row>
    <row r="35" spans="1:9" ht="18" customHeight="1">
      <c r="A35" s="18" t="s">
        <v>18</v>
      </c>
      <c r="B35" s="15">
        <v>16</v>
      </c>
      <c r="C35" s="15">
        <v>1</v>
      </c>
      <c r="D35" s="15">
        <v>4</v>
      </c>
      <c r="E35" s="16">
        <v>23.9</v>
      </c>
      <c r="F35" s="15">
        <f t="shared" si="0"/>
        <v>1529.6</v>
      </c>
      <c r="G35" s="17">
        <v>2</v>
      </c>
      <c r="H35" s="42" t="s">
        <v>119</v>
      </c>
      <c r="I35" s="7"/>
    </row>
    <row r="36" spans="1:9" ht="25.5">
      <c r="A36" s="18" t="s">
        <v>19</v>
      </c>
      <c r="B36" s="15">
        <v>16</v>
      </c>
      <c r="C36" s="15">
        <v>1</v>
      </c>
      <c r="D36" s="15">
        <v>4</v>
      </c>
      <c r="E36" s="16">
        <v>23.9</v>
      </c>
      <c r="F36" s="15">
        <f t="shared" si="0"/>
        <v>1529.6</v>
      </c>
      <c r="G36" s="17">
        <v>2</v>
      </c>
      <c r="H36" s="42" t="s">
        <v>120</v>
      </c>
      <c r="I36" s="7"/>
    </row>
    <row r="37" spans="1:9" ht="12.75">
      <c r="A37" s="23" t="s">
        <v>49</v>
      </c>
      <c r="B37" s="24">
        <v>16</v>
      </c>
      <c r="C37" s="24">
        <v>1</v>
      </c>
      <c r="D37" s="24">
        <v>4</v>
      </c>
      <c r="E37" s="25">
        <v>23.9</v>
      </c>
      <c r="F37" s="24">
        <f t="shared" si="0"/>
        <v>1529.6</v>
      </c>
      <c r="G37" s="26">
        <v>2</v>
      </c>
      <c r="H37" s="41" t="s">
        <v>142</v>
      </c>
      <c r="I37" s="7"/>
    </row>
    <row r="38" spans="1:9" ht="12.75">
      <c r="A38" s="23" t="s">
        <v>50</v>
      </c>
      <c r="B38" s="24">
        <v>16</v>
      </c>
      <c r="C38" s="24">
        <v>1</v>
      </c>
      <c r="D38" s="24">
        <v>4</v>
      </c>
      <c r="E38" s="25">
        <v>23.9</v>
      </c>
      <c r="F38" s="24">
        <f t="shared" si="0"/>
        <v>1529.6</v>
      </c>
      <c r="G38" s="26">
        <v>2</v>
      </c>
      <c r="H38" s="41" t="s">
        <v>142</v>
      </c>
      <c r="I38" s="7"/>
    </row>
    <row r="39" spans="1:9" ht="12.75">
      <c r="A39" s="23" t="s">
        <v>51</v>
      </c>
      <c r="B39" s="24">
        <v>16</v>
      </c>
      <c r="C39" s="24">
        <v>1</v>
      </c>
      <c r="D39" s="24">
        <v>4</v>
      </c>
      <c r="E39" s="25">
        <v>23.9</v>
      </c>
      <c r="F39" s="24">
        <f t="shared" si="0"/>
        <v>1529.6</v>
      </c>
      <c r="G39" s="26">
        <v>2</v>
      </c>
      <c r="H39" s="41" t="s">
        <v>142</v>
      </c>
      <c r="I39" s="7"/>
    </row>
    <row r="40" spans="1:9" ht="12.75">
      <c r="A40" s="23" t="s">
        <v>52</v>
      </c>
      <c r="B40" s="24">
        <v>16</v>
      </c>
      <c r="C40" s="24">
        <v>1</v>
      </c>
      <c r="D40" s="24">
        <v>4</v>
      </c>
      <c r="E40" s="25">
        <v>23.9</v>
      </c>
      <c r="F40" s="24">
        <f t="shared" si="0"/>
        <v>1529.6</v>
      </c>
      <c r="G40" s="26">
        <v>2</v>
      </c>
      <c r="H40" s="41" t="s">
        <v>142</v>
      </c>
      <c r="I40" s="7"/>
    </row>
    <row r="41" spans="1:9" ht="12.75">
      <c r="A41" s="23" t="s">
        <v>27</v>
      </c>
      <c r="B41" s="24">
        <v>16</v>
      </c>
      <c r="C41" s="24">
        <v>1</v>
      </c>
      <c r="D41" s="24">
        <v>1</v>
      </c>
      <c r="E41" s="25">
        <v>23.9</v>
      </c>
      <c r="F41" s="24">
        <f t="shared" si="0"/>
        <v>382.4</v>
      </c>
      <c r="G41" s="26">
        <v>13</v>
      </c>
      <c r="H41" s="41" t="s">
        <v>121</v>
      </c>
      <c r="I41" s="7"/>
    </row>
    <row r="42" spans="1:9" ht="12.75">
      <c r="A42" s="23" t="s">
        <v>28</v>
      </c>
      <c r="B42" s="24">
        <v>16</v>
      </c>
      <c r="C42" s="24">
        <v>1</v>
      </c>
      <c r="D42" s="24">
        <v>4</v>
      </c>
      <c r="E42" s="25">
        <v>23.9</v>
      </c>
      <c r="F42" s="24">
        <f t="shared" si="0"/>
        <v>1529.6</v>
      </c>
      <c r="G42" s="26">
        <v>2</v>
      </c>
      <c r="H42" s="41" t="s">
        <v>141</v>
      </c>
      <c r="I42" s="7"/>
    </row>
    <row r="43" spans="1:9" ht="12.75">
      <c r="A43" s="23" t="s">
        <v>29</v>
      </c>
      <c r="B43" s="24">
        <v>16</v>
      </c>
      <c r="C43" s="24">
        <v>1</v>
      </c>
      <c r="D43" s="24">
        <v>4</v>
      </c>
      <c r="E43" s="25">
        <v>23.9</v>
      </c>
      <c r="F43" s="24">
        <f t="shared" si="0"/>
        <v>1529.6</v>
      </c>
      <c r="G43" s="26">
        <v>2</v>
      </c>
      <c r="H43" s="41" t="s">
        <v>122</v>
      </c>
      <c r="I43" s="7"/>
    </row>
    <row r="44" spans="1:9" ht="12.75">
      <c r="A44" s="23" t="s">
        <v>74</v>
      </c>
      <c r="B44" s="24">
        <v>16</v>
      </c>
      <c r="C44" s="24">
        <v>1</v>
      </c>
      <c r="D44" s="24">
        <v>4</v>
      </c>
      <c r="E44" s="25">
        <v>23.9</v>
      </c>
      <c r="F44" s="24">
        <f t="shared" si="0"/>
        <v>1529.6</v>
      </c>
      <c r="G44" s="26">
        <v>2</v>
      </c>
      <c r="H44" s="41" t="s">
        <v>123</v>
      </c>
      <c r="I44" s="7"/>
    </row>
    <row r="45" spans="1:9" ht="12.75">
      <c r="A45" s="23" t="s">
        <v>75</v>
      </c>
      <c r="B45" s="24">
        <v>16</v>
      </c>
      <c r="C45" s="24">
        <v>1</v>
      </c>
      <c r="D45" s="24">
        <v>4</v>
      </c>
      <c r="E45" s="25">
        <v>23.9</v>
      </c>
      <c r="F45" s="24">
        <f t="shared" si="0"/>
        <v>1529.6</v>
      </c>
      <c r="G45" s="26">
        <v>2</v>
      </c>
      <c r="H45" s="41" t="s">
        <v>124</v>
      </c>
      <c r="I45" s="7"/>
    </row>
    <row r="46" spans="1:9" ht="15" customHeight="1">
      <c r="A46" s="23" t="s">
        <v>33</v>
      </c>
      <c r="B46" s="24">
        <v>16</v>
      </c>
      <c r="C46" s="24">
        <v>1</v>
      </c>
      <c r="D46" s="24">
        <v>4</v>
      </c>
      <c r="E46" s="25">
        <v>23.9</v>
      </c>
      <c r="F46" s="24">
        <f t="shared" si="0"/>
        <v>1529.6</v>
      </c>
      <c r="G46" s="26">
        <v>2</v>
      </c>
      <c r="H46" s="41" t="s">
        <v>125</v>
      </c>
      <c r="I46" s="7"/>
    </row>
    <row r="47" spans="1:9" ht="12.75">
      <c r="A47" s="23" t="s">
        <v>30</v>
      </c>
      <c r="B47" s="24">
        <v>16</v>
      </c>
      <c r="C47" s="24">
        <v>1</v>
      </c>
      <c r="D47" s="24">
        <v>4</v>
      </c>
      <c r="E47" s="25">
        <v>23.9</v>
      </c>
      <c r="F47" s="24">
        <f t="shared" si="0"/>
        <v>1529.6</v>
      </c>
      <c r="G47" s="26">
        <v>2</v>
      </c>
      <c r="H47" s="41" t="s">
        <v>140</v>
      </c>
      <c r="I47" s="7"/>
    </row>
    <row r="48" spans="1:9" ht="12.75">
      <c r="A48" s="23" t="s">
        <v>31</v>
      </c>
      <c r="B48" s="24">
        <v>16</v>
      </c>
      <c r="C48" s="24">
        <v>1</v>
      </c>
      <c r="D48" s="24">
        <v>4</v>
      </c>
      <c r="E48" s="25">
        <v>23.9</v>
      </c>
      <c r="F48" s="24">
        <f t="shared" si="0"/>
        <v>1529.6</v>
      </c>
      <c r="G48" s="26">
        <v>2</v>
      </c>
      <c r="H48" s="41" t="s">
        <v>110</v>
      </c>
      <c r="I48" s="7"/>
    </row>
    <row r="49" spans="1:9" ht="12.75">
      <c r="A49" s="23" t="s">
        <v>32</v>
      </c>
      <c r="B49" s="24">
        <v>16</v>
      </c>
      <c r="C49" s="24">
        <v>1</v>
      </c>
      <c r="D49" s="24">
        <v>4</v>
      </c>
      <c r="E49" s="25">
        <v>23.9</v>
      </c>
      <c r="F49" s="24">
        <f t="shared" si="0"/>
        <v>1529.6</v>
      </c>
      <c r="G49" s="26">
        <v>2</v>
      </c>
      <c r="H49" s="41" t="s">
        <v>126</v>
      </c>
      <c r="I49" s="7"/>
    </row>
    <row r="50" spans="1:9" ht="25.5">
      <c r="A50" s="7"/>
      <c r="B50" s="8"/>
      <c r="C50" s="8"/>
      <c r="D50" s="8"/>
      <c r="E50" s="3" t="s">
        <v>93</v>
      </c>
      <c r="F50" s="21">
        <f>SUM(F4:F49)</f>
        <v>192347.20000000022</v>
      </c>
      <c r="G50" s="8"/>
      <c r="H50" s="7"/>
      <c r="I50" s="7"/>
    </row>
    <row r="51" spans="1:9" ht="25.5">
      <c r="A51" s="7"/>
      <c r="B51" s="8"/>
      <c r="C51" s="8"/>
      <c r="D51" s="8"/>
      <c r="E51" s="3" t="s">
        <v>100</v>
      </c>
      <c r="F51" s="21">
        <f>F50/16</f>
        <v>12021.700000000013</v>
      </c>
      <c r="G51" s="8"/>
      <c r="H51" s="7"/>
      <c r="I51" s="7"/>
    </row>
    <row r="52" spans="1:9" ht="12.75">
      <c r="A52" s="9" t="s">
        <v>36</v>
      </c>
      <c r="B52" s="8"/>
      <c r="C52" s="8"/>
      <c r="D52" s="8"/>
      <c r="E52" s="8"/>
      <c r="F52" s="8"/>
      <c r="G52" s="8"/>
      <c r="H52" s="7"/>
      <c r="I52" s="7"/>
    </row>
    <row r="53" spans="1:9" ht="13.5" customHeight="1">
      <c r="A53" s="35" t="s">
        <v>55</v>
      </c>
      <c r="B53" s="35"/>
      <c r="C53" s="35"/>
      <c r="D53" s="35"/>
      <c r="E53" s="35"/>
      <c r="F53" s="35"/>
      <c r="G53" s="35"/>
      <c r="H53" s="35"/>
      <c r="I53" s="35"/>
    </row>
    <row r="54" spans="1:9" ht="27" customHeight="1">
      <c r="A54" s="36" t="s">
        <v>71</v>
      </c>
      <c r="B54" s="36"/>
      <c r="C54" s="36"/>
      <c r="D54" s="36"/>
      <c r="E54" s="36"/>
      <c r="F54" s="36"/>
      <c r="G54" s="36"/>
      <c r="H54" s="36"/>
      <c r="I54" s="36"/>
    </row>
    <row r="55" spans="1:9" ht="12.75">
      <c r="A55" s="35" t="s">
        <v>48</v>
      </c>
      <c r="B55" s="35"/>
      <c r="C55" s="35"/>
      <c r="D55" s="35"/>
      <c r="E55" s="35"/>
      <c r="F55" s="35"/>
      <c r="G55" s="35"/>
      <c r="H55" s="35"/>
      <c r="I55" s="35"/>
    </row>
    <row r="56" spans="1:9" ht="12.75" customHeight="1">
      <c r="A56" s="35" t="s">
        <v>76</v>
      </c>
      <c r="B56" s="35"/>
      <c r="C56" s="35"/>
      <c r="D56" s="35"/>
      <c r="E56" s="35"/>
      <c r="F56" s="35"/>
      <c r="G56" s="35"/>
      <c r="H56" s="35"/>
      <c r="I56" s="35"/>
    </row>
    <row r="57" spans="1:9" ht="12" customHeight="1">
      <c r="A57" s="35" t="s">
        <v>143</v>
      </c>
      <c r="B57" s="35"/>
      <c r="C57" s="35"/>
      <c r="D57" s="35"/>
      <c r="E57" s="35"/>
      <c r="F57" s="35"/>
      <c r="G57" s="35"/>
      <c r="H57" s="35"/>
      <c r="I57" s="35"/>
    </row>
    <row r="58" spans="1:9" ht="12.75">
      <c r="A58" s="45" t="s">
        <v>81</v>
      </c>
      <c r="B58" s="44"/>
      <c r="C58" s="44"/>
      <c r="D58" s="44"/>
      <c r="E58" s="44"/>
      <c r="F58" s="44"/>
      <c r="G58" s="44"/>
      <c r="H58" s="44"/>
      <c r="I58" s="7"/>
    </row>
    <row r="59" spans="1:9" ht="12.75">
      <c r="A59" s="7" t="s">
        <v>62</v>
      </c>
      <c r="B59" s="8"/>
      <c r="C59" s="8"/>
      <c r="D59" s="8"/>
      <c r="E59" s="8"/>
      <c r="F59" s="8"/>
      <c r="G59" s="8"/>
      <c r="H59" s="7"/>
      <c r="I59" s="7"/>
    </row>
    <row r="60" spans="1:9" ht="12.75">
      <c r="A60" s="43" t="s">
        <v>53</v>
      </c>
      <c r="B60" s="44"/>
      <c r="C60" s="44"/>
      <c r="D60" s="44"/>
      <c r="E60" s="44"/>
      <c r="F60" s="44"/>
      <c r="G60" s="44"/>
      <c r="H60" s="44"/>
      <c r="I60" s="7"/>
    </row>
    <row r="61" spans="1:9" ht="12.75">
      <c r="A61" s="43" t="s">
        <v>41</v>
      </c>
      <c r="B61" s="44"/>
      <c r="C61" s="44"/>
      <c r="D61" s="44"/>
      <c r="E61" s="44"/>
      <c r="F61" s="44"/>
      <c r="G61" s="44"/>
      <c r="H61" s="44"/>
      <c r="I61" s="7"/>
    </row>
    <row r="62" spans="1:9" ht="12.75">
      <c r="A62" s="43" t="s">
        <v>39</v>
      </c>
      <c r="B62" s="44"/>
      <c r="C62" s="44"/>
      <c r="D62" s="44"/>
      <c r="E62" s="44"/>
      <c r="F62" s="44"/>
      <c r="G62" s="44"/>
      <c r="H62" s="44"/>
      <c r="I62" s="7"/>
    </row>
    <row r="63" spans="1:9" ht="12.75">
      <c r="A63" s="43" t="s">
        <v>60</v>
      </c>
      <c r="B63" s="44"/>
      <c r="C63" s="44"/>
      <c r="D63" s="44"/>
      <c r="E63" s="44"/>
      <c r="F63" s="44"/>
      <c r="G63" s="44"/>
      <c r="H63" s="44"/>
      <c r="I63" s="7"/>
    </row>
    <row r="64" spans="1:9" ht="12.75">
      <c r="A64" s="43" t="s">
        <v>37</v>
      </c>
      <c r="B64" s="44"/>
      <c r="C64" s="44"/>
      <c r="D64" s="44"/>
      <c r="E64" s="44"/>
      <c r="F64" s="44"/>
      <c r="G64" s="44"/>
      <c r="H64" s="44"/>
      <c r="I64" s="7"/>
    </row>
    <row r="65" spans="1:9" ht="14.25" customHeight="1">
      <c r="A65" s="35" t="s">
        <v>61</v>
      </c>
      <c r="B65" s="35"/>
      <c r="C65" s="35"/>
      <c r="D65" s="35"/>
      <c r="E65" s="35"/>
      <c r="F65" s="35"/>
      <c r="G65" s="35"/>
      <c r="H65" s="35"/>
      <c r="I65" s="35"/>
    </row>
    <row r="66" spans="1:9" ht="12.75">
      <c r="A66" s="43" t="s">
        <v>26</v>
      </c>
      <c r="B66" s="44"/>
      <c r="C66" s="44"/>
      <c r="D66" s="44"/>
      <c r="E66" s="44"/>
      <c r="F66" s="44"/>
      <c r="G66" s="44"/>
      <c r="H66" s="44"/>
      <c r="I66" s="7"/>
    </row>
    <row r="67" spans="1:9" ht="12.75">
      <c r="A67" s="7" t="s">
        <v>80</v>
      </c>
      <c r="B67" s="8"/>
      <c r="C67" s="8"/>
      <c r="D67" s="8"/>
      <c r="E67" s="8"/>
      <c r="F67" s="8"/>
      <c r="G67" s="8"/>
      <c r="H67" s="7"/>
      <c r="I67" s="7"/>
    </row>
    <row r="68" spans="1:9" ht="25.5" customHeight="1">
      <c r="A68" s="32" t="s">
        <v>83</v>
      </c>
      <c r="B68" s="33"/>
      <c r="C68" s="33"/>
      <c r="D68" s="33"/>
      <c r="E68" s="33"/>
      <c r="F68" s="33"/>
      <c r="G68" s="33"/>
      <c r="H68" s="33"/>
      <c r="I68" s="2"/>
    </row>
    <row r="69" spans="1:9" ht="12.75">
      <c r="A69" s="2"/>
      <c r="B69" s="5"/>
      <c r="C69" s="5"/>
      <c r="D69" s="5"/>
      <c r="E69" s="5"/>
      <c r="F69" s="5"/>
      <c r="G69" s="5"/>
      <c r="H69" s="2"/>
      <c r="I69" s="2"/>
    </row>
    <row r="70" spans="1:9" ht="12.75">
      <c r="A70" s="45" t="s">
        <v>127</v>
      </c>
      <c r="B70" s="44"/>
      <c r="C70" s="44"/>
      <c r="D70" s="44"/>
      <c r="E70" s="44"/>
      <c r="F70" s="44"/>
      <c r="G70" s="44"/>
      <c r="H70" s="44"/>
      <c r="I70" s="2"/>
    </row>
    <row r="71" spans="1:9" ht="12.75">
      <c r="A71" s="2"/>
      <c r="B71" s="5"/>
      <c r="C71" s="5"/>
      <c r="D71" s="5"/>
      <c r="E71" s="5"/>
      <c r="F71" s="5"/>
      <c r="G71" s="5"/>
      <c r="H71" s="2"/>
      <c r="I71" s="2"/>
    </row>
    <row r="72" spans="1:9" ht="12.75">
      <c r="A72" s="2"/>
      <c r="B72" s="5"/>
      <c r="C72" s="5"/>
      <c r="D72" s="5"/>
      <c r="E72" s="5"/>
      <c r="F72" s="5"/>
      <c r="G72" s="5"/>
      <c r="H72" s="2"/>
      <c r="I72" s="2"/>
    </row>
    <row r="73" spans="1:9" ht="12.75">
      <c r="A73" s="2"/>
      <c r="B73" s="5"/>
      <c r="C73" s="5"/>
      <c r="D73" s="5"/>
      <c r="E73" s="5"/>
      <c r="F73" s="5"/>
      <c r="G73" s="5"/>
      <c r="H73" s="2"/>
      <c r="I73" s="2"/>
    </row>
    <row r="74" spans="1:9" ht="12.75">
      <c r="A74" s="2"/>
      <c r="B74" s="5"/>
      <c r="C74" s="5"/>
      <c r="D74" s="5"/>
      <c r="E74" s="5"/>
      <c r="F74" s="5"/>
      <c r="G74" s="5"/>
      <c r="H74" s="2"/>
      <c r="I74" s="2"/>
    </row>
    <row r="75" spans="1:9" ht="12.75">
      <c r="A75" s="30"/>
      <c r="B75" s="5"/>
      <c r="C75" s="5"/>
      <c r="D75" s="5"/>
      <c r="E75" s="5"/>
      <c r="F75" s="5"/>
      <c r="G75" s="5"/>
      <c r="H75" s="2"/>
      <c r="I75" s="2"/>
    </row>
    <row r="76" spans="1:9" ht="12.75">
      <c r="A76" s="2"/>
      <c r="B76" s="5"/>
      <c r="C76" s="5"/>
      <c r="D76" s="5"/>
      <c r="E76" s="5"/>
      <c r="F76" s="5"/>
      <c r="G76" s="5"/>
      <c r="H76" s="2"/>
      <c r="I76" s="2"/>
    </row>
    <row r="77" spans="1:9" ht="12.75">
      <c r="A77" s="2"/>
      <c r="B77" s="5"/>
      <c r="C77" s="5"/>
      <c r="D77" s="5"/>
      <c r="E77" s="5"/>
      <c r="F77" s="5"/>
      <c r="G77" s="5"/>
      <c r="H77" s="2"/>
      <c r="I77" s="2"/>
    </row>
    <row r="78" spans="1:9" ht="12.75">
      <c r="A78" s="2"/>
      <c r="B78" s="5"/>
      <c r="C78" s="5"/>
      <c r="D78" s="5"/>
      <c r="E78" s="5"/>
      <c r="F78" s="5"/>
      <c r="G78" s="5"/>
      <c r="H78" s="2"/>
      <c r="I78" s="2"/>
    </row>
  </sheetData>
  <mergeCells count="16">
    <mergeCell ref="A66:H66"/>
    <mergeCell ref="A70:H70"/>
    <mergeCell ref="A61:H61"/>
    <mergeCell ref="A62:H62"/>
    <mergeCell ref="A63:H63"/>
    <mergeCell ref="A64:H64"/>
    <mergeCell ref="A68:H68"/>
    <mergeCell ref="A1:I1"/>
    <mergeCell ref="A57:I57"/>
    <mergeCell ref="A65:I65"/>
    <mergeCell ref="A53:I53"/>
    <mergeCell ref="A54:I54"/>
    <mergeCell ref="A56:I56"/>
    <mergeCell ref="A55:I55"/>
    <mergeCell ref="A58:H58"/>
    <mergeCell ref="A60:H60"/>
  </mergeCells>
  <printOptions/>
  <pageMargins left="0.75" right="0.75" top="1" bottom="1" header="0.5" footer="0.5"/>
  <pageSetup fitToHeight="2" fitToWidth="1" horizontalDpi="600" verticalDpi="600" orientation="portrait" r:id="rId3"/>
  <legacyDrawing r:id="rId2"/>
  <oleObjects>
    <oleObject progId="Word.Document.8" shapeId="560578" r:id="rId1"/>
  </oleObjects>
</worksheet>
</file>

<file path=xl/worksheets/sheet2.xml><?xml version="1.0" encoding="utf-8"?>
<worksheet xmlns="http://schemas.openxmlformats.org/spreadsheetml/2006/main" xmlns:r="http://schemas.openxmlformats.org/officeDocument/2006/relationships">
  <sheetPr transitionEvaluation="1"/>
  <dimension ref="A1:J78"/>
  <sheetViews>
    <sheetView showGridLines="0" workbookViewId="0" topLeftCell="A46">
      <selection activeCell="A55" sqref="A55:I55"/>
    </sheetView>
  </sheetViews>
  <sheetFormatPr defaultColWidth="9.75390625" defaultRowHeight="12.75"/>
  <cols>
    <col min="1" max="1" width="15.875" style="0" customWidth="1"/>
    <col min="2" max="2" width="9.625" style="1" bestFit="1" customWidth="1"/>
    <col min="3" max="3" width="7.00390625" style="1" bestFit="1" customWidth="1"/>
    <col min="4" max="4" width="10.75390625" style="1" customWidth="1"/>
    <col min="5" max="5" width="8.125" style="1" customWidth="1"/>
    <col min="6" max="6" width="9.00390625" style="1" customWidth="1"/>
    <col min="7" max="7" width="6.625" style="1" bestFit="1" customWidth="1"/>
    <col min="8" max="8" width="38.875" style="0" bestFit="1" customWidth="1"/>
    <col min="9" max="9" width="9.75390625" style="0" hidden="1" customWidth="1"/>
  </cols>
  <sheetData>
    <row r="1" spans="1:10" ht="39" customHeight="1">
      <c r="A1" s="34" t="s">
        <v>69</v>
      </c>
      <c r="B1" s="35"/>
      <c r="C1" s="35"/>
      <c r="D1" s="35"/>
      <c r="E1" s="35"/>
      <c r="F1" s="35"/>
      <c r="G1" s="35"/>
      <c r="H1" s="35"/>
      <c r="I1" s="35"/>
      <c r="J1" s="2"/>
    </row>
    <row r="2" spans="1:10" ht="13.5" customHeight="1">
      <c r="A2" s="31" t="s">
        <v>136</v>
      </c>
      <c r="B2" s="6"/>
      <c r="C2" s="6"/>
      <c r="D2" s="6"/>
      <c r="E2" s="6"/>
      <c r="F2" s="6"/>
      <c r="G2" s="6"/>
      <c r="H2" s="6"/>
      <c r="I2" s="6"/>
      <c r="J2" s="2"/>
    </row>
    <row r="3" spans="1:10" ht="39" customHeight="1">
      <c r="A3" s="3" t="s">
        <v>63</v>
      </c>
      <c r="B3" s="4" t="s">
        <v>20</v>
      </c>
      <c r="C3" s="4" t="s">
        <v>21</v>
      </c>
      <c r="D3" s="4" t="s">
        <v>22</v>
      </c>
      <c r="E3" s="4" t="s">
        <v>84</v>
      </c>
      <c r="F3" s="4" t="s">
        <v>23</v>
      </c>
      <c r="G3" s="4" t="s">
        <v>24</v>
      </c>
      <c r="H3" s="13" t="s">
        <v>144</v>
      </c>
      <c r="I3" s="7"/>
      <c r="J3" s="2"/>
    </row>
    <row r="4" spans="1:10" ht="12.75">
      <c r="A4" s="14" t="s">
        <v>5</v>
      </c>
      <c r="B4" s="15">
        <v>8</v>
      </c>
      <c r="C4" s="15">
        <v>17</v>
      </c>
      <c r="D4" s="15">
        <v>9</v>
      </c>
      <c r="E4" s="16">
        <v>23.9</v>
      </c>
      <c r="F4" s="15">
        <f aca="true" t="shared" si="0" ref="F4:F51">PRODUCT(B4:E4)</f>
        <v>29253.6</v>
      </c>
      <c r="G4" s="17" t="s">
        <v>0</v>
      </c>
      <c r="H4" s="38" t="s">
        <v>94</v>
      </c>
      <c r="I4" s="7"/>
      <c r="J4" s="2"/>
    </row>
    <row r="5" spans="1:10" ht="12.75">
      <c r="A5" s="14" t="s">
        <v>6</v>
      </c>
      <c r="B5" s="15">
        <v>8</v>
      </c>
      <c r="C5" s="15">
        <v>17</v>
      </c>
      <c r="D5" s="15">
        <v>9</v>
      </c>
      <c r="E5" s="16">
        <v>23.9</v>
      </c>
      <c r="F5" s="15">
        <f t="shared" si="0"/>
        <v>29253.6</v>
      </c>
      <c r="G5" s="17" t="s">
        <v>0</v>
      </c>
      <c r="H5" s="38" t="s">
        <v>96</v>
      </c>
      <c r="I5" s="7"/>
      <c r="J5" s="2"/>
    </row>
    <row r="6" spans="1:10" ht="12.75">
      <c r="A6" s="14" t="s">
        <v>7</v>
      </c>
      <c r="B6" s="15">
        <v>8</v>
      </c>
      <c r="C6" s="15">
        <v>13</v>
      </c>
      <c r="D6" s="15">
        <v>9</v>
      </c>
      <c r="E6" s="16">
        <v>23.9</v>
      </c>
      <c r="F6" s="15">
        <f t="shared" si="0"/>
        <v>22370.399999999998</v>
      </c>
      <c r="G6" s="17" t="s">
        <v>1</v>
      </c>
      <c r="H6" s="38" t="s">
        <v>95</v>
      </c>
      <c r="I6" s="7"/>
      <c r="J6" s="2"/>
    </row>
    <row r="7" spans="1:10" ht="12.75">
      <c r="A7" s="14" t="s">
        <v>85</v>
      </c>
      <c r="B7" s="15">
        <v>8</v>
      </c>
      <c r="C7" s="15">
        <v>17</v>
      </c>
      <c r="D7" s="15">
        <v>9</v>
      </c>
      <c r="E7" s="16">
        <v>23.9</v>
      </c>
      <c r="F7" s="15">
        <f t="shared" si="0"/>
        <v>29253.6</v>
      </c>
      <c r="G7" s="17" t="s">
        <v>0</v>
      </c>
      <c r="H7" s="38" t="s">
        <v>97</v>
      </c>
      <c r="I7" s="7"/>
      <c r="J7" s="2"/>
    </row>
    <row r="8" spans="1:10" ht="12.75">
      <c r="A8" s="14" t="s">
        <v>86</v>
      </c>
      <c r="B8" s="15">
        <v>8</v>
      </c>
      <c r="C8" s="15">
        <v>17</v>
      </c>
      <c r="D8" s="15">
        <v>9</v>
      </c>
      <c r="E8" s="16">
        <v>23.9</v>
      </c>
      <c r="F8" s="15">
        <f>PRODUCT(B8:E8)</f>
        <v>29253.6</v>
      </c>
      <c r="G8" s="17" t="s">
        <v>0</v>
      </c>
      <c r="H8" s="38" t="s">
        <v>98</v>
      </c>
      <c r="I8" s="7"/>
      <c r="J8" s="2"/>
    </row>
    <row r="9" spans="1:10" ht="12.75">
      <c r="A9" s="14" t="s">
        <v>8</v>
      </c>
      <c r="B9" s="15">
        <v>8</v>
      </c>
      <c r="C9" s="15">
        <v>5</v>
      </c>
      <c r="D9" s="15">
        <v>9</v>
      </c>
      <c r="E9" s="16">
        <v>23.9</v>
      </c>
      <c r="F9" s="15">
        <f t="shared" si="0"/>
        <v>8604</v>
      </c>
      <c r="G9" s="17" t="s">
        <v>4</v>
      </c>
      <c r="H9" s="38" t="s">
        <v>99</v>
      </c>
      <c r="I9" s="7"/>
      <c r="J9" s="2"/>
    </row>
    <row r="10" spans="1:10" ht="25.5">
      <c r="A10" s="23" t="s">
        <v>65</v>
      </c>
      <c r="B10" s="24">
        <v>8</v>
      </c>
      <c r="C10" s="24">
        <v>1</v>
      </c>
      <c r="D10" s="24">
        <v>9</v>
      </c>
      <c r="E10" s="25">
        <v>23.9</v>
      </c>
      <c r="F10" s="24">
        <f t="shared" si="0"/>
        <v>1720.8</v>
      </c>
      <c r="G10" s="26" t="s">
        <v>67</v>
      </c>
      <c r="H10" s="27" t="s">
        <v>137</v>
      </c>
      <c r="I10" s="7"/>
      <c r="J10" s="2"/>
    </row>
    <row r="11" spans="1:10" ht="25.5">
      <c r="A11" s="23" t="s">
        <v>66</v>
      </c>
      <c r="B11" s="24">
        <v>8</v>
      </c>
      <c r="C11" s="24">
        <v>1</v>
      </c>
      <c r="D11" s="24">
        <v>9</v>
      </c>
      <c r="E11" s="25">
        <v>23.9</v>
      </c>
      <c r="F11" s="24">
        <f t="shared" si="0"/>
        <v>1720.8</v>
      </c>
      <c r="G11" s="26" t="s">
        <v>67</v>
      </c>
      <c r="H11" s="27" t="s">
        <v>138</v>
      </c>
      <c r="I11" s="7"/>
      <c r="J11" s="2"/>
    </row>
    <row r="12" spans="1:10" ht="12.75">
      <c r="A12" s="18" t="s">
        <v>9</v>
      </c>
      <c r="B12" s="15">
        <v>8</v>
      </c>
      <c r="C12" s="15">
        <v>1</v>
      </c>
      <c r="D12" s="15">
        <v>9</v>
      </c>
      <c r="E12" s="16">
        <v>23.9</v>
      </c>
      <c r="F12" s="15">
        <f t="shared" si="0"/>
        <v>1720.8</v>
      </c>
      <c r="G12" s="17" t="s">
        <v>2</v>
      </c>
      <c r="H12" s="14" t="s">
        <v>102</v>
      </c>
      <c r="I12" s="7"/>
      <c r="J12" s="2"/>
    </row>
    <row r="13" spans="1:10" ht="25.5">
      <c r="A13" s="18" t="s">
        <v>10</v>
      </c>
      <c r="B13" s="15">
        <v>8</v>
      </c>
      <c r="C13" s="15">
        <v>1</v>
      </c>
      <c r="D13" s="15">
        <v>9</v>
      </c>
      <c r="E13" s="16">
        <v>23.9</v>
      </c>
      <c r="F13" s="15">
        <f t="shared" si="0"/>
        <v>1720.8</v>
      </c>
      <c r="G13" s="17" t="s">
        <v>2</v>
      </c>
      <c r="H13" s="14" t="s">
        <v>103</v>
      </c>
      <c r="I13" s="7"/>
      <c r="J13" s="2"/>
    </row>
    <row r="14" spans="1:10" ht="12.75">
      <c r="A14" s="18" t="s">
        <v>87</v>
      </c>
      <c r="B14" s="15">
        <v>8</v>
      </c>
      <c r="C14" s="15">
        <v>1</v>
      </c>
      <c r="D14" s="15">
        <v>9</v>
      </c>
      <c r="E14" s="16">
        <v>23.9</v>
      </c>
      <c r="F14" s="15">
        <f t="shared" si="0"/>
        <v>1720.8</v>
      </c>
      <c r="G14" s="17" t="s">
        <v>3</v>
      </c>
      <c r="H14" s="14" t="s">
        <v>104</v>
      </c>
      <c r="I14" s="7"/>
      <c r="J14" s="2"/>
    </row>
    <row r="15" spans="1:10" ht="12.75">
      <c r="A15" s="18" t="s">
        <v>88</v>
      </c>
      <c r="B15" s="15">
        <v>8</v>
      </c>
      <c r="C15" s="15">
        <v>1</v>
      </c>
      <c r="D15" s="15">
        <v>9</v>
      </c>
      <c r="E15" s="16">
        <v>23.9</v>
      </c>
      <c r="F15" s="15">
        <f>PRODUCT(B15:E15)</f>
        <v>1720.8</v>
      </c>
      <c r="G15" s="17" t="s">
        <v>3</v>
      </c>
      <c r="H15" s="14" t="s">
        <v>105</v>
      </c>
      <c r="I15" s="7"/>
      <c r="J15" s="2"/>
    </row>
    <row r="16" spans="1:10" ht="12.75">
      <c r="A16" s="18" t="s">
        <v>11</v>
      </c>
      <c r="B16" s="15">
        <v>8</v>
      </c>
      <c r="C16" s="15">
        <v>1</v>
      </c>
      <c r="D16" s="15">
        <v>9</v>
      </c>
      <c r="E16" s="16">
        <v>23.9</v>
      </c>
      <c r="F16" s="15">
        <f t="shared" si="0"/>
        <v>1720.8</v>
      </c>
      <c r="G16" s="17" t="s">
        <v>59</v>
      </c>
      <c r="H16" s="14" t="s">
        <v>106</v>
      </c>
      <c r="I16" s="7"/>
      <c r="J16" s="2"/>
    </row>
    <row r="17" spans="1:10" ht="12.75">
      <c r="A17" s="18" t="s">
        <v>12</v>
      </c>
      <c r="B17" s="15">
        <v>8</v>
      </c>
      <c r="C17" s="15">
        <v>1</v>
      </c>
      <c r="D17" s="15">
        <v>9</v>
      </c>
      <c r="E17" s="16">
        <v>23.9</v>
      </c>
      <c r="F17" s="15">
        <f t="shared" si="0"/>
        <v>1720.8</v>
      </c>
      <c r="G17" s="17">
        <v>2</v>
      </c>
      <c r="H17" s="14" t="s">
        <v>107</v>
      </c>
      <c r="I17" s="7"/>
      <c r="J17" s="2"/>
    </row>
    <row r="18" spans="1:10" ht="12.75">
      <c r="A18" s="23" t="s">
        <v>135</v>
      </c>
      <c r="B18" s="24">
        <v>8</v>
      </c>
      <c r="C18" s="24">
        <v>2</v>
      </c>
      <c r="D18" s="24">
        <v>9</v>
      </c>
      <c r="E18" s="25">
        <v>23.9</v>
      </c>
      <c r="F18" s="24">
        <f t="shared" si="0"/>
        <v>3441.6</v>
      </c>
      <c r="G18" s="26" t="s">
        <v>42</v>
      </c>
      <c r="H18" s="27" t="s">
        <v>108</v>
      </c>
      <c r="I18" s="7"/>
      <c r="J18" s="2"/>
    </row>
    <row r="19" spans="1:10" ht="12.75">
      <c r="A19" s="23" t="s">
        <v>128</v>
      </c>
      <c r="B19" s="24">
        <v>8</v>
      </c>
      <c r="C19" s="15">
        <v>1</v>
      </c>
      <c r="D19" s="15">
        <v>9</v>
      </c>
      <c r="E19" s="16">
        <v>23.9</v>
      </c>
      <c r="F19" s="24">
        <f t="shared" si="0"/>
        <v>1720.8</v>
      </c>
      <c r="G19" s="26">
        <v>2</v>
      </c>
      <c r="H19" s="27" t="s">
        <v>131</v>
      </c>
      <c r="I19" s="7"/>
      <c r="J19" s="2"/>
    </row>
    <row r="20" spans="1:10" ht="12.75">
      <c r="A20" s="23" t="s">
        <v>129</v>
      </c>
      <c r="B20" s="24">
        <v>8</v>
      </c>
      <c r="C20" s="15">
        <v>1</v>
      </c>
      <c r="D20" s="15">
        <v>9</v>
      </c>
      <c r="E20" s="16">
        <v>23.9</v>
      </c>
      <c r="F20" s="24">
        <f t="shared" si="0"/>
        <v>1720.8</v>
      </c>
      <c r="G20" s="26">
        <v>2</v>
      </c>
      <c r="H20" s="27" t="s">
        <v>132</v>
      </c>
      <c r="I20" s="7"/>
      <c r="J20" s="2"/>
    </row>
    <row r="21" spans="1:10" ht="12.75">
      <c r="A21" s="23" t="s">
        <v>130</v>
      </c>
      <c r="B21" s="24">
        <v>8</v>
      </c>
      <c r="C21" s="15">
        <v>1</v>
      </c>
      <c r="D21" s="15">
        <v>9</v>
      </c>
      <c r="E21" s="16">
        <v>23.9</v>
      </c>
      <c r="F21" s="24">
        <f t="shared" si="0"/>
        <v>1720.8</v>
      </c>
      <c r="G21" s="26">
        <v>2</v>
      </c>
      <c r="H21" s="27" t="s">
        <v>133</v>
      </c>
      <c r="I21" s="7"/>
      <c r="J21" s="2"/>
    </row>
    <row r="22" spans="1:10" ht="12.75">
      <c r="A22" s="23" t="s">
        <v>13</v>
      </c>
      <c r="B22" s="24">
        <v>8</v>
      </c>
      <c r="C22" s="24">
        <v>1</v>
      </c>
      <c r="D22" s="24">
        <v>9</v>
      </c>
      <c r="E22" s="25">
        <v>23.9</v>
      </c>
      <c r="F22" s="24">
        <f t="shared" si="0"/>
        <v>1720.8</v>
      </c>
      <c r="G22" s="26" t="s">
        <v>56</v>
      </c>
      <c r="H22" s="27" t="s">
        <v>134</v>
      </c>
      <c r="I22" s="7"/>
      <c r="J22" s="2"/>
    </row>
    <row r="23" spans="1:10" ht="25.5">
      <c r="A23" s="23" t="s">
        <v>34</v>
      </c>
      <c r="B23" s="24">
        <v>8</v>
      </c>
      <c r="C23" s="24">
        <v>1</v>
      </c>
      <c r="D23" s="24">
        <v>6</v>
      </c>
      <c r="E23" s="25">
        <v>23.9</v>
      </c>
      <c r="F23" s="24">
        <f t="shared" si="0"/>
        <v>1147.1999999999998</v>
      </c>
      <c r="G23" s="26" t="s">
        <v>57</v>
      </c>
      <c r="H23" s="27" t="s">
        <v>109</v>
      </c>
      <c r="I23" s="7"/>
      <c r="J23" s="2"/>
    </row>
    <row r="24" spans="1:10" ht="38.25">
      <c r="A24" s="23" t="s">
        <v>35</v>
      </c>
      <c r="B24" s="24">
        <v>8</v>
      </c>
      <c r="C24" s="24">
        <v>1</v>
      </c>
      <c r="D24" s="24">
        <v>6</v>
      </c>
      <c r="E24" s="25">
        <v>23.9</v>
      </c>
      <c r="F24" s="24">
        <f t="shared" si="0"/>
        <v>1147.1999999999998</v>
      </c>
      <c r="G24" s="26" t="s">
        <v>57</v>
      </c>
      <c r="H24" s="27" t="s">
        <v>109</v>
      </c>
      <c r="I24" s="7"/>
      <c r="J24" s="2"/>
    </row>
    <row r="25" spans="1:10" ht="25.5" customHeight="1">
      <c r="A25" s="23" t="s">
        <v>54</v>
      </c>
      <c r="B25" s="24">
        <v>8</v>
      </c>
      <c r="C25" s="24">
        <v>1</v>
      </c>
      <c r="D25" s="24">
        <v>2</v>
      </c>
      <c r="E25" s="25">
        <v>23.9</v>
      </c>
      <c r="F25" s="24">
        <f>PRODUCT(B25:E25)</f>
        <v>382.4</v>
      </c>
      <c r="G25" s="26" t="s">
        <v>58</v>
      </c>
      <c r="H25" s="27" t="s">
        <v>139</v>
      </c>
      <c r="I25" s="7"/>
      <c r="J25" s="2"/>
    </row>
    <row r="26" spans="1:10" ht="38.25">
      <c r="A26" s="23" t="s">
        <v>44</v>
      </c>
      <c r="B26" s="24">
        <v>8</v>
      </c>
      <c r="C26" s="24">
        <v>1</v>
      </c>
      <c r="D26" s="24">
        <v>2</v>
      </c>
      <c r="E26" s="25">
        <v>23.9</v>
      </c>
      <c r="F26" s="24">
        <f>PRODUCT(B26:E26)</f>
        <v>382.4</v>
      </c>
      <c r="G26" s="26" t="s">
        <v>58</v>
      </c>
      <c r="H26" s="27" t="s">
        <v>109</v>
      </c>
      <c r="I26" s="7"/>
      <c r="J26" s="2"/>
    </row>
    <row r="27" spans="1:10" s="12" customFormat="1" ht="12.75">
      <c r="A27" s="23" t="s">
        <v>72</v>
      </c>
      <c r="B27" s="24">
        <v>8</v>
      </c>
      <c r="C27" s="24">
        <v>1</v>
      </c>
      <c r="D27" s="24">
        <v>5</v>
      </c>
      <c r="E27" s="25">
        <v>23.9</v>
      </c>
      <c r="F27" s="24">
        <f t="shared" si="0"/>
        <v>956</v>
      </c>
      <c r="G27" s="26" t="s">
        <v>79</v>
      </c>
      <c r="H27" s="27" t="s">
        <v>110</v>
      </c>
      <c r="I27" s="22"/>
      <c r="J27" s="28"/>
    </row>
    <row r="28" spans="1:10" s="12" customFormat="1" ht="14.25" customHeight="1">
      <c r="A28" s="23" t="s">
        <v>73</v>
      </c>
      <c r="B28" s="24">
        <v>8</v>
      </c>
      <c r="C28" s="24">
        <v>1</v>
      </c>
      <c r="D28" s="24">
        <v>5</v>
      </c>
      <c r="E28" s="25">
        <v>23.9</v>
      </c>
      <c r="F28" s="24">
        <f t="shared" si="0"/>
        <v>956</v>
      </c>
      <c r="G28" s="26" t="s">
        <v>79</v>
      </c>
      <c r="H28" s="27" t="s">
        <v>110</v>
      </c>
      <c r="I28" s="22"/>
      <c r="J28" s="28"/>
    </row>
    <row r="29" spans="1:10" ht="12.75">
      <c r="A29" s="18" t="s">
        <v>14</v>
      </c>
      <c r="B29" s="15">
        <v>8</v>
      </c>
      <c r="C29" s="15">
        <v>1</v>
      </c>
      <c r="D29" s="15">
        <v>5</v>
      </c>
      <c r="E29" s="16">
        <v>23.9</v>
      </c>
      <c r="F29" s="15">
        <f t="shared" si="0"/>
        <v>956</v>
      </c>
      <c r="G29" s="17">
        <v>4</v>
      </c>
      <c r="H29" s="27" t="s">
        <v>111</v>
      </c>
      <c r="I29" s="7"/>
      <c r="J29" s="2"/>
    </row>
    <row r="30" spans="1:10" ht="25.5">
      <c r="A30" s="18" t="s">
        <v>15</v>
      </c>
      <c r="B30" s="15">
        <v>8</v>
      </c>
      <c r="C30" s="15">
        <v>1</v>
      </c>
      <c r="D30" s="15">
        <v>5</v>
      </c>
      <c r="E30" s="16">
        <v>23.9</v>
      </c>
      <c r="F30" s="15">
        <f t="shared" si="0"/>
        <v>956</v>
      </c>
      <c r="G30" s="17">
        <v>4</v>
      </c>
      <c r="H30" s="27" t="s">
        <v>112</v>
      </c>
      <c r="I30" s="7"/>
      <c r="J30" s="2"/>
    </row>
    <row r="31" spans="1:10" ht="12.75">
      <c r="A31" s="18" t="s">
        <v>90</v>
      </c>
      <c r="B31" s="15">
        <v>8</v>
      </c>
      <c r="C31" s="15">
        <v>1</v>
      </c>
      <c r="D31" s="15">
        <v>5</v>
      </c>
      <c r="E31" s="16">
        <v>23.9</v>
      </c>
      <c r="F31" s="15">
        <f t="shared" si="0"/>
        <v>956</v>
      </c>
      <c r="G31" s="17">
        <v>4</v>
      </c>
      <c r="H31" s="14" t="s">
        <v>113</v>
      </c>
      <c r="I31" s="7"/>
      <c r="J31" s="2"/>
    </row>
    <row r="32" spans="1:10" ht="12.75">
      <c r="A32" s="18" t="s">
        <v>89</v>
      </c>
      <c r="B32" s="15">
        <v>8</v>
      </c>
      <c r="C32" s="15">
        <v>1</v>
      </c>
      <c r="D32" s="15">
        <v>5</v>
      </c>
      <c r="E32" s="16">
        <v>23.9</v>
      </c>
      <c r="F32" s="15">
        <f>PRODUCT(B32:E32)</f>
        <v>956</v>
      </c>
      <c r="G32" s="17">
        <v>4</v>
      </c>
      <c r="H32" s="14" t="s">
        <v>114</v>
      </c>
      <c r="I32" s="7"/>
      <c r="J32" s="2"/>
    </row>
    <row r="33" spans="1:10" ht="25.5">
      <c r="A33" s="18" t="s">
        <v>16</v>
      </c>
      <c r="B33" s="15">
        <v>8</v>
      </c>
      <c r="C33" s="15">
        <v>1</v>
      </c>
      <c r="D33" s="15">
        <v>5</v>
      </c>
      <c r="E33" s="16">
        <v>23.9</v>
      </c>
      <c r="F33" s="15">
        <f t="shared" si="0"/>
        <v>956</v>
      </c>
      <c r="G33" s="17">
        <v>4</v>
      </c>
      <c r="H33" s="14" t="s">
        <v>115</v>
      </c>
      <c r="I33" s="7"/>
      <c r="J33" s="2"/>
    </row>
    <row r="34" spans="1:10" ht="25.5">
      <c r="A34" s="18" t="s">
        <v>92</v>
      </c>
      <c r="B34" s="15">
        <v>8</v>
      </c>
      <c r="C34" s="15">
        <v>1</v>
      </c>
      <c r="D34" s="15">
        <v>5</v>
      </c>
      <c r="E34" s="16">
        <v>23.9</v>
      </c>
      <c r="F34" s="15">
        <f t="shared" si="0"/>
        <v>956</v>
      </c>
      <c r="G34" s="17">
        <v>4</v>
      </c>
      <c r="H34" s="14" t="s">
        <v>116</v>
      </c>
      <c r="I34" s="7"/>
      <c r="J34" s="2"/>
    </row>
    <row r="35" spans="1:10" ht="25.5">
      <c r="A35" s="18" t="s">
        <v>91</v>
      </c>
      <c r="B35" s="15">
        <v>8</v>
      </c>
      <c r="C35" s="15">
        <v>1</v>
      </c>
      <c r="D35" s="15">
        <v>5</v>
      </c>
      <c r="E35" s="16">
        <v>23.9</v>
      </c>
      <c r="F35" s="15">
        <f>PRODUCT(B35:E35)</f>
        <v>956</v>
      </c>
      <c r="G35" s="17">
        <v>4</v>
      </c>
      <c r="H35" s="14" t="s">
        <v>117</v>
      </c>
      <c r="I35" s="7"/>
      <c r="J35" s="2"/>
    </row>
    <row r="36" spans="1:10" ht="25.5">
      <c r="A36" s="18" t="s">
        <v>17</v>
      </c>
      <c r="B36" s="15">
        <v>8</v>
      </c>
      <c r="C36" s="15">
        <v>1</v>
      </c>
      <c r="D36" s="15">
        <v>5</v>
      </c>
      <c r="E36" s="16">
        <v>23.9</v>
      </c>
      <c r="F36" s="15">
        <f t="shared" si="0"/>
        <v>956</v>
      </c>
      <c r="G36" s="17">
        <v>4</v>
      </c>
      <c r="H36" s="14" t="s">
        <v>118</v>
      </c>
      <c r="I36" s="7"/>
      <c r="J36" s="2"/>
    </row>
    <row r="37" spans="1:10" ht="12.75">
      <c r="A37" s="18" t="s">
        <v>18</v>
      </c>
      <c r="B37" s="15">
        <v>8</v>
      </c>
      <c r="C37" s="15">
        <v>1</v>
      </c>
      <c r="D37" s="15">
        <v>5</v>
      </c>
      <c r="E37" s="16">
        <v>23.9</v>
      </c>
      <c r="F37" s="15">
        <f t="shared" si="0"/>
        <v>956</v>
      </c>
      <c r="G37" s="17">
        <v>4</v>
      </c>
      <c r="H37" s="14" t="s">
        <v>119</v>
      </c>
      <c r="I37" s="7"/>
      <c r="J37" s="2"/>
    </row>
    <row r="38" spans="1:10" ht="25.5">
      <c r="A38" s="18" t="s">
        <v>19</v>
      </c>
      <c r="B38" s="15">
        <v>8</v>
      </c>
      <c r="C38" s="15">
        <v>1</v>
      </c>
      <c r="D38" s="15">
        <v>5</v>
      </c>
      <c r="E38" s="16">
        <v>23.9</v>
      </c>
      <c r="F38" s="15">
        <f t="shared" si="0"/>
        <v>956</v>
      </c>
      <c r="G38" s="17">
        <v>4</v>
      </c>
      <c r="H38" s="14" t="s">
        <v>120</v>
      </c>
      <c r="I38" s="7"/>
      <c r="J38" s="2"/>
    </row>
    <row r="39" spans="1:10" ht="12.75">
      <c r="A39" s="23" t="s">
        <v>49</v>
      </c>
      <c r="B39" s="24">
        <v>8</v>
      </c>
      <c r="C39" s="24">
        <v>1</v>
      </c>
      <c r="D39" s="24">
        <v>5</v>
      </c>
      <c r="E39" s="25">
        <v>23.9</v>
      </c>
      <c r="F39" s="24">
        <f t="shared" si="0"/>
        <v>956</v>
      </c>
      <c r="G39" s="26">
        <v>4</v>
      </c>
      <c r="H39" s="27" t="s">
        <v>142</v>
      </c>
      <c r="I39" s="7"/>
      <c r="J39" s="2"/>
    </row>
    <row r="40" spans="1:10" ht="25.5">
      <c r="A40" s="23" t="s">
        <v>50</v>
      </c>
      <c r="B40" s="24">
        <v>8</v>
      </c>
      <c r="C40" s="24">
        <v>1</v>
      </c>
      <c r="D40" s="24">
        <v>5</v>
      </c>
      <c r="E40" s="25">
        <v>23.9</v>
      </c>
      <c r="F40" s="24">
        <f t="shared" si="0"/>
        <v>956</v>
      </c>
      <c r="G40" s="26">
        <v>4</v>
      </c>
      <c r="H40" s="27" t="s">
        <v>142</v>
      </c>
      <c r="I40" s="7"/>
      <c r="J40" s="2"/>
    </row>
    <row r="41" spans="1:10" ht="12.75">
      <c r="A41" s="23" t="s">
        <v>51</v>
      </c>
      <c r="B41" s="24">
        <v>8</v>
      </c>
      <c r="C41" s="24">
        <v>1</v>
      </c>
      <c r="D41" s="24">
        <v>5</v>
      </c>
      <c r="E41" s="25">
        <v>23.9</v>
      </c>
      <c r="F41" s="24">
        <f t="shared" si="0"/>
        <v>956</v>
      </c>
      <c r="G41" s="26">
        <v>4</v>
      </c>
      <c r="H41" s="27" t="s">
        <v>142</v>
      </c>
      <c r="I41" s="7"/>
      <c r="J41" s="2"/>
    </row>
    <row r="42" spans="1:10" ht="12.75">
      <c r="A42" s="23" t="s">
        <v>52</v>
      </c>
      <c r="B42" s="24">
        <v>8</v>
      </c>
      <c r="C42" s="24">
        <v>1</v>
      </c>
      <c r="D42" s="24">
        <v>5</v>
      </c>
      <c r="E42" s="25">
        <v>23.9</v>
      </c>
      <c r="F42" s="24">
        <f t="shared" si="0"/>
        <v>956</v>
      </c>
      <c r="G42" s="26">
        <v>4</v>
      </c>
      <c r="H42" s="27" t="s">
        <v>142</v>
      </c>
      <c r="I42" s="7"/>
      <c r="J42" s="2"/>
    </row>
    <row r="43" spans="1:10" ht="12.75">
      <c r="A43" s="23" t="s">
        <v>27</v>
      </c>
      <c r="B43" s="24">
        <v>8</v>
      </c>
      <c r="C43" s="24">
        <v>1</v>
      </c>
      <c r="D43" s="24">
        <v>4</v>
      </c>
      <c r="E43" s="25">
        <v>23.9</v>
      </c>
      <c r="F43" s="24">
        <f t="shared" si="0"/>
        <v>764.8</v>
      </c>
      <c r="G43" s="26">
        <v>7</v>
      </c>
      <c r="H43" s="27" t="s">
        <v>121</v>
      </c>
      <c r="I43" s="7"/>
      <c r="J43" s="2"/>
    </row>
    <row r="44" spans="1:10" ht="12.75">
      <c r="A44" s="23" t="s">
        <v>28</v>
      </c>
      <c r="B44" s="24">
        <v>8</v>
      </c>
      <c r="C44" s="24">
        <v>1</v>
      </c>
      <c r="D44" s="24">
        <v>9</v>
      </c>
      <c r="E44" s="25">
        <v>23.9</v>
      </c>
      <c r="F44" s="24">
        <f t="shared" si="0"/>
        <v>1720.8</v>
      </c>
      <c r="G44" s="26">
        <v>2</v>
      </c>
      <c r="H44" s="27" t="s">
        <v>140</v>
      </c>
      <c r="I44" s="7"/>
      <c r="J44" s="2"/>
    </row>
    <row r="45" spans="1:10" ht="12.75">
      <c r="A45" s="23" t="s">
        <v>29</v>
      </c>
      <c r="B45" s="24">
        <v>8</v>
      </c>
      <c r="C45" s="24">
        <v>1</v>
      </c>
      <c r="D45" s="24">
        <v>9</v>
      </c>
      <c r="E45" s="25">
        <v>23.9</v>
      </c>
      <c r="F45" s="24">
        <f t="shared" si="0"/>
        <v>1720.8</v>
      </c>
      <c r="G45" s="26">
        <v>2</v>
      </c>
      <c r="H45" s="27" t="s">
        <v>122</v>
      </c>
      <c r="I45" s="7"/>
      <c r="J45" s="2"/>
    </row>
    <row r="46" spans="1:10" ht="12.75">
      <c r="A46" s="23" t="s">
        <v>74</v>
      </c>
      <c r="B46" s="24">
        <v>8</v>
      </c>
      <c r="C46" s="24">
        <v>1</v>
      </c>
      <c r="D46" s="24">
        <v>9</v>
      </c>
      <c r="E46" s="25">
        <v>23.9</v>
      </c>
      <c r="F46" s="24">
        <f t="shared" si="0"/>
        <v>1720.8</v>
      </c>
      <c r="G46" s="26">
        <v>2</v>
      </c>
      <c r="H46" s="27" t="s">
        <v>123</v>
      </c>
      <c r="I46" s="7"/>
      <c r="J46" s="2"/>
    </row>
    <row r="47" spans="1:10" ht="12.75">
      <c r="A47" s="23" t="s">
        <v>75</v>
      </c>
      <c r="B47" s="24">
        <v>8</v>
      </c>
      <c r="C47" s="24">
        <v>1</v>
      </c>
      <c r="D47" s="24">
        <v>9</v>
      </c>
      <c r="E47" s="25">
        <v>23.9</v>
      </c>
      <c r="F47" s="24">
        <f t="shared" si="0"/>
        <v>1720.8</v>
      </c>
      <c r="G47" s="26">
        <v>2</v>
      </c>
      <c r="H47" s="27" t="s">
        <v>124</v>
      </c>
      <c r="I47" s="7"/>
      <c r="J47" s="2"/>
    </row>
    <row r="48" spans="1:10" ht="12.75">
      <c r="A48" s="23" t="s">
        <v>33</v>
      </c>
      <c r="B48" s="24">
        <v>8</v>
      </c>
      <c r="C48" s="24">
        <v>1</v>
      </c>
      <c r="D48" s="24">
        <v>9</v>
      </c>
      <c r="E48" s="25">
        <v>23.9</v>
      </c>
      <c r="F48" s="24">
        <f t="shared" si="0"/>
        <v>1720.8</v>
      </c>
      <c r="G48" s="26">
        <v>2</v>
      </c>
      <c r="H48" s="27" t="s">
        <v>125</v>
      </c>
      <c r="I48" s="7"/>
      <c r="J48" s="2"/>
    </row>
    <row r="49" spans="1:10" ht="12.75">
      <c r="A49" s="23" t="s">
        <v>30</v>
      </c>
      <c r="B49" s="24">
        <v>8</v>
      </c>
      <c r="C49" s="24">
        <v>1</v>
      </c>
      <c r="D49" s="24">
        <v>9</v>
      </c>
      <c r="E49" s="25">
        <v>23.9</v>
      </c>
      <c r="F49" s="24">
        <f t="shared" si="0"/>
        <v>1720.8</v>
      </c>
      <c r="G49" s="26">
        <v>2</v>
      </c>
      <c r="H49" s="27" t="s">
        <v>140</v>
      </c>
      <c r="I49" s="7"/>
      <c r="J49" s="2"/>
    </row>
    <row r="50" spans="1:10" ht="15" customHeight="1">
      <c r="A50" s="23" t="s">
        <v>31</v>
      </c>
      <c r="B50" s="24">
        <v>8</v>
      </c>
      <c r="C50" s="24">
        <v>1</v>
      </c>
      <c r="D50" s="24">
        <v>5</v>
      </c>
      <c r="E50" s="25">
        <v>23.9</v>
      </c>
      <c r="F50" s="24">
        <f t="shared" si="0"/>
        <v>956</v>
      </c>
      <c r="G50" s="26">
        <v>4</v>
      </c>
      <c r="H50" s="27" t="s">
        <v>110</v>
      </c>
      <c r="I50" s="7"/>
      <c r="J50" s="2"/>
    </row>
    <row r="51" spans="1:10" ht="12.75">
      <c r="A51" s="23" t="s">
        <v>32</v>
      </c>
      <c r="B51" s="24">
        <v>8</v>
      </c>
      <c r="C51" s="24">
        <v>1</v>
      </c>
      <c r="D51" s="24">
        <v>5</v>
      </c>
      <c r="E51" s="25">
        <v>23.9</v>
      </c>
      <c r="F51" s="24">
        <f t="shared" si="0"/>
        <v>956</v>
      </c>
      <c r="G51" s="26">
        <v>4</v>
      </c>
      <c r="H51" s="27" t="s">
        <v>126</v>
      </c>
      <c r="I51" s="7"/>
      <c r="J51" s="2"/>
    </row>
    <row r="52" spans="1:10" ht="25.5">
      <c r="A52" s="7"/>
      <c r="B52" s="8"/>
      <c r="C52" s="8"/>
      <c r="D52" s="8"/>
      <c r="E52" s="19" t="s">
        <v>93</v>
      </c>
      <c r="F52" s="20">
        <f>SUM(F4:F51)</f>
        <v>203436.79999999978</v>
      </c>
      <c r="G52" s="8"/>
      <c r="H52" s="7"/>
      <c r="I52" s="7"/>
      <c r="J52" s="2"/>
    </row>
    <row r="53" spans="1:10" ht="25.5">
      <c r="A53" s="7"/>
      <c r="B53" s="8"/>
      <c r="C53" s="8"/>
      <c r="D53" s="8"/>
      <c r="E53" s="19" t="s">
        <v>101</v>
      </c>
      <c r="F53" s="21">
        <f>F52/8</f>
        <v>25429.599999999973</v>
      </c>
      <c r="G53" s="8"/>
      <c r="H53" s="7"/>
      <c r="I53" s="7"/>
      <c r="J53" s="2"/>
    </row>
    <row r="54" spans="1:10" s="11" customFormat="1" ht="12.75">
      <c r="A54" s="9" t="s">
        <v>36</v>
      </c>
      <c r="B54" s="10"/>
      <c r="C54" s="10"/>
      <c r="D54" s="10"/>
      <c r="E54" s="10"/>
      <c r="F54" s="10"/>
      <c r="G54" s="10"/>
      <c r="H54" s="9"/>
      <c r="I54" s="9"/>
      <c r="J54" s="29"/>
    </row>
    <row r="55" spans="1:10" ht="13.5" customHeight="1">
      <c r="A55" s="35" t="s">
        <v>55</v>
      </c>
      <c r="B55" s="35"/>
      <c r="C55" s="35"/>
      <c r="D55" s="35"/>
      <c r="E55" s="35"/>
      <c r="F55" s="35"/>
      <c r="G55" s="35"/>
      <c r="H55" s="35"/>
      <c r="I55" s="35"/>
      <c r="J55" s="2"/>
    </row>
    <row r="56" spans="1:10" ht="12.75" customHeight="1">
      <c r="A56" s="36" t="s">
        <v>68</v>
      </c>
      <c r="B56" s="36"/>
      <c r="C56" s="36"/>
      <c r="D56" s="36"/>
      <c r="E56" s="36"/>
      <c r="F56" s="36"/>
      <c r="G56" s="36"/>
      <c r="H56" s="36"/>
      <c r="I56" s="36"/>
      <c r="J56" s="2"/>
    </row>
    <row r="57" spans="1:10" ht="12.75">
      <c r="A57" s="43" t="s">
        <v>43</v>
      </c>
      <c r="B57" s="44"/>
      <c r="C57" s="44"/>
      <c r="D57" s="44"/>
      <c r="E57" s="44"/>
      <c r="F57" s="44"/>
      <c r="G57" s="44"/>
      <c r="H57" s="44"/>
      <c r="I57" s="7"/>
      <c r="J57" s="2"/>
    </row>
    <row r="58" spans="1:10" ht="12.75" customHeight="1">
      <c r="A58" s="35" t="s">
        <v>64</v>
      </c>
      <c r="B58" s="35"/>
      <c r="C58" s="35"/>
      <c r="D58" s="35"/>
      <c r="E58" s="35"/>
      <c r="F58" s="35"/>
      <c r="G58" s="35"/>
      <c r="H58" s="35"/>
      <c r="I58" s="35"/>
      <c r="J58" s="2"/>
    </row>
    <row r="59" spans="1:10" ht="12" customHeight="1">
      <c r="A59" s="35" t="s">
        <v>38</v>
      </c>
      <c r="B59" s="35"/>
      <c r="C59" s="35"/>
      <c r="D59" s="35"/>
      <c r="E59" s="35"/>
      <c r="F59" s="35"/>
      <c r="G59" s="35"/>
      <c r="H59" s="35"/>
      <c r="I59" s="35"/>
      <c r="J59" s="2"/>
    </row>
    <row r="60" spans="1:10" ht="12.75">
      <c r="A60" s="45" t="s">
        <v>81</v>
      </c>
      <c r="B60" s="44"/>
      <c r="C60" s="44"/>
      <c r="D60" s="44"/>
      <c r="E60" s="44"/>
      <c r="F60" s="44"/>
      <c r="G60" s="44"/>
      <c r="H60" s="44"/>
      <c r="I60" s="7"/>
      <c r="J60" s="2"/>
    </row>
    <row r="61" spans="1:10" ht="12.75" customHeight="1">
      <c r="A61" s="35" t="s">
        <v>82</v>
      </c>
      <c r="B61" s="37"/>
      <c r="C61" s="37"/>
      <c r="D61" s="37"/>
      <c r="E61" s="37"/>
      <c r="F61" s="37"/>
      <c r="G61" s="37"/>
      <c r="H61" s="37"/>
      <c r="I61" s="7"/>
      <c r="J61" s="2"/>
    </row>
    <row r="62" spans="1:10" ht="12.75">
      <c r="A62" s="43" t="s">
        <v>53</v>
      </c>
      <c r="B62" s="44"/>
      <c r="C62" s="44"/>
      <c r="D62" s="44"/>
      <c r="E62" s="44"/>
      <c r="F62" s="44"/>
      <c r="G62" s="44"/>
      <c r="H62" s="44"/>
      <c r="I62" s="7"/>
      <c r="J62" s="2"/>
    </row>
    <row r="63" spans="1:10" ht="12.75">
      <c r="A63" s="43" t="s">
        <v>41</v>
      </c>
      <c r="B63" s="44"/>
      <c r="C63" s="44"/>
      <c r="D63" s="44"/>
      <c r="E63" s="44"/>
      <c r="F63" s="44"/>
      <c r="G63" s="44"/>
      <c r="H63" s="44"/>
      <c r="I63" s="7"/>
      <c r="J63" s="2"/>
    </row>
    <row r="64" spans="1:10" ht="12.75">
      <c r="A64" s="43" t="s">
        <v>39</v>
      </c>
      <c r="B64" s="44"/>
      <c r="C64" s="44"/>
      <c r="D64" s="44"/>
      <c r="E64" s="44"/>
      <c r="F64" s="44"/>
      <c r="G64" s="44"/>
      <c r="H64" s="44"/>
      <c r="I64" s="7"/>
      <c r="J64" s="2"/>
    </row>
    <row r="65" spans="1:10" ht="12.75">
      <c r="A65" s="43" t="s">
        <v>40</v>
      </c>
      <c r="B65" s="44"/>
      <c r="C65" s="44"/>
      <c r="D65" s="44"/>
      <c r="E65" s="44"/>
      <c r="F65" s="44"/>
      <c r="G65" s="44"/>
      <c r="H65" s="44"/>
      <c r="I65" s="7"/>
      <c r="J65" s="2"/>
    </row>
    <row r="66" spans="1:10" ht="12.75">
      <c r="A66" s="43" t="s">
        <v>37</v>
      </c>
      <c r="B66" s="44"/>
      <c r="C66" s="44"/>
      <c r="D66" s="44"/>
      <c r="E66" s="44"/>
      <c r="F66" s="44"/>
      <c r="G66" s="44"/>
      <c r="H66" s="44"/>
      <c r="I66" s="7"/>
      <c r="J66" s="2"/>
    </row>
    <row r="67" spans="1:10" ht="12.75" customHeight="1">
      <c r="A67" s="35" t="s">
        <v>47</v>
      </c>
      <c r="B67" s="35"/>
      <c r="C67" s="35"/>
      <c r="D67" s="35"/>
      <c r="E67" s="35"/>
      <c r="F67" s="35"/>
      <c r="G67" s="35"/>
      <c r="H67" s="35"/>
      <c r="I67" s="35"/>
      <c r="J67" s="2"/>
    </row>
    <row r="68" spans="1:10" ht="12" customHeight="1">
      <c r="A68" s="35" t="s">
        <v>78</v>
      </c>
      <c r="B68" s="37"/>
      <c r="C68" s="37"/>
      <c r="D68" s="37"/>
      <c r="E68" s="37"/>
      <c r="F68" s="37"/>
      <c r="G68" s="37"/>
      <c r="H68" s="37"/>
      <c r="I68" s="6"/>
      <c r="J68" s="2"/>
    </row>
    <row r="69" spans="1:10" ht="12.75">
      <c r="A69" s="43" t="s">
        <v>45</v>
      </c>
      <c r="B69" s="44"/>
      <c r="C69" s="44"/>
      <c r="D69" s="44"/>
      <c r="E69" s="44"/>
      <c r="F69" s="44"/>
      <c r="G69" s="44"/>
      <c r="H69" s="44"/>
      <c r="I69" s="7"/>
      <c r="J69" s="2"/>
    </row>
    <row r="70" spans="1:10" ht="12.75" customHeight="1">
      <c r="A70" s="35" t="s">
        <v>46</v>
      </c>
      <c r="B70" s="37"/>
      <c r="C70" s="37"/>
      <c r="D70" s="37"/>
      <c r="E70" s="37"/>
      <c r="F70" s="37"/>
      <c r="G70" s="37"/>
      <c r="H70" s="37"/>
      <c r="I70" s="7"/>
      <c r="J70" s="2"/>
    </row>
    <row r="71" spans="1:10" ht="12.75">
      <c r="A71" s="2"/>
      <c r="B71" s="5"/>
      <c r="C71" s="5"/>
      <c r="D71" s="5"/>
      <c r="E71" s="5"/>
      <c r="F71" s="5"/>
      <c r="G71" s="5"/>
      <c r="H71" s="2"/>
      <c r="I71" s="2"/>
      <c r="J71" s="2"/>
    </row>
    <row r="72" spans="1:10" ht="12.75">
      <c r="A72" s="2" t="s">
        <v>127</v>
      </c>
      <c r="B72" s="5"/>
      <c r="C72" s="5"/>
      <c r="D72" s="5"/>
      <c r="E72" s="5"/>
      <c r="F72" s="5"/>
      <c r="G72" s="5"/>
      <c r="H72" s="2"/>
      <c r="I72" s="2"/>
      <c r="J72" s="2"/>
    </row>
    <row r="73" spans="1:10" ht="12.75">
      <c r="A73" s="2"/>
      <c r="B73" s="5"/>
      <c r="C73" s="5"/>
      <c r="D73" s="5"/>
      <c r="E73" s="5"/>
      <c r="F73" s="5"/>
      <c r="G73" s="5"/>
      <c r="H73" s="2"/>
      <c r="I73" s="2"/>
      <c r="J73" s="2"/>
    </row>
    <row r="74" spans="1:10" ht="12.75">
      <c r="A74" s="2"/>
      <c r="B74" s="5"/>
      <c r="C74" s="5"/>
      <c r="D74" s="5"/>
      <c r="E74" s="5"/>
      <c r="F74" s="5"/>
      <c r="G74" s="5"/>
      <c r="H74" s="2"/>
      <c r="I74" s="2"/>
      <c r="J74" s="2"/>
    </row>
    <row r="75" spans="1:10" ht="12.75">
      <c r="A75" s="2"/>
      <c r="B75" s="5"/>
      <c r="C75" s="5"/>
      <c r="D75" s="5"/>
      <c r="E75" s="5"/>
      <c r="F75" s="5"/>
      <c r="G75" s="5"/>
      <c r="H75" s="2"/>
      <c r="I75" s="2"/>
      <c r="J75" s="2"/>
    </row>
    <row r="76" spans="1:10" ht="12.75">
      <c r="A76" s="2"/>
      <c r="B76" s="5"/>
      <c r="C76" s="5"/>
      <c r="D76" s="5"/>
      <c r="E76" s="5"/>
      <c r="F76" s="5"/>
      <c r="G76" s="5"/>
      <c r="H76" s="2"/>
      <c r="I76" s="2"/>
      <c r="J76" s="2"/>
    </row>
    <row r="77" spans="1:10" ht="12.75">
      <c r="A77" s="30"/>
      <c r="B77" s="5"/>
      <c r="C77" s="5"/>
      <c r="D77" s="5"/>
      <c r="E77" s="5"/>
      <c r="F77" s="5"/>
      <c r="G77" s="5"/>
      <c r="H77" s="2"/>
      <c r="I77" s="2"/>
      <c r="J77" s="2"/>
    </row>
    <row r="78" spans="1:10" ht="12.75">
      <c r="A78" s="2"/>
      <c r="B78" s="5"/>
      <c r="C78" s="5"/>
      <c r="D78" s="5"/>
      <c r="E78" s="5"/>
      <c r="F78" s="5"/>
      <c r="G78" s="5"/>
      <c r="H78" s="2"/>
      <c r="I78" s="2"/>
      <c r="J78" s="2"/>
    </row>
  </sheetData>
  <mergeCells count="17">
    <mergeCell ref="A65:H65"/>
    <mergeCell ref="A66:H66"/>
    <mergeCell ref="A69:H69"/>
    <mergeCell ref="A60:H60"/>
    <mergeCell ref="A62:H62"/>
    <mergeCell ref="A63:H63"/>
    <mergeCell ref="A64:H64"/>
    <mergeCell ref="A70:H70"/>
    <mergeCell ref="A68:H68"/>
    <mergeCell ref="A1:I1"/>
    <mergeCell ref="A59:I59"/>
    <mergeCell ref="A67:I67"/>
    <mergeCell ref="A55:I55"/>
    <mergeCell ref="A56:I56"/>
    <mergeCell ref="A58:I58"/>
    <mergeCell ref="A61:H61"/>
    <mergeCell ref="A57:H57"/>
  </mergeCells>
  <printOptions/>
  <pageMargins left="0.75" right="0.75" top="1" bottom="1" header="0.5" footer="0.5"/>
  <pageSetup horizontalDpi="600" verticalDpi="600" orientation="portrait" r:id="rId3"/>
  <legacyDrawing r:id="rId2"/>
  <oleObjects>
    <oleObject progId="Word.Document.8" shapeId="46636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Meteorology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Helms</dc:creator>
  <cp:keywords/>
  <dc:description/>
  <cp:lastModifiedBy>David R. Helms</cp:lastModifiedBy>
  <cp:lastPrinted>2001-03-30T22:02:59Z</cp:lastPrinted>
  <dcterms:created xsi:type="dcterms:W3CDTF">1999-10-26T08:57:08Z</dcterms:created>
  <dcterms:modified xsi:type="dcterms:W3CDTF">2001-06-17T12:56:48Z</dcterms:modified>
  <cp:category/>
  <cp:version/>
  <cp:contentType/>
  <cp:contentStatus/>
</cp:coreProperties>
</file>