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25" windowWidth="20700" windowHeight="13995" activeTab="0"/>
  </bookViews>
  <sheets>
    <sheet name="Database" sheetId="1" r:id="rId1"/>
    <sheet name="Schema" sheetId="2" r:id="rId2"/>
    <sheet name="Design" sheetId="3" r:id="rId3"/>
  </sheets>
  <definedNames>
    <definedName name="_xlnm.Print_Area" localSheetId="0">'Database'!$A$169:$J$186</definedName>
  </definedNames>
  <calcPr fullCalcOnLoad="1"/>
</workbook>
</file>

<file path=xl/sharedStrings.xml><?xml version="1.0" encoding="utf-8"?>
<sst xmlns="http://schemas.openxmlformats.org/spreadsheetml/2006/main" count="2345" uniqueCount="400">
  <si>
    <t>YY-01-0167</t>
  </si>
  <si>
    <t xml:space="preserve">ER-, PR-, c-erb-B2 - </t>
  </si>
  <si>
    <t>tumor 3.1 cm</t>
  </si>
  <si>
    <t>YY-01-0170</t>
  </si>
  <si>
    <t>focal DCIS, tumor 2.9 cm</t>
  </si>
  <si>
    <t>YY-01-0173</t>
  </si>
  <si>
    <t>tumor 4.2 cm</t>
  </si>
  <si>
    <t>YY-01-0181</t>
  </si>
  <si>
    <t>YY-01-0182</t>
  </si>
  <si>
    <t>YY-01-0197</t>
  </si>
  <si>
    <t>YY-01-0203</t>
  </si>
  <si>
    <t>YY-01-0205</t>
  </si>
  <si>
    <t>YY-01-0214</t>
  </si>
  <si>
    <t>YY-01-0215</t>
  </si>
  <si>
    <t>YY-01-0216</t>
  </si>
  <si>
    <t>10.5 cm</t>
  </si>
  <si>
    <t>YY-01-0217</t>
  </si>
  <si>
    <t>2.7 cm</t>
  </si>
  <si>
    <t>YY-01-0223</t>
  </si>
  <si>
    <t>ER+, PR+, c-erb-B2-</t>
  </si>
  <si>
    <t xml:space="preserve"> tumor 2.6 cm</t>
  </si>
  <si>
    <t>YY-01-0224</t>
  </si>
  <si>
    <t xml:space="preserve">Inflammatory, tumor 10 cm </t>
  </si>
  <si>
    <t>YY-01-0225</t>
  </si>
  <si>
    <t>tumor 6.5 cm</t>
  </si>
  <si>
    <t>YY-01-0227</t>
  </si>
  <si>
    <t>YY-01-0229</t>
  </si>
  <si>
    <t>YY-01-0230</t>
  </si>
  <si>
    <t>YY-01-0231</t>
  </si>
  <si>
    <t>YY-01-0232</t>
  </si>
  <si>
    <t>YY-01-0235</t>
  </si>
  <si>
    <t>YY-01-0236</t>
  </si>
  <si>
    <t>YY-01-0238</t>
  </si>
  <si>
    <t>YY-01-0239</t>
  </si>
  <si>
    <t>YY-01-0240</t>
  </si>
  <si>
    <t>YY-01-0242</t>
  </si>
  <si>
    <t>YY-01-0247</t>
  </si>
  <si>
    <t>YY-01-0248</t>
  </si>
  <si>
    <t>YY-01-0250</t>
  </si>
  <si>
    <t>YY-01-0251</t>
  </si>
  <si>
    <t>YY-01-0255</t>
  </si>
  <si>
    <t xml:space="preserve"> with vascular invasion, and DCIS (Block A of 3 blocks)</t>
  </si>
  <si>
    <t>YY-01-0258</t>
  </si>
  <si>
    <t>White</t>
  </si>
  <si>
    <t xml:space="preserve"> 2.0 x 1.2 cm</t>
  </si>
  <si>
    <t>white</t>
  </si>
  <si>
    <t>YY-01-0260</t>
  </si>
  <si>
    <t>Bronchoalveolar Carcinoma of Lung</t>
  </si>
  <si>
    <t>Black</t>
  </si>
  <si>
    <t xml:space="preserve"> 2.7 x 2.2 cm</t>
  </si>
  <si>
    <t>YY-01-0262</t>
  </si>
  <si>
    <t>6.5 cm</t>
  </si>
  <si>
    <t>YY-01-0265</t>
  </si>
  <si>
    <t xml:space="preserve"> 4.8 cm</t>
  </si>
  <si>
    <t>YY-01-0267</t>
  </si>
  <si>
    <t>5.0 x 3.8 x 3.8 cm</t>
  </si>
  <si>
    <t>YY-01-0273</t>
  </si>
  <si>
    <t>moderately differentiated</t>
  </si>
  <si>
    <t>YY-01-0274</t>
  </si>
  <si>
    <t>poorly differentiated</t>
  </si>
  <si>
    <t xml:space="preserve"> tumor 4.5 cm </t>
  </si>
  <si>
    <t>YY-01-0276</t>
  </si>
  <si>
    <t>tumor 7.5 cm</t>
  </si>
  <si>
    <t>well differentiated</t>
  </si>
  <si>
    <t>YY-01-0313</t>
  </si>
  <si>
    <t>ER+, PR+, c-erb_B2 2+</t>
  </si>
  <si>
    <t xml:space="preserve"> tumor 5 cm</t>
  </si>
  <si>
    <t>YY-01-0314</t>
  </si>
  <si>
    <t>tumor 3.7 cm , 1/22 LN</t>
  </si>
  <si>
    <t>YY-01-0315</t>
  </si>
  <si>
    <t>ER+, PR-, c-erbB2-</t>
  </si>
  <si>
    <t>tumor 3.5 cm, 1/10 LN mets</t>
  </si>
  <si>
    <t>YY-01-0317</t>
  </si>
  <si>
    <t>ER-, PR-, cerb-B2 3+</t>
  </si>
  <si>
    <t>tumor 3.5 cm, 5/26 LN mets, extensive DCIS</t>
  </si>
  <si>
    <t>YY-01-0320</t>
  </si>
  <si>
    <t>YY-01-0321</t>
  </si>
  <si>
    <t>YY-01-0322</t>
  </si>
  <si>
    <t>tumor 6 cm, 0/3 LN</t>
  </si>
  <si>
    <t>YY-01-0323</t>
  </si>
  <si>
    <t xml:space="preserve">mucinous, tumor 1.5 cm, 0/12 LN, MATCHING Normal Tissue </t>
  </si>
  <si>
    <t>YY-01-0325</t>
  </si>
  <si>
    <t>soft tissue</t>
  </si>
  <si>
    <t>YY-01-0335</t>
  </si>
  <si>
    <t>CK+</t>
  </si>
  <si>
    <t>tumor 12.8 cm, stroma cells CK-</t>
  </si>
  <si>
    <t>YY-01-0341</t>
  </si>
  <si>
    <t>YY-01-0342</t>
  </si>
  <si>
    <t>Clear Cell Adenocarcinoma of the Ovary</t>
  </si>
  <si>
    <t>0/23 LN</t>
  </si>
  <si>
    <t>YY-01-0343</t>
  </si>
  <si>
    <t>CK7+, CK20-, p53-</t>
  </si>
  <si>
    <t>15/30 LN positive for tumor</t>
  </si>
  <si>
    <t>YY-01-0347</t>
  </si>
  <si>
    <t>Mucinous Adenocarcinoma of the Ovary</t>
  </si>
  <si>
    <t>cystic tumor 8.5 cm, 0/8 LN</t>
  </si>
  <si>
    <t>YY-01-0352</t>
  </si>
  <si>
    <t>adenocarcinoma of the ovary</t>
  </si>
  <si>
    <t>metastatic disease, extensive</t>
  </si>
  <si>
    <t>YY-01-0353</t>
  </si>
  <si>
    <t>N/A</t>
  </si>
  <si>
    <t>Moderately differentiated</t>
  </si>
  <si>
    <t>YY-01-0507</t>
  </si>
  <si>
    <t xml:space="preserve">Ovarian Adenocarcinoma, Serous Papillary </t>
  </si>
  <si>
    <t>extensive bilateral disease</t>
  </si>
  <si>
    <t>YY-01-0508</t>
  </si>
  <si>
    <t>right pelvis, adhesed to colon</t>
  </si>
  <si>
    <t>YY-01-0512</t>
  </si>
  <si>
    <t>Ovary</t>
  </si>
  <si>
    <t>Ovarian Adenocarinoma with clear cell features</t>
  </si>
  <si>
    <t>0/6 LN</t>
  </si>
  <si>
    <t>YY-01-0513</t>
  </si>
  <si>
    <t>bilateral disease</t>
  </si>
  <si>
    <t>YY-01-0515</t>
  </si>
  <si>
    <t>YY-01-0517</t>
  </si>
  <si>
    <t>extensive disease</t>
  </si>
  <si>
    <t>YY-01-0518</t>
  </si>
  <si>
    <t>Ovarian Adenocarcinoma, clear cell type</t>
  </si>
  <si>
    <t>confined to ovary</t>
  </si>
  <si>
    <t>YY-01-0520</t>
  </si>
  <si>
    <t>bilateral extensive disease</t>
  </si>
  <si>
    <t>YY-01-0083</t>
  </si>
  <si>
    <t>YY-01-0127</t>
  </si>
  <si>
    <t>YY-01-0128</t>
  </si>
  <si>
    <t>YY-01-0129</t>
  </si>
  <si>
    <t>YY-01-0132</t>
  </si>
  <si>
    <t>Block Identifier</t>
  </si>
  <si>
    <t>Tissue Type</t>
  </si>
  <si>
    <t>Block Size</t>
  </si>
  <si>
    <t>Status</t>
  </si>
  <si>
    <t>Protocol</t>
  </si>
  <si>
    <t>Fixation</t>
  </si>
  <si>
    <t>Organ</t>
  </si>
  <si>
    <t>Organism</t>
  </si>
  <si>
    <t>Diagnosis</t>
  </si>
  <si>
    <t>Grade</t>
  </si>
  <si>
    <t>IHC</t>
  </si>
  <si>
    <t>Gender</t>
  </si>
  <si>
    <t>Age</t>
  </si>
  <si>
    <t>Race</t>
  </si>
  <si>
    <t>Other Info</t>
  </si>
  <si>
    <t>TARP</t>
  </si>
  <si>
    <t>Breast Ca</t>
  </si>
  <si>
    <t>Colon Ca</t>
  </si>
  <si>
    <t>Ovarian Ca</t>
  </si>
  <si>
    <t>Lung Ca</t>
  </si>
  <si>
    <t>Formalin</t>
  </si>
  <si>
    <t>Human</t>
  </si>
  <si>
    <t>unknown</t>
  </si>
  <si>
    <t>ovary</t>
  </si>
  <si>
    <t>spleen</t>
  </si>
  <si>
    <t>brain</t>
  </si>
  <si>
    <t>breast</t>
  </si>
  <si>
    <t>colon</t>
  </si>
  <si>
    <t>lymph node</t>
  </si>
  <si>
    <t>lung</t>
  </si>
  <si>
    <t>prostate</t>
  </si>
  <si>
    <t>testis</t>
  </si>
  <si>
    <t>thyroid</t>
  </si>
  <si>
    <t>skin</t>
  </si>
  <si>
    <t>pancreas</t>
  </si>
  <si>
    <t>heart</t>
  </si>
  <si>
    <t>bone marrow</t>
  </si>
  <si>
    <t>YY-00-0001</t>
  </si>
  <si>
    <t>Ovarian Adenocarcinoma</t>
  </si>
  <si>
    <t>Mucinous AndenoCa of Ovary</t>
  </si>
  <si>
    <t>Female</t>
  </si>
  <si>
    <t>YY-00-0002</t>
  </si>
  <si>
    <t>Serous Papillary AdenoCa of Ovary</t>
  </si>
  <si>
    <t>54</t>
  </si>
  <si>
    <t>YY-00-0005</t>
  </si>
  <si>
    <t>43</t>
  </si>
  <si>
    <t>YY-00-0007</t>
  </si>
  <si>
    <t>74</t>
  </si>
  <si>
    <t>YY-00-0008</t>
  </si>
  <si>
    <t>69</t>
  </si>
  <si>
    <t>59</t>
  </si>
  <si>
    <t>Male</t>
  </si>
  <si>
    <t/>
  </si>
  <si>
    <t>49</t>
  </si>
  <si>
    <t>Unknown</t>
  </si>
  <si>
    <t>female</t>
  </si>
  <si>
    <t>41</t>
  </si>
  <si>
    <t>Colon Adenocarcinoma</t>
  </si>
  <si>
    <t>52</t>
  </si>
  <si>
    <t>90</t>
  </si>
  <si>
    <t>Colon</t>
  </si>
  <si>
    <t>Colonic Adenocarcinoma</t>
  </si>
  <si>
    <t>76</t>
  </si>
  <si>
    <t>YY-00-0034</t>
  </si>
  <si>
    <t>67</t>
  </si>
  <si>
    <t>46</t>
  </si>
  <si>
    <t>40</t>
  </si>
  <si>
    <t>71</t>
  </si>
  <si>
    <t>Breast Adenocarcinoma</t>
  </si>
  <si>
    <t>YY-00-0056</t>
  </si>
  <si>
    <t>Breast</t>
  </si>
  <si>
    <t>Lobular AdenoCa of Breast</t>
  </si>
  <si>
    <t>with signet ring features</t>
  </si>
  <si>
    <t>YY-00-0063</t>
  </si>
  <si>
    <t>Ductal AdenoCa of Breast</t>
  </si>
  <si>
    <t>48</t>
  </si>
  <si>
    <t xml:space="preserve"> </t>
  </si>
  <si>
    <t>YY-00-0066</t>
  </si>
  <si>
    <t>AdenoCa of Breast</t>
  </si>
  <si>
    <t>Poorly Differentiated</t>
  </si>
  <si>
    <t>62</t>
  </si>
  <si>
    <t>YY-00-0069</t>
  </si>
  <si>
    <t>Lung Cancer</t>
  </si>
  <si>
    <t>YY-00-0071</t>
  </si>
  <si>
    <t>Lung</t>
  </si>
  <si>
    <t>Squamous Cell Ca of Lung</t>
  </si>
  <si>
    <t>YY-00-0072</t>
  </si>
  <si>
    <t>AdenoCa of Lung</t>
  </si>
  <si>
    <t>63</t>
  </si>
  <si>
    <t xml:space="preserve">mucinous </t>
  </si>
  <si>
    <t>YY-00-0073</t>
  </si>
  <si>
    <t>YY-00-0075</t>
  </si>
  <si>
    <t>75</t>
  </si>
  <si>
    <t>78</t>
  </si>
  <si>
    <t>YY-00-0078</t>
  </si>
  <si>
    <t>84</t>
  </si>
  <si>
    <t>YY-00-0080</t>
  </si>
  <si>
    <t>NSCCa</t>
  </si>
  <si>
    <t>64</t>
  </si>
  <si>
    <t>U</t>
  </si>
  <si>
    <t>YY-00-0092</t>
  </si>
  <si>
    <t>50</t>
  </si>
  <si>
    <t>73</t>
  </si>
  <si>
    <t>83</t>
  </si>
  <si>
    <t>56</t>
  </si>
  <si>
    <t>YY-00-0109</t>
  </si>
  <si>
    <t>Clear Cell Carinoma of Ovary</t>
  </si>
  <si>
    <t>YY-00-0110</t>
  </si>
  <si>
    <t>Mucinous Cystadenoma, uncertain malignant potential</t>
  </si>
  <si>
    <t>25</t>
  </si>
  <si>
    <t>YY-00-0114</t>
  </si>
  <si>
    <t>Endometroid AdenoCa of Ovary</t>
  </si>
  <si>
    <t>YY-00-0117</t>
  </si>
  <si>
    <t>47</t>
  </si>
  <si>
    <t>YY-00-0120</t>
  </si>
  <si>
    <t>Mucinous AdenoCa of Ovary</t>
  </si>
  <si>
    <t>23</t>
  </si>
  <si>
    <t>YY-00-0121</t>
  </si>
  <si>
    <t>YY-00-0123</t>
  </si>
  <si>
    <t>81</t>
  </si>
  <si>
    <t>37</t>
  </si>
  <si>
    <t>58</t>
  </si>
  <si>
    <t>39</t>
  </si>
  <si>
    <t>51</t>
  </si>
  <si>
    <t>YY-00-0142</t>
  </si>
  <si>
    <t>YY-00-0144</t>
  </si>
  <si>
    <t>YY-00-0149</t>
  </si>
  <si>
    <t>61</t>
  </si>
  <si>
    <t>YY-00-0150</t>
  </si>
  <si>
    <t>YY-00-0151</t>
  </si>
  <si>
    <t>YY-00-0152</t>
  </si>
  <si>
    <t>YY-00-0153</t>
  </si>
  <si>
    <t>YY-00-0155</t>
  </si>
  <si>
    <t>YY-00-0156</t>
  </si>
  <si>
    <t>YY-00-0158</t>
  </si>
  <si>
    <t>YY-00-0159</t>
  </si>
  <si>
    <t>YY-00-0160</t>
  </si>
  <si>
    <t>YY-00-0161</t>
  </si>
  <si>
    <t>65</t>
  </si>
  <si>
    <t>YY-00-0163</t>
  </si>
  <si>
    <t>YY-00-0172</t>
  </si>
  <si>
    <t>YY-00-0173</t>
  </si>
  <si>
    <t>YY-00-0175</t>
  </si>
  <si>
    <t>YY-00-0177</t>
  </si>
  <si>
    <t>YY-00-0179</t>
  </si>
  <si>
    <t>In situ Ductal Adendo Ca of Breast</t>
  </si>
  <si>
    <t>DCIS only</t>
  </si>
  <si>
    <t>70</t>
  </si>
  <si>
    <t>45</t>
  </si>
  <si>
    <t>YY-00-0189</t>
  </si>
  <si>
    <t>YY-00-0190</t>
  </si>
  <si>
    <t>38</t>
  </si>
  <si>
    <t>YY-00-0192</t>
  </si>
  <si>
    <t>53</t>
  </si>
  <si>
    <t>YY-00-0193</t>
  </si>
  <si>
    <t>68</t>
  </si>
  <si>
    <t>YY-00-0197</t>
  </si>
  <si>
    <t>YY-00-0210</t>
  </si>
  <si>
    <t>YY-00-0211</t>
  </si>
  <si>
    <t>YY-00-0212</t>
  </si>
  <si>
    <t>YY-00-0221</t>
  </si>
  <si>
    <t>YY-00-0222</t>
  </si>
  <si>
    <t>YY-00-0223</t>
  </si>
  <si>
    <t>YY-00-0225</t>
  </si>
  <si>
    <t>77</t>
  </si>
  <si>
    <t>YY-00-0226</t>
  </si>
  <si>
    <t>86</t>
  </si>
  <si>
    <t>YY-00-0227</t>
  </si>
  <si>
    <t>YY-00-0228</t>
  </si>
  <si>
    <t>YY-00-0229</t>
  </si>
  <si>
    <t>YY-00-0230</t>
  </si>
  <si>
    <t>YY-00-0231</t>
  </si>
  <si>
    <t>72</t>
  </si>
  <si>
    <t>YY-00-0232</t>
  </si>
  <si>
    <t>YY-00-0233</t>
  </si>
  <si>
    <t>Liver</t>
  </si>
  <si>
    <t>liver metastasis</t>
  </si>
  <si>
    <t>YY-00-0234</t>
  </si>
  <si>
    <t>YY-00-0235</t>
  </si>
  <si>
    <t>YY-00-0236</t>
  </si>
  <si>
    <t>88</t>
  </si>
  <si>
    <t>YY-00-0237</t>
  </si>
  <si>
    <t>YY-00-0238</t>
  </si>
  <si>
    <t>YY-00-0239</t>
  </si>
  <si>
    <t>YY-00-0240</t>
  </si>
  <si>
    <t>YY-00-0242</t>
  </si>
  <si>
    <t>YY-00-0245</t>
  </si>
  <si>
    <t>YY-00-0246</t>
  </si>
  <si>
    <t>YY-00-0247</t>
  </si>
  <si>
    <t>YY-00-0248</t>
  </si>
  <si>
    <t>YY-00-0249</t>
  </si>
  <si>
    <t>YY-00-0251</t>
  </si>
  <si>
    <t>YY-00-0252</t>
  </si>
  <si>
    <t>44</t>
  </si>
  <si>
    <t>YY-00-0266</t>
  </si>
  <si>
    <t>0.6 mm punches on a 0.8 mm center</t>
  </si>
  <si>
    <t>placenta</t>
  </si>
  <si>
    <t>endometrium</t>
  </si>
  <si>
    <t xml:space="preserve">salivary </t>
  </si>
  <si>
    <t>kidney</t>
  </si>
  <si>
    <t>YY-00-0284</t>
  </si>
  <si>
    <t>31</t>
  </si>
  <si>
    <t>YY-00-0288</t>
  </si>
  <si>
    <t>YY-00-0289</t>
  </si>
  <si>
    <t>YY-00-0290</t>
  </si>
  <si>
    <t>YY-00-0293</t>
  </si>
  <si>
    <t>YY-00-0312</t>
  </si>
  <si>
    <t>66</t>
  </si>
  <si>
    <t>YY-00-0320</t>
  </si>
  <si>
    <t>YY-00-0332</t>
  </si>
  <si>
    <t>YY-00-0337</t>
  </si>
  <si>
    <t>ER+, PR-, c-erb-B2 -</t>
  </si>
  <si>
    <t>YY-00-0343</t>
  </si>
  <si>
    <t>YY-00-0346</t>
  </si>
  <si>
    <t>YY-00-0349</t>
  </si>
  <si>
    <t>YY-00-0351</t>
  </si>
  <si>
    <t>YY-00-0352</t>
  </si>
  <si>
    <t>YY-00-0353</t>
  </si>
  <si>
    <t>YY-00-0354</t>
  </si>
  <si>
    <t>with signet rings</t>
  </si>
  <si>
    <t>YY-00-0355</t>
  </si>
  <si>
    <t>YY-00-0356</t>
  </si>
  <si>
    <t>YY-00-0529</t>
  </si>
  <si>
    <t>YY-00-0534</t>
  </si>
  <si>
    <t>YY-01-0005</t>
  </si>
  <si>
    <t>Lymph Node</t>
  </si>
  <si>
    <t>ER+, PR+, c-erbB2 3+</t>
  </si>
  <si>
    <t>YY-01-0006</t>
  </si>
  <si>
    <t>ER-, PR-, c-erb-B2 3+</t>
  </si>
  <si>
    <t>YY-01-0030</t>
  </si>
  <si>
    <t>YY-01-0035</t>
  </si>
  <si>
    <t>YY-01-0036</t>
  </si>
  <si>
    <t>YY-01-0051</t>
  </si>
  <si>
    <t>YY-01-0062</t>
  </si>
  <si>
    <t>YY-01-0063</t>
  </si>
  <si>
    <t>YY-01-0074</t>
  </si>
  <si>
    <t>YY-01-0078</t>
  </si>
  <si>
    <t>ER-, PR-</t>
  </si>
  <si>
    <t>YY-01-0081</t>
  </si>
  <si>
    <t>mucinous</t>
  </si>
  <si>
    <t>YY-01-0089</t>
  </si>
  <si>
    <t>YY-01-0091</t>
  </si>
  <si>
    <t>YY-01-0095</t>
  </si>
  <si>
    <t>YY-01-0100</t>
  </si>
  <si>
    <t>YY-01-0109</t>
  </si>
  <si>
    <t>YY-01-0110</t>
  </si>
  <si>
    <t xml:space="preserve">Poorly Differentiated Carcinoma of Ovary </t>
  </si>
  <si>
    <t>with clear cell features</t>
  </si>
  <si>
    <t>YY-01-0111</t>
  </si>
  <si>
    <t>YY-01-0133</t>
  </si>
  <si>
    <t>mucinous, with signet rings</t>
  </si>
  <si>
    <t>YY-01-0136</t>
  </si>
  <si>
    <t>YY-01-0137</t>
  </si>
  <si>
    <t>YY-01-0138</t>
  </si>
  <si>
    <t>YY-01-0141</t>
  </si>
  <si>
    <t>YY-01-0142</t>
  </si>
  <si>
    <t>YY-01-0145</t>
  </si>
  <si>
    <t>YY-01-0147</t>
  </si>
  <si>
    <t>YY-01-0151</t>
  </si>
  <si>
    <t>and DCIS</t>
  </si>
  <si>
    <t>YY-01-0152</t>
  </si>
  <si>
    <t>YY-01-0153</t>
  </si>
  <si>
    <t>YY-01-0154</t>
  </si>
  <si>
    <t>YY-01-0155</t>
  </si>
  <si>
    <t>ER+, PR+, c-erb-B2 -</t>
  </si>
  <si>
    <t>YY-01-0158</t>
  </si>
  <si>
    <t>YY-01-0160</t>
  </si>
  <si>
    <t>YY-01-0163</t>
  </si>
  <si>
    <t>and DICS, tumor &gt;5 cm</t>
  </si>
  <si>
    <t>mm</t>
  </si>
  <si>
    <t>Liver Core</t>
  </si>
  <si>
    <t>Normal</t>
  </si>
  <si>
    <t>T-MTA-6A</t>
  </si>
  <si>
    <t>T-MTA6A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</si>
</sst>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8"/>
      <name val="Arial"/>
      <family val="0"/>
    </font>
    <font>
      <sz val="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49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justify"/>
    </xf>
    <xf numFmtId="0" fontId="0" fillId="0" borderId="0" xfId="0" applyFill="1" applyAlignment="1">
      <alignment horizontal="center" vertical="center" wrapText="1"/>
    </xf>
    <xf numFmtId="0" fontId="1" fillId="0" borderId="0" xfId="19" applyFont="1" applyFill="1" applyBorder="1" applyAlignment="1">
      <alignment horizontal="left" vertical="justify"/>
      <protection/>
    </xf>
    <xf numFmtId="0" fontId="0" fillId="0" borderId="0" xfId="0" applyFill="1" applyAlignment="1">
      <alignment horizontal="left" vertical="justify" shrinkToFit="1"/>
    </xf>
    <xf numFmtId="49" fontId="0" fillId="0" borderId="0" xfId="0" applyNumberFormat="1" applyFill="1" applyAlignment="1">
      <alignment horizontal="left" vertical="justify"/>
    </xf>
    <xf numFmtId="0" fontId="0" fillId="0" borderId="0" xfId="0" applyFill="1" applyBorder="1" applyAlignment="1">
      <alignment horizontal="center" vertical="center"/>
    </xf>
    <xf numFmtId="0" fontId="1" fillId="0" borderId="0" xfId="19" applyFont="1" applyFill="1" applyBorder="1" applyAlignment="1">
      <alignment horizontal="left" wrapText="1"/>
      <protection/>
    </xf>
    <xf numFmtId="49" fontId="3" fillId="0" borderId="0" xfId="19" applyNumberFormat="1" applyFont="1" applyFill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center" vertical="center"/>
      <protection/>
    </xf>
    <xf numFmtId="0" fontId="1" fillId="0" borderId="0" xfId="19" applyFont="1" applyFill="1" applyBorder="1" applyAlignment="1">
      <alignment horizontal="left" vertical="justify"/>
      <protection/>
    </xf>
    <xf numFmtId="0" fontId="0" fillId="0" borderId="0" xfId="0" applyFill="1" applyAlignment="1">
      <alignment/>
    </xf>
    <xf numFmtId="49" fontId="1" fillId="0" borderId="0" xfId="19" applyNumberFormat="1" applyFont="1" applyFill="1" applyBorder="1" applyAlignment="1">
      <alignment horizontal="left" vertical="justify"/>
      <protection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 horizontal="left" vertical="justify" shrinkToFit="1"/>
    </xf>
    <xf numFmtId="0" fontId="0" fillId="0" borderId="0" xfId="0" applyAlignment="1">
      <alignment horizontal="left" vertical="justify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left" shrinkToFit="1"/>
    </xf>
    <xf numFmtId="49" fontId="0" fillId="0" borderId="0" xfId="0" applyNumberFormat="1" applyFont="1" applyFill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justify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49" fontId="0" fillId="0" borderId="0" xfId="0" applyNumberFormat="1" applyFill="1" applyBorder="1" applyAlignment="1">
      <alignment horizontal="left" vertical="justify"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Font="1" applyFill="1" applyAlignment="1">
      <alignment horizontal="left" vertical="justify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Alignment="1">
      <alignment shrinkToFi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19" applyFont="1" applyFill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12" xfId="19" applyFont="1" applyFill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0" xfId="19" applyFont="1" applyFill="1" applyBorder="1" applyAlignment="1">
      <alignment horizontal="center" vertical="center" wrapText="1"/>
      <protection/>
    </xf>
    <xf numFmtId="0" fontId="7" fillId="0" borderId="0" xfId="19" applyFont="1" applyFill="1" applyBorder="1" applyAlignment="1">
      <alignment horizontal="center" vertical="center" wrapText="1"/>
      <protection/>
    </xf>
    <xf numFmtId="0" fontId="3" fillId="0" borderId="13" xfId="19" applyFont="1" applyFill="1" applyBorder="1" applyAlignment="1">
      <alignment horizontal="center" vertical="center" wrapText="1"/>
      <protection/>
    </xf>
    <xf numFmtId="0" fontId="6" fillId="0" borderId="13" xfId="19" applyFont="1" applyFill="1" applyBorder="1" applyAlignment="1">
      <alignment horizontal="center" vertical="center" wrapText="1"/>
      <protection/>
    </xf>
    <xf numFmtId="0" fontId="3" fillId="0" borderId="14" xfId="19" applyFont="1" applyFill="1" applyBorder="1" applyAlignment="1">
      <alignment horizontal="center" vertical="center" wrapText="1"/>
      <protection/>
    </xf>
    <xf numFmtId="0" fontId="3" fillId="0" borderId="15" xfId="19" applyFont="1" applyFill="1" applyBorder="1" applyAlignment="1">
      <alignment horizontal="center" vertical="center" wrapText="1"/>
      <protection/>
    </xf>
    <xf numFmtId="0" fontId="3" fillId="0" borderId="16" xfId="19" applyFont="1" applyFill="1" applyBorder="1" applyAlignment="1">
      <alignment horizontal="center" vertical="center" wrapText="1"/>
      <protection/>
    </xf>
    <xf numFmtId="0" fontId="3" fillId="0" borderId="4" xfId="19" applyFont="1" applyFill="1" applyBorder="1" applyAlignment="1">
      <alignment horizontal="center" vertical="center" wrapText="1"/>
      <protection/>
    </xf>
    <xf numFmtId="0" fontId="3" fillId="0" borderId="5" xfId="19" applyFont="1" applyFill="1" applyBorder="1" applyAlignment="1">
      <alignment horizontal="center" vertical="center" wrapText="1"/>
      <protection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19" applyFont="1" applyFill="1" applyBorder="1" applyAlignment="1">
      <alignment horizontal="center" vertical="center" wrapText="1"/>
      <protection/>
    </xf>
    <xf numFmtId="0" fontId="3" fillId="0" borderId="0" xfId="19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19" applyFont="1" applyFill="1" applyBorder="1" applyAlignment="1">
      <alignment horizontal="center" vertical="center" wrapText="1"/>
      <protection/>
    </xf>
    <xf numFmtId="0" fontId="3" fillId="0" borderId="10" xfId="1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6" xfId="19" applyFont="1" applyFill="1" applyBorder="1" applyAlignment="1">
      <alignment horizontal="center" vertical="center" wrapText="1"/>
      <protection/>
    </xf>
    <xf numFmtId="0" fontId="3" fillId="0" borderId="8" xfId="19" applyFont="1" applyFill="1" applyBorder="1" applyAlignment="1">
      <alignment horizontal="center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 textRotation="255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workbookViewId="0" topLeftCell="A1">
      <pane ySplit="765" topLeftCell="BM184" activePane="bottomLeft" state="split"/>
      <selection pane="topLeft" activeCell="B1062" sqref="B1062"/>
      <selection pane="bottomLeft" activeCell="C227" sqref="C227"/>
    </sheetView>
  </sheetViews>
  <sheetFormatPr defaultColWidth="9.140625" defaultRowHeight="12.75"/>
  <cols>
    <col min="1" max="1" width="9.140625" style="7" customWidth="1"/>
    <col min="2" max="2" width="12.00390625" style="6" customWidth="1"/>
    <col min="3" max="3" width="25.140625" style="7" customWidth="1"/>
    <col min="4" max="4" width="9.421875" style="8" customWidth="1"/>
    <col min="5" max="7" width="9.140625" style="7" customWidth="1"/>
    <col min="8" max="8" width="18.421875" style="7" customWidth="1"/>
    <col min="9" max="9" width="9.140625" style="7" customWidth="1"/>
    <col min="10" max="10" width="38.8515625" style="7" customWidth="1"/>
    <col min="11" max="11" width="35.57421875" style="10" customWidth="1"/>
    <col min="12" max="12" width="39.00390625" style="10" customWidth="1"/>
    <col min="13" max="15" width="9.140625" style="6" customWidth="1"/>
    <col min="16" max="16" width="36.7109375" style="11" customWidth="1"/>
    <col min="17" max="16384" width="9.140625" style="7" customWidth="1"/>
  </cols>
  <sheetData>
    <row r="1" spans="2:16" s="6" customFormat="1" ht="25.5" customHeight="1">
      <c r="B1" s="1" t="s">
        <v>126</v>
      </c>
      <c r="C1" s="1" t="s">
        <v>127</v>
      </c>
      <c r="D1" s="2" t="s">
        <v>128</v>
      </c>
      <c r="E1" s="1" t="s">
        <v>129</v>
      </c>
      <c r="F1" s="1" t="s">
        <v>130</v>
      </c>
      <c r="G1" s="1" t="s">
        <v>131</v>
      </c>
      <c r="H1" s="1" t="s">
        <v>132</v>
      </c>
      <c r="I1" s="1" t="s">
        <v>133</v>
      </c>
      <c r="J1" s="1" t="s">
        <v>134</v>
      </c>
      <c r="K1" s="3" t="s">
        <v>135</v>
      </c>
      <c r="L1" s="4" t="s">
        <v>136</v>
      </c>
      <c r="M1" s="1" t="s">
        <v>137</v>
      </c>
      <c r="N1" s="1" t="s">
        <v>138</v>
      </c>
      <c r="O1" s="1" t="s">
        <v>139</v>
      </c>
      <c r="P1" s="5" t="s">
        <v>140</v>
      </c>
    </row>
    <row r="2" spans="1:16" ht="15" customHeight="1">
      <c r="A2" s="7">
        <v>1</v>
      </c>
      <c r="B2" s="15" t="s">
        <v>195</v>
      </c>
      <c r="C2" s="9" t="s">
        <v>194</v>
      </c>
      <c r="D2" s="8">
        <v>10</v>
      </c>
      <c r="E2" s="7" t="str">
        <f aca="true" t="shared" si="0" ref="E2:E26">IF(D2&gt;0,"Active","Exclude")</f>
        <v>Active</v>
      </c>
      <c r="F2" s="7" t="s">
        <v>141</v>
      </c>
      <c r="G2" s="7" t="s">
        <v>146</v>
      </c>
      <c r="H2" s="7" t="s">
        <v>196</v>
      </c>
      <c r="I2" s="7" t="s">
        <v>147</v>
      </c>
      <c r="J2" s="7" t="s">
        <v>197</v>
      </c>
      <c r="M2" s="15" t="s">
        <v>166</v>
      </c>
      <c r="N2" s="15" t="s">
        <v>179</v>
      </c>
      <c r="O2" s="15" t="s">
        <v>148</v>
      </c>
      <c r="P2" s="18" t="s">
        <v>198</v>
      </c>
    </row>
    <row r="3" spans="1:16" ht="15" customHeight="1">
      <c r="A3" s="7">
        <v>2</v>
      </c>
      <c r="B3" s="15" t="s">
        <v>199</v>
      </c>
      <c r="C3" s="9" t="s">
        <v>194</v>
      </c>
      <c r="D3" s="8">
        <v>10</v>
      </c>
      <c r="E3" s="7" t="str">
        <f t="shared" si="0"/>
        <v>Active</v>
      </c>
      <c r="F3" s="7" t="s">
        <v>141</v>
      </c>
      <c r="G3" s="7" t="s">
        <v>146</v>
      </c>
      <c r="H3" s="7" t="s">
        <v>196</v>
      </c>
      <c r="I3" s="7" t="s">
        <v>147</v>
      </c>
      <c r="J3" s="7" t="s">
        <v>200</v>
      </c>
      <c r="M3" s="15" t="s">
        <v>166</v>
      </c>
      <c r="N3" s="15" t="s">
        <v>201</v>
      </c>
      <c r="O3" s="15" t="s">
        <v>148</v>
      </c>
      <c r="P3" s="18" t="s">
        <v>202</v>
      </c>
    </row>
    <row r="4" spans="1:16" ht="15" customHeight="1">
      <c r="A4" s="7">
        <v>3</v>
      </c>
      <c r="B4" s="15" t="s">
        <v>203</v>
      </c>
      <c r="C4" s="9" t="s">
        <v>194</v>
      </c>
      <c r="D4" s="8">
        <v>10</v>
      </c>
      <c r="E4" s="7" t="str">
        <f t="shared" si="0"/>
        <v>Active</v>
      </c>
      <c r="F4" s="7" t="s">
        <v>141</v>
      </c>
      <c r="G4" s="7" t="s">
        <v>146</v>
      </c>
      <c r="H4" s="7" t="s">
        <v>196</v>
      </c>
      <c r="I4" s="7" t="s">
        <v>147</v>
      </c>
      <c r="J4" s="7" t="s">
        <v>204</v>
      </c>
      <c r="K4" s="10" t="s">
        <v>205</v>
      </c>
      <c r="M4" s="15" t="s">
        <v>166</v>
      </c>
      <c r="N4" s="15" t="s">
        <v>206</v>
      </c>
      <c r="O4" s="15" t="s">
        <v>148</v>
      </c>
      <c r="P4" s="18" t="s">
        <v>202</v>
      </c>
    </row>
    <row r="5" spans="1:16" ht="15" customHeight="1">
      <c r="A5" s="7">
        <v>4</v>
      </c>
      <c r="B5" s="15" t="s">
        <v>207</v>
      </c>
      <c r="C5" s="9" t="s">
        <v>194</v>
      </c>
      <c r="D5" s="8">
        <v>10</v>
      </c>
      <c r="E5" s="7" t="str">
        <f t="shared" si="0"/>
        <v>Active</v>
      </c>
      <c r="F5" s="7" t="s">
        <v>141</v>
      </c>
      <c r="G5" s="7" t="s">
        <v>146</v>
      </c>
      <c r="H5" s="7" t="s">
        <v>196</v>
      </c>
      <c r="I5" s="7" t="s">
        <v>147</v>
      </c>
      <c r="J5" s="7" t="s">
        <v>200</v>
      </c>
      <c r="M5" s="15" t="s">
        <v>166</v>
      </c>
      <c r="N5" s="15" t="s">
        <v>188</v>
      </c>
      <c r="O5" s="15" t="s">
        <v>148</v>
      </c>
      <c r="P5" s="18" t="s">
        <v>202</v>
      </c>
    </row>
    <row r="6" spans="1:16" ht="15" customHeight="1">
      <c r="A6" s="7">
        <v>5</v>
      </c>
      <c r="B6" s="15" t="s">
        <v>268</v>
      </c>
      <c r="C6" s="9" t="s">
        <v>194</v>
      </c>
      <c r="D6" s="8">
        <v>10</v>
      </c>
      <c r="E6" s="7" t="str">
        <f t="shared" si="0"/>
        <v>Active</v>
      </c>
      <c r="F6" s="7" t="s">
        <v>141</v>
      </c>
      <c r="G6" s="7" t="s">
        <v>146</v>
      </c>
      <c r="H6" s="7" t="s">
        <v>196</v>
      </c>
      <c r="I6" s="7" t="s">
        <v>147</v>
      </c>
      <c r="J6" s="7" t="s">
        <v>200</v>
      </c>
      <c r="M6" s="15" t="s">
        <v>166</v>
      </c>
      <c r="N6" s="15" t="s">
        <v>192</v>
      </c>
      <c r="O6" s="15" t="s">
        <v>148</v>
      </c>
      <c r="P6" s="18" t="s">
        <v>202</v>
      </c>
    </row>
    <row r="7" spans="1:16" ht="15" customHeight="1">
      <c r="A7" s="7">
        <v>6</v>
      </c>
      <c r="B7" s="15" t="s">
        <v>269</v>
      </c>
      <c r="C7" s="9" t="s">
        <v>194</v>
      </c>
      <c r="D7" s="8">
        <v>10</v>
      </c>
      <c r="E7" s="7" t="str">
        <f t="shared" si="0"/>
        <v>Active</v>
      </c>
      <c r="F7" s="7" t="s">
        <v>141</v>
      </c>
      <c r="G7" s="7" t="s">
        <v>146</v>
      </c>
      <c r="H7" s="7" t="s">
        <v>196</v>
      </c>
      <c r="I7" s="7" t="s">
        <v>147</v>
      </c>
      <c r="J7" s="7" t="s">
        <v>200</v>
      </c>
      <c r="M7" s="15" t="s">
        <v>166</v>
      </c>
      <c r="N7" s="15" t="s">
        <v>246</v>
      </c>
      <c r="O7" s="15" t="s">
        <v>148</v>
      </c>
      <c r="P7" s="18" t="s">
        <v>202</v>
      </c>
    </row>
    <row r="8" spans="1:16" ht="15" customHeight="1">
      <c r="A8" s="7">
        <v>7</v>
      </c>
      <c r="B8" s="15" t="s">
        <v>270</v>
      </c>
      <c r="C8" s="9" t="s">
        <v>194</v>
      </c>
      <c r="D8" s="8">
        <v>10</v>
      </c>
      <c r="E8" s="7" t="str">
        <f t="shared" si="0"/>
        <v>Active</v>
      </c>
      <c r="F8" s="7" t="s">
        <v>141</v>
      </c>
      <c r="G8" s="7" t="s">
        <v>146</v>
      </c>
      <c r="H8" s="7" t="s">
        <v>196</v>
      </c>
      <c r="I8" s="7" t="s">
        <v>147</v>
      </c>
      <c r="J8" s="7" t="s">
        <v>271</v>
      </c>
      <c r="M8" s="15" t="s">
        <v>166</v>
      </c>
      <c r="N8" s="15" t="s">
        <v>246</v>
      </c>
      <c r="O8" s="15" t="s">
        <v>148</v>
      </c>
      <c r="P8" s="18" t="s">
        <v>272</v>
      </c>
    </row>
    <row r="9" spans="1:16" ht="15" customHeight="1">
      <c r="A9" s="7">
        <v>8</v>
      </c>
      <c r="B9" s="15" t="s">
        <v>275</v>
      </c>
      <c r="C9" s="9" t="s">
        <v>194</v>
      </c>
      <c r="D9" s="8">
        <v>10</v>
      </c>
      <c r="E9" s="7" t="str">
        <f t="shared" si="0"/>
        <v>Active</v>
      </c>
      <c r="F9" s="7" t="s">
        <v>141</v>
      </c>
      <c r="G9" s="7" t="s">
        <v>146</v>
      </c>
      <c r="H9" s="7" t="s">
        <v>196</v>
      </c>
      <c r="I9" s="7" t="s">
        <v>147</v>
      </c>
      <c r="J9" s="7" t="s">
        <v>200</v>
      </c>
      <c r="M9" s="15" t="s">
        <v>166</v>
      </c>
      <c r="N9" s="15" t="s">
        <v>273</v>
      </c>
      <c r="O9" s="15" t="s">
        <v>148</v>
      </c>
      <c r="P9" s="18"/>
    </row>
    <row r="10" spans="1:16" ht="15" customHeight="1">
      <c r="A10" s="7">
        <v>9</v>
      </c>
      <c r="B10" s="15" t="s">
        <v>278</v>
      </c>
      <c r="C10" s="9" t="s">
        <v>194</v>
      </c>
      <c r="D10" s="8">
        <v>10</v>
      </c>
      <c r="E10" s="7" t="str">
        <f t="shared" si="0"/>
        <v>Active</v>
      </c>
      <c r="F10" s="7" t="s">
        <v>141</v>
      </c>
      <c r="G10" s="7" t="s">
        <v>146</v>
      </c>
      <c r="H10" s="7" t="s">
        <v>196</v>
      </c>
      <c r="I10" s="7" t="s">
        <v>147</v>
      </c>
      <c r="J10" s="7" t="s">
        <v>200</v>
      </c>
      <c r="M10" s="15" t="s">
        <v>166</v>
      </c>
      <c r="N10" s="15" t="s">
        <v>279</v>
      </c>
      <c r="O10" s="15" t="s">
        <v>148</v>
      </c>
      <c r="P10" s="18"/>
    </row>
    <row r="11" spans="1:16" ht="15" customHeight="1">
      <c r="A11" s="7">
        <v>10</v>
      </c>
      <c r="B11" s="15" t="s">
        <v>280</v>
      </c>
      <c r="C11" s="9" t="s">
        <v>194</v>
      </c>
      <c r="D11" s="8">
        <v>10</v>
      </c>
      <c r="E11" s="7" t="str">
        <f t="shared" si="0"/>
        <v>Active</v>
      </c>
      <c r="F11" s="7" t="s">
        <v>141</v>
      </c>
      <c r="G11" s="7" t="s">
        <v>146</v>
      </c>
      <c r="H11" s="7" t="s">
        <v>196</v>
      </c>
      <c r="I11" s="7" t="s">
        <v>147</v>
      </c>
      <c r="J11" s="7" t="s">
        <v>200</v>
      </c>
      <c r="M11" s="15" t="s">
        <v>166</v>
      </c>
      <c r="N11" s="15" t="s">
        <v>281</v>
      </c>
      <c r="O11" s="15" t="s">
        <v>148</v>
      </c>
      <c r="P11" s="18"/>
    </row>
    <row r="12" spans="1:16" ht="15" customHeight="1">
      <c r="A12" s="7">
        <v>11</v>
      </c>
      <c r="B12" s="15" t="s">
        <v>282</v>
      </c>
      <c r="C12" s="9" t="s">
        <v>194</v>
      </c>
      <c r="D12" s="8">
        <v>10</v>
      </c>
      <c r="E12" s="7" t="str">
        <f t="shared" si="0"/>
        <v>Active</v>
      </c>
      <c r="F12" s="7" t="s">
        <v>141</v>
      </c>
      <c r="G12" s="7" t="s">
        <v>146</v>
      </c>
      <c r="H12" s="7" t="s">
        <v>196</v>
      </c>
      <c r="I12" s="7" t="s">
        <v>147</v>
      </c>
      <c r="J12" s="7" t="s">
        <v>197</v>
      </c>
      <c r="M12" s="15" t="s">
        <v>166</v>
      </c>
      <c r="N12" s="15" t="s">
        <v>201</v>
      </c>
      <c r="O12" s="15" t="s">
        <v>148</v>
      </c>
      <c r="P12" s="18"/>
    </row>
    <row r="13" spans="1:16" ht="15" customHeight="1">
      <c r="A13" s="7">
        <v>12</v>
      </c>
      <c r="B13" s="15" t="s">
        <v>283</v>
      </c>
      <c r="C13" s="9" t="s">
        <v>194</v>
      </c>
      <c r="D13" s="8">
        <v>10</v>
      </c>
      <c r="E13" s="7" t="str">
        <f t="shared" si="0"/>
        <v>Active</v>
      </c>
      <c r="F13" s="7" t="s">
        <v>141</v>
      </c>
      <c r="G13" s="7" t="s">
        <v>146</v>
      </c>
      <c r="H13" s="7" t="s">
        <v>196</v>
      </c>
      <c r="I13" s="7" t="s">
        <v>147</v>
      </c>
      <c r="J13" s="7" t="s">
        <v>200</v>
      </c>
      <c r="M13" s="15" t="s">
        <v>166</v>
      </c>
      <c r="N13" s="15" t="s">
        <v>176</v>
      </c>
      <c r="O13" s="15" t="s">
        <v>148</v>
      </c>
      <c r="P13" s="18"/>
    </row>
    <row r="14" spans="1:16" ht="15" customHeight="1">
      <c r="A14" s="7">
        <v>13</v>
      </c>
      <c r="B14" s="15" t="s">
        <v>284</v>
      </c>
      <c r="C14" s="9" t="s">
        <v>194</v>
      </c>
      <c r="D14" s="8">
        <v>10</v>
      </c>
      <c r="E14" s="7" t="str">
        <f t="shared" si="0"/>
        <v>Active</v>
      </c>
      <c r="F14" s="7" t="s">
        <v>141</v>
      </c>
      <c r="G14" s="7" t="s">
        <v>146</v>
      </c>
      <c r="H14" s="7" t="s">
        <v>196</v>
      </c>
      <c r="I14" s="7" t="s">
        <v>147</v>
      </c>
      <c r="J14" s="7" t="s">
        <v>200</v>
      </c>
      <c r="M14" s="15" t="s">
        <v>166</v>
      </c>
      <c r="N14" s="15" t="s">
        <v>230</v>
      </c>
      <c r="O14" s="15" t="s">
        <v>148</v>
      </c>
      <c r="P14" s="18"/>
    </row>
    <row r="15" spans="1:16" ht="15" customHeight="1">
      <c r="A15" s="7">
        <v>14</v>
      </c>
      <c r="B15" s="15" t="s">
        <v>285</v>
      </c>
      <c r="C15" s="9" t="s">
        <v>194</v>
      </c>
      <c r="D15" s="8">
        <v>10</v>
      </c>
      <c r="E15" s="7" t="str">
        <f t="shared" si="0"/>
        <v>Active</v>
      </c>
      <c r="F15" s="7" t="s">
        <v>141</v>
      </c>
      <c r="G15" s="7" t="s">
        <v>146</v>
      </c>
      <c r="H15" s="7" t="s">
        <v>196</v>
      </c>
      <c r="I15" s="7" t="s">
        <v>147</v>
      </c>
      <c r="J15" s="7" t="s">
        <v>200</v>
      </c>
      <c r="M15" s="15" t="s">
        <v>166</v>
      </c>
      <c r="N15" s="15" t="s">
        <v>193</v>
      </c>
      <c r="O15" s="15" t="s">
        <v>148</v>
      </c>
      <c r="P15" s="18"/>
    </row>
    <row r="16" spans="1:16" ht="15" customHeight="1">
      <c r="A16" s="7">
        <v>15</v>
      </c>
      <c r="B16" s="15" t="s">
        <v>335</v>
      </c>
      <c r="C16" s="9" t="s">
        <v>194</v>
      </c>
      <c r="D16" s="8">
        <v>10</v>
      </c>
      <c r="E16" s="7" t="str">
        <f t="shared" si="0"/>
        <v>Active</v>
      </c>
      <c r="F16" s="7" t="s">
        <v>141</v>
      </c>
      <c r="G16" s="7" t="s">
        <v>146</v>
      </c>
      <c r="H16" s="7" t="s">
        <v>196</v>
      </c>
      <c r="I16" s="7" t="s">
        <v>147</v>
      </c>
      <c r="J16" s="7" t="s">
        <v>204</v>
      </c>
      <c r="K16" s="10" t="s">
        <v>205</v>
      </c>
      <c r="M16" s="15" t="s">
        <v>166</v>
      </c>
      <c r="N16" s="15" t="s">
        <v>148</v>
      </c>
      <c r="O16" s="15" t="s">
        <v>148</v>
      </c>
      <c r="P16" s="18"/>
    </row>
    <row r="17" spans="1:16" ht="15" customHeight="1">
      <c r="A17" s="7">
        <v>16</v>
      </c>
      <c r="B17" s="15" t="s">
        <v>336</v>
      </c>
      <c r="C17" s="9" t="s">
        <v>194</v>
      </c>
      <c r="D17" s="8">
        <v>10</v>
      </c>
      <c r="E17" s="7" t="str">
        <f t="shared" si="0"/>
        <v>Active</v>
      </c>
      <c r="F17" s="7" t="s">
        <v>141</v>
      </c>
      <c r="G17" s="7" t="s">
        <v>146</v>
      </c>
      <c r="H17" s="7" t="s">
        <v>196</v>
      </c>
      <c r="I17" s="7" t="s">
        <v>147</v>
      </c>
      <c r="J17" s="7" t="s">
        <v>200</v>
      </c>
      <c r="L17" s="10" t="s">
        <v>337</v>
      </c>
      <c r="M17" s="15" t="s">
        <v>166</v>
      </c>
      <c r="N17" s="15" t="s">
        <v>218</v>
      </c>
      <c r="O17" s="15" t="s">
        <v>148</v>
      </c>
      <c r="P17" s="18"/>
    </row>
    <row r="18" spans="1:16" ht="15" customHeight="1">
      <c r="A18" s="7">
        <v>17</v>
      </c>
      <c r="B18" s="15" t="s">
        <v>338</v>
      </c>
      <c r="C18" s="9" t="s">
        <v>194</v>
      </c>
      <c r="D18" s="8">
        <v>10</v>
      </c>
      <c r="E18" s="7" t="str">
        <f t="shared" si="0"/>
        <v>Active</v>
      </c>
      <c r="F18" s="7" t="s">
        <v>141</v>
      </c>
      <c r="G18" s="7" t="s">
        <v>146</v>
      </c>
      <c r="H18" s="7" t="s">
        <v>196</v>
      </c>
      <c r="I18" s="7" t="s">
        <v>147</v>
      </c>
      <c r="J18" s="7" t="s">
        <v>200</v>
      </c>
      <c r="M18" s="15" t="s">
        <v>166</v>
      </c>
      <c r="N18" s="15" t="s">
        <v>148</v>
      </c>
      <c r="O18" s="15" t="s">
        <v>148</v>
      </c>
      <c r="P18" s="18"/>
    </row>
    <row r="19" spans="1:16" ht="15" customHeight="1">
      <c r="A19" s="7">
        <v>18</v>
      </c>
      <c r="B19" s="15" t="s">
        <v>339</v>
      </c>
      <c r="C19" s="9" t="s">
        <v>194</v>
      </c>
      <c r="D19" s="8">
        <v>10</v>
      </c>
      <c r="E19" s="7" t="str">
        <f t="shared" si="0"/>
        <v>Active</v>
      </c>
      <c r="F19" s="7" t="s">
        <v>141</v>
      </c>
      <c r="G19" s="7" t="s">
        <v>146</v>
      </c>
      <c r="H19" s="7" t="s">
        <v>196</v>
      </c>
      <c r="I19" s="7" t="s">
        <v>147</v>
      </c>
      <c r="J19" s="7" t="s">
        <v>200</v>
      </c>
      <c r="M19" s="15" t="s">
        <v>166</v>
      </c>
      <c r="N19" s="15" t="s">
        <v>148</v>
      </c>
      <c r="O19" s="15" t="s">
        <v>148</v>
      </c>
      <c r="P19" s="18"/>
    </row>
    <row r="20" spans="1:16" ht="15" customHeight="1">
      <c r="A20" s="7">
        <v>19</v>
      </c>
      <c r="B20" s="15" t="s">
        <v>340</v>
      </c>
      <c r="C20" s="9" t="s">
        <v>194</v>
      </c>
      <c r="D20" s="8">
        <v>10</v>
      </c>
      <c r="E20" s="7" t="str">
        <f t="shared" si="0"/>
        <v>Active</v>
      </c>
      <c r="F20" s="7" t="s">
        <v>141</v>
      </c>
      <c r="G20" s="7" t="s">
        <v>146</v>
      </c>
      <c r="H20" s="7" t="s">
        <v>196</v>
      </c>
      <c r="I20" s="7" t="s">
        <v>147</v>
      </c>
      <c r="J20" s="7" t="s">
        <v>200</v>
      </c>
      <c r="M20" s="15" t="s">
        <v>166</v>
      </c>
      <c r="N20" s="15" t="s">
        <v>148</v>
      </c>
      <c r="O20" s="15" t="s">
        <v>148</v>
      </c>
      <c r="P20" s="18"/>
    </row>
    <row r="21" spans="1:16" ht="15" customHeight="1">
      <c r="A21" s="7">
        <v>20</v>
      </c>
      <c r="B21" s="15" t="s">
        <v>341</v>
      </c>
      <c r="C21" s="9" t="s">
        <v>194</v>
      </c>
      <c r="D21" s="8">
        <v>10</v>
      </c>
      <c r="E21" s="7" t="str">
        <f t="shared" si="0"/>
        <v>Active</v>
      </c>
      <c r="F21" s="7" t="s">
        <v>141</v>
      </c>
      <c r="G21" s="7" t="s">
        <v>146</v>
      </c>
      <c r="H21" s="7" t="s">
        <v>196</v>
      </c>
      <c r="I21" s="7" t="s">
        <v>147</v>
      </c>
      <c r="J21" s="7" t="s">
        <v>200</v>
      </c>
      <c r="M21" s="15" t="s">
        <v>166</v>
      </c>
      <c r="N21" s="15" t="s">
        <v>148</v>
      </c>
      <c r="O21" s="15" t="s">
        <v>148</v>
      </c>
      <c r="P21" s="18"/>
    </row>
    <row r="22" spans="1:16" ht="15" customHeight="1">
      <c r="A22" s="7">
        <v>21</v>
      </c>
      <c r="B22" s="15" t="s">
        <v>342</v>
      </c>
      <c r="C22" s="9" t="s">
        <v>194</v>
      </c>
      <c r="D22" s="8">
        <v>10</v>
      </c>
      <c r="E22" s="7" t="str">
        <f t="shared" si="0"/>
        <v>Active</v>
      </c>
      <c r="F22" s="7" t="s">
        <v>141</v>
      </c>
      <c r="G22" s="7" t="s">
        <v>146</v>
      </c>
      <c r="H22" s="7" t="s">
        <v>196</v>
      </c>
      <c r="I22" s="7" t="s">
        <v>147</v>
      </c>
      <c r="J22" s="7" t="s">
        <v>200</v>
      </c>
      <c r="M22" s="15" t="s">
        <v>166</v>
      </c>
      <c r="N22" s="15" t="s">
        <v>148</v>
      </c>
      <c r="O22" s="15" t="s">
        <v>148</v>
      </c>
      <c r="P22" s="18"/>
    </row>
    <row r="23" spans="1:16" ht="15" customHeight="1">
      <c r="A23" s="7">
        <v>22</v>
      </c>
      <c r="B23" s="15" t="s">
        <v>343</v>
      </c>
      <c r="C23" s="9" t="s">
        <v>194</v>
      </c>
      <c r="D23" s="8">
        <v>10</v>
      </c>
      <c r="E23" s="7" t="str">
        <f t="shared" si="0"/>
        <v>Active</v>
      </c>
      <c r="F23" s="7" t="s">
        <v>141</v>
      </c>
      <c r="G23" s="7" t="s">
        <v>146</v>
      </c>
      <c r="H23" s="7" t="s">
        <v>196</v>
      </c>
      <c r="I23" s="7" t="s">
        <v>147</v>
      </c>
      <c r="J23" s="7" t="s">
        <v>200</v>
      </c>
      <c r="M23" s="15" t="s">
        <v>166</v>
      </c>
      <c r="N23" s="15" t="s">
        <v>148</v>
      </c>
      <c r="O23" s="15" t="s">
        <v>148</v>
      </c>
      <c r="P23" s="18"/>
    </row>
    <row r="24" spans="1:16" ht="15" customHeight="1">
      <c r="A24" s="7">
        <v>23</v>
      </c>
      <c r="B24" s="15" t="s">
        <v>344</v>
      </c>
      <c r="C24" s="9" t="s">
        <v>194</v>
      </c>
      <c r="D24" s="8">
        <v>10</v>
      </c>
      <c r="E24" s="7" t="str">
        <f t="shared" si="0"/>
        <v>Active</v>
      </c>
      <c r="F24" s="7" t="s">
        <v>141</v>
      </c>
      <c r="G24" s="7" t="s">
        <v>146</v>
      </c>
      <c r="H24" s="7" t="s">
        <v>196</v>
      </c>
      <c r="I24" s="7" t="s">
        <v>147</v>
      </c>
      <c r="J24" s="7" t="s">
        <v>197</v>
      </c>
      <c r="M24" s="15" t="s">
        <v>166</v>
      </c>
      <c r="N24" s="15" t="s">
        <v>148</v>
      </c>
      <c r="O24" s="15" t="s">
        <v>148</v>
      </c>
      <c r="P24" s="18" t="s">
        <v>345</v>
      </c>
    </row>
    <row r="25" spans="1:16" ht="15" customHeight="1">
      <c r="A25" s="7">
        <v>24</v>
      </c>
      <c r="B25" s="15" t="s">
        <v>346</v>
      </c>
      <c r="C25" s="9" t="s">
        <v>194</v>
      </c>
      <c r="D25" s="8">
        <v>10</v>
      </c>
      <c r="E25" s="7" t="str">
        <f t="shared" si="0"/>
        <v>Active</v>
      </c>
      <c r="F25" s="7" t="s">
        <v>141</v>
      </c>
      <c r="G25" s="7" t="s">
        <v>146</v>
      </c>
      <c r="H25" s="7" t="s">
        <v>196</v>
      </c>
      <c r="I25" s="7" t="s">
        <v>147</v>
      </c>
      <c r="J25" s="7" t="s">
        <v>197</v>
      </c>
      <c r="M25" s="15" t="s">
        <v>166</v>
      </c>
      <c r="N25" s="15" t="s">
        <v>148</v>
      </c>
      <c r="O25" s="15" t="s">
        <v>148</v>
      </c>
      <c r="P25" s="18" t="s">
        <v>345</v>
      </c>
    </row>
    <row r="26" spans="1:16" ht="15" customHeight="1">
      <c r="A26" s="7">
        <v>25</v>
      </c>
      <c r="B26" s="15" t="s">
        <v>347</v>
      </c>
      <c r="C26" s="9" t="s">
        <v>194</v>
      </c>
      <c r="D26" s="8">
        <v>10</v>
      </c>
      <c r="E26" s="7" t="str">
        <f t="shared" si="0"/>
        <v>Active</v>
      </c>
      <c r="F26" s="7" t="s">
        <v>141</v>
      </c>
      <c r="G26" s="7" t="s">
        <v>146</v>
      </c>
      <c r="H26" s="7" t="s">
        <v>196</v>
      </c>
      <c r="I26" s="7" t="s">
        <v>147</v>
      </c>
      <c r="J26" s="7" t="s">
        <v>200</v>
      </c>
      <c r="M26" s="15" t="s">
        <v>166</v>
      </c>
      <c r="N26" s="15" t="s">
        <v>148</v>
      </c>
      <c r="O26" s="15" t="s">
        <v>148</v>
      </c>
      <c r="P26" s="18"/>
    </row>
    <row r="27" spans="1:16" ht="15" customHeight="1">
      <c r="A27" s="7">
        <v>26</v>
      </c>
      <c r="B27" s="12" t="s">
        <v>350</v>
      </c>
      <c r="C27" s="9" t="s">
        <v>194</v>
      </c>
      <c r="D27" s="8">
        <v>10</v>
      </c>
      <c r="E27" s="7" t="str">
        <f aca="true" t="shared" si="1" ref="E27:E61">IF(D27&gt;0,"Active","Exclude")</f>
        <v>Active</v>
      </c>
      <c r="F27" s="7" t="s">
        <v>141</v>
      </c>
      <c r="G27" s="7" t="s">
        <v>146</v>
      </c>
      <c r="H27" s="7" t="s">
        <v>351</v>
      </c>
      <c r="I27" s="7" t="s">
        <v>147</v>
      </c>
      <c r="J27" s="7" t="s">
        <v>200</v>
      </c>
      <c r="L27" s="10" t="s">
        <v>352</v>
      </c>
      <c r="M27" s="15" t="s">
        <v>166</v>
      </c>
      <c r="N27" s="12">
        <v>36</v>
      </c>
      <c r="O27" s="15" t="s">
        <v>148</v>
      </c>
      <c r="P27" s="18"/>
    </row>
    <row r="28" spans="1:16" ht="15" customHeight="1">
      <c r="A28" s="7">
        <v>27</v>
      </c>
      <c r="B28" s="12" t="s">
        <v>353</v>
      </c>
      <c r="C28" s="9" t="s">
        <v>194</v>
      </c>
      <c r="D28" s="8">
        <v>10</v>
      </c>
      <c r="E28" s="7" t="str">
        <f t="shared" si="1"/>
        <v>Active</v>
      </c>
      <c r="F28" s="7" t="s">
        <v>141</v>
      </c>
      <c r="G28" s="7" t="s">
        <v>146</v>
      </c>
      <c r="H28" s="7" t="s">
        <v>196</v>
      </c>
      <c r="I28" s="7" t="s">
        <v>147</v>
      </c>
      <c r="J28" s="7" t="s">
        <v>200</v>
      </c>
      <c r="L28" s="10" t="s">
        <v>354</v>
      </c>
      <c r="M28" s="15" t="s">
        <v>166</v>
      </c>
      <c r="N28" s="12">
        <v>51</v>
      </c>
      <c r="O28" s="15" t="s">
        <v>148</v>
      </c>
      <c r="P28" s="18"/>
    </row>
    <row r="29" spans="1:16" ht="15" customHeight="1">
      <c r="A29" s="7">
        <v>28</v>
      </c>
      <c r="B29" s="12" t="s">
        <v>361</v>
      </c>
      <c r="C29" s="19" t="s">
        <v>194</v>
      </c>
      <c r="D29" s="8">
        <v>10</v>
      </c>
      <c r="E29" s="7" t="str">
        <f t="shared" si="1"/>
        <v>Active</v>
      </c>
      <c r="F29" s="7" t="s">
        <v>141</v>
      </c>
      <c r="G29" s="7" t="s">
        <v>146</v>
      </c>
      <c r="H29" s="7" t="s">
        <v>196</v>
      </c>
      <c r="I29" s="7" t="s">
        <v>147</v>
      </c>
      <c r="J29" s="7" t="s">
        <v>200</v>
      </c>
      <c r="M29" s="12" t="s">
        <v>166</v>
      </c>
      <c r="N29" s="12">
        <v>59</v>
      </c>
      <c r="O29" s="15" t="s">
        <v>148</v>
      </c>
      <c r="P29" s="24"/>
    </row>
    <row r="30" spans="1:16" ht="15" customHeight="1">
      <c r="A30" s="7">
        <v>29</v>
      </c>
      <c r="B30" s="12" t="s">
        <v>362</v>
      </c>
      <c r="C30" s="19" t="s">
        <v>194</v>
      </c>
      <c r="D30" s="8">
        <v>10</v>
      </c>
      <c r="E30" s="7" t="str">
        <f t="shared" si="1"/>
        <v>Active</v>
      </c>
      <c r="F30" s="7" t="s">
        <v>141</v>
      </c>
      <c r="G30" s="7" t="s">
        <v>146</v>
      </c>
      <c r="H30" s="7" t="s">
        <v>196</v>
      </c>
      <c r="I30" s="7" t="s">
        <v>147</v>
      </c>
      <c r="J30" s="7" t="s">
        <v>204</v>
      </c>
      <c r="L30" s="10" t="s">
        <v>363</v>
      </c>
      <c r="M30" s="12" t="s">
        <v>166</v>
      </c>
      <c r="N30" s="12">
        <v>79</v>
      </c>
      <c r="O30" s="15" t="s">
        <v>148</v>
      </c>
      <c r="P30" s="24"/>
    </row>
    <row r="31" spans="1:16" ht="15" customHeight="1">
      <c r="A31" s="7">
        <v>30</v>
      </c>
      <c r="B31" s="12" t="s">
        <v>382</v>
      </c>
      <c r="C31" s="19" t="s">
        <v>194</v>
      </c>
      <c r="D31" s="8">
        <v>10</v>
      </c>
      <c r="E31" s="7" t="str">
        <f t="shared" si="1"/>
        <v>Active</v>
      </c>
      <c r="F31" s="7" t="s">
        <v>141</v>
      </c>
      <c r="G31" s="7" t="s">
        <v>146</v>
      </c>
      <c r="H31" s="7" t="s">
        <v>196</v>
      </c>
      <c r="I31" s="7" t="s">
        <v>147</v>
      </c>
      <c r="J31" s="7" t="s">
        <v>197</v>
      </c>
      <c r="M31" s="12" t="s">
        <v>166</v>
      </c>
      <c r="N31" s="12" t="s">
        <v>148</v>
      </c>
      <c r="O31" s="15" t="s">
        <v>148</v>
      </c>
      <c r="P31" s="24"/>
    </row>
    <row r="32" spans="1:16" ht="15" customHeight="1">
      <c r="A32" s="7">
        <v>31</v>
      </c>
      <c r="B32" s="12" t="s">
        <v>383</v>
      </c>
      <c r="C32" s="19" t="s">
        <v>194</v>
      </c>
      <c r="D32" s="8">
        <v>10</v>
      </c>
      <c r="E32" s="7" t="str">
        <f t="shared" si="1"/>
        <v>Active</v>
      </c>
      <c r="F32" s="7" t="s">
        <v>141</v>
      </c>
      <c r="G32" s="7" t="s">
        <v>146</v>
      </c>
      <c r="H32" s="7" t="s">
        <v>196</v>
      </c>
      <c r="I32" s="7" t="s">
        <v>147</v>
      </c>
      <c r="J32" s="7" t="s">
        <v>200</v>
      </c>
      <c r="M32" s="12" t="s">
        <v>166</v>
      </c>
      <c r="N32" s="12" t="s">
        <v>148</v>
      </c>
      <c r="O32" s="15" t="s">
        <v>148</v>
      </c>
      <c r="P32" s="24"/>
    </row>
    <row r="33" spans="1:16" ht="15" customHeight="1">
      <c r="A33" s="7">
        <v>32</v>
      </c>
      <c r="B33" s="12" t="s">
        <v>384</v>
      </c>
      <c r="C33" s="19" t="s">
        <v>194</v>
      </c>
      <c r="D33" s="8">
        <v>10</v>
      </c>
      <c r="E33" s="7" t="str">
        <f t="shared" si="1"/>
        <v>Active</v>
      </c>
      <c r="F33" s="7" t="s">
        <v>141</v>
      </c>
      <c r="G33" s="7" t="s">
        <v>146</v>
      </c>
      <c r="H33" s="7" t="s">
        <v>196</v>
      </c>
      <c r="I33" s="7" t="s">
        <v>147</v>
      </c>
      <c r="J33" s="7" t="s">
        <v>200</v>
      </c>
      <c r="M33" s="12" t="s">
        <v>166</v>
      </c>
      <c r="N33" s="12" t="s">
        <v>148</v>
      </c>
      <c r="O33" s="15" t="s">
        <v>148</v>
      </c>
      <c r="P33" s="24" t="s">
        <v>385</v>
      </c>
    </row>
    <row r="34" spans="1:16" ht="15" customHeight="1">
      <c r="A34" s="7">
        <v>33</v>
      </c>
      <c r="B34" s="12" t="s">
        <v>386</v>
      </c>
      <c r="C34" s="19" t="s">
        <v>194</v>
      </c>
      <c r="D34" s="8">
        <v>10</v>
      </c>
      <c r="E34" s="7" t="str">
        <f t="shared" si="1"/>
        <v>Active</v>
      </c>
      <c r="F34" s="7" t="s">
        <v>141</v>
      </c>
      <c r="G34" s="7" t="s">
        <v>146</v>
      </c>
      <c r="H34" s="7" t="s">
        <v>196</v>
      </c>
      <c r="I34" s="7" t="s">
        <v>147</v>
      </c>
      <c r="J34" s="7" t="s">
        <v>200</v>
      </c>
      <c r="M34" s="12" t="s">
        <v>166</v>
      </c>
      <c r="N34" s="12" t="s">
        <v>148</v>
      </c>
      <c r="O34" s="15" t="s">
        <v>148</v>
      </c>
      <c r="P34" s="24"/>
    </row>
    <row r="35" spans="1:16" ht="15" customHeight="1">
      <c r="A35" s="7">
        <v>34</v>
      </c>
      <c r="B35" s="12" t="s">
        <v>387</v>
      </c>
      <c r="C35" s="19" t="s">
        <v>194</v>
      </c>
      <c r="D35" s="8">
        <v>10</v>
      </c>
      <c r="E35" s="7" t="str">
        <f t="shared" si="1"/>
        <v>Active</v>
      </c>
      <c r="F35" s="7" t="s">
        <v>141</v>
      </c>
      <c r="G35" s="7" t="s">
        <v>146</v>
      </c>
      <c r="H35" s="7" t="s">
        <v>196</v>
      </c>
      <c r="I35" s="7" t="s">
        <v>147</v>
      </c>
      <c r="J35" s="7" t="s">
        <v>200</v>
      </c>
      <c r="M35" s="12" t="s">
        <v>166</v>
      </c>
      <c r="N35" s="12" t="s">
        <v>148</v>
      </c>
      <c r="O35" s="15" t="s">
        <v>148</v>
      </c>
      <c r="P35" s="24" t="s">
        <v>385</v>
      </c>
    </row>
    <row r="36" spans="1:16" ht="15" customHeight="1">
      <c r="A36" s="7">
        <v>35</v>
      </c>
      <c r="B36" s="12" t="s">
        <v>388</v>
      </c>
      <c r="C36" s="19" t="s">
        <v>194</v>
      </c>
      <c r="D36" s="8">
        <v>10</v>
      </c>
      <c r="E36" s="7" t="str">
        <f t="shared" si="1"/>
        <v>Active</v>
      </c>
      <c r="F36" s="7" t="s">
        <v>141</v>
      </c>
      <c r="G36" s="7" t="s">
        <v>146</v>
      </c>
      <c r="H36" s="7" t="s">
        <v>196</v>
      </c>
      <c r="I36" s="7" t="s">
        <v>147</v>
      </c>
      <c r="J36" s="7" t="s">
        <v>200</v>
      </c>
      <c r="L36" s="10" t="s">
        <v>337</v>
      </c>
      <c r="M36" s="12" t="s">
        <v>166</v>
      </c>
      <c r="N36" s="12" t="s">
        <v>148</v>
      </c>
      <c r="O36" s="15" t="s">
        <v>148</v>
      </c>
      <c r="P36" s="24"/>
    </row>
    <row r="37" spans="1:16" ht="15" customHeight="1">
      <c r="A37" s="7">
        <v>36</v>
      </c>
      <c r="B37" s="12" t="s">
        <v>389</v>
      </c>
      <c r="C37" s="19" t="s">
        <v>194</v>
      </c>
      <c r="D37" s="8">
        <v>10</v>
      </c>
      <c r="E37" s="7" t="str">
        <f t="shared" si="1"/>
        <v>Active</v>
      </c>
      <c r="F37" s="7" t="s">
        <v>141</v>
      </c>
      <c r="G37" s="7" t="s">
        <v>146</v>
      </c>
      <c r="H37" s="7" t="s">
        <v>196</v>
      </c>
      <c r="I37" s="7" t="s">
        <v>147</v>
      </c>
      <c r="J37" s="7" t="s">
        <v>200</v>
      </c>
      <c r="L37" s="10" t="s">
        <v>390</v>
      </c>
      <c r="M37" s="12" t="s">
        <v>166</v>
      </c>
      <c r="N37" s="12" t="s">
        <v>148</v>
      </c>
      <c r="O37" s="15" t="s">
        <v>148</v>
      </c>
      <c r="P37" s="24"/>
    </row>
    <row r="38" spans="1:16" ht="15" customHeight="1">
      <c r="A38" s="7">
        <v>37</v>
      </c>
      <c r="B38" s="12" t="s">
        <v>391</v>
      </c>
      <c r="C38" s="19" t="s">
        <v>194</v>
      </c>
      <c r="D38" s="8">
        <v>10</v>
      </c>
      <c r="E38" s="7" t="str">
        <f t="shared" si="1"/>
        <v>Active</v>
      </c>
      <c r="F38" s="7" t="s">
        <v>141</v>
      </c>
      <c r="G38" s="7" t="s">
        <v>146</v>
      </c>
      <c r="H38" s="7" t="s">
        <v>196</v>
      </c>
      <c r="I38" s="7" t="s">
        <v>147</v>
      </c>
      <c r="J38" s="7" t="s">
        <v>200</v>
      </c>
      <c r="M38" s="12" t="s">
        <v>166</v>
      </c>
      <c r="N38" s="12" t="s">
        <v>148</v>
      </c>
      <c r="O38" s="15" t="s">
        <v>148</v>
      </c>
      <c r="P38" s="24"/>
    </row>
    <row r="39" spans="1:16" ht="15" customHeight="1">
      <c r="A39" s="7">
        <v>38</v>
      </c>
      <c r="B39" s="12" t="s">
        <v>392</v>
      </c>
      <c r="C39" s="19" t="s">
        <v>194</v>
      </c>
      <c r="D39" s="8">
        <v>10</v>
      </c>
      <c r="E39" s="7" t="str">
        <f t="shared" si="1"/>
        <v>Active</v>
      </c>
      <c r="F39" s="7" t="s">
        <v>141</v>
      </c>
      <c r="G39" s="7" t="s">
        <v>146</v>
      </c>
      <c r="H39" s="7" t="s">
        <v>196</v>
      </c>
      <c r="I39" s="7" t="s">
        <v>147</v>
      </c>
      <c r="J39" s="7" t="s">
        <v>200</v>
      </c>
      <c r="M39" s="12" t="s">
        <v>166</v>
      </c>
      <c r="N39" s="12" t="s">
        <v>148</v>
      </c>
      <c r="O39" s="15" t="s">
        <v>148</v>
      </c>
      <c r="P39" s="24"/>
    </row>
    <row r="40" spans="1:16" ht="15" customHeight="1">
      <c r="A40" s="7">
        <v>39</v>
      </c>
      <c r="B40" s="12" t="s">
        <v>393</v>
      </c>
      <c r="C40" s="19" t="s">
        <v>194</v>
      </c>
      <c r="D40" s="8">
        <v>10</v>
      </c>
      <c r="E40" s="7" t="str">
        <f t="shared" si="1"/>
        <v>Active</v>
      </c>
      <c r="F40" s="7" t="s">
        <v>141</v>
      </c>
      <c r="G40" s="7" t="s">
        <v>146</v>
      </c>
      <c r="H40" s="7" t="s">
        <v>196</v>
      </c>
      <c r="I40" s="7" t="s">
        <v>147</v>
      </c>
      <c r="J40" s="7" t="s">
        <v>200</v>
      </c>
      <c r="L40" s="10" t="s">
        <v>363</v>
      </c>
      <c r="M40" s="12" t="s">
        <v>166</v>
      </c>
      <c r="N40" s="12" t="s">
        <v>148</v>
      </c>
      <c r="O40" s="15" t="s">
        <v>148</v>
      </c>
      <c r="P40" s="24" t="s">
        <v>394</v>
      </c>
    </row>
    <row r="41" spans="1:16" ht="15" customHeight="1">
      <c r="A41" s="7">
        <v>40</v>
      </c>
      <c r="B41" s="12" t="s">
        <v>0</v>
      </c>
      <c r="C41" s="19" t="s">
        <v>194</v>
      </c>
      <c r="D41" s="8">
        <v>10</v>
      </c>
      <c r="E41" s="7" t="str">
        <f t="shared" si="1"/>
        <v>Active</v>
      </c>
      <c r="F41" s="7" t="s">
        <v>141</v>
      </c>
      <c r="G41" s="7" t="s">
        <v>146</v>
      </c>
      <c r="H41" s="7" t="s">
        <v>196</v>
      </c>
      <c r="I41" s="7" t="s">
        <v>147</v>
      </c>
      <c r="J41" s="7" t="s">
        <v>200</v>
      </c>
      <c r="L41" s="10" t="s">
        <v>1</v>
      </c>
      <c r="M41" s="12" t="s">
        <v>166</v>
      </c>
      <c r="N41" s="12" t="s">
        <v>148</v>
      </c>
      <c r="O41" s="15" t="s">
        <v>148</v>
      </c>
      <c r="P41" s="24" t="s">
        <v>2</v>
      </c>
    </row>
    <row r="42" spans="1:16" ht="15" customHeight="1">
      <c r="A42" s="7">
        <v>41</v>
      </c>
      <c r="B42" s="6" t="s">
        <v>3</v>
      </c>
      <c r="C42" s="7" t="s">
        <v>194</v>
      </c>
      <c r="D42" s="8">
        <v>10</v>
      </c>
      <c r="E42" s="7" t="str">
        <f t="shared" si="1"/>
        <v>Active</v>
      </c>
      <c r="F42" s="7" t="s">
        <v>141</v>
      </c>
      <c r="G42" s="7" t="s">
        <v>146</v>
      </c>
      <c r="H42" s="7" t="s">
        <v>196</v>
      </c>
      <c r="I42" s="7" t="s">
        <v>147</v>
      </c>
      <c r="J42" s="7" t="s">
        <v>200</v>
      </c>
      <c r="L42" s="10" t="s">
        <v>390</v>
      </c>
      <c r="M42" s="6" t="s">
        <v>166</v>
      </c>
      <c r="N42" s="6" t="s">
        <v>148</v>
      </c>
      <c r="O42" s="15" t="s">
        <v>148</v>
      </c>
      <c r="P42" s="33" t="s">
        <v>4</v>
      </c>
    </row>
    <row r="43" spans="1:16" ht="15" customHeight="1">
      <c r="A43" s="7">
        <v>42</v>
      </c>
      <c r="B43" s="6" t="s">
        <v>5</v>
      </c>
      <c r="C43" s="7" t="s">
        <v>194</v>
      </c>
      <c r="D43" s="8">
        <v>10</v>
      </c>
      <c r="E43" s="7" t="str">
        <f t="shared" si="1"/>
        <v>Active</v>
      </c>
      <c r="F43" s="7" t="s">
        <v>141</v>
      </c>
      <c r="G43" s="7" t="s">
        <v>146</v>
      </c>
      <c r="H43" s="7" t="s">
        <v>196</v>
      </c>
      <c r="I43" s="7" t="s">
        <v>147</v>
      </c>
      <c r="J43" s="7" t="s">
        <v>200</v>
      </c>
      <c r="M43" s="6" t="s">
        <v>166</v>
      </c>
      <c r="N43" s="6" t="s">
        <v>148</v>
      </c>
      <c r="O43" s="6" t="s">
        <v>148</v>
      </c>
      <c r="P43" s="11" t="s">
        <v>6</v>
      </c>
    </row>
    <row r="44" spans="1:16" ht="15" customHeight="1">
      <c r="A44" s="7">
        <v>43</v>
      </c>
      <c r="B44" s="12" t="s">
        <v>18</v>
      </c>
      <c r="C44" s="19" t="s">
        <v>194</v>
      </c>
      <c r="D44" s="8">
        <v>10</v>
      </c>
      <c r="E44" s="7" t="str">
        <f t="shared" si="1"/>
        <v>Active</v>
      </c>
      <c r="F44" s="7" t="s">
        <v>141</v>
      </c>
      <c r="G44" s="7" t="s">
        <v>146</v>
      </c>
      <c r="H44" s="7" t="s">
        <v>196</v>
      </c>
      <c r="I44" s="7" t="s">
        <v>147</v>
      </c>
      <c r="J44" s="7" t="s">
        <v>200</v>
      </c>
      <c r="L44" s="10" t="s">
        <v>19</v>
      </c>
      <c r="M44" s="6" t="s">
        <v>166</v>
      </c>
      <c r="N44" s="6" t="s">
        <v>148</v>
      </c>
      <c r="O44" s="6" t="s">
        <v>148</v>
      </c>
      <c r="P44" s="11" t="s">
        <v>20</v>
      </c>
    </row>
    <row r="45" spans="1:16" ht="15" customHeight="1">
      <c r="A45" s="7">
        <v>44</v>
      </c>
      <c r="B45" s="12" t="s">
        <v>21</v>
      </c>
      <c r="C45" s="19" t="s">
        <v>194</v>
      </c>
      <c r="D45" s="8">
        <v>10</v>
      </c>
      <c r="E45" s="7" t="str">
        <f t="shared" si="1"/>
        <v>Active</v>
      </c>
      <c r="F45" s="7" t="s">
        <v>141</v>
      </c>
      <c r="G45" s="7" t="s">
        <v>146</v>
      </c>
      <c r="H45" s="7" t="s">
        <v>196</v>
      </c>
      <c r="I45" s="7" t="s">
        <v>147</v>
      </c>
      <c r="J45" s="7" t="s">
        <v>200</v>
      </c>
      <c r="M45" s="6" t="s">
        <v>166</v>
      </c>
      <c r="N45" s="6" t="s">
        <v>148</v>
      </c>
      <c r="O45" s="6" t="s">
        <v>148</v>
      </c>
      <c r="P45" s="11" t="s">
        <v>22</v>
      </c>
    </row>
    <row r="46" spans="1:16" ht="15" customHeight="1">
      <c r="A46" s="7">
        <v>45</v>
      </c>
      <c r="B46" s="12" t="s">
        <v>23</v>
      </c>
      <c r="C46" s="19" t="s">
        <v>194</v>
      </c>
      <c r="D46" s="8">
        <v>10</v>
      </c>
      <c r="E46" s="7" t="str">
        <f t="shared" si="1"/>
        <v>Active</v>
      </c>
      <c r="F46" s="7" t="s">
        <v>141</v>
      </c>
      <c r="G46" s="7" t="s">
        <v>146</v>
      </c>
      <c r="H46" s="7" t="s">
        <v>196</v>
      </c>
      <c r="I46" s="7" t="s">
        <v>147</v>
      </c>
      <c r="J46" s="7" t="s">
        <v>200</v>
      </c>
      <c r="M46" s="6" t="s">
        <v>166</v>
      </c>
      <c r="N46" s="6" t="s">
        <v>148</v>
      </c>
      <c r="O46" s="6" t="s">
        <v>148</v>
      </c>
      <c r="P46" s="11" t="s">
        <v>24</v>
      </c>
    </row>
    <row r="47" spans="1:16" ht="15" customHeight="1">
      <c r="A47" s="7">
        <v>46</v>
      </c>
      <c r="B47" s="12" t="s">
        <v>40</v>
      </c>
      <c r="C47" s="7" t="s">
        <v>194</v>
      </c>
      <c r="D47" s="8">
        <v>10</v>
      </c>
      <c r="E47" s="7" t="str">
        <f t="shared" si="1"/>
        <v>Active</v>
      </c>
      <c r="F47" s="7" t="s">
        <v>141</v>
      </c>
      <c r="G47" s="7" t="s">
        <v>146</v>
      </c>
      <c r="H47" s="7" t="s">
        <v>196</v>
      </c>
      <c r="I47" s="7" t="s">
        <v>147</v>
      </c>
      <c r="J47" s="7" t="s">
        <v>200</v>
      </c>
      <c r="M47" s="6" t="s">
        <v>166</v>
      </c>
      <c r="N47" s="6" t="s">
        <v>148</v>
      </c>
      <c r="O47" s="6" t="s">
        <v>148</v>
      </c>
      <c r="P47" s="11" t="s">
        <v>41</v>
      </c>
    </row>
    <row r="48" spans="1:16" ht="15" customHeight="1">
      <c r="A48" s="7">
        <v>47</v>
      </c>
      <c r="B48" s="6" t="s">
        <v>64</v>
      </c>
      <c r="C48" s="7" t="s">
        <v>194</v>
      </c>
      <c r="D48" s="8">
        <v>10</v>
      </c>
      <c r="E48" s="7" t="str">
        <f t="shared" si="1"/>
        <v>Active</v>
      </c>
      <c r="F48" s="7" t="s">
        <v>141</v>
      </c>
      <c r="G48" s="7" t="s">
        <v>146</v>
      </c>
      <c r="H48" s="7" t="s">
        <v>196</v>
      </c>
      <c r="I48" s="7" t="s">
        <v>147</v>
      </c>
      <c r="J48" s="7" t="s">
        <v>200</v>
      </c>
      <c r="L48" s="10" t="s">
        <v>65</v>
      </c>
      <c r="M48" s="6" t="s">
        <v>166</v>
      </c>
      <c r="N48" s="6">
        <v>57</v>
      </c>
      <c r="O48" s="6" t="s">
        <v>43</v>
      </c>
      <c r="P48" s="33" t="s">
        <v>66</v>
      </c>
    </row>
    <row r="49" spans="1:16" ht="15" customHeight="1">
      <c r="A49" s="7">
        <v>48</v>
      </c>
      <c r="B49" s="12" t="s">
        <v>67</v>
      </c>
      <c r="C49" s="17" t="s">
        <v>194</v>
      </c>
      <c r="D49" s="6">
        <v>75</v>
      </c>
      <c r="E49" s="7" t="str">
        <f t="shared" si="1"/>
        <v>Active</v>
      </c>
      <c r="F49" t="s">
        <v>141</v>
      </c>
      <c r="G49" t="s">
        <v>146</v>
      </c>
      <c r="H49" t="s">
        <v>152</v>
      </c>
      <c r="I49" t="s">
        <v>147</v>
      </c>
      <c r="J49" s="7" t="s">
        <v>200</v>
      </c>
      <c r="K49" s="31" t="s">
        <v>57</v>
      </c>
      <c r="L49" s="29"/>
      <c r="M49" s="32" t="s">
        <v>166</v>
      </c>
      <c r="N49" s="32">
        <v>42</v>
      </c>
      <c r="O49" s="32" t="s">
        <v>43</v>
      </c>
      <c r="P49" s="14" t="s">
        <v>68</v>
      </c>
    </row>
    <row r="50" spans="1:16" ht="15" customHeight="1">
      <c r="A50" s="7">
        <v>49</v>
      </c>
      <c r="B50" s="12" t="s">
        <v>69</v>
      </c>
      <c r="C50" s="17" t="s">
        <v>194</v>
      </c>
      <c r="D50" s="6">
        <v>75</v>
      </c>
      <c r="E50" s="7" t="str">
        <f t="shared" si="1"/>
        <v>Active</v>
      </c>
      <c r="F50" t="s">
        <v>141</v>
      </c>
      <c r="G50" t="s">
        <v>146</v>
      </c>
      <c r="H50" t="s">
        <v>152</v>
      </c>
      <c r="I50" t="s">
        <v>147</v>
      </c>
      <c r="J50" s="7" t="s">
        <v>200</v>
      </c>
      <c r="K50" s="31" t="s">
        <v>57</v>
      </c>
      <c r="L50" s="29" t="s">
        <v>70</v>
      </c>
      <c r="M50" s="32" t="s">
        <v>166</v>
      </c>
      <c r="N50" s="32">
        <v>69</v>
      </c>
      <c r="O50" s="32" t="s">
        <v>43</v>
      </c>
      <c r="P50" s="14" t="s">
        <v>71</v>
      </c>
    </row>
    <row r="51" spans="1:16" ht="15" customHeight="1">
      <c r="A51" s="7">
        <v>50</v>
      </c>
      <c r="B51" s="12" t="s">
        <v>72</v>
      </c>
      <c r="C51" s="17" t="s">
        <v>194</v>
      </c>
      <c r="D51" s="6">
        <v>25</v>
      </c>
      <c r="E51" s="7" t="str">
        <f t="shared" si="1"/>
        <v>Active</v>
      </c>
      <c r="F51" t="s">
        <v>141</v>
      </c>
      <c r="G51" t="s">
        <v>146</v>
      </c>
      <c r="H51" t="s">
        <v>152</v>
      </c>
      <c r="I51" t="s">
        <v>147</v>
      </c>
      <c r="J51" s="7" t="s">
        <v>200</v>
      </c>
      <c r="K51" s="31" t="s">
        <v>57</v>
      </c>
      <c r="L51" s="29" t="s">
        <v>73</v>
      </c>
      <c r="M51" s="32" t="s">
        <v>166</v>
      </c>
      <c r="N51" s="32">
        <v>35</v>
      </c>
      <c r="O51" s="32" t="s">
        <v>43</v>
      </c>
      <c r="P51" s="14" t="s">
        <v>74</v>
      </c>
    </row>
    <row r="52" spans="1:16" ht="15" customHeight="1">
      <c r="A52" s="7">
        <v>1</v>
      </c>
      <c r="B52" s="15" t="s">
        <v>189</v>
      </c>
      <c r="C52" s="7" t="s">
        <v>183</v>
      </c>
      <c r="D52" s="8">
        <v>20</v>
      </c>
      <c r="E52" s="7" t="str">
        <f t="shared" si="1"/>
        <v>Active</v>
      </c>
      <c r="F52" s="7" t="s">
        <v>141</v>
      </c>
      <c r="G52" s="7" t="s">
        <v>146</v>
      </c>
      <c r="H52" s="7" t="s">
        <v>186</v>
      </c>
      <c r="I52" s="7" t="s">
        <v>147</v>
      </c>
      <c r="J52" s="9" t="s">
        <v>187</v>
      </c>
      <c r="M52" s="15" t="s">
        <v>166</v>
      </c>
      <c r="N52" s="15" t="s">
        <v>190</v>
      </c>
      <c r="O52" s="12" t="s">
        <v>148</v>
      </c>
      <c r="P52" s="18" t="s">
        <v>178</v>
      </c>
    </row>
    <row r="53" spans="1:16" ht="15" customHeight="1">
      <c r="A53" s="7">
        <v>2</v>
      </c>
      <c r="B53" s="15" t="s">
        <v>286</v>
      </c>
      <c r="C53" s="7" t="s">
        <v>183</v>
      </c>
      <c r="D53" s="8">
        <v>20</v>
      </c>
      <c r="E53" s="7" t="str">
        <f t="shared" si="1"/>
        <v>Active</v>
      </c>
      <c r="F53" s="7" t="s">
        <v>141</v>
      </c>
      <c r="G53" s="7" t="s">
        <v>146</v>
      </c>
      <c r="H53" s="7" t="s">
        <v>186</v>
      </c>
      <c r="I53" s="7" t="s">
        <v>147</v>
      </c>
      <c r="J53" s="9" t="s">
        <v>187</v>
      </c>
      <c r="M53" s="15" t="s">
        <v>148</v>
      </c>
      <c r="N53" s="15" t="s">
        <v>148</v>
      </c>
      <c r="O53" s="15" t="s">
        <v>148</v>
      </c>
      <c r="P53" s="18" t="s">
        <v>178</v>
      </c>
    </row>
    <row r="54" spans="1:16" ht="15" customHeight="1">
      <c r="A54" s="7">
        <v>3</v>
      </c>
      <c r="B54" s="15" t="s">
        <v>287</v>
      </c>
      <c r="C54" s="7" t="s">
        <v>183</v>
      </c>
      <c r="D54" s="8">
        <v>20</v>
      </c>
      <c r="E54" s="7" t="str">
        <f t="shared" si="1"/>
        <v>Active</v>
      </c>
      <c r="F54" s="7" t="s">
        <v>141</v>
      </c>
      <c r="G54" s="7" t="s">
        <v>146</v>
      </c>
      <c r="H54" s="7" t="s">
        <v>186</v>
      </c>
      <c r="I54" s="7" t="s">
        <v>147</v>
      </c>
      <c r="J54" s="9" t="s">
        <v>187</v>
      </c>
      <c r="M54" s="15" t="s">
        <v>177</v>
      </c>
      <c r="N54" s="15" t="s">
        <v>248</v>
      </c>
      <c r="O54" s="12" t="s">
        <v>148</v>
      </c>
      <c r="P54" s="18" t="s">
        <v>178</v>
      </c>
    </row>
    <row r="55" spans="1:16" ht="15" customHeight="1">
      <c r="A55" s="7">
        <v>4</v>
      </c>
      <c r="B55" s="15" t="s">
        <v>288</v>
      </c>
      <c r="C55" s="7" t="s">
        <v>183</v>
      </c>
      <c r="D55" s="8">
        <v>20</v>
      </c>
      <c r="E55" s="7" t="str">
        <f t="shared" si="1"/>
        <v>Active</v>
      </c>
      <c r="F55" s="7" t="s">
        <v>141</v>
      </c>
      <c r="G55" s="7" t="s">
        <v>146</v>
      </c>
      <c r="H55" s="7" t="s">
        <v>186</v>
      </c>
      <c r="I55" s="7" t="s">
        <v>147</v>
      </c>
      <c r="J55" s="9" t="s">
        <v>187</v>
      </c>
      <c r="M55" s="15" t="s">
        <v>177</v>
      </c>
      <c r="N55" s="15" t="s">
        <v>246</v>
      </c>
      <c r="O55" s="15" t="s">
        <v>148</v>
      </c>
      <c r="P55" s="18" t="s">
        <v>178</v>
      </c>
    </row>
    <row r="56" spans="1:16" ht="15" customHeight="1">
      <c r="A56" s="7">
        <v>5</v>
      </c>
      <c r="B56" s="15" t="s">
        <v>289</v>
      </c>
      <c r="C56" s="7" t="s">
        <v>183</v>
      </c>
      <c r="D56" s="8">
        <v>20</v>
      </c>
      <c r="E56" s="7" t="str">
        <f t="shared" si="1"/>
        <v>Active</v>
      </c>
      <c r="F56" s="7" t="s">
        <v>141</v>
      </c>
      <c r="G56" s="7" t="s">
        <v>146</v>
      </c>
      <c r="H56" s="7" t="s">
        <v>186</v>
      </c>
      <c r="I56" s="7" t="s">
        <v>147</v>
      </c>
      <c r="J56" s="9" t="s">
        <v>187</v>
      </c>
      <c r="M56" s="15" t="s">
        <v>166</v>
      </c>
      <c r="N56" s="15" t="s">
        <v>290</v>
      </c>
      <c r="O56" s="12" t="s">
        <v>148</v>
      </c>
      <c r="P56" s="18" t="s">
        <v>178</v>
      </c>
    </row>
    <row r="57" spans="1:16" ht="15" customHeight="1">
      <c r="A57" s="7">
        <v>6</v>
      </c>
      <c r="B57" s="15" t="s">
        <v>291</v>
      </c>
      <c r="C57" s="7" t="s">
        <v>183</v>
      </c>
      <c r="D57" s="8">
        <v>20</v>
      </c>
      <c r="E57" s="7" t="str">
        <f t="shared" si="1"/>
        <v>Active</v>
      </c>
      <c r="F57" s="7" t="s">
        <v>141</v>
      </c>
      <c r="G57" s="7" t="s">
        <v>146</v>
      </c>
      <c r="H57" s="7" t="s">
        <v>186</v>
      </c>
      <c r="I57" s="7" t="s">
        <v>147</v>
      </c>
      <c r="J57" s="9" t="s">
        <v>187</v>
      </c>
      <c r="M57" s="15" t="s">
        <v>166</v>
      </c>
      <c r="N57" s="15" t="s">
        <v>292</v>
      </c>
      <c r="O57" s="15" t="s">
        <v>148</v>
      </c>
      <c r="P57" s="18" t="s">
        <v>178</v>
      </c>
    </row>
    <row r="58" spans="1:16" ht="15" customHeight="1">
      <c r="A58" s="7">
        <v>7</v>
      </c>
      <c r="B58" s="15" t="s">
        <v>293</v>
      </c>
      <c r="C58" s="7" t="s">
        <v>183</v>
      </c>
      <c r="D58" s="8">
        <v>20</v>
      </c>
      <c r="E58" s="7" t="str">
        <f t="shared" si="1"/>
        <v>Active</v>
      </c>
      <c r="F58" s="7" t="s">
        <v>141</v>
      </c>
      <c r="G58" s="7" t="s">
        <v>146</v>
      </c>
      <c r="H58" s="7" t="s">
        <v>186</v>
      </c>
      <c r="I58" s="7" t="s">
        <v>147</v>
      </c>
      <c r="J58" s="9" t="s">
        <v>187</v>
      </c>
      <c r="M58" s="15" t="s">
        <v>166</v>
      </c>
      <c r="N58" s="15" t="s">
        <v>182</v>
      </c>
      <c r="O58" s="12" t="s">
        <v>148</v>
      </c>
      <c r="P58" s="18" t="s">
        <v>178</v>
      </c>
    </row>
    <row r="59" spans="1:16" ht="15" customHeight="1">
      <c r="A59" s="7">
        <v>8</v>
      </c>
      <c r="B59" s="15" t="s">
        <v>294</v>
      </c>
      <c r="C59" s="7" t="s">
        <v>183</v>
      </c>
      <c r="D59" s="8">
        <v>20</v>
      </c>
      <c r="E59" s="7" t="str">
        <f t="shared" si="1"/>
        <v>Active</v>
      </c>
      <c r="F59" s="7" t="s">
        <v>141</v>
      </c>
      <c r="G59" s="7" t="s">
        <v>146</v>
      </c>
      <c r="H59" s="7" t="s">
        <v>186</v>
      </c>
      <c r="I59" s="7" t="s">
        <v>147</v>
      </c>
      <c r="J59" s="9" t="s">
        <v>187</v>
      </c>
      <c r="M59" s="15" t="s">
        <v>177</v>
      </c>
      <c r="N59" s="15" t="s">
        <v>169</v>
      </c>
      <c r="O59" s="15" t="s">
        <v>148</v>
      </c>
      <c r="P59" s="18" t="s">
        <v>178</v>
      </c>
    </row>
    <row r="60" spans="1:16" ht="15" customHeight="1">
      <c r="A60" s="7">
        <v>9</v>
      </c>
      <c r="B60" s="15" t="s">
        <v>295</v>
      </c>
      <c r="C60" s="7" t="s">
        <v>183</v>
      </c>
      <c r="D60" s="8">
        <v>20</v>
      </c>
      <c r="E60" s="7" t="str">
        <f t="shared" si="1"/>
        <v>Active</v>
      </c>
      <c r="F60" s="7" t="s">
        <v>141</v>
      </c>
      <c r="G60" s="7" t="s">
        <v>146</v>
      </c>
      <c r="H60" s="7" t="s">
        <v>186</v>
      </c>
      <c r="I60" s="7" t="s">
        <v>147</v>
      </c>
      <c r="J60" s="9" t="s">
        <v>187</v>
      </c>
      <c r="M60" s="15" t="s">
        <v>177</v>
      </c>
      <c r="N60" s="15" t="s">
        <v>249</v>
      </c>
      <c r="O60" s="12" t="s">
        <v>148</v>
      </c>
      <c r="P60" s="18" t="s">
        <v>178</v>
      </c>
    </row>
    <row r="61" spans="1:16" ht="15" customHeight="1">
      <c r="A61" s="7">
        <v>10</v>
      </c>
      <c r="B61" s="15" t="s">
        <v>296</v>
      </c>
      <c r="C61" s="7" t="s">
        <v>183</v>
      </c>
      <c r="D61" s="8">
        <v>20</v>
      </c>
      <c r="E61" s="7" t="str">
        <f t="shared" si="1"/>
        <v>Active</v>
      </c>
      <c r="F61" s="7" t="s">
        <v>141</v>
      </c>
      <c r="G61" s="7" t="s">
        <v>146</v>
      </c>
      <c r="H61" s="7" t="s">
        <v>186</v>
      </c>
      <c r="I61" s="7" t="s">
        <v>147</v>
      </c>
      <c r="J61" s="9" t="s">
        <v>187</v>
      </c>
      <c r="M61" s="15" t="s">
        <v>177</v>
      </c>
      <c r="N61" s="15" t="s">
        <v>185</v>
      </c>
      <c r="O61" s="15" t="s">
        <v>148</v>
      </c>
      <c r="P61" s="18" t="s">
        <v>178</v>
      </c>
    </row>
    <row r="62" spans="1:16" ht="15" customHeight="1">
      <c r="A62" s="7">
        <v>11</v>
      </c>
      <c r="B62" s="15" t="s">
        <v>297</v>
      </c>
      <c r="C62" s="7" t="s">
        <v>183</v>
      </c>
      <c r="D62" s="8">
        <v>20</v>
      </c>
      <c r="E62" s="7" t="str">
        <f aca="true" t="shared" si="2" ref="E62:E100">IF(D62&gt;0,"Active","Exclude")</f>
        <v>Active</v>
      </c>
      <c r="F62" s="7" t="s">
        <v>141</v>
      </c>
      <c r="G62" s="7" t="s">
        <v>146</v>
      </c>
      <c r="H62" s="7" t="s">
        <v>186</v>
      </c>
      <c r="I62" s="7" t="s">
        <v>147</v>
      </c>
      <c r="J62" s="9" t="s">
        <v>187</v>
      </c>
      <c r="M62" s="15" t="s">
        <v>177</v>
      </c>
      <c r="N62" s="15" t="s">
        <v>298</v>
      </c>
      <c r="O62" s="12" t="s">
        <v>148</v>
      </c>
      <c r="P62" s="18" t="s">
        <v>178</v>
      </c>
    </row>
    <row r="63" spans="1:16" ht="15" customHeight="1">
      <c r="A63" s="7">
        <v>12</v>
      </c>
      <c r="B63" s="15" t="s">
        <v>299</v>
      </c>
      <c r="C63" s="7" t="s">
        <v>183</v>
      </c>
      <c r="D63" s="8">
        <v>20</v>
      </c>
      <c r="E63" s="7" t="str">
        <f t="shared" si="2"/>
        <v>Active</v>
      </c>
      <c r="F63" s="7" t="s">
        <v>141</v>
      </c>
      <c r="G63" s="7" t="s">
        <v>146</v>
      </c>
      <c r="H63" s="7" t="s">
        <v>186</v>
      </c>
      <c r="I63" s="7" t="s">
        <v>147</v>
      </c>
      <c r="J63" s="9" t="s">
        <v>187</v>
      </c>
      <c r="M63" s="15" t="s">
        <v>166</v>
      </c>
      <c r="N63" s="15" t="s">
        <v>274</v>
      </c>
      <c r="O63" s="15" t="s">
        <v>148</v>
      </c>
      <c r="P63" s="18" t="s">
        <v>178</v>
      </c>
    </row>
    <row r="64" spans="1:16" ht="15" customHeight="1">
      <c r="A64" s="7">
        <v>13</v>
      </c>
      <c r="B64" s="15" t="s">
        <v>300</v>
      </c>
      <c r="C64" s="7" t="s">
        <v>183</v>
      </c>
      <c r="D64" s="8">
        <v>20</v>
      </c>
      <c r="E64" s="7" t="str">
        <f t="shared" si="2"/>
        <v>Active</v>
      </c>
      <c r="F64" s="7" t="s">
        <v>141</v>
      </c>
      <c r="G64" s="7" t="s">
        <v>146</v>
      </c>
      <c r="H64" s="7" t="s">
        <v>301</v>
      </c>
      <c r="I64" s="7" t="s">
        <v>147</v>
      </c>
      <c r="J64" s="9" t="s">
        <v>187</v>
      </c>
      <c r="M64" s="15" t="s">
        <v>166</v>
      </c>
      <c r="N64" s="15" t="s">
        <v>188</v>
      </c>
      <c r="O64" s="12" t="s">
        <v>148</v>
      </c>
      <c r="P64" s="18" t="s">
        <v>302</v>
      </c>
    </row>
    <row r="65" spans="1:16" ht="15" customHeight="1">
      <c r="A65" s="7">
        <v>14</v>
      </c>
      <c r="B65" s="15" t="s">
        <v>303</v>
      </c>
      <c r="C65" s="7" t="s">
        <v>183</v>
      </c>
      <c r="D65" s="8">
        <v>20</v>
      </c>
      <c r="E65" s="7" t="str">
        <f t="shared" si="2"/>
        <v>Active</v>
      </c>
      <c r="F65" s="7" t="s">
        <v>141</v>
      </c>
      <c r="G65" s="7" t="s">
        <v>146</v>
      </c>
      <c r="H65" s="7" t="s">
        <v>186</v>
      </c>
      <c r="I65" s="7" t="s">
        <v>147</v>
      </c>
      <c r="J65" s="9" t="s">
        <v>187</v>
      </c>
      <c r="M65" s="15" t="s">
        <v>177</v>
      </c>
      <c r="N65" s="15" t="s">
        <v>245</v>
      </c>
      <c r="O65" s="15" t="s">
        <v>148</v>
      </c>
      <c r="P65" s="18" t="s">
        <v>178</v>
      </c>
    </row>
    <row r="66" spans="1:16" ht="15" customHeight="1">
      <c r="A66" s="7">
        <v>15</v>
      </c>
      <c r="B66" s="15" t="s">
        <v>304</v>
      </c>
      <c r="C66" s="7" t="s">
        <v>183</v>
      </c>
      <c r="D66" s="8">
        <v>20</v>
      </c>
      <c r="E66" s="7" t="str">
        <f t="shared" si="2"/>
        <v>Active</v>
      </c>
      <c r="F66" s="7" t="s">
        <v>141</v>
      </c>
      <c r="G66" s="7" t="s">
        <v>146</v>
      </c>
      <c r="H66" s="7" t="s">
        <v>186</v>
      </c>
      <c r="I66" s="7" t="s">
        <v>147</v>
      </c>
      <c r="J66" s="9" t="s">
        <v>187</v>
      </c>
      <c r="M66" s="15" t="s">
        <v>177</v>
      </c>
      <c r="N66" s="15" t="s">
        <v>228</v>
      </c>
      <c r="O66" s="12" t="s">
        <v>148</v>
      </c>
      <c r="P66" s="18" t="s">
        <v>178</v>
      </c>
    </row>
    <row r="67" spans="1:16" ht="15" customHeight="1">
      <c r="A67" s="7">
        <v>16</v>
      </c>
      <c r="B67" s="15" t="s">
        <v>305</v>
      </c>
      <c r="C67" s="7" t="s">
        <v>183</v>
      </c>
      <c r="D67" s="8">
        <v>20</v>
      </c>
      <c r="E67" s="7" t="str">
        <f t="shared" si="2"/>
        <v>Active</v>
      </c>
      <c r="F67" s="7" t="s">
        <v>141</v>
      </c>
      <c r="G67" s="7" t="s">
        <v>146</v>
      </c>
      <c r="H67" s="7" t="s">
        <v>186</v>
      </c>
      <c r="I67" s="7" t="s">
        <v>147</v>
      </c>
      <c r="J67" s="9" t="s">
        <v>187</v>
      </c>
      <c r="M67" s="15" t="s">
        <v>166</v>
      </c>
      <c r="N67" s="15" t="s">
        <v>306</v>
      </c>
      <c r="O67" s="15" t="s">
        <v>148</v>
      </c>
      <c r="P67" s="18" t="s">
        <v>178</v>
      </c>
    </row>
    <row r="68" spans="1:16" ht="15" customHeight="1">
      <c r="A68" s="7">
        <v>17</v>
      </c>
      <c r="B68" s="15" t="s">
        <v>307</v>
      </c>
      <c r="C68" s="7" t="s">
        <v>183</v>
      </c>
      <c r="D68" s="8">
        <v>20</v>
      </c>
      <c r="E68" s="7" t="str">
        <f t="shared" si="2"/>
        <v>Active</v>
      </c>
      <c r="F68" s="7" t="s">
        <v>141</v>
      </c>
      <c r="G68" s="7" t="s">
        <v>146</v>
      </c>
      <c r="H68" s="7" t="s">
        <v>186</v>
      </c>
      <c r="I68" s="7" t="s">
        <v>147</v>
      </c>
      <c r="J68" s="9" t="s">
        <v>187</v>
      </c>
      <c r="M68" s="15" t="s">
        <v>177</v>
      </c>
      <c r="N68" s="15" t="s">
        <v>193</v>
      </c>
      <c r="O68" s="12" t="s">
        <v>148</v>
      </c>
      <c r="P68" s="18" t="s">
        <v>178</v>
      </c>
    </row>
    <row r="69" spans="1:16" ht="15" customHeight="1">
      <c r="A69" s="7">
        <v>18</v>
      </c>
      <c r="B69" s="15" t="s">
        <v>308</v>
      </c>
      <c r="C69" s="7" t="s">
        <v>183</v>
      </c>
      <c r="D69" s="8">
        <v>20</v>
      </c>
      <c r="E69" s="7" t="str">
        <f t="shared" si="2"/>
        <v>Active</v>
      </c>
      <c r="F69" s="7" t="s">
        <v>141</v>
      </c>
      <c r="G69" s="7" t="s">
        <v>146</v>
      </c>
      <c r="H69" s="7" t="s">
        <v>186</v>
      </c>
      <c r="I69" s="7" t="s">
        <v>147</v>
      </c>
      <c r="J69" s="9" t="s">
        <v>187</v>
      </c>
      <c r="M69" s="15" t="s">
        <v>177</v>
      </c>
      <c r="N69" s="15" t="s">
        <v>298</v>
      </c>
      <c r="O69" s="15" t="s">
        <v>148</v>
      </c>
      <c r="P69" s="18" t="s">
        <v>178</v>
      </c>
    </row>
    <row r="70" spans="1:16" ht="15" customHeight="1">
      <c r="A70" s="7">
        <v>19</v>
      </c>
      <c r="B70" s="15" t="s">
        <v>309</v>
      </c>
      <c r="C70" s="7" t="s">
        <v>183</v>
      </c>
      <c r="D70" s="8">
        <v>20</v>
      </c>
      <c r="E70" s="7" t="str">
        <f t="shared" si="2"/>
        <v>Active</v>
      </c>
      <c r="F70" s="7" t="s">
        <v>141</v>
      </c>
      <c r="G70" s="7" t="s">
        <v>146</v>
      </c>
      <c r="H70" s="7" t="s">
        <v>186</v>
      </c>
      <c r="I70" s="7" t="s">
        <v>147</v>
      </c>
      <c r="J70" s="9" t="s">
        <v>187</v>
      </c>
      <c r="M70" s="15" t="s">
        <v>166</v>
      </c>
      <c r="N70" s="15" t="s">
        <v>253</v>
      </c>
      <c r="O70" s="12" t="s">
        <v>148</v>
      </c>
      <c r="P70" s="18" t="s">
        <v>178</v>
      </c>
    </row>
    <row r="71" spans="1:16" ht="15" customHeight="1">
      <c r="A71" s="7">
        <v>20</v>
      </c>
      <c r="B71" s="15" t="s">
        <v>310</v>
      </c>
      <c r="C71" s="7" t="s">
        <v>183</v>
      </c>
      <c r="D71" s="8">
        <v>20</v>
      </c>
      <c r="E71" s="7" t="str">
        <f t="shared" si="2"/>
        <v>Active</v>
      </c>
      <c r="F71" s="7" t="s">
        <v>141</v>
      </c>
      <c r="G71" s="7" t="s">
        <v>146</v>
      </c>
      <c r="H71" s="7" t="s">
        <v>186</v>
      </c>
      <c r="I71" s="7" t="s">
        <v>147</v>
      </c>
      <c r="J71" s="9" t="s">
        <v>187</v>
      </c>
      <c r="M71" s="15" t="s">
        <v>166</v>
      </c>
      <c r="N71" s="15" t="s">
        <v>247</v>
      </c>
      <c r="O71" s="15" t="s">
        <v>148</v>
      </c>
      <c r="P71" s="18" t="s">
        <v>178</v>
      </c>
    </row>
    <row r="72" spans="1:16" ht="15" customHeight="1">
      <c r="A72" s="7">
        <v>21</v>
      </c>
      <c r="B72" s="15" t="s">
        <v>311</v>
      </c>
      <c r="C72" s="7" t="s">
        <v>183</v>
      </c>
      <c r="D72" s="8">
        <v>20</v>
      </c>
      <c r="E72" s="7" t="str">
        <f t="shared" si="2"/>
        <v>Active</v>
      </c>
      <c r="F72" s="7" t="s">
        <v>141</v>
      </c>
      <c r="G72" s="7" t="s">
        <v>146</v>
      </c>
      <c r="H72" s="7" t="s">
        <v>186</v>
      </c>
      <c r="I72" s="7" t="s">
        <v>147</v>
      </c>
      <c r="J72" s="9" t="s">
        <v>187</v>
      </c>
      <c r="M72" s="15" t="s">
        <v>166</v>
      </c>
      <c r="N72" s="15" t="s">
        <v>219</v>
      </c>
      <c r="O72" s="15" t="s">
        <v>148</v>
      </c>
      <c r="P72" s="18" t="s">
        <v>178</v>
      </c>
    </row>
    <row r="73" spans="1:16" ht="15" customHeight="1">
      <c r="A73" s="7">
        <v>22</v>
      </c>
      <c r="B73" s="15" t="s">
        <v>312</v>
      </c>
      <c r="C73" s="7" t="s">
        <v>183</v>
      </c>
      <c r="D73" s="8">
        <v>20</v>
      </c>
      <c r="E73" s="7" t="str">
        <f t="shared" si="2"/>
        <v>Active</v>
      </c>
      <c r="F73" s="7" t="s">
        <v>141</v>
      </c>
      <c r="G73" s="7" t="s">
        <v>146</v>
      </c>
      <c r="H73" s="7" t="s">
        <v>186</v>
      </c>
      <c r="I73" s="7" t="s">
        <v>147</v>
      </c>
      <c r="J73" s="9" t="s">
        <v>187</v>
      </c>
      <c r="M73" s="15" t="s">
        <v>166</v>
      </c>
      <c r="N73" s="15" t="s">
        <v>229</v>
      </c>
      <c r="O73" s="12" t="s">
        <v>148</v>
      </c>
      <c r="P73" s="18" t="s">
        <v>178</v>
      </c>
    </row>
    <row r="74" spans="1:16" ht="15" customHeight="1">
      <c r="A74" s="7">
        <v>23</v>
      </c>
      <c r="B74" s="15" t="s">
        <v>313</v>
      </c>
      <c r="C74" s="7" t="s">
        <v>183</v>
      </c>
      <c r="D74" s="8">
        <v>20</v>
      </c>
      <c r="E74" s="7" t="str">
        <f t="shared" si="2"/>
        <v>Active</v>
      </c>
      <c r="F74" s="7" t="s">
        <v>141</v>
      </c>
      <c r="G74" s="7" t="s">
        <v>146</v>
      </c>
      <c r="H74" s="7" t="s">
        <v>186</v>
      </c>
      <c r="I74" s="7" t="s">
        <v>147</v>
      </c>
      <c r="J74" s="9" t="s">
        <v>187</v>
      </c>
      <c r="M74" s="15" t="s">
        <v>177</v>
      </c>
      <c r="N74" s="15" t="s">
        <v>184</v>
      </c>
      <c r="O74" s="15" t="s">
        <v>148</v>
      </c>
      <c r="P74" s="18" t="s">
        <v>178</v>
      </c>
    </row>
    <row r="75" spans="1:16" ht="15" customHeight="1">
      <c r="A75" s="7">
        <v>24</v>
      </c>
      <c r="B75" s="15" t="s">
        <v>314</v>
      </c>
      <c r="C75" s="7" t="s">
        <v>183</v>
      </c>
      <c r="D75" s="8">
        <v>20</v>
      </c>
      <c r="E75" s="7" t="str">
        <f t="shared" si="2"/>
        <v>Active</v>
      </c>
      <c r="F75" s="7" t="s">
        <v>141</v>
      </c>
      <c r="G75" s="7" t="s">
        <v>146</v>
      </c>
      <c r="H75" s="7" t="s">
        <v>186</v>
      </c>
      <c r="I75" s="7" t="s">
        <v>147</v>
      </c>
      <c r="J75" s="9" t="s">
        <v>187</v>
      </c>
      <c r="M75" s="15" t="s">
        <v>166</v>
      </c>
      <c r="N75" s="15" t="s">
        <v>188</v>
      </c>
      <c r="O75" s="12" t="s">
        <v>148</v>
      </c>
      <c r="P75" s="18" t="s">
        <v>178</v>
      </c>
    </row>
    <row r="76" spans="1:16" ht="15" customHeight="1">
      <c r="A76" s="7">
        <v>25</v>
      </c>
      <c r="B76" s="15" t="s">
        <v>315</v>
      </c>
      <c r="C76" s="7" t="s">
        <v>183</v>
      </c>
      <c r="D76" s="8">
        <v>20</v>
      </c>
      <c r="E76" s="7" t="str">
        <f t="shared" si="2"/>
        <v>Active</v>
      </c>
      <c r="F76" s="7" t="s">
        <v>141</v>
      </c>
      <c r="G76" s="7" t="s">
        <v>146</v>
      </c>
      <c r="H76" s="7" t="s">
        <v>186</v>
      </c>
      <c r="I76" s="7" t="s">
        <v>147</v>
      </c>
      <c r="J76" s="9" t="s">
        <v>187</v>
      </c>
      <c r="M76" s="15" t="s">
        <v>166</v>
      </c>
      <c r="N76" s="15" t="s">
        <v>298</v>
      </c>
      <c r="O76" s="15" t="s">
        <v>148</v>
      </c>
      <c r="P76" s="18" t="s">
        <v>178</v>
      </c>
    </row>
    <row r="77" spans="1:16" ht="15" customHeight="1">
      <c r="A77" s="7">
        <v>26</v>
      </c>
      <c r="B77" s="15" t="s">
        <v>316</v>
      </c>
      <c r="C77" s="7" t="s">
        <v>183</v>
      </c>
      <c r="D77" s="8">
        <v>20</v>
      </c>
      <c r="E77" s="7" t="str">
        <f t="shared" si="2"/>
        <v>Active</v>
      </c>
      <c r="F77" s="7" t="s">
        <v>141</v>
      </c>
      <c r="G77" s="7" t="s">
        <v>146</v>
      </c>
      <c r="H77" s="7" t="s">
        <v>186</v>
      </c>
      <c r="I77" s="7" t="s">
        <v>147</v>
      </c>
      <c r="J77" s="9" t="s">
        <v>187</v>
      </c>
      <c r="M77" s="15" t="s">
        <v>177</v>
      </c>
      <c r="N77" s="15" t="s">
        <v>277</v>
      </c>
      <c r="O77" s="12" t="s">
        <v>148</v>
      </c>
      <c r="P77" s="18" t="s">
        <v>178</v>
      </c>
    </row>
    <row r="78" spans="1:16" ht="15" customHeight="1">
      <c r="A78" s="7">
        <v>27</v>
      </c>
      <c r="B78" s="15" t="s">
        <v>317</v>
      </c>
      <c r="C78" s="7" t="s">
        <v>183</v>
      </c>
      <c r="D78" s="8">
        <v>20</v>
      </c>
      <c r="E78" s="7" t="str">
        <f t="shared" si="2"/>
        <v>Active</v>
      </c>
      <c r="F78" s="7" t="s">
        <v>141</v>
      </c>
      <c r="G78" s="7" t="s">
        <v>146</v>
      </c>
      <c r="H78" s="7" t="s">
        <v>186</v>
      </c>
      <c r="I78" s="7" t="s">
        <v>147</v>
      </c>
      <c r="J78" s="9" t="s">
        <v>187</v>
      </c>
      <c r="M78" s="15" t="s">
        <v>166</v>
      </c>
      <c r="N78" s="15" t="s">
        <v>193</v>
      </c>
      <c r="O78" s="15" t="s">
        <v>148</v>
      </c>
      <c r="P78" s="18" t="s">
        <v>178</v>
      </c>
    </row>
    <row r="79" spans="1:16" ht="15" customHeight="1">
      <c r="A79" s="7">
        <v>28</v>
      </c>
      <c r="B79" s="15" t="s">
        <v>318</v>
      </c>
      <c r="C79" s="7" t="s">
        <v>183</v>
      </c>
      <c r="D79" s="8">
        <v>20</v>
      </c>
      <c r="E79" s="7" t="str">
        <f t="shared" si="2"/>
        <v>Active</v>
      </c>
      <c r="F79" s="7" t="s">
        <v>141</v>
      </c>
      <c r="G79" s="7" t="s">
        <v>146</v>
      </c>
      <c r="H79" s="7" t="s">
        <v>186</v>
      </c>
      <c r="I79" s="7" t="s">
        <v>147</v>
      </c>
      <c r="J79" s="9" t="s">
        <v>187</v>
      </c>
      <c r="M79" s="15" t="s">
        <v>166</v>
      </c>
      <c r="N79" s="15" t="s">
        <v>175</v>
      </c>
      <c r="O79" s="12" t="s">
        <v>148</v>
      </c>
      <c r="P79" s="18" t="s">
        <v>178</v>
      </c>
    </row>
    <row r="80" spans="1:16" ht="15" customHeight="1">
      <c r="A80" s="7">
        <v>29</v>
      </c>
      <c r="B80" s="15" t="s">
        <v>320</v>
      </c>
      <c r="C80" s="7" t="s">
        <v>183</v>
      </c>
      <c r="D80" s="8">
        <v>20</v>
      </c>
      <c r="E80" s="7" t="str">
        <f t="shared" si="2"/>
        <v>Active</v>
      </c>
      <c r="F80" s="7" t="s">
        <v>141</v>
      </c>
      <c r="G80" s="7" t="s">
        <v>146</v>
      </c>
      <c r="H80" s="7" t="s">
        <v>186</v>
      </c>
      <c r="I80" s="7" t="s">
        <v>147</v>
      </c>
      <c r="J80" s="9" t="s">
        <v>187</v>
      </c>
      <c r="M80" s="15" t="s">
        <v>166</v>
      </c>
      <c r="N80" s="15" t="s">
        <v>319</v>
      </c>
      <c r="O80" s="12" t="s">
        <v>148</v>
      </c>
      <c r="P80" s="18" t="s">
        <v>178</v>
      </c>
    </row>
    <row r="81" spans="1:16" ht="15" customHeight="1">
      <c r="A81" s="7">
        <v>30</v>
      </c>
      <c r="B81" s="12" t="s">
        <v>364</v>
      </c>
      <c r="C81" s="7" t="s">
        <v>183</v>
      </c>
      <c r="D81" s="8">
        <v>20</v>
      </c>
      <c r="E81" s="7" t="str">
        <f t="shared" si="2"/>
        <v>Active</v>
      </c>
      <c r="F81" s="7" t="s">
        <v>141</v>
      </c>
      <c r="G81" s="7" t="s">
        <v>146</v>
      </c>
      <c r="H81" s="7" t="s">
        <v>186</v>
      </c>
      <c r="I81" s="7" t="s">
        <v>147</v>
      </c>
      <c r="J81" s="19" t="s">
        <v>187</v>
      </c>
      <c r="M81" s="12" t="s">
        <v>166</v>
      </c>
      <c r="N81" s="12">
        <v>65</v>
      </c>
      <c r="O81" s="15" t="s">
        <v>148</v>
      </c>
      <c r="P81" s="24"/>
    </row>
    <row r="82" spans="1:16" ht="15" customHeight="1">
      <c r="A82" s="7">
        <v>31</v>
      </c>
      <c r="B82" s="15" t="s">
        <v>121</v>
      </c>
      <c r="C82" s="7" t="s">
        <v>183</v>
      </c>
      <c r="D82" s="8">
        <v>20</v>
      </c>
      <c r="E82" s="7" t="str">
        <f t="shared" si="2"/>
        <v>Active</v>
      </c>
      <c r="F82" s="7" t="s">
        <v>141</v>
      </c>
      <c r="G82" s="7" t="s">
        <v>146</v>
      </c>
      <c r="H82" s="7" t="s">
        <v>186</v>
      </c>
      <c r="I82" s="7" t="s">
        <v>147</v>
      </c>
      <c r="J82" s="19" t="s">
        <v>187</v>
      </c>
      <c r="M82" s="12" t="s">
        <v>177</v>
      </c>
      <c r="N82" s="12">
        <v>54</v>
      </c>
      <c r="O82" s="15" t="s">
        <v>148</v>
      </c>
      <c r="P82" s="24"/>
    </row>
    <row r="83" spans="1:16" ht="15" customHeight="1">
      <c r="A83" s="7">
        <v>32</v>
      </c>
      <c r="B83" s="15" t="s">
        <v>122</v>
      </c>
      <c r="C83" s="7" t="s">
        <v>183</v>
      </c>
      <c r="D83" s="8">
        <v>20</v>
      </c>
      <c r="E83" s="7" t="str">
        <f t="shared" si="2"/>
        <v>Active</v>
      </c>
      <c r="F83" s="7" t="s">
        <v>141</v>
      </c>
      <c r="G83" s="7" t="s">
        <v>146</v>
      </c>
      <c r="H83" s="7" t="s">
        <v>186</v>
      </c>
      <c r="I83" s="7" t="s">
        <v>147</v>
      </c>
      <c r="J83" s="19" t="s">
        <v>187</v>
      </c>
      <c r="M83" s="12" t="s">
        <v>166</v>
      </c>
      <c r="N83" s="12">
        <v>54</v>
      </c>
      <c r="O83" s="15" t="s">
        <v>148</v>
      </c>
      <c r="P83" s="24"/>
    </row>
    <row r="84" spans="1:16" ht="15" customHeight="1">
      <c r="A84" s="7">
        <v>33</v>
      </c>
      <c r="B84" s="15" t="s">
        <v>123</v>
      </c>
      <c r="C84" s="7" t="s">
        <v>183</v>
      </c>
      <c r="D84" s="8">
        <v>20</v>
      </c>
      <c r="E84" s="7" t="str">
        <f t="shared" si="2"/>
        <v>Active</v>
      </c>
      <c r="F84" s="7" t="s">
        <v>141</v>
      </c>
      <c r="G84" s="7" t="s">
        <v>146</v>
      </c>
      <c r="H84" s="7" t="s">
        <v>186</v>
      </c>
      <c r="I84" s="7" t="s">
        <v>147</v>
      </c>
      <c r="J84" s="19" t="s">
        <v>187</v>
      </c>
      <c r="M84" s="12" t="s">
        <v>148</v>
      </c>
      <c r="N84" s="12" t="s">
        <v>148</v>
      </c>
      <c r="O84" s="15" t="s">
        <v>148</v>
      </c>
      <c r="P84" s="24"/>
    </row>
    <row r="85" spans="1:16" ht="15" customHeight="1">
      <c r="A85" s="7">
        <v>34</v>
      </c>
      <c r="B85" s="15" t="s">
        <v>124</v>
      </c>
      <c r="C85" s="7" t="s">
        <v>183</v>
      </c>
      <c r="D85" s="8">
        <v>20</v>
      </c>
      <c r="E85" s="7" t="str">
        <f t="shared" si="2"/>
        <v>Active</v>
      </c>
      <c r="F85" s="7" t="s">
        <v>141</v>
      </c>
      <c r="G85" s="7" t="s">
        <v>146</v>
      </c>
      <c r="H85" s="7" t="s">
        <v>186</v>
      </c>
      <c r="I85" s="7" t="s">
        <v>147</v>
      </c>
      <c r="J85" s="19" t="s">
        <v>187</v>
      </c>
      <c r="M85" s="12" t="s">
        <v>148</v>
      </c>
      <c r="N85" s="12" t="s">
        <v>148</v>
      </c>
      <c r="O85" s="15" t="s">
        <v>148</v>
      </c>
      <c r="P85" s="24" t="s">
        <v>365</v>
      </c>
    </row>
    <row r="86" spans="1:16" ht="15" customHeight="1">
      <c r="A86" s="7">
        <v>35</v>
      </c>
      <c r="B86" s="12" t="s">
        <v>125</v>
      </c>
      <c r="C86" s="7" t="s">
        <v>183</v>
      </c>
      <c r="D86" s="8">
        <v>20</v>
      </c>
      <c r="E86" s="7" t="str">
        <f t="shared" si="2"/>
        <v>Active</v>
      </c>
      <c r="F86" s="7" t="s">
        <v>141</v>
      </c>
      <c r="G86" s="7" t="s">
        <v>146</v>
      </c>
      <c r="H86" s="7" t="s">
        <v>186</v>
      </c>
      <c r="I86" s="7" t="s">
        <v>147</v>
      </c>
      <c r="J86" s="19" t="s">
        <v>187</v>
      </c>
      <c r="M86" s="12" t="s">
        <v>148</v>
      </c>
      <c r="N86" s="12" t="s">
        <v>148</v>
      </c>
      <c r="O86" s="15" t="s">
        <v>148</v>
      </c>
      <c r="P86" s="24"/>
    </row>
    <row r="87" spans="1:16" ht="15" customHeight="1">
      <c r="A87" s="7">
        <v>36</v>
      </c>
      <c r="B87" s="12" t="s">
        <v>375</v>
      </c>
      <c r="C87" s="7" t="s">
        <v>183</v>
      </c>
      <c r="D87" s="8">
        <v>20</v>
      </c>
      <c r="E87" s="7" t="str">
        <f t="shared" si="2"/>
        <v>Active</v>
      </c>
      <c r="F87" s="7" t="s">
        <v>141</v>
      </c>
      <c r="G87" s="7" t="s">
        <v>146</v>
      </c>
      <c r="H87" s="7" t="s">
        <v>186</v>
      </c>
      <c r="I87" s="7" t="s">
        <v>147</v>
      </c>
      <c r="J87" s="19" t="s">
        <v>187</v>
      </c>
      <c r="M87" s="12" t="s">
        <v>148</v>
      </c>
      <c r="N87" s="12" t="s">
        <v>148</v>
      </c>
      <c r="O87" s="15" t="s">
        <v>148</v>
      </c>
      <c r="P87" s="24"/>
    </row>
    <row r="88" spans="1:16" ht="15" customHeight="1">
      <c r="A88" s="7">
        <v>37</v>
      </c>
      <c r="B88" s="12" t="s">
        <v>9</v>
      </c>
      <c r="C88" s="7" t="s">
        <v>183</v>
      </c>
      <c r="D88" s="8">
        <v>20</v>
      </c>
      <c r="E88" s="7" t="str">
        <f t="shared" si="2"/>
        <v>Active</v>
      </c>
      <c r="F88" s="7" t="s">
        <v>141</v>
      </c>
      <c r="G88" s="7" t="s">
        <v>146</v>
      </c>
      <c r="H88" s="7" t="s">
        <v>186</v>
      </c>
      <c r="I88" s="7" t="s">
        <v>147</v>
      </c>
      <c r="J88" s="19" t="s">
        <v>187</v>
      </c>
      <c r="M88" s="12" t="s">
        <v>148</v>
      </c>
      <c r="N88" s="12" t="s">
        <v>148</v>
      </c>
      <c r="O88" s="15" t="s">
        <v>148</v>
      </c>
      <c r="P88" s="24"/>
    </row>
    <row r="89" spans="1:16" ht="15" customHeight="1">
      <c r="A89" s="7">
        <v>38</v>
      </c>
      <c r="B89" s="12" t="s">
        <v>11</v>
      </c>
      <c r="C89" s="7" t="s">
        <v>183</v>
      </c>
      <c r="D89" s="8">
        <v>20</v>
      </c>
      <c r="E89" s="7" t="str">
        <f t="shared" si="2"/>
        <v>Active</v>
      </c>
      <c r="F89" s="7" t="s">
        <v>141</v>
      </c>
      <c r="G89" s="7" t="s">
        <v>146</v>
      </c>
      <c r="H89" s="7" t="s">
        <v>186</v>
      </c>
      <c r="I89" s="7" t="s">
        <v>147</v>
      </c>
      <c r="J89" s="19" t="s">
        <v>187</v>
      </c>
      <c r="M89" s="12" t="s">
        <v>148</v>
      </c>
      <c r="N89" s="12" t="s">
        <v>148</v>
      </c>
      <c r="O89" s="15" t="s">
        <v>148</v>
      </c>
      <c r="P89" s="24"/>
    </row>
    <row r="90" spans="1:16" ht="15" customHeight="1">
      <c r="A90" s="7">
        <v>39</v>
      </c>
      <c r="B90" s="12" t="s">
        <v>25</v>
      </c>
      <c r="C90" s="7" t="s">
        <v>183</v>
      </c>
      <c r="D90" s="8">
        <v>20</v>
      </c>
      <c r="E90" s="7" t="str">
        <f t="shared" si="2"/>
        <v>Active</v>
      </c>
      <c r="F90" s="7" t="s">
        <v>141</v>
      </c>
      <c r="G90" s="7" t="s">
        <v>146</v>
      </c>
      <c r="H90" s="7" t="s">
        <v>186</v>
      </c>
      <c r="I90" s="7" t="s">
        <v>147</v>
      </c>
      <c r="J90" s="19" t="s">
        <v>187</v>
      </c>
      <c r="M90" s="12" t="s">
        <v>148</v>
      </c>
      <c r="N90" s="12" t="s">
        <v>148</v>
      </c>
      <c r="O90" s="15" t="s">
        <v>148</v>
      </c>
      <c r="P90" s="24" t="s">
        <v>376</v>
      </c>
    </row>
    <row r="91" spans="1:16" ht="15" customHeight="1">
      <c r="A91" s="7">
        <v>40</v>
      </c>
      <c r="B91" s="12" t="s">
        <v>26</v>
      </c>
      <c r="C91" s="7" t="s">
        <v>183</v>
      </c>
      <c r="D91" s="8">
        <v>20</v>
      </c>
      <c r="E91" s="7" t="str">
        <f t="shared" si="2"/>
        <v>Active</v>
      </c>
      <c r="F91" s="7" t="s">
        <v>141</v>
      </c>
      <c r="G91" s="7" t="s">
        <v>146</v>
      </c>
      <c r="H91" s="7" t="s">
        <v>186</v>
      </c>
      <c r="I91" s="7" t="s">
        <v>147</v>
      </c>
      <c r="J91" s="19" t="s">
        <v>187</v>
      </c>
      <c r="M91" s="12" t="s">
        <v>177</v>
      </c>
      <c r="N91" s="12">
        <v>80</v>
      </c>
      <c r="O91" s="15" t="s">
        <v>148</v>
      </c>
      <c r="P91" s="24" t="s">
        <v>202</v>
      </c>
    </row>
    <row r="92" spans="1:16" ht="15" customHeight="1">
      <c r="A92" s="7">
        <v>41</v>
      </c>
      <c r="B92" s="12" t="s">
        <v>27</v>
      </c>
      <c r="C92" s="7" t="s">
        <v>183</v>
      </c>
      <c r="D92" s="8">
        <v>20</v>
      </c>
      <c r="E92" s="7" t="str">
        <f t="shared" si="2"/>
        <v>Active</v>
      </c>
      <c r="F92" s="7" t="s">
        <v>141</v>
      </c>
      <c r="G92" s="7" t="s">
        <v>146</v>
      </c>
      <c r="H92" s="7" t="s">
        <v>186</v>
      </c>
      <c r="I92" s="7" t="s">
        <v>147</v>
      </c>
      <c r="J92" s="19" t="s">
        <v>187</v>
      </c>
      <c r="M92" s="12" t="s">
        <v>177</v>
      </c>
      <c r="N92" s="12">
        <v>77</v>
      </c>
      <c r="O92" s="15" t="s">
        <v>148</v>
      </c>
      <c r="P92" s="24" t="s">
        <v>202</v>
      </c>
    </row>
    <row r="93" spans="1:16" ht="15" customHeight="1">
      <c r="A93" s="7">
        <v>42</v>
      </c>
      <c r="B93" s="12" t="s">
        <v>28</v>
      </c>
      <c r="C93" s="7" t="s">
        <v>183</v>
      </c>
      <c r="D93" s="8">
        <v>20</v>
      </c>
      <c r="E93" s="7" t="str">
        <f t="shared" si="2"/>
        <v>Active</v>
      </c>
      <c r="F93" s="7" t="s">
        <v>141</v>
      </c>
      <c r="G93" s="7" t="s">
        <v>146</v>
      </c>
      <c r="H93" s="7" t="s">
        <v>186</v>
      </c>
      <c r="I93" s="7" t="s">
        <v>147</v>
      </c>
      <c r="J93" s="19" t="s">
        <v>187</v>
      </c>
      <c r="M93" s="12" t="s">
        <v>177</v>
      </c>
      <c r="N93" s="12">
        <v>81</v>
      </c>
      <c r="O93" s="15" t="s">
        <v>148</v>
      </c>
      <c r="P93" s="24" t="s">
        <v>202</v>
      </c>
    </row>
    <row r="94" spans="1:16" ht="15" customHeight="1">
      <c r="A94" s="7">
        <v>43</v>
      </c>
      <c r="B94" s="12" t="s">
        <v>29</v>
      </c>
      <c r="C94" s="7" t="s">
        <v>183</v>
      </c>
      <c r="D94" s="8">
        <v>20</v>
      </c>
      <c r="E94" s="7" t="str">
        <f t="shared" si="2"/>
        <v>Active</v>
      </c>
      <c r="F94" s="7" t="s">
        <v>141</v>
      </c>
      <c r="G94" s="7" t="s">
        <v>146</v>
      </c>
      <c r="H94" s="7" t="s">
        <v>186</v>
      </c>
      <c r="I94" s="7" t="s">
        <v>147</v>
      </c>
      <c r="J94" s="19" t="s">
        <v>187</v>
      </c>
      <c r="M94" s="12" t="s">
        <v>166</v>
      </c>
      <c r="N94" s="12">
        <v>66</v>
      </c>
      <c r="O94" s="15" t="s">
        <v>148</v>
      </c>
      <c r="P94" s="24" t="s">
        <v>365</v>
      </c>
    </row>
    <row r="95" spans="1:16" ht="15" customHeight="1">
      <c r="A95" s="7">
        <v>44</v>
      </c>
      <c r="B95" s="12" t="s">
        <v>30</v>
      </c>
      <c r="C95" s="7" t="s">
        <v>183</v>
      </c>
      <c r="D95" s="8">
        <v>20</v>
      </c>
      <c r="E95" s="7" t="str">
        <f t="shared" si="2"/>
        <v>Active</v>
      </c>
      <c r="F95" s="7" t="s">
        <v>141</v>
      </c>
      <c r="G95" s="7" t="s">
        <v>146</v>
      </c>
      <c r="H95" s="7" t="s">
        <v>186</v>
      </c>
      <c r="I95" s="7" t="s">
        <v>147</v>
      </c>
      <c r="J95" s="19" t="s">
        <v>187</v>
      </c>
      <c r="M95" s="12" t="s">
        <v>177</v>
      </c>
      <c r="N95" s="12">
        <v>74</v>
      </c>
      <c r="O95" s="15" t="s">
        <v>148</v>
      </c>
      <c r="P95" s="28"/>
    </row>
    <row r="96" spans="1:16" ht="15" customHeight="1">
      <c r="A96" s="7">
        <v>45</v>
      </c>
      <c r="B96" s="12" t="s">
        <v>31</v>
      </c>
      <c r="C96" s="7" t="s">
        <v>183</v>
      </c>
      <c r="D96" s="8">
        <v>20</v>
      </c>
      <c r="E96" s="7" t="str">
        <f t="shared" si="2"/>
        <v>Active</v>
      </c>
      <c r="F96" s="7" t="s">
        <v>141</v>
      </c>
      <c r="G96" s="7" t="s">
        <v>146</v>
      </c>
      <c r="H96" s="7" t="s">
        <v>186</v>
      </c>
      <c r="I96" s="7" t="s">
        <v>147</v>
      </c>
      <c r="J96" s="19" t="s">
        <v>187</v>
      </c>
      <c r="M96" s="12" t="s">
        <v>166</v>
      </c>
      <c r="N96" s="12">
        <v>83</v>
      </c>
      <c r="O96" s="6" t="s">
        <v>148</v>
      </c>
      <c r="P96" s="28"/>
    </row>
    <row r="97" spans="1:16" ht="15" customHeight="1">
      <c r="A97" s="7">
        <v>46</v>
      </c>
      <c r="B97" s="12" t="s">
        <v>75</v>
      </c>
      <c r="C97" s="7" t="s">
        <v>183</v>
      </c>
      <c r="D97" s="8">
        <v>20</v>
      </c>
      <c r="E97" s="7" t="str">
        <f t="shared" si="2"/>
        <v>Active</v>
      </c>
      <c r="F97" s="7" t="s">
        <v>141</v>
      </c>
      <c r="G97" s="7" t="s">
        <v>146</v>
      </c>
      <c r="H97" s="7" t="s">
        <v>186</v>
      </c>
      <c r="I97" s="7" t="s">
        <v>147</v>
      </c>
      <c r="J97" s="19" t="s">
        <v>187</v>
      </c>
      <c r="M97" s="12" t="s">
        <v>177</v>
      </c>
      <c r="N97" s="12">
        <v>79</v>
      </c>
      <c r="O97" s="12" t="s">
        <v>43</v>
      </c>
      <c r="P97" s="24"/>
    </row>
    <row r="98" spans="1:16" ht="15" customHeight="1">
      <c r="A98" s="7">
        <v>47</v>
      </c>
      <c r="B98" s="12" t="s">
        <v>76</v>
      </c>
      <c r="C98" s="7" t="s">
        <v>183</v>
      </c>
      <c r="D98" s="8">
        <v>20</v>
      </c>
      <c r="E98" s="7" t="str">
        <f t="shared" si="2"/>
        <v>Active</v>
      </c>
      <c r="F98" s="7" t="s">
        <v>141</v>
      </c>
      <c r="G98" s="7" t="s">
        <v>146</v>
      </c>
      <c r="H98" s="7" t="s">
        <v>186</v>
      </c>
      <c r="I98" s="7" t="s">
        <v>147</v>
      </c>
      <c r="J98" s="19" t="s">
        <v>187</v>
      </c>
      <c r="M98" s="12" t="s">
        <v>177</v>
      </c>
      <c r="N98" s="12">
        <v>49</v>
      </c>
      <c r="O98" s="12" t="s">
        <v>43</v>
      </c>
      <c r="P98" s="24"/>
    </row>
    <row r="99" spans="1:16" ht="15" customHeight="1">
      <c r="A99" s="7">
        <v>48</v>
      </c>
      <c r="B99" s="12" t="s">
        <v>77</v>
      </c>
      <c r="C99" s="17" t="s">
        <v>183</v>
      </c>
      <c r="D99" s="6">
        <v>100</v>
      </c>
      <c r="E99" s="7" t="str">
        <f t="shared" si="2"/>
        <v>Active</v>
      </c>
      <c r="F99" s="17" t="s">
        <v>141</v>
      </c>
      <c r="G99" s="17" t="s">
        <v>146</v>
      </c>
      <c r="H99" s="17" t="s">
        <v>153</v>
      </c>
      <c r="I99" s="17" t="s">
        <v>147</v>
      </c>
      <c r="J99" s="7" t="s">
        <v>187</v>
      </c>
      <c r="K99" s="22" t="s">
        <v>57</v>
      </c>
      <c r="L99" s="23"/>
      <c r="M99" s="27" t="s">
        <v>166</v>
      </c>
      <c r="N99" s="27">
        <v>73</v>
      </c>
      <c r="O99" s="27" t="s">
        <v>43</v>
      </c>
      <c r="P99" s="14" t="s">
        <v>78</v>
      </c>
    </row>
    <row r="100" spans="1:16" ht="15" customHeight="1">
      <c r="A100" s="7">
        <v>49</v>
      </c>
      <c r="B100" s="12" t="s">
        <v>79</v>
      </c>
      <c r="C100" s="17" t="s">
        <v>183</v>
      </c>
      <c r="D100" s="6">
        <v>50</v>
      </c>
      <c r="E100" s="7" t="str">
        <f t="shared" si="2"/>
        <v>Active</v>
      </c>
      <c r="F100" s="17" t="s">
        <v>141</v>
      </c>
      <c r="G100" s="17" t="s">
        <v>146</v>
      </c>
      <c r="H100" s="17" t="s">
        <v>153</v>
      </c>
      <c r="I100" s="17" t="s">
        <v>147</v>
      </c>
      <c r="J100" s="7" t="s">
        <v>187</v>
      </c>
      <c r="K100" s="22" t="s">
        <v>63</v>
      </c>
      <c r="L100" s="23"/>
      <c r="M100" s="27" t="s">
        <v>177</v>
      </c>
      <c r="N100" s="27">
        <v>67</v>
      </c>
      <c r="O100" s="27" t="s">
        <v>43</v>
      </c>
      <c r="P100" s="14" t="s">
        <v>80</v>
      </c>
    </row>
    <row r="101" spans="1:16" ht="15" customHeight="1">
      <c r="A101" s="7">
        <v>50</v>
      </c>
      <c r="B101" s="12" t="s">
        <v>10</v>
      </c>
      <c r="C101" s="7" t="s">
        <v>183</v>
      </c>
      <c r="D101" s="8">
        <v>20</v>
      </c>
      <c r="E101" s="7" t="str">
        <f>IF(D101&gt;0,"Active","Exclude")</f>
        <v>Active</v>
      </c>
      <c r="F101" s="7" t="s">
        <v>141</v>
      </c>
      <c r="G101" s="7" t="s">
        <v>146</v>
      </c>
      <c r="H101" s="7" t="s">
        <v>186</v>
      </c>
      <c r="I101" s="7" t="s">
        <v>147</v>
      </c>
      <c r="J101" s="19" t="s">
        <v>187</v>
      </c>
      <c r="M101" s="12" t="s">
        <v>148</v>
      </c>
      <c r="N101" s="12" t="s">
        <v>148</v>
      </c>
      <c r="O101" s="15" t="s">
        <v>148</v>
      </c>
      <c r="P101" s="24"/>
    </row>
    <row r="102" spans="1:16" ht="15" customHeight="1">
      <c r="A102" s="7">
        <v>1</v>
      </c>
      <c r="B102" s="15" t="s">
        <v>209</v>
      </c>
      <c r="C102" s="13" t="s">
        <v>208</v>
      </c>
      <c r="D102" s="8">
        <v>20</v>
      </c>
      <c r="E102" s="7" t="str">
        <f aca="true" t="shared" si="3" ref="E102:E134">IF(D102&gt;0,"Active","Exclude")</f>
        <v>Active</v>
      </c>
      <c r="F102" s="7" t="s">
        <v>141</v>
      </c>
      <c r="G102" s="7" t="s">
        <v>146</v>
      </c>
      <c r="H102" s="7" t="s">
        <v>210</v>
      </c>
      <c r="I102" s="7" t="s">
        <v>147</v>
      </c>
      <c r="J102" s="7" t="s">
        <v>211</v>
      </c>
      <c r="M102" s="15" t="s">
        <v>166</v>
      </c>
      <c r="N102" s="15" t="s">
        <v>173</v>
      </c>
      <c r="O102" s="15" t="s">
        <v>148</v>
      </c>
      <c r="P102" s="18" t="s">
        <v>202</v>
      </c>
    </row>
    <row r="103" spans="1:16" ht="15" customHeight="1">
      <c r="A103" s="7">
        <v>2</v>
      </c>
      <c r="B103" s="15" t="s">
        <v>212</v>
      </c>
      <c r="C103" s="13" t="s">
        <v>208</v>
      </c>
      <c r="D103" s="8">
        <v>20</v>
      </c>
      <c r="E103" s="7" t="str">
        <f t="shared" si="3"/>
        <v>Active</v>
      </c>
      <c r="F103" s="7" t="s">
        <v>141</v>
      </c>
      <c r="G103" s="7" t="s">
        <v>146</v>
      </c>
      <c r="H103" s="7" t="s">
        <v>210</v>
      </c>
      <c r="I103" s="7" t="s">
        <v>147</v>
      </c>
      <c r="J103" s="19" t="s">
        <v>213</v>
      </c>
      <c r="K103" s="20"/>
      <c r="L103" s="20"/>
      <c r="M103" s="15" t="s">
        <v>177</v>
      </c>
      <c r="N103" s="15" t="s">
        <v>214</v>
      </c>
      <c r="O103" s="15" t="s">
        <v>148</v>
      </c>
      <c r="P103" s="18" t="s">
        <v>215</v>
      </c>
    </row>
    <row r="104" spans="1:16" ht="15" customHeight="1">
      <c r="A104" s="7">
        <v>3</v>
      </c>
      <c r="B104" s="15" t="s">
        <v>216</v>
      </c>
      <c r="C104" s="13" t="s">
        <v>208</v>
      </c>
      <c r="D104" s="8">
        <v>20</v>
      </c>
      <c r="E104" s="7" t="str">
        <f t="shared" si="3"/>
        <v>Active</v>
      </c>
      <c r="F104" s="7" t="s">
        <v>141</v>
      </c>
      <c r="G104" s="7" t="s">
        <v>146</v>
      </c>
      <c r="H104" s="7" t="s">
        <v>210</v>
      </c>
      <c r="I104" s="7" t="s">
        <v>147</v>
      </c>
      <c r="J104" s="19" t="s">
        <v>213</v>
      </c>
      <c r="K104" s="20"/>
      <c r="L104" s="20"/>
      <c r="M104" s="15" t="s">
        <v>166</v>
      </c>
      <c r="N104" s="15" t="s">
        <v>201</v>
      </c>
      <c r="O104" s="15" t="s">
        <v>148</v>
      </c>
      <c r="P104" s="18" t="s">
        <v>202</v>
      </c>
    </row>
    <row r="105" spans="1:16" ht="15" customHeight="1">
      <c r="A105" s="7">
        <v>4</v>
      </c>
      <c r="B105" s="15" t="s">
        <v>217</v>
      </c>
      <c r="C105" s="13" t="s">
        <v>208</v>
      </c>
      <c r="D105" s="8">
        <v>20</v>
      </c>
      <c r="E105" s="7" t="str">
        <f t="shared" si="3"/>
        <v>Active</v>
      </c>
      <c r="F105" s="7" t="s">
        <v>141</v>
      </c>
      <c r="G105" s="7" t="s">
        <v>146</v>
      </c>
      <c r="H105" s="7" t="s">
        <v>210</v>
      </c>
      <c r="I105" s="7" t="s">
        <v>147</v>
      </c>
      <c r="J105" s="19" t="s">
        <v>211</v>
      </c>
      <c r="K105" s="20"/>
      <c r="L105" s="20"/>
      <c r="M105" s="15" t="s">
        <v>166</v>
      </c>
      <c r="N105" s="15" t="s">
        <v>218</v>
      </c>
      <c r="O105" s="15" t="s">
        <v>148</v>
      </c>
      <c r="P105" s="18" t="s">
        <v>202</v>
      </c>
    </row>
    <row r="106" spans="1:16" ht="15" customHeight="1">
      <c r="A106" s="7">
        <v>5</v>
      </c>
      <c r="B106" s="15" t="s">
        <v>220</v>
      </c>
      <c r="C106" s="13" t="s">
        <v>208</v>
      </c>
      <c r="D106" s="8">
        <v>20</v>
      </c>
      <c r="E106" s="7" t="str">
        <f t="shared" si="3"/>
        <v>Active</v>
      </c>
      <c r="F106" s="7" t="s">
        <v>141</v>
      </c>
      <c r="G106" s="7" t="s">
        <v>146</v>
      </c>
      <c r="H106" s="7" t="s">
        <v>210</v>
      </c>
      <c r="I106" s="7" t="s">
        <v>147</v>
      </c>
      <c r="J106" s="19" t="s">
        <v>211</v>
      </c>
      <c r="K106" s="20"/>
      <c r="L106" s="20"/>
      <c r="M106" s="15" t="s">
        <v>166</v>
      </c>
      <c r="N106" s="15" t="s">
        <v>221</v>
      </c>
      <c r="O106" s="15" t="s">
        <v>148</v>
      </c>
      <c r="P106" s="18" t="s">
        <v>202</v>
      </c>
    </row>
    <row r="107" spans="1:16" ht="15" customHeight="1">
      <c r="A107" s="7">
        <v>6</v>
      </c>
      <c r="B107" s="15" t="s">
        <v>222</v>
      </c>
      <c r="C107" s="13" t="s">
        <v>208</v>
      </c>
      <c r="D107" s="8">
        <v>20</v>
      </c>
      <c r="E107" s="7" t="str">
        <f t="shared" si="3"/>
        <v>Active</v>
      </c>
      <c r="F107" s="7" t="s">
        <v>141</v>
      </c>
      <c r="G107" s="7" t="s">
        <v>146</v>
      </c>
      <c r="H107" s="7" t="s">
        <v>210</v>
      </c>
      <c r="I107" s="7" t="s">
        <v>147</v>
      </c>
      <c r="J107" s="19" t="s">
        <v>213</v>
      </c>
      <c r="K107" s="20"/>
      <c r="L107" s="20"/>
      <c r="M107" s="15" t="s">
        <v>177</v>
      </c>
      <c r="N107" s="15" t="s">
        <v>190</v>
      </c>
      <c r="O107" s="15" t="s">
        <v>148</v>
      </c>
      <c r="P107" s="18" t="s">
        <v>202</v>
      </c>
    </row>
    <row r="108" spans="1:16" ht="15" customHeight="1">
      <c r="A108" s="7">
        <v>7</v>
      </c>
      <c r="B108" s="15" t="s">
        <v>226</v>
      </c>
      <c r="C108" s="13" t="s">
        <v>208</v>
      </c>
      <c r="D108" s="8">
        <v>20</v>
      </c>
      <c r="E108" s="7" t="str">
        <f t="shared" si="3"/>
        <v>Active</v>
      </c>
      <c r="F108" s="7" t="s">
        <v>141</v>
      </c>
      <c r="G108" s="7" t="s">
        <v>146</v>
      </c>
      <c r="H108" s="7" t="s">
        <v>210</v>
      </c>
      <c r="I108" s="7" t="s">
        <v>147</v>
      </c>
      <c r="J108" s="7" t="s">
        <v>213</v>
      </c>
      <c r="M108" s="15" t="s">
        <v>166</v>
      </c>
      <c r="N108" s="15" t="s">
        <v>227</v>
      </c>
      <c r="O108" s="15" t="s">
        <v>148</v>
      </c>
      <c r="P108" s="18" t="s">
        <v>202</v>
      </c>
    </row>
    <row r="109" spans="1:16" ht="15" customHeight="1">
      <c r="A109" s="7">
        <v>8</v>
      </c>
      <c r="B109" s="15" t="s">
        <v>250</v>
      </c>
      <c r="C109" s="13" t="s">
        <v>208</v>
      </c>
      <c r="D109" s="8">
        <v>20</v>
      </c>
      <c r="E109" s="7" t="str">
        <f t="shared" si="3"/>
        <v>Active</v>
      </c>
      <c r="F109" s="7" t="s">
        <v>141</v>
      </c>
      <c r="G109" s="7" t="s">
        <v>146</v>
      </c>
      <c r="H109" s="7" t="s">
        <v>210</v>
      </c>
      <c r="I109" s="7" t="s">
        <v>147</v>
      </c>
      <c r="J109" s="7" t="s">
        <v>211</v>
      </c>
      <c r="M109" s="15" t="s">
        <v>166</v>
      </c>
      <c r="N109" s="15" t="s">
        <v>228</v>
      </c>
      <c r="O109" s="15" t="s">
        <v>148</v>
      </c>
      <c r="P109" s="18" t="s">
        <v>202</v>
      </c>
    </row>
    <row r="110" spans="1:16" ht="15" customHeight="1">
      <c r="A110" s="7">
        <v>9</v>
      </c>
      <c r="B110" s="15" t="s">
        <v>251</v>
      </c>
      <c r="C110" s="13" t="s">
        <v>208</v>
      </c>
      <c r="D110" s="8">
        <v>20</v>
      </c>
      <c r="E110" s="7" t="str">
        <f t="shared" si="3"/>
        <v>Active</v>
      </c>
      <c r="F110" s="7" t="s">
        <v>141</v>
      </c>
      <c r="G110" s="7" t="s">
        <v>146</v>
      </c>
      <c r="H110" s="7" t="s">
        <v>210</v>
      </c>
      <c r="I110" s="7" t="s">
        <v>147</v>
      </c>
      <c r="J110" s="19" t="s">
        <v>213</v>
      </c>
      <c r="K110" s="20"/>
      <c r="L110" s="20"/>
      <c r="M110" s="15" t="s">
        <v>166</v>
      </c>
      <c r="N110" s="15" t="s">
        <v>193</v>
      </c>
      <c r="O110" s="15" t="s">
        <v>148</v>
      </c>
      <c r="P110" s="18" t="s">
        <v>202</v>
      </c>
    </row>
    <row r="111" spans="1:16" ht="15" customHeight="1">
      <c r="A111" s="7">
        <v>10</v>
      </c>
      <c r="B111" s="15" t="s">
        <v>252</v>
      </c>
      <c r="C111" s="13" t="s">
        <v>208</v>
      </c>
      <c r="D111" s="8">
        <v>20</v>
      </c>
      <c r="E111" s="7" t="str">
        <f t="shared" si="3"/>
        <v>Active</v>
      </c>
      <c r="F111" s="7" t="s">
        <v>141</v>
      </c>
      <c r="G111" s="7" t="s">
        <v>146</v>
      </c>
      <c r="H111" s="7" t="s">
        <v>210</v>
      </c>
      <c r="I111" s="7" t="s">
        <v>147</v>
      </c>
      <c r="J111" s="19" t="s">
        <v>223</v>
      </c>
      <c r="K111" s="20" t="s">
        <v>205</v>
      </c>
      <c r="L111" s="20"/>
      <c r="M111" s="15" t="s">
        <v>177</v>
      </c>
      <c r="N111" s="15" t="s">
        <v>253</v>
      </c>
      <c r="O111" s="15" t="s">
        <v>148</v>
      </c>
      <c r="P111" s="18" t="s">
        <v>178</v>
      </c>
    </row>
    <row r="112" spans="1:16" ht="15" customHeight="1">
      <c r="A112" s="7">
        <v>11</v>
      </c>
      <c r="B112" s="15" t="s">
        <v>254</v>
      </c>
      <c r="C112" s="13" t="s">
        <v>208</v>
      </c>
      <c r="D112" s="8">
        <v>20</v>
      </c>
      <c r="E112" s="7" t="str">
        <f t="shared" si="3"/>
        <v>Active</v>
      </c>
      <c r="F112" s="7" t="s">
        <v>141</v>
      </c>
      <c r="G112" s="7" t="s">
        <v>146</v>
      </c>
      <c r="H112" s="7" t="s">
        <v>210</v>
      </c>
      <c r="I112" s="7" t="s">
        <v>147</v>
      </c>
      <c r="J112" s="7" t="s">
        <v>213</v>
      </c>
      <c r="M112" s="15" t="s">
        <v>148</v>
      </c>
      <c r="N112" s="15" t="s">
        <v>148</v>
      </c>
      <c r="O112" s="15" t="s">
        <v>148</v>
      </c>
      <c r="P112" s="18" t="s">
        <v>215</v>
      </c>
    </row>
    <row r="113" spans="1:16" ht="15" customHeight="1">
      <c r="A113" s="7">
        <v>12</v>
      </c>
      <c r="B113" s="15" t="s">
        <v>255</v>
      </c>
      <c r="C113" s="13" t="s">
        <v>208</v>
      </c>
      <c r="D113" s="8">
        <v>20</v>
      </c>
      <c r="E113" s="7" t="str">
        <f t="shared" si="3"/>
        <v>Active</v>
      </c>
      <c r="F113" s="7" t="s">
        <v>141</v>
      </c>
      <c r="G113" s="7" t="s">
        <v>146</v>
      </c>
      <c r="H113" s="7" t="s">
        <v>210</v>
      </c>
      <c r="I113" s="7" t="s">
        <v>147</v>
      </c>
      <c r="J113" s="19" t="s">
        <v>223</v>
      </c>
      <c r="K113" s="20" t="s">
        <v>205</v>
      </c>
      <c r="L113" s="20"/>
      <c r="M113" s="15" t="s">
        <v>166</v>
      </c>
      <c r="N113" s="15" t="s">
        <v>192</v>
      </c>
      <c r="O113" s="15" t="s">
        <v>148</v>
      </c>
      <c r="P113" s="18" t="s">
        <v>178</v>
      </c>
    </row>
    <row r="114" spans="1:16" ht="15" customHeight="1">
      <c r="A114" s="7">
        <v>13</v>
      </c>
      <c r="B114" s="15" t="s">
        <v>256</v>
      </c>
      <c r="C114" s="13" t="s">
        <v>208</v>
      </c>
      <c r="D114" s="8">
        <v>20</v>
      </c>
      <c r="E114" s="7" t="str">
        <f t="shared" si="3"/>
        <v>Active</v>
      </c>
      <c r="F114" s="7" t="s">
        <v>141</v>
      </c>
      <c r="G114" s="7" t="s">
        <v>146</v>
      </c>
      <c r="H114" s="7" t="s">
        <v>210</v>
      </c>
      <c r="I114" s="7" t="s">
        <v>147</v>
      </c>
      <c r="J114" s="19" t="s">
        <v>211</v>
      </c>
      <c r="M114" s="15" t="s">
        <v>166</v>
      </c>
      <c r="N114" s="15" t="s">
        <v>190</v>
      </c>
      <c r="O114" s="15" t="s">
        <v>148</v>
      </c>
      <c r="P114" s="18"/>
    </row>
    <row r="115" spans="1:16" ht="15" customHeight="1">
      <c r="A115" s="7">
        <v>14</v>
      </c>
      <c r="B115" s="15" t="s">
        <v>257</v>
      </c>
      <c r="C115" s="13" t="s">
        <v>208</v>
      </c>
      <c r="D115" s="8">
        <v>20</v>
      </c>
      <c r="E115" s="7" t="str">
        <f t="shared" si="3"/>
        <v>Active</v>
      </c>
      <c r="F115" s="7" t="s">
        <v>141</v>
      </c>
      <c r="G115" s="7" t="s">
        <v>146</v>
      </c>
      <c r="H115" s="7" t="s">
        <v>210</v>
      </c>
      <c r="I115" s="7" t="s">
        <v>147</v>
      </c>
      <c r="J115" s="7" t="s">
        <v>213</v>
      </c>
      <c r="M115" s="15" t="s">
        <v>177</v>
      </c>
      <c r="N115" s="15" t="s">
        <v>249</v>
      </c>
      <c r="O115" s="15" t="s">
        <v>148</v>
      </c>
      <c r="P115" s="18"/>
    </row>
    <row r="116" spans="1:16" ht="15" customHeight="1">
      <c r="A116" s="7">
        <v>15</v>
      </c>
      <c r="B116" s="15" t="s">
        <v>258</v>
      </c>
      <c r="C116" s="13" t="s">
        <v>208</v>
      </c>
      <c r="D116" s="8">
        <v>20</v>
      </c>
      <c r="E116" s="7" t="str">
        <f t="shared" si="3"/>
        <v>Active</v>
      </c>
      <c r="F116" s="7" t="s">
        <v>141</v>
      </c>
      <c r="G116" s="7" t="s">
        <v>146</v>
      </c>
      <c r="H116" s="7" t="s">
        <v>210</v>
      </c>
      <c r="I116" s="7" t="s">
        <v>147</v>
      </c>
      <c r="J116" s="7" t="s">
        <v>213</v>
      </c>
      <c r="M116" s="15" t="s">
        <v>177</v>
      </c>
      <c r="N116" s="15" t="s">
        <v>227</v>
      </c>
      <c r="O116" s="15" t="s">
        <v>148</v>
      </c>
      <c r="P116" s="18"/>
    </row>
    <row r="117" spans="1:16" ht="15" customHeight="1">
      <c r="A117" s="7">
        <v>16</v>
      </c>
      <c r="B117" s="15" t="s">
        <v>259</v>
      </c>
      <c r="C117" s="13" t="s">
        <v>208</v>
      </c>
      <c r="D117" s="8">
        <v>20</v>
      </c>
      <c r="E117" s="7" t="str">
        <f t="shared" si="3"/>
        <v>Active</v>
      </c>
      <c r="F117" s="7" t="s">
        <v>141</v>
      </c>
      <c r="G117" s="7" t="s">
        <v>146</v>
      </c>
      <c r="H117" s="7" t="s">
        <v>210</v>
      </c>
      <c r="I117" s="7" t="s">
        <v>147</v>
      </c>
      <c r="J117" s="7" t="s">
        <v>213</v>
      </c>
      <c r="M117" s="15" t="s">
        <v>177</v>
      </c>
      <c r="N117" s="15" t="s">
        <v>224</v>
      </c>
      <c r="O117" s="15" t="s">
        <v>148</v>
      </c>
      <c r="P117" s="18"/>
    </row>
    <row r="118" spans="1:16" ht="15" customHeight="1">
      <c r="A118" s="7">
        <v>17</v>
      </c>
      <c r="B118" s="15" t="s">
        <v>260</v>
      </c>
      <c r="C118" s="13" t="s">
        <v>208</v>
      </c>
      <c r="D118" s="8">
        <v>20</v>
      </c>
      <c r="E118" s="7" t="str">
        <f t="shared" si="3"/>
        <v>Active</v>
      </c>
      <c r="F118" s="7" t="s">
        <v>141</v>
      </c>
      <c r="G118" s="7" t="s">
        <v>146</v>
      </c>
      <c r="H118" s="7" t="s">
        <v>210</v>
      </c>
      <c r="I118" s="7" t="s">
        <v>147</v>
      </c>
      <c r="J118" s="7" t="s">
        <v>211</v>
      </c>
      <c r="M118" s="15" t="s">
        <v>166</v>
      </c>
      <c r="N118" s="15" t="s">
        <v>188</v>
      </c>
      <c r="O118" s="15" t="s">
        <v>148</v>
      </c>
      <c r="P118" s="18"/>
    </row>
    <row r="119" spans="1:16" ht="15" customHeight="1">
      <c r="A119" s="7">
        <v>18</v>
      </c>
      <c r="B119" s="15" t="s">
        <v>261</v>
      </c>
      <c r="C119" s="13" t="s">
        <v>208</v>
      </c>
      <c r="D119" s="8">
        <v>20</v>
      </c>
      <c r="E119" s="7" t="str">
        <f t="shared" si="3"/>
        <v>Active</v>
      </c>
      <c r="F119" s="7" t="s">
        <v>141</v>
      </c>
      <c r="G119" s="7" t="s">
        <v>146</v>
      </c>
      <c r="H119" s="7" t="s">
        <v>210</v>
      </c>
      <c r="I119" s="7" t="s">
        <v>147</v>
      </c>
      <c r="J119" s="7" t="s">
        <v>211</v>
      </c>
      <c r="M119" s="15" t="s">
        <v>177</v>
      </c>
      <c r="N119" s="15" t="s">
        <v>206</v>
      </c>
      <c r="O119" s="15" t="s">
        <v>148</v>
      </c>
      <c r="P119" s="18"/>
    </row>
    <row r="120" spans="1:16" ht="15" customHeight="1">
      <c r="A120" s="7">
        <v>19</v>
      </c>
      <c r="B120" s="15" t="s">
        <v>262</v>
      </c>
      <c r="C120" s="13" t="s">
        <v>208</v>
      </c>
      <c r="D120" s="8">
        <v>20</v>
      </c>
      <c r="E120" s="7" t="str">
        <f t="shared" si="3"/>
        <v>Active</v>
      </c>
      <c r="F120" s="7" t="s">
        <v>141</v>
      </c>
      <c r="G120" s="7" t="s">
        <v>146</v>
      </c>
      <c r="H120" s="7" t="s">
        <v>210</v>
      </c>
      <c r="I120" s="7" t="s">
        <v>147</v>
      </c>
      <c r="J120" s="7" t="s">
        <v>213</v>
      </c>
      <c r="M120" s="15" t="s">
        <v>166</v>
      </c>
      <c r="N120" s="15" t="s">
        <v>193</v>
      </c>
      <c r="O120" s="15" t="s">
        <v>148</v>
      </c>
      <c r="P120" s="18"/>
    </row>
    <row r="121" spans="1:16" ht="15" customHeight="1">
      <c r="A121" s="7">
        <v>20</v>
      </c>
      <c r="B121" s="15" t="s">
        <v>263</v>
      </c>
      <c r="C121" s="13" t="s">
        <v>208</v>
      </c>
      <c r="D121" s="8">
        <v>20</v>
      </c>
      <c r="E121" s="7" t="str">
        <f t="shared" si="3"/>
        <v>Active</v>
      </c>
      <c r="F121" s="7" t="s">
        <v>141</v>
      </c>
      <c r="G121" s="7" t="s">
        <v>146</v>
      </c>
      <c r="H121" s="7" t="s">
        <v>210</v>
      </c>
      <c r="I121" s="7" t="s">
        <v>147</v>
      </c>
      <c r="J121" s="7" t="s">
        <v>213</v>
      </c>
      <c r="M121" s="15" t="s">
        <v>177</v>
      </c>
      <c r="N121" s="15" t="s">
        <v>264</v>
      </c>
      <c r="O121" s="15" t="s">
        <v>148</v>
      </c>
      <c r="P121" s="18"/>
    </row>
    <row r="122" spans="1:16" ht="15" customHeight="1">
      <c r="A122" s="7">
        <v>21</v>
      </c>
      <c r="B122" s="15" t="s">
        <v>265</v>
      </c>
      <c r="C122" s="13" t="s">
        <v>208</v>
      </c>
      <c r="D122" s="8">
        <v>20</v>
      </c>
      <c r="E122" s="7" t="str">
        <f t="shared" si="3"/>
        <v>Active</v>
      </c>
      <c r="F122" s="7" t="s">
        <v>141</v>
      </c>
      <c r="G122" s="7" t="s">
        <v>146</v>
      </c>
      <c r="H122" s="7" t="s">
        <v>210</v>
      </c>
      <c r="I122" s="7" t="s">
        <v>147</v>
      </c>
      <c r="J122" s="7" t="s">
        <v>223</v>
      </c>
      <c r="K122" s="10" t="s">
        <v>205</v>
      </c>
      <c r="M122" s="15" t="s">
        <v>177</v>
      </c>
      <c r="N122" s="15" t="s">
        <v>218</v>
      </c>
      <c r="O122" s="15" t="s">
        <v>148</v>
      </c>
      <c r="P122" s="18"/>
    </row>
    <row r="123" spans="1:16" ht="15" customHeight="1">
      <c r="A123" s="7">
        <v>22</v>
      </c>
      <c r="B123" s="15" t="s">
        <v>266</v>
      </c>
      <c r="C123" s="13" t="s">
        <v>208</v>
      </c>
      <c r="D123" s="8">
        <v>20</v>
      </c>
      <c r="E123" s="7" t="str">
        <f t="shared" si="3"/>
        <v>Active</v>
      </c>
      <c r="F123" s="7" t="s">
        <v>141</v>
      </c>
      <c r="G123" s="7" t="s">
        <v>146</v>
      </c>
      <c r="H123" s="7" t="s">
        <v>210</v>
      </c>
      <c r="I123" s="7" t="s">
        <v>147</v>
      </c>
      <c r="J123" s="7" t="s">
        <v>213</v>
      </c>
      <c r="M123" s="15" t="s">
        <v>177</v>
      </c>
      <c r="N123" s="15" t="s">
        <v>206</v>
      </c>
      <c r="O123" s="15" t="s">
        <v>148</v>
      </c>
      <c r="P123" s="18"/>
    </row>
    <row r="124" spans="1:16" ht="15" customHeight="1">
      <c r="A124" s="7">
        <v>23</v>
      </c>
      <c r="B124" s="15" t="s">
        <v>267</v>
      </c>
      <c r="C124" s="13" t="s">
        <v>208</v>
      </c>
      <c r="D124" s="8">
        <v>20</v>
      </c>
      <c r="E124" s="7" t="str">
        <f t="shared" si="3"/>
        <v>Active</v>
      </c>
      <c r="F124" s="7" t="s">
        <v>141</v>
      </c>
      <c r="G124" s="7" t="s">
        <v>146</v>
      </c>
      <c r="H124" s="7" t="s">
        <v>210</v>
      </c>
      <c r="I124" s="7" t="s">
        <v>147</v>
      </c>
      <c r="J124" s="7" t="s">
        <v>213</v>
      </c>
      <c r="M124" s="15" t="s">
        <v>177</v>
      </c>
      <c r="N124" s="15" t="s">
        <v>191</v>
      </c>
      <c r="O124" s="15" t="s">
        <v>148</v>
      </c>
      <c r="P124" s="18"/>
    </row>
    <row r="125" spans="1:16" ht="15" customHeight="1">
      <c r="A125" s="7">
        <v>24</v>
      </c>
      <c r="B125" s="15" t="s">
        <v>276</v>
      </c>
      <c r="C125" s="13" t="s">
        <v>208</v>
      </c>
      <c r="D125" s="8">
        <v>20</v>
      </c>
      <c r="E125" s="7" t="str">
        <f t="shared" si="3"/>
        <v>Active</v>
      </c>
      <c r="F125" s="7" t="s">
        <v>141</v>
      </c>
      <c r="G125" s="7" t="s">
        <v>146</v>
      </c>
      <c r="H125" s="7" t="s">
        <v>210</v>
      </c>
      <c r="I125" s="7" t="s">
        <v>147</v>
      </c>
      <c r="J125" s="7" t="s">
        <v>213</v>
      </c>
      <c r="M125" s="15" t="s">
        <v>166</v>
      </c>
      <c r="N125" s="15" t="s">
        <v>277</v>
      </c>
      <c r="O125" s="15" t="s">
        <v>148</v>
      </c>
      <c r="P125" s="18"/>
    </row>
    <row r="126" spans="1:16" ht="15" customHeight="1">
      <c r="A126" s="7">
        <v>25</v>
      </c>
      <c r="B126" s="15" t="s">
        <v>332</v>
      </c>
      <c r="C126" s="13" t="s">
        <v>208</v>
      </c>
      <c r="D126" s="8">
        <v>20</v>
      </c>
      <c r="E126" s="7" t="str">
        <f t="shared" si="3"/>
        <v>Active</v>
      </c>
      <c r="F126" s="7" t="s">
        <v>141</v>
      </c>
      <c r="G126" s="7" t="s">
        <v>146</v>
      </c>
      <c r="H126" s="7" t="s">
        <v>210</v>
      </c>
      <c r="I126" s="7" t="s">
        <v>147</v>
      </c>
      <c r="J126" s="7" t="s">
        <v>213</v>
      </c>
      <c r="M126" s="15" t="s">
        <v>166</v>
      </c>
      <c r="N126" s="15" t="s">
        <v>333</v>
      </c>
      <c r="O126" s="15" t="s">
        <v>148</v>
      </c>
      <c r="P126" s="18"/>
    </row>
    <row r="127" spans="1:16" ht="15" customHeight="1">
      <c r="A127" s="7">
        <v>26</v>
      </c>
      <c r="B127" s="15" t="s">
        <v>334</v>
      </c>
      <c r="C127" s="13" t="s">
        <v>208</v>
      </c>
      <c r="D127" s="8">
        <v>20</v>
      </c>
      <c r="E127" s="7" t="str">
        <f t="shared" si="3"/>
        <v>Active</v>
      </c>
      <c r="F127" s="7" t="s">
        <v>141</v>
      </c>
      <c r="G127" s="7" t="s">
        <v>146</v>
      </c>
      <c r="H127" s="7" t="s">
        <v>210</v>
      </c>
      <c r="I127" s="7" t="s">
        <v>147</v>
      </c>
      <c r="J127" s="7" t="s">
        <v>211</v>
      </c>
      <c r="M127" s="15" t="s">
        <v>177</v>
      </c>
      <c r="N127" s="15" t="s">
        <v>193</v>
      </c>
      <c r="O127" s="15" t="s">
        <v>148</v>
      </c>
      <c r="P127" s="18"/>
    </row>
    <row r="128" spans="1:16" ht="15" customHeight="1">
      <c r="A128" s="7">
        <v>27</v>
      </c>
      <c r="B128" s="15" t="s">
        <v>348</v>
      </c>
      <c r="C128" s="13" t="s">
        <v>208</v>
      </c>
      <c r="D128" s="8">
        <v>20</v>
      </c>
      <c r="E128" s="7" t="str">
        <f t="shared" si="3"/>
        <v>Active</v>
      </c>
      <c r="F128" s="7" t="s">
        <v>141</v>
      </c>
      <c r="G128" s="7" t="s">
        <v>146</v>
      </c>
      <c r="H128" s="7" t="s">
        <v>210</v>
      </c>
      <c r="I128" s="7" t="s">
        <v>147</v>
      </c>
      <c r="J128" s="7" t="s">
        <v>223</v>
      </c>
      <c r="K128" s="10" t="s">
        <v>205</v>
      </c>
      <c r="M128" s="15" t="s">
        <v>166</v>
      </c>
      <c r="N128" s="15" t="s">
        <v>246</v>
      </c>
      <c r="O128" s="15" t="s">
        <v>148</v>
      </c>
      <c r="P128" s="18"/>
    </row>
    <row r="129" spans="1:16" ht="15" customHeight="1">
      <c r="A129" s="7">
        <v>28</v>
      </c>
      <c r="B129" s="15" t="s">
        <v>349</v>
      </c>
      <c r="C129" s="13" t="s">
        <v>208</v>
      </c>
      <c r="D129" s="8">
        <v>20</v>
      </c>
      <c r="E129" s="7" t="str">
        <f t="shared" si="3"/>
        <v>Active</v>
      </c>
      <c r="F129" s="7" t="s">
        <v>141</v>
      </c>
      <c r="G129" s="7" t="s">
        <v>146</v>
      </c>
      <c r="H129" s="7" t="s">
        <v>210</v>
      </c>
      <c r="I129" s="7" t="s">
        <v>147</v>
      </c>
      <c r="J129" s="7" t="s">
        <v>211</v>
      </c>
      <c r="M129" s="15" t="s">
        <v>177</v>
      </c>
      <c r="N129" s="15" t="s">
        <v>218</v>
      </c>
      <c r="O129" s="15" t="s">
        <v>148</v>
      </c>
      <c r="P129" s="18"/>
    </row>
    <row r="130" spans="1:16" ht="15" customHeight="1">
      <c r="A130" s="7">
        <v>29</v>
      </c>
      <c r="B130" s="12" t="s">
        <v>355</v>
      </c>
      <c r="C130" s="13" t="s">
        <v>208</v>
      </c>
      <c r="D130" s="8">
        <v>20</v>
      </c>
      <c r="E130" s="7" t="str">
        <f t="shared" si="3"/>
        <v>Active</v>
      </c>
      <c r="F130" s="7" t="s">
        <v>141</v>
      </c>
      <c r="G130" s="7" t="s">
        <v>146</v>
      </c>
      <c r="H130" s="7" t="s">
        <v>210</v>
      </c>
      <c r="I130" s="7" t="s">
        <v>147</v>
      </c>
      <c r="J130" s="7" t="s">
        <v>211</v>
      </c>
      <c r="M130" s="15" t="s">
        <v>177</v>
      </c>
      <c r="N130" s="12">
        <v>71</v>
      </c>
      <c r="O130" s="15" t="s">
        <v>148</v>
      </c>
      <c r="P130" s="24"/>
    </row>
    <row r="131" spans="1:16" ht="15" customHeight="1">
      <c r="A131" s="7">
        <v>30</v>
      </c>
      <c r="B131" s="12" t="s">
        <v>366</v>
      </c>
      <c r="C131" s="13" t="s">
        <v>208</v>
      </c>
      <c r="D131" s="8">
        <v>20</v>
      </c>
      <c r="E131" s="7" t="str">
        <f t="shared" si="3"/>
        <v>Active</v>
      </c>
      <c r="F131" s="7" t="s">
        <v>141</v>
      </c>
      <c r="G131" s="7" t="s">
        <v>146</v>
      </c>
      <c r="H131" s="7" t="s">
        <v>210</v>
      </c>
      <c r="I131" s="7" t="s">
        <v>147</v>
      </c>
      <c r="J131" s="7" t="s">
        <v>223</v>
      </c>
      <c r="K131" s="10" t="s">
        <v>205</v>
      </c>
      <c r="M131" s="12" t="s">
        <v>166</v>
      </c>
      <c r="N131" s="12">
        <v>60</v>
      </c>
      <c r="O131" s="15" t="s">
        <v>148</v>
      </c>
      <c r="P131" s="24"/>
    </row>
    <row r="132" spans="1:16" ht="15" customHeight="1">
      <c r="A132" s="7">
        <v>31</v>
      </c>
      <c r="B132" s="12" t="s">
        <v>367</v>
      </c>
      <c r="C132" s="13" t="s">
        <v>208</v>
      </c>
      <c r="D132" s="8">
        <v>20</v>
      </c>
      <c r="E132" s="7" t="str">
        <f t="shared" si="3"/>
        <v>Active</v>
      </c>
      <c r="F132" s="7" t="s">
        <v>141</v>
      </c>
      <c r="G132" s="7" t="s">
        <v>146</v>
      </c>
      <c r="H132" s="7" t="s">
        <v>210</v>
      </c>
      <c r="I132" s="7" t="s">
        <v>147</v>
      </c>
      <c r="J132" s="7" t="s">
        <v>211</v>
      </c>
      <c r="M132" s="12" t="s">
        <v>177</v>
      </c>
      <c r="N132" s="12">
        <v>64</v>
      </c>
      <c r="O132" s="15" t="s">
        <v>148</v>
      </c>
      <c r="P132" s="24"/>
    </row>
    <row r="133" spans="1:16" ht="15" customHeight="1">
      <c r="A133" s="7">
        <v>32</v>
      </c>
      <c r="B133" s="12" t="s">
        <v>368</v>
      </c>
      <c r="C133" s="13" t="s">
        <v>208</v>
      </c>
      <c r="D133" s="8">
        <v>20</v>
      </c>
      <c r="E133" s="7" t="str">
        <f t="shared" si="3"/>
        <v>Active</v>
      </c>
      <c r="F133" s="7" t="s">
        <v>141</v>
      </c>
      <c r="G133" s="7" t="s">
        <v>146</v>
      </c>
      <c r="H133" s="7" t="s">
        <v>210</v>
      </c>
      <c r="I133" s="7" t="s">
        <v>147</v>
      </c>
      <c r="J133" s="7" t="s">
        <v>211</v>
      </c>
      <c r="M133" s="12" t="s">
        <v>166</v>
      </c>
      <c r="N133" s="12">
        <v>43</v>
      </c>
      <c r="O133" s="15" t="s">
        <v>148</v>
      </c>
      <c r="P133" s="24"/>
    </row>
    <row r="134" spans="1:16" ht="15" customHeight="1">
      <c r="A134" s="7">
        <v>33</v>
      </c>
      <c r="B134" s="12" t="s">
        <v>377</v>
      </c>
      <c r="C134" s="13" t="s">
        <v>208</v>
      </c>
      <c r="D134" s="8">
        <v>20</v>
      </c>
      <c r="E134" s="7" t="str">
        <f t="shared" si="3"/>
        <v>Active</v>
      </c>
      <c r="F134" s="7" t="s">
        <v>141</v>
      </c>
      <c r="G134" s="7" t="s">
        <v>146</v>
      </c>
      <c r="H134" s="7" t="s">
        <v>210</v>
      </c>
      <c r="I134" s="7" t="s">
        <v>147</v>
      </c>
      <c r="J134" s="7" t="s">
        <v>211</v>
      </c>
      <c r="M134" s="12" t="s">
        <v>148</v>
      </c>
      <c r="N134" s="12" t="s">
        <v>148</v>
      </c>
      <c r="O134" s="15" t="s">
        <v>148</v>
      </c>
      <c r="P134" s="24"/>
    </row>
    <row r="135" spans="1:16" ht="15" customHeight="1">
      <c r="A135" s="7">
        <v>34</v>
      </c>
      <c r="B135" s="12" t="s">
        <v>378</v>
      </c>
      <c r="C135" s="13" t="s">
        <v>208</v>
      </c>
      <c r="D135" s="8">
        <v>20</v>
      </c>
      <c r="E135" s="7" t="str">
        <f aca="true" t="shared" si="4" ref="E135:E151">IF(D135&gt;0,"Active","Exclude")</f>
        <v>Active</v>
      </c>
      <c r="F135" s="7" t="s">
        <v>141</v>
      </c>
      <c r="G135" s="7" t="s">
        <v>146</v>
      </c>
      <c r="H135" s="7" t="s">
        <v>210</v>
      </c>
      <c r="I135" s="7" t="s">
        <v>147</v>
      </c>
      <c r="J135" s="7" t="s">
        <v>213</v>
      </c>
      <c r="M135" s="12" t="s">
        <v>148</v>
      </c>
      <c r="N135" s="12" t="s">
        <v>148</v>
      </c>
      <c r="O135" s="15" t="s">
        <v>148</v>
      </c>
      <c r="P135" s="24"/>
    </row>
    <row r="136" spans="1:16" ht="15" customHeight="1">
      <c r="A136" s="7">
        <v>35</v>
      </c>
      <c r="B136" s="12" t="s">
        <v>379</v>
      </c>
      <c r="C136" s="13" t="s">
        <v>208</v>
      </c>
      <c r="D136" s="8">
        <v>20</v>
      </c>
      <c r="E136" s="7" t="str">
        <f t="shared" si="4"/>
        <v>Active</v>
      </c>
      <c r="F136" s="7" t="s">
        <v>141</v>
      </c>
      <c r="G136" s="7" t="s">
        <v>146</v>
      </c>
      <c r="H136" s="7" t="s">
        <v>210</v>
      </c>
      <c r="I136" s="7" t="s">
        <v>147</v>
      </c>
      <c r="J136" s="7" t="s">
        <v>211</v>
      </c>
      <c r="M136" s="12" t="s">
        <v>148</v>
      </c>
      <c r="N136" s="12" t="s">
        <v>148</v>
      </c>
      <c r="O136" s="15" t="s">
        <v>148</v>
      </c>
      <c r="P136" s="24"/>
    </row>
    <row r="137" spans="1:16" ht="15" customHeight="1">
      <c r="A137" s="7">
        <v>36</v>
      </c>
      <c r="B137" s="12" t="s">
        <v>380</v>
      </c>
      <c r="C137" s="13" t="s">
        <v>208</v>
      </c>
      <c r="D137" s="8">
        <v>20</v>
      </c>
      <c r="E137" s="7" t="str">
        <f t="shared" si="4"/>
        <v>Active</v>
      </c>
      <c r="F137" s="7" t="s">
        <v>141</v>
      </c>
      <c r="G137" s="7" t="s">
        <v>146</v>
      </c>
      <c r="H137" s="7" t="s">
        <v>210</v>
      </c>
      <c r="I137" s="7" t="s">
        <v>147</v>
      </c>
      <c r="J137" s="7" t="s">
        <v>223</v>
      </c>
      <c r="K137" s="10" t="s">
        <v>205</v>
      </c>
      <c r="M137" s="12" t="s">
        <v>148</v>
      </c>
      <c r="N137" s="12" t="s">
        <v>148</v>
      </c>
      <c r="O137" s="15" t="s">
        <v>148</v>
      </c>
      <c r="P137" s="24"/>
    </row>
    <row r="138" spans="1:16" ht="15" customHeight="1">
      <c r="A138" s="7">
        <v>37</v>
      </c>
      <c r="B138" s="12" t="s">
        <v>381</v>
      </c>
      <c r="C138" s="13" t="s">
        <v>208</v>
      </c>
      <c r="D138" s="8">
        <v>20</v>
      </c>
      <c r="E138" s="7" t="str">
        <f t="shared" si="4"/>
        <v>Active</v>
      </c>
      <c r="F138" s="7" t="s">
        <v>141</v>
      </c>
      <c r="G138" s="7" t="s">
        <v>146</v>
      </c>
      <c r="H138" s="7" t="s">
        <v>210</v>
      </c>
      <c r="I138" s="7" t="s">
        <v>147</v>
      </c>
      <c r="J138" s="7" t="s">
        <v>211</v>
      </c>
      <c r="M138" s="12" t="s">
        <v>148</v>
      </c>
      <c r="N138" s="12" t="s">
        <v>148</v>
      </c>
      <c r="O138" s="15" t="s">
        <v>148</v>
      </c>
      <c r="P138" s="24"/>
    </row>
    <row r="139" spans="1:16" ht="15" customHeight="1">
      <c r="A139" s="7">
        <v>38</v>
      </c>
      <c r="B139" s="12" t="s">
        <v>7</v>
      </c>
      <c r="C139" s="13" t="s">
        <v>208</v>
      </c>
      <c r="D139" s="8">
        <v>20</v>
      </c>
      <c r="E139" s="7" t="str">
        <f t="shared" si="4"/>
        <v>Active</v>
      </c>
      <c r="F139" s="7" t="s">
        <v>141</v>
      </c>
      <c r="G139" s="7" t="s">
        <v>146</v>
      </c>
      <c r="H139" s="7" t="s">
        <v>210</v>
      </c>
      <c r="I139" s="7" t="s">
        <v>147</v>
      </c>
      <c r="J139" s="7" t="s">
        <v>211</v>
      </c>
      <c r="M139" s="12" t="s">
        <v>148</v>
      </c>
      <c r="N139" s="12" t="s">
        <v>148</v>
      </c>
      <c r="O139" s="15" t="s">
        <v>148</v>
      </c>
      <c r="P139" s="24"/>
    </row>
    <row r="140" spans="1:16" ht="15" customHeight="1">
      <c r="A140" s="7">
        <v>39</v>
      </c>
      <c r="B140" s="12" t="s">
        <v>8</v>
      </c>
      <c r="C140" s="13" t="s">
        <v>208</v>
      </c>
      <c r="D140" s="8">
        <v>20</v>
      </c>
      <c r="E140" s="7" t="str">
        <f t="shared" si="4"/>
        <v>Active</v>
      </c>
      <c r="F140" s="7" t="s">
        <v>141</v>
      </c>
      <c r="G140" s="7" t="s">
        <v>146</v>
      </c>
      <c r="H140" s="7" t="s">
        <v>210</v>
      </c>
      <c r="I140" s="7" t="s">
        <v>147</v>
      </c>
      <c r="J140" s="7" t="s">
        <v>223</v>
      </c>
      <c r="K140" s="10" t="s">
        <v>205</v>
      </c>
      <c r="M140" s="12" t="s">
        <v>148</v>
      </c>
      <c r="N140" s="12" t="s">
        <v>148</v>
      </c>
      <c r="O140" s="15" t="s">
        <v>148</v>
      </c>
      <c r="P140" s="24" t="s">
        <v>202</v>
      </c>
    </row>
    <row r="141" spans="1:16" ht="15" customHeight="1">
      <c r="A141" s="7">
        <v>40</v>
      </c>
      <c r="B141" s="12" t="s">
        <v>13</v>
      </c>
      <c r="C141" s="13" t="s">
        <v>208</v>
      </c>
      <c r="D141" s="8">
        <v>20</v>
      </c>
      <c r="E141" s="7" t="str">
        <f t="shared" si="4"/>
        <v>Active</v>
      </c>
      <c r="F141" s="7" t="s">
        <v>141</v>
      </c>
      <c r="G141" s="7" t="s">
        <v>146</v>
      </c>
      <c r="H141" s="7" t="s">
        <v>210</v>
      </c>
      <c r="I141" s="7" t="s">
        <v>147</v>
      </c>
      <c r="J141" s="7" t="s">
        <v>223</v>
      </c>
      <c r="K141" s="10" t="s">
        <v>205</v>
      </c>
      <c r="M141" s="12" t="s">
        <v>166</v>
      </c>
      <c r="N141" s="12">
        <v>42</v>
      </c>
      <c r="O141" s="15" t="s">
        <v>148</v>
      </c>
      <c r="P141" s="24" t="s">
        <v>202</v>
      </c>
    </row>
    <row r="142" spans="1:16" ht="15" customHeight="1">
      <c r="A142" s="7">
        <v>41</v>
      </c>
      <c r="B142" s="12" t="s">
        <v>14</v>
      </c>
      <c r="C142" s="13" t="s">
        <v>208</v>
      </c>
      <c r="D142" s="8">
        <v>20</v>
      </c>
      <c r="E142" s="7" t="str">
        <f t="shared" si="4"/>
        <v>Active</v>
      </c>
      <c r="F142" s="7" t="s">
        <v>141</v>
      </c>
      <c r="G142" s="7" t="s">
        <v>146</v>
      </c>
      <c r="H142" s="7" t="s">
        <v>210</v>
      </c>
      <c r="I142" s="7" t="s">
        <v>147</v>
      </c>
      <c r="J142" s="7" t="s">
        <v>211</v>
      </c>
      <c r="M142" s="12" t="s">
        <v>166</v>
      </c>
      <c r="N142" s="12">
        <v>63</v>
      </c>
      <c r="O142" s="15" t="s">
        <v>148</v>
      </c>
      <c r="P142" s="24" t="s">
        <v>15</v>
      </c>
    </row>
    <row r="143" spans="1:16" ht="15" customHeight="1">
      <c r="A143" s="7">
        <v>42</v>
      </c>
      <c r="B143" s="12" t="s">
        <v>16</v>
      </c>
      <c r="C143" s="13" t="s">
        <v>208</v>
      </c>
      <c r="D143" s="8">
        <v>20</v>
      </c>
      <c r="E143" s="7" t="str">
        <f t="shared" si="4"/>
        <v>Active</v>
      </c>
      <c r="F143" s="7" t="s">
        <v>141</v>
      </c>
      <c r="G143" s="7" t="s">
        <v>146</v>
      </c>
      <c r="H143" s="7" t="s">
        <v>210</v>
      </c>
      <c r="I143" s="7" t="s">
        <v>147</v>
      </c>
      <c r="J143" s="7" t="s">
        <v>213</v>
      </c>
      <c r="M143" s="6" t="s">
        <v>177</v>
      </c>
      <c r="N143" s="6">
        <v>78</v>
      </c>
      <c r="O143" s="15" t="s">
        <v>148</v>
      </c>
      <c r="P143" s="11" t="s">
        <v>17</v>
      </c>
    </row>
    <row r="144" spans="1:16" ht="15" customHeight="1">
      <c r="A144" s="7">
        <v>43</v>
      </c>
      <c r="B144" s="12" t="s">
        <v>42</v>
      </c>
      <c r="C144" s="13" t="s">
        <v>208</v>
      </c>
      <c r="D144" s="8">
        <v>20</v>
      </c>
      <c r="E144" s="7" t="str">
        <f t="shared" si="4"/>
        <v>Active</v>
      </c>
      <c r="F144" s="7" t="s">
        <v>141</v>
      </c>
      <c r="G144" s="7" t="s">
        <v>146</v>
      </c>
      <c r="H144" s="7" t="s">
        <v>210</v>
      </c>
      <c r="I144" s="7" t="s">
        <v>147</v>
      </c>
      <c r="J144" s="7" t="s">
        <v>211</v>
      </c>
      <c r="M144" s="6" t="s">
        <v>148</v>
      </c>
      <c r="N144" s="6" t="s">
        <v>148</v>
      </c>
      <c r="O144" s="6" t="s">
        <v>43</v>
      </c>
      <c r="P144" s="11" t="s">
        <v>44</v>
      </c>
    </row>
    <row r="145" spans="1:16" ht="15" customHeight="1">
      <c r="A145" s="7">
        <v>44</v>
      </c>
      <c r="B145" s="12" t="s">
        <v>46</v>
      </c>
      <c r="C145" s="13" t="s">
        <v>208</v>
      </c>
      <c r="D145" s="8">
        <v>20</v>
      </c>
      <c r="E145" s="7" t="str">
        <f t="shared" si="4"/>
        <v>Active</v>
      </c>
      <c r="F145" s="7" t="s">
        <v>141</v>
      </c>
      <c r="G145" s="7" t="s">
        <v>146</v>
      </c>
      <c r="H145" s="7" t="s">
        <v>210</v>
      </c>
      <c r="I145" s="7" t="s">
        <v>147</v>
      </c>
      <c r="J145" s="7" t="s">
        <v>47</v>
      </c>
      <c r="M145" s="6" t="s">
        <v>177</v>
      </c>
      <c r="N145" s="6">
        <v>73</v>
      </c>
      <c r="O145" s="6" t="s">
        <v>48</v>
      </c>
      <c r="P145" s="11" t="s">
        <v>49</v>
      </c>
    </row>
    <row r="146" spans="1:16" ht="15" customHeight="1">
      <c r="A146" s="7">
        <v>45</v>
      </c>
      <c r="B146" s="12" t="s">
        <v>50</v>
      </c>
      <c r="C146" s="13" t="s">
        <v>208</v>
      </c>
      <c r="D146" s="8">
        <v>20</v>
      </c>
      <c r="E146" s="7" t="str">
        <f t="shared" si="4"/>
        <v>Active</v>
      </c>
      <c r="F146" s="7" t="s">
        <v>141</v>
      </c>
      <c r="G146" s="7" t="s">
        <v>146</v>
      </c>
      <c r="H146" s="7" t="s">
        <v>210</v>
      </c>
      <c r="I146" s="7" t="s">
        <v>147</v>
      </c>
      <c r="J146" s="7" t="s">
        <v>211</v>
      </c>
      <c r="M146" s="6" t="s">
        <v>177</v>
      </c>
      <c r="N146" s="6">
        <v>70</v>
      </c>
      <c r="O146" s="6" t="s">
        <v>43</v>
      </c>
      <c r="P146" s="11" t="s">
        <v>51</v>
      </c>
    </row>
    <row r="147" spans="1:16" ht="15" customHeight="1">
      <c r="A147" s="7">
        <v>46</v>
      </c>
      <c r="B147" s="12" t="s">
        <v>52</v>
      </c>
      <c r="C147" s="13" t="s">
        <v>208</v>
      </c>
      <c r="D147" s="8">
        <v>20</v>
      </c>
      <c r="E147" s="7" t="str">
        <f t="shared" si="4"/>
        <v>Active</v>
      </c>
      <c r="F147" s="7" t="s">
        <v>141</v>
      </c>
      <c r="G147" s="7" t="s">
        <v>146</v>
      </c>
      <c r="H147" s="7" t="s">
        <v>210</v>
      </c>
      <c r="I147" s="7" t="s">
        <v>147</v>
      </c>
      <c r="J147" s="7" t="s">
        <v>213</v>
      </c>
      <c r="M147" s="6" t="s">
        <v>148</v>
      </c>
      <c r="N147" s="6" t="s">
        <v>148</v>
      </c>
      <c r="O147" s="6" t="s">
        <v>148</v>
      </c>
      <c r="P147" s="11" t="s">
        <v>53</v>
      </c>
    </row>
    <row r="148" spans="1:16" ht="15" customHeight="1">
      <c r="A148" s="7">
        <v>47</v>
      </c>
      <c r="B148" s="12" t="s">
        <v>54</v>
      </c>
      <c r="C148" s="13" t="s">
        <v>208</v>
      </c>
      <c r="D148" s="8">
        <v>20</v>
      </c>
      <c r="E148" s="7" t="str">
        <f t="shared" si="4"/>
        <v>Active</v>
      </c>
      <c r="F148" s="7" t="s">
        <v>141</v>
      </c>
      <c r="G148" s="7" t="s">
        <v>146</v>
      </c>
      <c r="H148" s="7" t="s">
        <v>210</v>
      </c>
      <c r="I148" s="7" t="s">
        <v>147</v>
      </c>
      <c r="J148" s="7" t="s">
        <v>47</v>
      </c>
      <c r="M148" s="6" t="s">
        <v>148</v>
      </c>
      <c r="N148" s="6" t="s">
        <v>148</v>
      </c>
      <c r="O148" s="6" t="s">
        <v>148</v>
      </c>
      <c r="P148" s="11" t="s">
        <v>55</v>
      </c>
    </row>
    <row r="149" spans="1:16" ht="15" customHeight="1">
      <c r="A149" s="7">
        <v>48</v>
      </c>
      <c r="B149" s="12" t="s">
        <v>56</v>
      </c>
      <c r="C149" s="17" t="s">
        <v>208</v>
      </c>
      <c r="D149" s="12">
        <v>50</v>
      </c>
      <c r="E149" s="7" t="str">
        <f t="shared" si="4"/>
        <v>Active</v>
      </c>
      <c r="F149" t="s">
        <v>141</v>
      </c>
      <c r="G149" t="s">
        <v>146</v>
      </c>
      <c r="H149" t="s">
        <v>210</v>
      </c>
      <c r="I149" t="s">
        <v>147</v>
      </c>
      <c r="J149" s="7" t="s">
        <v>211</v>
      </c>
      <c r="K149" s="31" t="s">
        <v>57</v>
      </c>
      <c r="L149" s="29"/>
      <c r="M149" s="32" t="s">
        <v>225</v>
      </c>
      <c r="N149" s="32" t="s">
        <v>180</v>
      </c>
      <c r="O149" s="32" t="s">
        <v>180</v>
      </c>
      <c r="P149" s="14" t="s">
        <v>202</v>
      </c>
    </row>
    <row r="150" spans="1:16" ht="15" customHeight="1">
      <c r="A150" s="7">
        <v>49</v>
      </c>
      <c r="B150" s="12" t="s">
        <v>58</v>
      </c>
      <c r="C150" s="17" t="s">
        <v>208</v>
      </c>
      <c r="D150" s="12">
        <v>100</v>
      </c>
      <c r="E150" s="7" t="str">
        <f t="shared" si="4"/>
        <v>Active</v>
      </c>
      <c r="F150" t="s">
        <v>141</v>
      </c>
      <c r="G150" t="s">
        <v>146</v>
      </c>
      <c r="H150" t="s">
        <v>210</v>
      </c>
      <c r="I150" t="s">
        <v>147</v>
      </c>
      <c r="J150" s="7" t="s">
        <v>213</v>
      </c>
      <c r="K150" s="31" t="s">
        <v>59</v>
      </c>
      <c r="L150" s="29"/>
      <c r="M150" s="32" t="s">
        <v>225</v>
      </c>
      <c r="N150" s="32" t="s">
        <v>180</v>
      </c>
      <c r="O150" s="32" t="s">
        <v>180</v>
      </c>
      <c r="P150" s="14" t="s">
        <v>60</v>
      </c>
    </row>
    <row r="151" spans="1:16" ht="15" customHeight="1">
      <c r="A151" s="7">
        <v>50</v>
      </c>
      <c r="B151" s="12" t="s">
        <v>61</v>
      </c>
      <c r="C151" s="17" t="s">
        <v>208</v>
      </c>
      <c r="D151" s="12">
        <v>50</v>
      </c>
      <c r="E151" s="7" t="str">
        <f t="shared" si="4"/>
        <v>Active</v>
      </c>
      <c r="F151" t="s">
        <v>141</v>
      </c>
      <c r="G151" t="s">
        <v>146</v>
      </c>
      <c r="H151" t="s">
        <v>210</v>
      </c>
      <c r="I151" t="s">
        <v>147</v>
      </c>
      <c r="J151" s="7" t="s">
        <v>223</v>
      </c>
      <c r="K151" s="31" t="s">
        <v>59</v>
      </c>
      <c r="L151" s="29"/>
      <c r="M151" s="32" t="s">
        <v>225</v>
      </c>
      <c r="N151" s="32" t="s">
        <v>180</v>
      </c>
      <c r="O151" s="32" t="s">
        <v>180</v>
      </c>
      <c r="P151" s="14" t="s">
        <v>62</v>
      </c>
    </row>
    <row r="152" spans="1:16" s="21" customFormat="1" ht="15" customHeight="1">
      <c r="A152" s="21">
        <v>1</v>
      </c>
      <c r="B152" s="15" t="s">
        <v>163</v>
      </c>
      <c r="C152" s="9" t="s">
        <v>164</v>
      </c>
      <c r="D152" s="8">
        <v>25</v>
      </c>
      <c r="E152" s="7" t="str">
        <f aca="true" t="shared" si="5" ref="E152:E190">IF(D152&gt;0,"Active","Exclude")</f>
        <v>Active</v>
      </c>
      <c r="F152" s="7" t="s">
        <v>141</v>
      </c>
      <c r="G152" s="7" t="s">
        <v>146</v>
      </c>
      <c r="H152" s="7"/>
      <c r="I152" s="7" t="s">
        <v>147</v>
      </c>
      <c r="J152" s="16" t="s">
        <v>165</v>
      </c>
      <c r="K152" s="10"/>
      <c r="L152" s="10"/>
      <c r="M152" s="15" t="s">
        <v>166</v>
      </c>
      <c r="N152" s="15" t="s">
        <v>148</v>
      </c>
      <c r="O152" s="6" t="s">
        <v>148</v>
      </c>
      <c r="P152" s="11"/>
    </row>
    <row r="153" spans="1:16" s="21" customFormat="1" ht="15" customHeight="1">
      <c r="A153" s="21">
        <v>2</v>
      </c>
      <c r="B153" s="15" t="s">
        <v>167</v>
      </c>
      <c r="C153" s="9" t="s">
        <v>164</v>
      </c>
      <c r="D153" s="8">
        <v>25</v>
      </c>
      <c r="E153" s="7" t="str">
        <f t="shared" si="5"/>
        <v>Active</v>
      </c>
      <c r="F153" s="7" t="s">
        <v>141</v>
      </c>
      <c r="G153" s="7" t="s">
        <v>146</v>
      </c>
      <c r="H153" s="7"/>
      <c r="I153" s="7" t="s">
        <v>147</v>
      </c>
      <c r="J153" s="16" t="s">
        <v>168</v>
      </c>
      <c r="K153" s="10"/>
      <c r="L153" s="10"/>
      <c r="M153" s="15" t="s">
        <v>166</v>
      </c>
      <c r="N153" s="15" t="s">
        <v>169</v>
      </c>
      <c r="O153" s="6" t="s">
        <v>148</v>
      </c>
      <c r="P153" s="11"/>
    </row>
    <row r="154" spans="1:16" s="21" customFormat="1" ht="15" customHeight="1">
      <c r="A154" s="21">
        <v>3</v>
      </c>
      <c r="B154" s="15" t="s">
        <v>170</v>
      </c>
      <c r="C154" s="9" t="s">
        <v>164</v>
      </c>
      <c r="D154" s="8">
        <v>25</v>
      </c>
      <c r="E154" s="7" t="str">
        <f t="shared" si="5"/>
        <v>Active</v>
      </c>
      <c r="F154" s="7" t="s">
        <v>141</v>
      </c>
      <c r="G154" s="7" t="s">
        <v>146</v>
      </c>
      <c r="H154" s="7"/>
      <c r="I154" s="7" t="s">
        <v>147</v>
      </c>
      <c r="J154" s="16" t="s">
        <v>168</v>
      </c>
      <c r="K154" s="10"/>
      <c r="L154" s="10"/>
      <c r="M154" s="15" t="s">
        <v>166</v>
      </c>
      <c r="N154" s="15" t="s">
        <v>171</v>
      </c>
      <c r="O154" s="6" t="s">
        <v>148</v>
      </c>
      <c r="P154" s="11"/>
    </row>
    <row r="155" spans="1:16" s="21" customFormat="1" ht="15" customHeight="1">
      <c r="A155" s="21">
        <v>4</v>
      </c>
      <c r="B155" s="15" t="s">
        <v>172</v>
      </c>
      <c r="C155" s="9" t="s">
        <v>164</v>
      </c>
      <c r="D155" s="8">
        <v>25</v>
      </c>
      <c r="E155" s="7" t="str">
        <f t="shared" si="5"/>
        <v>Active</v>
      </c>
      <c r="F155" s="7" t="s">
        <v>141</v>
      </c>
      <c r="G155" s="7" t="s">
        <v>146</v>
      </c>
      <c r="H155" s="7"/>
      <c r="I155" s="7" t="s">
        <v>147</v>
      </c>
      <c r="J155" s="16" t="s">
        <v>168</v>
      </c>
      <c r="K155" s="10"/>
      <c r="L155" s="10"/>
      <c r="M155" s="15" t="s">
        <v>166</v>
      </c>
      <c r="N155" s="15" t="s">
        <v>173</v>
      </c>
      <c r="O155" s="6" t="s">
        <v>148</v>
      </c>
      <c r="P155" s="11"/>
    </row>
    <row r="156" spans="1:16" s="21" customFormat="1" ht="15" customHeight="1">
      <c r="A156" s="21">
        <v>5</v>
      </c>
      <c r="B156" s="15" t="s">
        <v>174</v>
      </c>
      <c r="C156" s="9" t="s">
        <v>164</v>
      </c>
      <c r="D156" s="8">
        <v>25</v>
      </c>
      <c r="E156" s="7" t="str">
        <f t="shared" si="5"/>
        <v>Active</v>
      </c>
      <c r="F156" s="7" t="s">
        <v>141</v>
      </c>
      <c r="G156" s="7" t="s">
        <v>146</v>
      </c>
      <c r="H156" s="7"/>
      <c r="I156" s="7" t="s">
        <v>147</v>
      </c>
      <c r="J156" s="16" t="s">
        <v>168</v>
      </c>
      <c r="K156" s="10"/>
      <c r="L156" s="10"/>
      <c r="M156" s="15" t="s">
        <v>166</v>
      </c>
      <c r="N156" s="15" t="s">
        <v>175</v>
      </c>
      <c r="O156" s="6" t="s">
        <v>148</v>
      </c>
      <c r="P156" s="11"/>
    </row>
    <row r="157" spans="1:16" s="21" customFormat="1" ht="15" customHeight="1">
      <c r="A157" s="21">
        <v>6</v>
      </c>
      <c r="B157" s="15" t="s">
        <v>231</v>
      </c>
      <c r="C157" s="9" t="s">
        <v>164</v>
      </c>
      <c r="D157" s="8">
        <v>25</v>
      </c>
      <c r="E157" s="7" t="str">
        <f t="shared" si="5"/>
        <v>Active</v>
      </c>
      <c r="F157" s="7" t="s">
        <v>141</v>
      </c>
      <c r="G157" s="7" t="s">
        <v>146</v>
      </c>
      <c r="H157" s="7"/>
      <c r="I157" s="7" t="s">
        <v>147</v>
      </c>
      <c r="J157" s="16" t="s">
        <v>232</v>
      </c>
      <c r="K157" s="10"/>
      <c r="L157" s="10"/>
      <c r="M157" s="15" t="s">
        <v>166</v>
      </c>
      <c r="N157" s="15" t="s">
        <v>227</v>
      </c>
      <c r="O157" s="6" t="s">
        <v>148</v>
      </c>
      <c r="P157" s="11"/>
    </row>
    <row r="158" spans="1:16" s="21" customFormat="1" ht="15" customHeight="1">
      <c r="A158" s="21">
        <v>7</v>
      </c>
      <c r="B158" s="15" t="s">
        <v>233</v>
      </c>
      <c r="C158" s="9" t="s">
        <v>164</v>
      </c>
      <c r="D158" s="8">
        <v>25</v>
      </c>
      <c r="E158" s="7" t="str">
        <f t="shared" si="5"/>
        <v>Active</v>
      </c>
      <c r="F158" s="7" t="s">
        <v>141</v>
      </c>
      <c r="G158" s="7" t="s">
        <v>146</v>
      </c>
      <c r="H158" s="7"/>
      <c r="I158" s="7" t="s">
        <v>147</v>
      </c>
      <c r="J158" s="16" t="s">
        <v>234</v>
      </c>
      <c r="K158" s="10"/>
      <c r="L158" s="10"/>
      <c r="M158" s="15" t="s">
        <v>166</v>
      </c>
      <c r="N158" s="15" t="s">
        <v>235</v>
      </c>
      <c r="O158" s="6" t="s">
        <v>148</v>
      </c>
      <c r="P158" s="11"/>
    </row>
    <row r="159" spans="1:16" s="21" customFormat="1" ht="15" customHeight="1">
      <c r="A159" s="21">
        <v>8</v>
      </c>
      <c r="B159" s="15" t="s">
        <v>236</v>
      </c>
      <c r="C159" s="9" t="s">
        <v>164</v>
      </c>
      <c r="D159" s="8">
        <v>25</v>
      </c>
      <c r="E159" s="7" t="str">
        <f t="shared" si="5"/>
        <v>Active</v>
      </c>
      <c r="F159" s="7" t="s">
        <v>141</v>
      </c>
      <c r="G159" s="7" t="s">
        <v>146</v>
      </c>
      <c r="H159" s="7"/>
      <c r="I159" s="7" t="s">
        <v>147</v>
      </c>
      <c r="J159" s="16" t="s">
        <v>237</v>
      </c>
      <c r="K159" s="10"/>
      <c r="L159" s="10"/>
      <c r="M159" s="15" t="s">
        <v>166</v>
      </c>
      <c r="N159" s="15" t="s">
        <v>179</v>
      </c>
      <c r="O159" s="6" t="s">
        <v>148</v>
      </c>
      <c r="P159" s="11"/>
    </row>
    <row r="160" spans="1:16" s="21" customFormat="1" ht="15" customHeight="1">
      <c r="A160" s="21">
        <v>9</v>
      </c>
      <c r="B160" s="15" t="s">
        <v>238</v>
      </c>
      <c r="C160" s="9" t="s">
        <v>164</v>
      </c>
      <c r="D160" s="8">
        <v>25</v>
      </c>
      <c r="E160" s="7" t="str">
        <f t="shared" si="5"/>
        <v>Active</v>
      </c>
      <c r="F160" s="7" t="s">
        <v>141</v>
      </c>
      <c r="G160" s="7" t="s">
        <v>146</v>
      </c>
      <c r="H160" s="7"/>
      <c r="I160" s="7" t="s">
        <v>147</v>
      </c>
      <c r="J160" s="16" t="s">
        <v>237</v>
      </c>
      <c r="K160" s="10"/>
      <c r="L160" s="10"/>
      <c r="M160" s="15" t="s">
        <v>166</v>
      </c>
      <c r="N160" s="15" t="s">
        <v>239</v>
      </c>
      <c r="O160" s="6" t="s">
        <v>148</v>
      </c>
      <c r="P160" s="11"/>
    </row>
    <row r="161" spans="1:16" s="21" customFormat="1" ht="15" customHeight="1">
      <c r="A161" s="21">
        <v>10</v>
      </c>
      <c r="B161" s="15" t="s">
        <v>240</v>
      </c>
      <c r="C161" s="9" t="s">
        <v>164</v>
      </c>
      <c r="D161" s="8">
        <v>25</v>
      </c>
      <c r="E161" s="7" t="str">
        <f t="shared" si="5"/>
        <v>Active</v>
      </c>
      <c r="F161" s="7" t="s">
        <v>141</v>
      </c>
      <c r="G161" s="7" t="s">
        <v>146</v>
      </c>
      <c r="H161" s="7"/>
      <c r="I161" s="7" t="s">
        <v>147</v>
      </c>
      <c r="J161" s="16" t="s">
        <v>241</v>
      </c>
      <c r="K161" s="10"/>
      <c r="L161" s="10"/>
      <c r="M161" s="15" t="s">
        <v>166</v>
      </c>
      <c r="N161" s="15" t="s">
        <v>242</v>
      </c>
      <c r="O161" s="6" t="s">
        <v>148</v>
      </c>
      <c r="P161" s="11"/>
    </row>
    <row r="162" spans="1:16" s="21" customFormat="1" ht="15" customHeight="1">
      <c r="A162" s="21">
        <v>11</v>
      </c>
      <c r="B162" s="15" t="s">
        <v>243</v>
      </c>
      <c r="C162" s="9" t="s">
        <v>164</v>
      </c>
      <c r="D162" s="8">
        <v>25</v>
      </c>
      <c r="E162" s="7" t="str">
        <f t="shared" si="5"/>
        <v>Active</v>
      </c>
      <c r="F162" s="7" t="s">
        <v>141</v>
      </c>
      <c r="G162" s="7" t="s">
        <v>146</v>
      </c>
      <c r="H162" s="7"/>
      <c r="I162" s="7" t="s">
        <v>147</v>
      </c>
      <c r="J162" s="16" t="s">
        <v>168</v>
      </c>
      <c r="K162" s="10"/>
      <c r="L162" s="10"/>
      <c r="M162" s="15" t="s">
        <v>166</v>
      </c>
      <c r="N162" s="15" t="s">
        <v>175</v>
      </c>
      <c r="O162" s="6" t="s">
        <v>148</v>
      </c>
      <c r="P162" s="11"/>
    </row>
    <row r="163" spans="1:16" s="21" customFormat="1" ht="15" customHeight="1">
      <c r="A163" s="21">
        <v>12</v>
      </c>
      <c r="B163" s="15" t="s">
        <v>244</v>
      </c>
      <c r="C163" s="9" t="s">
        <v>164</v>
      </c>
      <c r="D163" s="8">
        <v>25</v>
      </c>
      <c r="E163" s="7" t="str">
        <f t="shared" si="5"/>
        <v>Active</v>
      </c>
      <c r="F163" s="7" t="s">
        <v>141</v>
      </c>
      <c r="G163" s="7" t="s">
        <v>146</v>
      </c>
      <c r="H163" s="7"/>
      <c r="I163" s="7" t="s">
        <v>147</v>
      </c>
      <c r="J163" s="16" t="s">
        <v>168</v>
      </c>
      <c r="K163" s="10"/>
      <c r="L163" s="10"/>
      <c r="M163" s="15" t="s">
        <v>166</v>
      </c>
      <c r="N163" s="15" t="s">
        <v>173</v>
      </c>
      <c r="O163" s="6" t="s">
        <v>148</v>
      </c>
      <c r="P163" s="11"/>
    </row>
    <row r="164" spans="1:16" s="21" customFormat="1" ht="15" customHeight="1">
      <c r="A164" s="21">
        <v>13</v>
      </c>
      <c r="B164" s="15" t="s">
        <v>326</v>
      </c>
      <c r="C164" s="9" t="s">
        <v>164</v>
      </c>
      <c r="D164" s="8">
        <v>25</v>
      </c>
      <c r="E164" s="7" t="str">
        <f t="shared" si="5"/>
        <v>Active</v>
      </c>
      <c r="F164" s="7" t="s">
        <v>141</v>
      </c>
      <c r="G164" s="7" t="s">
        <v>146</v>
      </c>
      <c r="H164" s="7"/>
      <c r="I164" s="7" t="s">
        <v>147</v>
      </c>
      <c r="J164" s="16" t="s">
        <v>168</v>
      </c>
      <c r="K164" s="10"/>
      <c r="L164" s="10"/>
      <c r="M164" s="15" t="s">
        <v>166</v>
      </c>
      <c r="N164" s="15" t="s">
        <v>327</v>
      </c>
      <c r="O164" s="6" t="s">
        <v>148</v>
      </c>
      <c r="P164" s="11"/>
    </row>
    <row r="165" spans="1:16" s="21" customFormat="1" ht="15" customHeight="1">
      <c r="A165" s="21">
        <v>14</v>
      </c>
      <c r="B165" s="15" t="s">
        <v>328</v>
      </c>
      <c r="C165" s="9" t="s">
        <v>164</v>
      </c>
      <c r="D165" s="8">
        <v>25</v>
      </c>
      <c r="E165" s="7" t="str">
        <f t="shared" si="5"/>
        <v>Active</v>
      </c>
      <c r="F165" s="7" t="s">
        <v>141</v>
      </c>
      <c r="G165" s="7" t="s">
        <v>146</v>
      </c>
      <c r="H165" s="7"/>
      <c r="I165" s="7" t="s">
        <v>147</v>
      </c>
      <c r="J165" s="16" t="s">
        <v>168</v>
      </c>
      <c r="K165" s="10"/>
      <c r="L165" s="10"/>
      <c r="M165" s="15" t="s">
        <v>166</v>
      </c>
      <c r="N165" s="15" t="s">
        <v>148</v>
      </c>
      <c r="O165" s="6" t="s">
        <v>148</v>
      </c>
      <c r="P165" s="11"/>
    </row>
    <row r="166" spans="1:16" s="21" customFormat="1" ht="15" customHeight="1">
      <c r="A166" s="21">
        <v>15</v>
      </c>
      <c r="B166" s="15" t="s">
        <v>329</v>
      </c>
      <c r="C166" s="9" t="s">
        <v>164</v>
      </c>
      <c r="D166" s="8">
        <v>25</v>
      </c>
      <c r="E166" s="7" t="str">
        <f t="shared" si="5"/>
        <v>Active</v>
      </c>
      <c r="F166" s="7" t="s">
        <v>141</v>
      </c>
      <c r="G166" s="7" t="s">
        <v>146</v>
      </c>
      <c r="H166" s="7"/>
      <c r="I166" s="7" t="s">
        <v>147</v>
      </c>
      <c r="J166" s="16" t="s">
        <v>168</v>
      </c>
      <c r="K166" s="10"/>
      <c r="L166" s="10"/>
      <c r="M166" s="15" t="s">
        <v>166</v>
      </c>
      <c r="N166" s="15" t="s">
        <v>148</v>
      </c>
      <c r="O166" s="6" t="s">
        <v>148</v>
      </c>
      <c r="P166" s="11"/>
    </row>
    <row r="167" spans="1:16" s="21" customFormat="1" ht="15" customHeight="1">
      <c r="A167" s="21">
        <v>16</v>
      </c>
      <c r="B167" s="15" t="s">
        <v>330</v>
      </c>
      <c r="C167" s="9" t="s">
        <v>164</v>
      </c>
      <c r="D167" s="8">
        <v>25</v>
      </c>
      <c r="E167" s="7" t="str">
        <f t="shared" si="5"/>
        <v>Active</v>
      </c>
      <c r="F167" s="7" t="s">
        <v>141</v>
      </c>
      <c r="G167" s="7" t="s">
        <v>146</v>
      </c>
      <c r="H167" s="7"/>
      <c r="I167" s="7" t="s">
        <v>147</v>
      </c>
      <c r="J167" s="16" t="s">
        <v>232</v>
      </c>
      <c r="K167" s="10"/>
      <c r="L167" s="10"/>
      <c r="M167" s="15" t="s">
        <v>166</v>
      </c>
      <c r="N167" s="15" t="s">
        <v>148</v>
      </c>
      <c r="O167" s="6" t="s">
        <v>148</v>
      </c>
      <c r="P167" s="11"/>
    </row>
    <row r="168" spans="1:16" s="21" customFormat="1" ht="15" customHeight="1">
      <c r="A168" s="21">
        <v>17</v>
      </c>
      <c r="B168" s="15" t="s">
        <v>331</v>
      </c>
      <c r="C168" s="9" t="s">
        <v>164</v>
      </c>
      <c r="D168" s="8">
        <v>25</v>
      </c>
      <c r="E168" s="7" t="str">
        <f t="shared" si="5"/>
        <v>Active</v>
      </c>
      <c r="F168" s="7" t="s">
        <v>141</v>
      </c>
      <c r="G168" s="7" t="s">
        <v>146</v>
      </c>
      <c r="H168" s="7"/>
      <c r="I168" s="7" t="s">
        <v>147</v>
      </c>
      <c r="J168" s="16" t="s">
        <v>168</v>
      </c>
      <c r="K168" s="10"/>
      <c r="L168" s="10"/>
      <c r="M168" s="15" t="s">
        <v>166</v>
      </c>
      <c r="N168" s="15" t="s">
        <v>188</v>
      </c>
      <c r="O168" s="6" t="s">
        <v>148</v>
      </c>
      <c r="P168" s="11"/>
    </row>
    <row r="169" spans="1:16" s="21" customFormat="1" ht="15" customHeight="1">
      <c r="A169" s="21">
        <v>18</v>
      </c>
      <c r="B169" s="12" t="s">
        <v>356</v>
      </c>
      <c r="C169" s="9" t="s">
        <v>164</v>
      </c>
      <c r="D169" s="8">
        <v>25</v>
      </c>
      <c r="E169" s="7" t="str">
        <f t="shared" si="5"/>
        <v>Active</v>
      </c>
      <c r="F169" s="7" t="s">
        <v>141</v>
      </c>
      <c r="G169" s="7" t="s">
        <v>146</v>
      </c>
      <c r="H169" s="7"/>
      <c r="I169" s="7" t="s">
        <v>147</v>
      </c>
      <c r="J169" s="16" t="s">
        <v>168</v>
      </c>
      <c r="K169" s="10"/>
      <c r="L169" s="10"/>
      <c r="M169" s="15" t="s">
        <v>166</v>
      </c>
      <c r="N169" s="12">
        <v>67</v>
      </c>
      <c r="O169" s="6" t="s">
        <v>148</v>
      </c>
      <c r="P169" s="11"/>
    </row>
    <row r="170" spans="1:16" s="21" customFormat="1" ht="15" customHeight="1">
      <c r="A170" s="21">
        <v>19</v>
      </c>
      <c r="B170" s="12" t="s">
        <v>357</v>
      </c>
      <c r="C170" s="9" t="s">
        <v>164</v>
      </c>
      <c r="D170" s="8">
        <v>25</v>
      </c>
      <c r="E170" s="7" t="str">
        <f t="shared" si="5"/>
        <v>Active</v>
      </c>
      <c r="F170" s="7" t="s">
        <v>141</v>
      </c>
      <c r="G170" s="7" t="s">
        <v>146</v>
      </c>
      <c r="H170" s="7"/>
      <c r="I170" s="7" t="s">
        <v>147</v>
      </c>
      <c r="J170" s="25" t="s">
        <v>237</v>
      </c>
      <c r="K170" s="10"/>
      <c r="L170" s="10"/>
      <c r="M170" s="15" t="s">
        <v>166</v>
      </c>
      <c r="N170" s="12">
        <v>78</v>
      </c>
      <c r="O170" s="6" t="s">
        <v>148</v>
      </c>
      <c r="P170" s="11"/>
    </row>
    <row r="171" spans="1:16" s="21" customFormat="1" ht="15" customHeight="1">
      <c r="A171" s="21">
        <v>20</v>
      </c>
      <c r="B171" s="12" t="s">
        <v>358</v>
      </c>
      <c r="C171" s="9" t="s">
        <v>164</v>
      </c>
      <c r="D171" s="8">
        <v>25</v>
      </c>
      <c r="E171" s="7" t="str">
        <f t="shared" si="5"/>
        <v>Active</v>
      </c>
      <c r="F171" s="7" t="s">
        <v>141</v>
      </c>
      <c r="G171" s="7" t="s">
        <v>146</v>
      </c>
      <c r="H171" s="7"/>
      <c r="I171" s="7" t="s">
        <v>147</v>
      </c>
      <c r="J171" s="16" t="s">
        <v>168</v>
      </c>
      <c r="K171" s="10"/>
      <c r="L171" s="10"/>
      <c r="M171" s="12" t="s">
        <v>166</v>
      </c>
      <c r="N171" s="12">
        <v>73</v>
      </c>
      <c r="O171" s="12" t="s">
        <v>148</v>
      </c>
      <c r="P171" s="28"/>
    </row>
    <row r="172" spans="1:16" s="21" customFormat="1" ht="15" customHeight="1">
      <c r="A172" s="21">
        <v>21</v>
      </c>
      <c r="B172" s="12" t="s">
        <v>359</v>
      </c>
      <c r="C172" s="9" t="s">
        <v>164</v>
      </c>
      <c r="D172" s="8">
        <v>25</v>
      </c>
      <c r="E172" s="7" t="str">
        <f t="shared" si="5"/>
        <v>Active</v>
      </c>
      <c r="F172" s="7" t="s">
        <v>141</v>
      </c>
      <c r="G172" s="7" t="s">
        <v>146</v>
      </c>
      <c r="H172" s="7"/>
      <c r="I172" s="7" t="s">
        <v>147</v>
      </c>
      <c r="J172" s="25" t="s">
        <v>237</v>
      </c>
      <c r="K172" s="10"/>
      <c r="L172" s="10"/>
      <c r="M172" s="12" t="s">
        <v>166</v>
      </c>
      <c r="N172" s="12">
        <v>59</v>
      </c>
      <c r="O172" s="6" t="s">
        <v>148</v>
      </c>
      <c r="P172" s="11"/>
    </row>
    <row r="173" spans="1:16" s="21" customFormat="1" ht="15" customHeight="1">
      <c r="A173" s="21">
        <v>22</v>
      </c>
      <c r="B173" s="12" t="s">
        <v>360</v>
      </c>
      <c r="C173" s="9" t="s">
        <v>164</v>
      </c>
      <c r="D173" s="8">
        <v>25</v>
      </c>
      <c r="E173" s="7" t="str">
        <f t="shared" si="5"/>
        <v>Active</v>
      </c>
      <c r="F173" s="7" t="s">
        <v>141</v>
      </c>
      <c r="G173" s="7" t="s">
        <v>146</v>
      </c>
      <c r="H173" s="7"/>
      <c r="I173" s="7" t="s">
        <v>147</v>
      </c>
      <c r="J173" s="25" t="s">
        <v>232</v>
      </c>
      <c r="K173" s="10"/>
      <c r="L173" s="10"/>
      <c r="M173" s="12" t="s">
        <v>166</v>
      </c>
      <c r="N173" s="12">
        <v>46</v>
      </c>
      <c r="O173" s="6" t="s">
        <v>148</v>
      </c>
      <c r="P173" s="11"/>
    </row>
    <row r="174" spans="1:16" s="21" customFormat="1" ht="15" customHeight="1">
      <c r="A174" s="21">
        <v>23</v>
      </c>
      <c r="B174" s="12" t="s">
        <v>369</v>
      </c>
      <c r="C174" s="9" t="s">
        <v>164</v>
      </c>
      <c r="D174" s="8">
        <v>25</v>
      </c>
      <c r="E174" s="7" t="str">
        <f t="shared" si="5"/>
        <v>Active</v>
      </c>
      <c r="F174" s="7" t="s">
        <v>141</v>
      </c>
      <c r="G174" s="7" t="s">
        <v>146</v>
      </c>
      <c r="H174" s="7"/>
      <c r="I174" s="7" t="s">
        <v>147</v>
      </c>
      <c r="J174" s="16" t="s">
        <v>168</v>
      </c>
      <c r="K174" s="10"/>
      <c r="L174" s="10"/>
      <c r="M174" s="12" t="s">
        <v>166</v>
      </c>
      <c r="N174" s="12">
        <v>67</v>
      </c>
      <c r="O174" s="6" t="s">
        <v>148</v>
      </c>
      <c r="P174" s="11"/>
    </row>
    <row r="175" spans="1:16" s="21" customFormat="1" ht="15" customHeight="1">
      <c r="A175" s="21">
        <v>24</v>
      </c>
      <c r="B175" s="12" t="s">
        <v>370</v>
      </c>
      <c r="C175" s="9" t="s">
        <v>164</v>
      </c>
      <c r="D175" s="8">
        <v>25</v>
      </c>
      <c r="E175" s="7" t="str">
        <f t="shared" si="5"/>
        <v>Active</v>
      </c>
      <c r="F175" s="7" t="s">
        <v>141</v>
      </c>
      <c r="G175" s="7" t="s">
        <v>146</v>
      </c>
      <c r="H175" s="7"/>
      <c r="I175" s="7" t="s">
        <v>147</v>
      </c>
      <c r="J175" s="25" t="s">
        <v>232</v>
      </c>
      <c r="K175" s="10"/>
      <c r="L175" s="10"/>
      <c r="M175" s="12" t="s">
        <v>166</v>
      </c>
      <c r="N175" s="12" t="s">
        <v>148</v>
      </c>
      <c r="O175" s="6" t="s">
        <v>148</v>
      </c>
      <c r="P175" s="11"/>
    </row>
    <row r="176" spans="1:16" s="21" customFormat="1" ht="15" customHeight="1">
      <c r="A176" s="21">
        <v>25</v>
      </c>
      <c r="B176" s="12" t="s">
        <v>371</v>
      </c>
      <c r="C176" s="9" t="s">
        <v>164</v>
      </c>
      <c r="D176" s="8">
        <v>25</v>
      </c>
      <c r="E176" s="7" t="str">
        <f t="shared" si="5"/>
        <v>Active</v>
      </c>
      <c r="F176" s="7" t="s">
        <v>141</v>
      </c>
      <c r="G176" s="7" t="s">
        <v>146</v>
      </c>
      <c r="H176" s="7"/>
      <c r="I176" s="7" t="s">
        <v>147</v>
      </c>
      <c r="J176" s="25" t="s">
        <v>372</v>
      </c>
      <c r="K176" s="10"/>
      <c r="L176" s="10" t="s">
        <v>373</v>
      </c>
      <c r="M176" s="12" t="s">
        <v>166</v>
      </c>
      <c r="N176" s="12" t="s">
        <v>148</v>
      </c>
      <c r="O176" s="6" t="s">
        <v>148</v>
      </c>
      <c r="P176" s="11"/>
    </row>
    <row r="177" spans="1:16" s="21" customFormat="1" ht="15" customHeight="1">
      <c r="A177" s="21">
        <v>26</v>
      </c>
      <c r="B177" s="12" t="s">
        <v>374</v>
      </c>
      <c r="C177" s="9" t="s">
        <v>164</v>
      </c>
      <c r="D177" s="8">
        <v>25</v>
      </c>
      <c r="E177" s="7" t="str">
        <f t="shared" si="5"/>
        <v>Active</v>
      </c>
      <c r="F177" s="7" t="s">
        <v>141</v>
      </c>
      <c r="G177" s="7" t="s">
        <v>146</v>
      </c>
      <c r="H177" s="7"/>
      <c r="I177" s="7" t="s">
        <v>147</v>
      </c>
      <c r="J177" s="16" t="s">
        <v>168</v>
      </c>
      <c r="K177" s="10"/>
      <c r="L177" s="10"/>
      <c r="M177" s="12" t="s">
        <v>166</v>
      </c>
      <c r="N177" s="12" t="s">
        <v>148</v>
      </c>
      <c r="O177" s="6" t="s">
        <v>148</v>
      </c>
      <c r="P177" s="11"/>
    </row>
    <row r="178" spans="1:16" s="21" customFormat="1" ht="15" customHeight="1">
      <c r="A178" s="21">
        <v>27</v>
      </c>
      <c r="B178" s="12" t="s">
        <v>12</v>
      </c>
      <c r="C178" s="19" t="s">
        <v>164</v>
      </c>
      <c r="D178" s="8">
        <v>25</v>
      </c>
      <c r="E178" s="7" t="str">
        <f t="shared" si="5"/>
        <v>Active</v>
      </c>
      <c r="F178" s="7" t="s">
        <v>141</v>
      </c>
      <c r="G178" s="7" t="s">
        <v>146</v>
      </c>
      <c r="H178" s="7"/>
      <c r="I178" s="7" t="s">
        <v>147</v>
      </c>
      <c r="J178" s="16" t="s">
        <v>168</v>
      </c>
      <c r="K178" s="10"/>
      <c r="L178" s="10"/>
      <c r="M178" s="12" t="s">
        <v>166</v>
      </c>
      <c r="N178" s="12" t="s">
        <v>148</v>
      </c>
      <c r="O178" s="6" t="s">
        <v>148</v>
      </c>
      <c r="P178" s="11"/>
    </row>
    <row r="179" spans="1:16" s="21" customFormat="1" ht="15" customHeight="1">
      <c r="A179" s="21">
        <v>28</v>
      </c>
      <c r="B179" s="12" t="s">
        <v>32</v>
      </c>
      <c r="C179" s="19" t="s">
        <v>164</v>
      </c>
      <c r="D179" s="8">
        <v>25</v>
      </c>
      <c r="E179" s="7" t="str">
        <f t="shared" si="5"/>
        <v>Active</v>
      </c>
      <c r="F179" s="7" t="s">
        <v>141</v>
      </c>
      <c r="G179" s="7" t="s">
        <v>146</v>
      </c>
      <c r="H179" s="7"/>
      <c r="I179" s="7" t="s">
        <v>147</v>
      </c>
      <c r="J179" s="16" t="s">
        <v>168</v>
      </c>
      <c r="K179" s="10"/>
      <c r="L179" s="10"/>
      <c r="M179" s="12" t="s">
        <v>166</v>
      </c>
      <c r="N179" s="12">
        <v>59</v>
      </c>
      <c r="O179" s="6" t="s">
        <v>148</v>
      </c>
      <c r="P179" s="11"/>
    </row>
    <row r="180" spans="1:16" s="21" customFormat="1" ht="15" customHeight="1">
      <c r="A180" s="21">
        <v>29</v>
      </c>
      <c r="B180" s="12" t="s">
        <v>33</v>
      </c>
      <c r="C180" s="19" t="s">
        <v>164</v>
      </c>
      <c r="D180" s="8">
        <v>25</v>
      </c>
      <c r="E180" s="7" t="str">
        <f t="shared" si="5"/>
        <v>Active</v>
      </c>
      <c r="F180" s="7" t="s">
        <v>141</v>
      </c>
      <c r="G180" s="7" t="s">
        <v>146</v>
      </c>
      <c r="H180" s="7"/>
      <c r="I180" s="7" t="s">
        <v>147</v>
      </c>
      <c r="J180" s="16" t="s">
        <v>168</v>
      </c>
      <c r="K180" s="10"/>
      <c r="L180" s="10"/>
      <c r="M180" s="12" t="s">
        <v>166</v>
      </c>
      <c r="N180" s="12">
        <v>64</v>
      </c>
      <c r="O180" s="6" t="s">
        <v>148</v>
      </c>
      <c r="P180" s="11"/>
    </row>
    <row r="181" spans="1:16" s="21" customFormat="1" ht="15" customHeight="1">
      <c r="A181" s="21">
        <v>30</v>
      </c>
      <c r="B181" s="12" t="s">
        <v>34</v>
      </c>
      <c r="C181" s="19" t="s">
        <v>164</v>
      </c>
      <c r="D181" s="8">
        <v>25</v>
      </c>
      <c r="E181" s="7" t="str">
        <f t="shared" si="5"/>
        <v>Active</v>
      </c>
      <c r="F181" s="7" t="s">
        <v>141</v>
      </c>
      <c r="G181" s="7" t="s">
        <v>146</v>
      </c>
      <c r="H181" s="7"/>
      <c r="I181" s="7" t="s">
        <v>147</v>
      </c>
      <c r="J181" s="16" t="s">
        <v>168</v>
      </c>
      <c r="K181" s="10"/>
      <c r="L181" s="10"/>
      <c r="M181" s="12" t="s">
        <v>166</v>
      </c>
      <c r="N181" s="12">
        <v>76</v>
      </c>
      <c r="O181" s="6" t="s">
        <v>148</v>
      </c>
      <c r="P181" s="11"/>
    </row>
    <row r="182" spans="1:16" s="21" customFormat="1" ht="15" customHeight="1">
      <c r="A182" s="21">
        <v>31</v>
      </c>
      <c r="B182" s="12" t="s">
        <v>35</v>
      </c>
      <c r="C182" s="19" t="s">
        <v>164</v>
      </c>
      <c r="D182" s="8">
        <v>25</v>
      </c>
      <c r="E182" s="7" t="str">
        <f t="shared" si="5"/>
        <v>Active</v>
      </c>
      <c r="F182" s="7" t="s">
        <v>141</v>
      </c>
      <c r="G182" s="7" t="s">
        <v>146</v>
      </c>
      <c r="H182" s="7"/>
      <c r="I182" s="7" t="s">
        <v>147</v>
      </c>
      <c r="J182" s="25" t="s">
        <v>232</v>
      </c>
      <c r="K182" s="10"/>
      <c r="L182" s="10"/>
      <c r="M182" s="12" t="s">
        <v>166</v>
      </c>
      <c r="N182" s="12">
        <v>43</v>
      </c>
      <c r="O182" s="6" t="s">
        <v>148</v>
      </c>
      <c r="P182" s="11"/>
    </row>
    <row r="183" spans="1:16" s="21" customFormat="1" ht="15" customHeight="1">
      <c r="A183" s="21">
        <v>32</v>
      </c>
      <c r="B183" s="12" t="s">
        <v>36</v>
      </c>
      <c r="C183" s="19" t="s">
        <v>164</v>
      </c>
      <c r="D183" s="8">
        <v>25</v>
      </c>
      <c r="E183" s="7" t="str">
        <f t="shared" si="5"/>
        <v>Active</v>
      </c>
      <c r="F183" s="7" t="s">
        <v>141</v>
      </c>
      <c r="G183" s="7" t="s">
        <v>146</v>
      </c>
      <c r="H183" s="7"/>
      <c r="I183" s="7" t="s">
        <v>147</v>
      </c>
      <c r="J183" s="16" t="s">
        <v>168</v>
      </c>
      <c r="K183" s="10"/>
      <c r="L183" s="10"/>
      <c r="M183" s="12" t="s">
        <v>166</v>
      </c>
      <c r="N183" s="12">
        <v>79</v>
      </c>
      <c r="O183" s="6" t="s">
        <v>148</v>
      </c>
      <c r="P183" s="11"/>
    </row>
    <row r="184" spans="1:16" s="21" customFormat="1" ht="15" customHeight="1">
      <c r="A184" s="21">
        <v>33</v>
      </c>
      <c r="B184" s="12" t="s">
        <v>37</v>
      </c>
      <c r="C184" s="19" t="s">
        <v>164</v>
      </c>
      <c r="D184" s="8">
        <v>25</v>
      </c>
      <c r="E184" s="7" t="str">
        <f t="shared" si="5"/>
        <v>Active</v>
      </c>
      <c r="F184" s="7" t="s">
        <v>141</v>
      </c>
      <c r="G184" s="7" t="s">
        <v>146</v>
      </c>
      <c r="H184" s="7"/>
      <c r="I184" s="7" t="s">
        <v>147</v>
      </c>
      <c r="J184" s="16" t="s">
        <v>168</v>
      </c>
      <c r="K184" s="10"/>
      <c r="L184" s="10"/>
      <c r="M184" s="12" t="s">
        <v>166</v>
      </c>
      <c r="N184" s="12">
        <v>72</v>
      </c>
      <c r="O184" s="6" t="s">
        <v>148</v>
      </c>
      <c r="P184" s="11"/>
    </row>
    <row r="185" spans="1:16" s="21" customFormat="1" ht="15" customHeight="1">
      <c r="A185" s="21">
        <v>34</v>
      </c>
      <c r="B185" s="12" t="s">
        <v>38</v>
      </c>
      <c r="C185" s="9" t="s">
        <v>164</v>
      </c>
      <c r="D185" s="8">
        <v>25</v>
      </c>
      <c r="E185" s="7" t="str">
        <f t="shared" si="5"/>
        <v>Active</v>
      </c>
      <c r="F185" s="7" t="s">
        <v>141</v>
      </c>
      <c r="G185" s="7" t="s">
        <v>146</v>
      </c>
      <c r="H185" s="7"/>
      <c r="I185" s="7" t="s">
        <v>147</v>
      </c>
      <c r="J185" s="16" t="s">
        <v>168</v>
      </c>
      <c r="K185" s="10"/>
      <c r="L185" s="10"/>
      <c r="M185" s="12" t="s">
        <v>166</v>
      </c>
      <c r="N185" s="12" t="s">
        <v>148</v>
      </c>
      <c r="O185" s="6" t="s">
        <v>148</v>
      </c>
      <c r="P185" s="11"/>
    </row>
    <row r="186" spans="1:16" s="21" customFormat="1" ht="15" customHeight="1">
      <c r="A186" s="21">
        <v>35</v>
      </c>
      <c r="B186" s="12" t="s">
        <v>39</v>
      </c>
      <c r="C186" s="9" t="s">
        <v>164</v>
      </c>
      <c r="D186" s="8">
        <v>25</v>
      </c>
      <c r="E186" s="7" t="str">
        <f t="shared" si="5"/>
        <v>Active</v>
      </c>
      <c r="F186" s="7" t="s">
        <v>141</v>
      </c>
      <c r="G186" s="7" t="s">
        <v>146</v>
      </c>
      <c r="H186" s="7"/>
      <c r="I186" s="7" t="s">
        <v>147</v>
      </c>
      <c r="J186" s="16" t="s">
        <v>168</v>
      </c>
      <c r="K186" s="10"/>
      <c r="L186" s="10"/>
      <c r="M186" s="12" t="s">
        <v>166</v>
      </c>
      <c r="N186" s="12" t="s">
        <v>148</v>
      </c>
      <c r="O186" s="6" t="s">
        <v>148</v>
      </c>
      <c r="P186" s="11"/>
    </row>
    <row r="187" spans="1:16" s="21" customFormat="1" ht="15" customHeight="1">
      <c r="A187" s="21">
        <v>36</v>
      </c>
      <c r="B187" s="12" t="s">
        <v>83</v>
      </c>
      <c r="C187" s="17" t="s">
        <v>164</v>
      </c>
      <c r="D187" s="6">
        <v>150</v>
      </c>
      <c r="E187" s="7" t="str">
        <f t="shared" si="5"/>
        <v>Active</v>
      </c>
      <c r="F187" t="s">
        <v>141</v>
      </c>
      <c r="G187" t="s">
        <v>146</v>
      </c>
      <c r="H187" t="s">
        <v>82</v>
      </c>
      <c r="I187" t="s">
        <v>147</v>
      </c>
      <c r="J187" t="s">
        <v>168</v>
      </c>
      <c r="K187" s="31" t="s">
        <v>59</v>
      </c>
      <c r="L187" s="29" t="s">
        <v>84</v>
      </c>
      <c r="M187" s="32" t="s">
        <v>181</v>
      </c>
      <c r="N187" s="32" t="s">
        <v>180</v>
      </c>
      <c r="O187" s="32" t="s">
        <v>180</v>
      </c>
      <c r="P187" s="35" t="s">
        <v>85</v>
      </c>
    </row>
    <row r="188" spans="1:16" s="21" customFormat="1" ht="15" customHeight="1">
      <c r="A188" s="21">
        <v>37</v>
      </c>
      <c r="B188" s="12" t="s">
        <v>86</v>
      </c>
      <c r="C188" s="17" t="s">
        <v>164</v>
      </c>
      <c r="D188" s="6">
        <v>50</v>
      </c>
      <c r="E188" s="7" t="str">
        <f t="shared" si="5"/>
        <v>Active</v>
      </c>
      <c r="F188" t="s">
        <v>141</v>
      </c>
      <c r="G188" t="s">
        <v>146</v>
      </c>
      <c r="H188" t="s">
        <v>82</v>
      </c>
      <c r="I188" t="s">
        <v>147</v>
      </c>
      <c r="J188" s="17" t="s">
        <v>168</v>
      </c>
      <c r="K188" s="22" t="s">
        <v>57</v>
      </c>
      <c r="L188" s="29"/>
      <c r="M188" s="32" t="s">
        <v>181</v>
      </c>
      <c r="N188" s="32" t="s">
        <v>180</v>
      </c>
      <c r="O188" s="32" t="s">
        <v>180</v>
      </c>
      <c r="P188" s="30"/>
    </row>
    <row r="189" spans="1:16" s="21" customFormat="1" ht="15" customHeight="1">
      <c r="A189" s="21">
        <v>38</v>
      </c>
      <c r="B189" s="12" t="s">
        <v>87</v>
      </c>
      <c r="C189" s="17" t="s">
        <v>164</v>
      </c>
      <c r="D189" s="6">
        <v>100</v>
      </c>
      <c r="E189" s="7" t="str">
        <f t="shared" si="5"/>
        <v>Active</v>
      </c>
      <c r="F189" t="s">
        <v>141</v>
      </c>
      <c r="G189" t="s">
        <v>146</v>
      </c>
      <c r="H189" t="s">
        <v>149</v>
      </c>
      <c r="I189" t="s">
        <v>147</v>
      </c>
      <c r="J189" s="17" t="s">
        <v>88</v>
      </c>
      <c r="K189" s="22" t="s">
        <v>57</v>
      </c>
      <c r="L189" s="29"/>
      <c r="M189" s="32" t="s">
        <v>181</v>
      </c>
      <c r="N189" s="32" t="s">
        <v>180</v>
      </c>
      <c r="O189" s="32" t="s">
        <v>180</v>
      </c>
      <c r="P189" s="35" t="s">
        <v>89</v>
      </c>
    </row>
    <row r="190" spans="1:16" s="21" customFormat="1" ht="15" customHeight="1">
      <c r="A190" s="21">
        <v>39</v>
      </c>
      <c r="B190" s="12" t="s">
        <v>90</v>
      </c>
      <c r="C190" s="17" t="s">
        <v>164</v>
      </c>
      <c r="D190" s="6">
        <v>100</v>
      </c>
      <c r="E190" s="7" t="str">
        <f t="shared" si="5"/>
        <v>Active</v>
      </c>
      <c r="F190" t="s">
        <v>141</v>
      </c>
      <c r="G190" t="s">
        <v>146</v>
      </c>
      <c r="H190" t="s">
        <v>82</v>
      </c>
      <c r="I190" t="s">
        <v>147</v>
      </c>
      <c r="J190" s="17" t="s">
        <v>168</v>
      </c>
      <c r="K190" s="22" t="s">
        <v>59</v>
      </c>
      <c r="L190" s="23" t="s">
        <v>91</v>
      </c>
      <c r="M190" s="32" t="s">
        <v>181</v>
      </c>
      <c r="N190" s="32" t="s">
        <v>180</v>
      </c>
      <c r="O190" s="32" t="s">
        <v>180</v>
      </c>
      <c r="P190" s="35" t="s">
        <v>92</v>
      </c>
    </row>
    <row r="191" spans="1:16" s="21" customFormat="1" ht="15" customHeight="1">
      <c r="A191" s="21">
        <v>40</v>
      </c>
      <c r="B191" s="12" t="s">
        <v>93</v>
      </c>
      <c r="C191" s="17" t="s">
        <v>164</v>
      </c>
      <c r="D191" s="6">
        <v>75</v>
      </c>
      <c r="E191" s="7" t="str">
        <f aca="true" t="shared" si="6" ref="E191:E201">IF(D191&gt;0,"Active","Exclude")</f>
        <v>Active</v>
      </c>
      <c r="F191" t="s">
        <v>141</v>
      </c>
      <c r="G191" t="s">
        <v>146</v>
      </c>
      <c r="H191" t="s">
        <v>149</v>
      </c>
      <c r="I191" t="s">
        <v>147</v>
      </c>
      <c r="J191" s="17" t="s">
        <v>94</v>
      </c>
      <c r="K191" s="22" t="s">
        <v>63</v>
      </c>
      <c r="L191" s="29"/>
      <c r="M191" s="32" t="s">
        <v>181</v>
      </c>
      <c r="N191" s="32">
        <v>34</v>
      </c>
      <c r="O191" s="32" t="s">
        <v>45</v>
      </c>
      <c r="P191" s="35" t="s">
        <v>95</v>
      </c>
    </row>
    <row r="192" spans="1:16" s="21" customFormat="1" ht="15" customHeight="1">
      <c r="A192" s="21">
        <v>41</v>
      </c>
      <c r="B192" s="12" t="s">
        <v>96</v>
      </c>
      <c r="C192" s="17" t="s">
        <v>164</v>
      </c>
      <c r="D192" s="6">
        <v>75</v>
      </c>
      <c r="E192" s="7" t="str">
        <f t="shared" si="6"/>
        <v>Active</v>
      </c>
      <c r="F192" t="s">
        <v>141</v>
      </c>
      <c r="G192" t="s">
        <v>146</v>
      </c>
      <c r="H192" t="s">
        <v>82</v>
      </c>
      <c r="I192" t="s">
        <v>147</v>
      </c>
      <c r="J192" s="17" t="s">
        <v>97</v>
      </c>
      <c r="K192" s="22" t="s">
        <v>59</v>
      </c>
      <c r="L192" s="29"/>
      <c r="M192" s="32" t="s">
        <v>181</v>
      </c>
      <c r="N192" s="32">
        <v>47</v>
      </c>
      <c r="O192" s="32" t="s">
        <v>45</v>
      </c>
      <c r="P192" s="35" t="s">
        <v>98</v>
      </c>
    </row>
    <row r="193" spans="1:16" s="21" customFormat="1" ht="15" customHeight="1">
      <c r="A193" s="21">
        <v>42</v>
      </c>
      <c r="B193" s="12" t="s">
        <v>99</v>
      </c>
      <c r="C193" s="17" t="s">
        <v>164</v>
      </c>
      <c r="D193" s="6">
        <v>75</v>
      </c>
      <c r="E193" s="7" t="str">
        <f t="shared" si="6"/>
        <v>Active</v>
      </c>
      <c r="F193" t="s">
        <v>141</v>
      </c>
      <c r="G193" t="s">
        <v>146</v>
      </c>
      <c r="H193" t="s">
        <v>82</v>
      </c>
      <c r="I193" t="s">
        <v>147</v>
      </c>
      <c r="J193" s="17" t="s">
        <v>168</v>
      </c>
      <c r="K193" s="22" t="s">
        <v>59</v>
      </c>
      <c r="L193" s="29"/>
      <c r="M193" s="32" t="s">
        <v>181</v>
      </c>
      <c r="N193" s="32" t="s">
        <v>180</v>
      </c>
      <c r="O193" s="32" t="s">
        <v>180</v>
      </c>
      <c r="P193" s="30"/>
    </row>
    <row r="194" spans="1:16" s="21" customFormat="1" ht="15" customHeight="1">
      <c r="A194" s="21">
        <v>43</v>
      </c>
      <c r="B194" s="6" t="s">
        <v>102</v>
      </c>
      <c r="C194" s="7" t="s">
        <v>164</v>
      </c>
      <c r="D194" s="6">
        <v>20</v>
      </c>
      <c r="E194" s="7" t="str">
        <f t="shared" si="6"/>
        <v>Active</v>
      </c>
      <c r="F194" s="7" t="s">
        <v>141</v>
      </c>
      <c r="G194" s="7" t="s">
        <v>146</v>
      </c>
      <c r="H194" s="7"/>
      <c r="I194" s="7" t="s">
        <v>147</v>
      </c>
      <c r="J194" s="7" t="s">
        <v>103</v>
      </c>
      <c r="K194" s="10" t="s">
        <v>59</v>
      </c>
      <c r="L194" s="10"/>
      <c r="M194" s="6" t="s">
        <v>148</v>
      </c>
      <c r="N194" s="6" t="s">
        <v>100</v>
      </c>
      <c r="O194" s="6" t="s">
        <v>148</v>
      </c>
      <c r="P194" s="11" t="s">
        <v>104</v>
      </c>
    </row>
    <row r="195" spans="1:16" s="21" customFormat="1" ht="15" customHeight="1">
      <c r="A195" s="21">
        <v>44</v>
      </c>
      <c r="B195" s="6" t="s">
        <v>105</v>
      </c>
      <c r="C195" s="7" t="s">
        <v>164</v>
      </c>
      <c r="D195" s="6">
        <v>15</v>
      </c>
      <c r="E195" s="7" t="str">
        <f t="shared" si="6"/>
        <v>Active</v>
      </c>
      <c r="F195" s="7" t="s">
        <v>141</v>
      </c>
      <c r="G195" s="7" t="s">
        <v>146</v>
      </c>
      <c r="H195" s="7" t="s">
        <v>202</v>
      </c>
      <c r="I195" s="7" t="s">
        <v>147</v>
      </c>
      <c r="J195" s="7" t="s">
        <v>103</v>
      </c>
      <c r="K195" s="10" t="s">
        <v>63</v>
      </c>
      <c r="L195" s="10"/>
      <c r="M195" s="6" t="s">
        <v>148</v>
      </c>
      <c r="N195" s="6" t="s">
        <v>100</v>
      </c>
      <c r="O195" s="6" t="s">
        <v>148</v>
      </c>
      <c r="P195" s="11" t="s">
        <v>106</v>
      </c>
    </row>
    <row r="196" spans="1:16" s="21" customFormat="1" ht="15" customHeight="1">
      <c r="A196" s="21">
        <v>45</v>
      </c>
      <c r="B196" s="6" t="s">
        <v>107</v>
      </c>
      <c r="C196" s="7" t="s">
        <v>164</v>
      </c>
      <c r="D196" s="6">
        <v>15</v>
      </c>
      <c r="E196" s="7" t="str">
        <f t="shared" si="6"/>
        <v>Active</v>
      </c>
      <c r="F196" s="7" t="s">
        <v>141</v>
      </c>
      <c r="G196" s="7" t="s">
        <v>146</v>
      </c>
      <c r="H196" s="7" t="s">
        <v>108</v>
      </c>
      <c r="I196" s="7" t="s">
        <v>147</v>
      </c>
      <c r="J196" s="7" t="s">
        <v>109</v>
      </c>
      <c r="K196" s="10" t="s">
        <v>101</v>
      </c>
      <c r="L196" s="10"/>
      <c r="M196" s="6" t="s">
        <v>148</v>
      </c>
      <c r="N196" s="6" t="s">
        <v>100</v>
      </c>
      <c r="O196" s="6" t="s">
        <v>148</v>
      </c>
      <c r="P196" s="11" t="s">
        <v>110</v>
      </c>
    </row>
    <row r="197" spans="1:16" s="21" customFormat="1" ht="15" customHeight="1">
      <c r="A197" s="21">
        <v>46</v>
      </c>
      <c r="B197" s="6" t="s">
        <v>111</v>
      </c>
      <c r="C197" s="7" t="s">
        <v>164</v>
      </c>
      <c r="D197" s="6">
        <v>35</v>
      </c>
      <c r="E197" s="7" t="str">
        <f t="shared" si="6"/>
        <v>Active</v>
      </c>
      <c r="F197" s="7" t="s">
        <v>141</v>
      </c>
      <c r="G197" s="7" t="s">
        <v>146</v>
      </c>
      <c r="H197" s="7" t="s">
        <v>202</v>
      </c>
      <c r="I197" s="7" t="s">
        <v>147</v>
      </c>
      <c r="J197" s="7" t="s">
        <v>103</v>
      </c>
      <c r="K197" s="10" t="s">
        <v>59</v>
      </c>
      <c r="L197" s="10"/>
      <c r="M197" s="6" t="s">
        <v>148</v>
      </c>
      <c r="N197" s="6" t="s">
        <v>100</v>
      </c>
      <c r="O197" s="6" t="s">
        <v>148</v>
      </c>
      <c r="P197" s="11" t="s">
        <v>112</v>
      </c>
    </row>
    <row r="198" spans="1:16" s="21" customFormat="1" ht="15" customHeight="1">
      <c r="A198" s="21">
        <v>47</v>
      </c>
      <c r="B198" s="6" t="s">
        <v>113</v>
      </c>
      <c r="C198" s="7" t="s">
        <v>164</v>
      </c>
      <c r="D198" s="6">
        <v>25</v>
      </c>
      <c r="E198" s="7" t="str">
        <f t="shared" si="6"/>
        <v>Active</v>
      </c>
      <c r="F198" s="7" t="s">
        <v>141</v>
      </c>
      <c r="G198" s="7" t="s">
        <v>146</v>
      </c>
      <c r="H198" s="7" t="s">
        <v>202</v>
      </c>
      <c r="I198" s="7" t="s">
        <v>147</v>
      </c>
      <c r="J198" s="7" t="s">
        <v>103</v>
      </c>
      <c r="K198" s="10" t="s">
        <v>57</v>
      </c>
      <c r="L198" s="10"/>
      <c r="M198" s="6" t="s">
        <v>148</v>
      </c>
      <c r="N198" s="6" t="s">
        <v>100</v>
      </c>
      <c r="O198" s="6" t="s">
        <v>148</v>
      </c>
      <c r="P198" s="11"/>
    </row>
    <row r="199" spans="1:16" s="21" customFormat="1" ht="15" customHeight="1">
      <c r="A199" s="21">
        <v>48</v>
      </c>
      <c r="B199" s="6" t="s">
        <v>114</v>
      </c>
      <c r="C199" s="7" t="s">
        <v>164</v>
      </c>
      <c r="D199" s="6">
        <v>45</v>
      </c>
      <c r="E199" s="7" t="str">
        <f t="shared" si="6"/>
        <v>Active</v>
      </c>
      <c r="F199" s="7" t="s">
        <v>141</v>
      </c>
      <c r="G199" s="7" t="s">
        <v>146</v>
      </c>
      <c r="H199" s="7" t="s">
        <v>202</v>
      </c>
      <c r="I199" s="7" t="s">
        <v>147</v>
      </c>
      <c r="J199" s="7" t="s">
        <v>103</v>
      </c>
      <c r="K199" s="10" t="s">
        <v>59</v>
      </c>
      <c r="L199" s="10"/>
      <c r="M199" s="6" t="s">
        <v>148</v>
      </c>
      <c r="N199" s="6" t="s">
        <v>100</v>
      </c>
      <c r="O199" s="6" t="s">
        <v>148</v>
      </c>
      <c r="P199" s="11" t="s">
        <v>115</v>
      </c>
    </row>
    <row r="200" spans="1:16" s="21" customFormat="1" ht="15" customHeight="1">
      <c r="A200" s="21">
        <v>49</v>
      </c>
      <c r="B200" s="6" t="s">
        <v>116</v>
      </c>
      <c r="C200" s="7" t="s">
        <v>164</v>
      </c>
      <c r="D200" s="6">
        <v>20</v>
      </c>
      <c r="E200" s="7" t="str">
        <f t="shared" si="6"/>
        <v>Active</v>
      </c>
      <c r="F200" s="7" t="s">
        <v>141</v>
      </c>
      <c r="G200" s="7" t="s">
        <v>146</v>
      </c>
      <c r="H200" s="7" t="s">
        <v>149</v>
      </c>
      <c r="I200" s="7" t="s">
        <v>147</v>
      </c>
      <c r="J200" s="7" t="s">
        <v>117</v>
      </c>
      <c r="K200" s="10" t="s">
        <v>59</v>
      </c>
      <c r="L200" s="10"/>
      <c r="M200" s="6" t="s">
        <v>166</v>
      </c>
      <c r="N200" s="6">
        <v>41</v>
      </c>
      <c r="O200" s="6" t="s">
        <v>45</v>
      </c>
      <c r="P200" s="11" t="s">
        <v>118</v>
      </c>
    </row>
    <row r="201" spans="1:16" s="21" customFormat="1" ht="15" customHeight="1">
      <c r="A201" s="21">
        <v>50</v>
      </c>
      <c r="B201" s="6" t="s">
        <v>119</v>
      </c>
      <c r="C201" s="7" t="s">
        <v>164</v>
      </c>
      <c r="D201" s="6">
        <v>15</v>
      </c>
      <c r="E201" s="7" t="str">
        <f t="shared" si="6"/>
        <v>Active</v>
      </c>
      <c r="F201" s="7" t="s">
        <v>141</v>
      </c>
      <c r="G201" s="7" t="s">
        <v>146</v>
      </c>
      <c r="H201" s="7" t="s">
        <v>202</v>
      </c>
      <c r="I201" s="7" t="s">
        <v>147</v>
      </c>
      <c r="J201" s="7" t="s">
        <v>103</v>
      </c>
      <c r="K201" s="10" t="s">
        <v>59</v>
      </c>
      <c r="L201" s="10"/>
      <c r="M201" s="6" t="s">
        <v>166</v>
      </c>
      <c r="N201" s="6" t="s">
        <v>100</v>
      </c>
      <c r="O201" s="6" t="s">
        <v>45</v>
      </c>
      <c r="P201" s="11" t="s">
        <v>120</v>
      </c>
    </row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workbookViewId="0" topLeftCell="A1">
      <selection activeCell="A1" sqref="A1"/>
    </sheetView>
  </sheetViews>
  <sheetFormatPr defaultColWidth="9.140625" defaultRowHeight="12.75"/>
  <cols>
    <col min="1" max="27" width="5.7109375" style="0" customWidth="1"/>
  </cols>
  <sheetData>
    <row r="1" ht="12.75">
      <c r="A1" t="s">
        <v>399</v>
      </c>
    </row>
    <row r="2" ht="12.75">
      <c r="G2" t="s">
        <v>321</v>
      </c>
    </row>
    <row r="3" spans="1:22" ht="30" customHeight="1">
      <c r="A3" s="1"/>
      <c r="B3" s="1"/>
      <c r="C3" s="1">
        <v>0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 t="s">
        <v>202</v>
      </c>
    </row>
    <row r="4" spans="1:22" ht="30" customHeight="1" thickBot="1">
      <c r="A4" s="1"/>
      <c r="B4" s="1" t="s">
        <v>395</v>
      </c>
      <c r="C4" s="1">
        <f>0.7*C3</f>
        <v>0</v>
      </c>
      <c r="D4" s="1">
        <f>0.8*D3</f>
        <v>0.8</v>
      </c>
      <c r="E4" s="1">
        <f aca="true" t="shared" si="0" ref="E4:U4">0.8*E3</f>
        <v>1.6</v>
      </c>
      <c r="F4" s="1">
        <f t="shared" si="0"/>
        <v>2.4000000000000004</v>
      </c>
      <c r="G4" s="1">
        <f t="shared" si="0"/>
        <v>3.2</v>
      </c>
      <c r="H4" s="1">
        <f t="shared" si="0"/>
        <v>4</v>
      </c>
      <c r="I4" s="1">
        <f t="shared" si="0"/>
        <v>4.800000000000001</v>
      </c>
      <c r="J4" s="1">
        <f t="shared" si="0"/>
        <v>5.6000000000000005</v>
      </c>
      <c r="K4" s="1">
        <f t="shared" si="0"/>
        <v>6.4</v>
      </c>
      <c r="L4" s="1">
        <f t="shared" si="0"/>
        <v>7.2</v>
      </c>
      <c r="M4" s="1">
        <f t="shared" si="0"/>
        <v>8</v>
      </c>
      <c r="N4" s="1">
        <f t="shared" si="0"/>
        <v>8.8</v>
      </c>
      <c r="O4" s="1">
        <f t="shared" si="0"/>
        <v>9.600000000000001</v>
      </c>
      <c r="P4" s="1">
        <f t="shared" si="0"/>
        <v>10.4</v>
      </c>
      <c r="Q4" s="1">
        <f t="shared" si="0"/>
        <v>11.200000000000001</v>
      </c>
      <c r="R4" s="1">
        <f t="shared" si="0"/>
        <v>12</v>
      </c>
      <c r="S4" s="1">
        <f t="shared" si="0"/>
        <v>12.8</v>
      </c>
      <c r="T4" s="1">
        <f t="shared" si="0"/>
        <v>13.600000000000001</v>
      </c>
      <c r="U4" s="1">
        <f t="shared" si="0"/>
        <v>14.4</v>
      </c>
      <c r="V4" s="1" t="s">
        <v>395</v>
      </c>
    </row>
    <row r="5" spans="1:22" ht="30" customHeight="1" thickBot="1" thickTop="1">
      <c r="A5" s="1">
        <v>0</v>
      </c>
      <c r="B5" s="1">
        <f>A5*0.7</f>
        <v>0</v>
      </c>
      <c r="C5" s="36" t="s">
        <v>396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1">
        <v>0</v>
      </c>
    </row>
    <row r="6" spans="1:22" ht="30" customHeight="1" thickBot="1" thickTop="1">
      <c r="A6" s="1">
        <v>1</v>
      </c>
      <c r="B6" s="1">
        <f>A6*0.8</f>
        <v>0.8</v>
      </c>
      <c r="C6" s="38"/>
      <c r="D6" s="41"/>
      <c r="E6" s="42"/>
      <c r="F6" s="42"/>
      <c r="G6" s="42"/>
      <c r="H6" s="43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1">
        <v>0.8</v>
      </c>
    </row>
    <row r="7" spans="1:22" ht="30" customHeight="1" thickTop="1">
      <c r="A7" s="1">
        <v>2</v>
      </c>
      <c r="B7" s="1">
        <f aca="true" t="shared" si="1" ref="B7:B24">A7*0.8</f>
        <v>1.6</v>
      </c>
      <c r="C7" s="38"/>
      <c r="D7" s="45"/>
      <c r="E7" s="44"/>
      <c r="F7" s="44"/>
      <c r="G7" s="44"/>
      <c r="H7" s="46"/>
      <c r="I7" s="26"/>
      <c r="J7" s="41"/>
      <c r="K7" s="42"/>
      <c r="L7" s="42"/>
      <c r="M7" s="42"/>
      <c r="N7" s="43"/>
      <c r="O7" s="44"/>
      <c r="P7" s="41"/>
      <c r="Q7" s="42"/>
      <c r="R7" s="42"/>
      <c r="S7" s="42"/>
      <c r="T7" s="43"/>
      <c r="U7" s="44"/>
      <c r="V7" s="1">
        <v>1.6</v>
      </c>
    </row>
    <row r="8" spans="1:22" ht="30" customHeight="1">
      <c r="A8" s="1">
        <v>3</v>
      </c>
      <c r="B8" s="1">
        <f t="shared" si="1"/>
        <v>2.4000000000000004</v>
      </c>
      <c r="C8" s="38"/>
      <c r="D8" s="45"/>
      <c r="E8" s="44"/>
      <c r="F8" s="44" t="s">
        <v>397</v>
      </c>
      <c r="G8" s="44"/>
      <c r="H8" s="46"/>
      <c r="I8" s="26"/>
      <c r="J8" s="45"/>
      <c r="K8" s="44"/>
      <c r="L8" s="44"/>
      <c r="M8" s="44"/>
      <c r="N8" s="46"/>
      <c r="O8" s="44"/>
      <c r="P8" s="45"/>
      <c r="Q8" s="44"/>
      <c r="R8" s="44"/>
      <c r="S8" s="44"/>
      <c r="T8" s="46"/>
      <c r="U8" s="44"/>
      <c r="V8" s="1">
        <v>2.4</v>
      </c>
    </row>
    <row r="9" spans="1:22" ht="30" customHeight="1">
      <c r="A9" s="1">
        <v>4</v>
      </c>
      <c r="B9" s="1">
        <f t="shared" si="1"/>
        <v>3.2</v>
      </c>
      <c r="C9" s="38"/>
      <c r="D9" s="45"/>
      <c r="E9" s="44"/>
      <c r="F9" s="44"/>
      <c r="G9" s="44"/>
      <c r="H9" s="46"/>
      <c r="I9" s="26"/>
      <c r="J9" s="45"/>
      <c r="K9" s="44"/>
      <c r="L9" s="44" t="s">
        <v>196</v>
      </c>
      <c r="M9" s="44"/>
      <c r="N9" s="46"/>
      <c r="O9" s="44"/>
      <c r="P9" s="45"/>
      <c r="Q9" s="44"/>
      <c r="R9" s="44" t="s">
        <v>196</v>
      </c>
      <c r="S9" s="44"/>
      <c r="T9" s="46"/>
      <c r="U9" s="44"/>
      <c r="V9" s="1">
        <v>3.2</v>
      </c>
    </row>
    <row r="10" spans="1:22" ht="30" customHeight="1" thickBot="1">
      <c r="A10" s="1">
        <v>5</v>
      </c>
      <c r="B10" s="1">
        <f t="shared" si="1"/>
        <v>4</v>
      </c>
      <c r="C10" s="38"/>
      <c r="D10" s="47"/>
      <c r="E10" s="48"/>
      <c r="F10" s="48"/>
      <c r="G10" s="48"/>
      <c r="H10" s="49"/>
      <c r="I10" s="26"/>
      <c r="J10" s="45"/>
      <c r="K10" s="44"/>
      <c r="L10" s="44"/>
      <c r="M10" s="44"/>
      <c r="N10" s="46"/>
      <c r="O10" s="44"/>
      <c r="P10" s="45"/>
      <c r="Q10" s="44"/>
      <c r="R10" s="44"/>
      <c r="S10" s="44"/>
      <c r="T10" s="46"/>
      <c r="U10" s="44"/>
      <c r="V10" s="1">
        <v>4</v>
      </c>
    </row>
    <row r="11" spans="1:22" ht="30" customHeight="1" thickBot="1" thickTop="1">
      <c r="A11" s="1">
        <v>6</v>
      </c>
      <c r="B11" s="1">
        <f t="shared" si="1"/>
        <v>4.800000000000001</v>
      </c>
      <c r="C11" s="38"/>
      <c r="D11" s="26"/>
      <c r="E11" s="26"/>
      <c r="F11" s="26"/>
      <c r="G11" s="26"/>
      <c r="H11" s="26"/>
      <c r="I11" s="26"/>
      <c r="J11" s="47"/>
      <c r="K11" s="48"/>
      <c r="L11" s="48"/>
      <c r="M11" s="48"/>
      <c r="N11" s="49"/>
      <c r="O11" s="44"/>
      <c r="P11" s="47"/>
      <c r="Q11" s="48"/>
      <c r="R11" s="48"/>
      <c r="S11" s="48"/>
      <c r="T11" s="49"/>
      <c r="U11" s="44"/>
      <c r="V11" s="1">
        <v>4.8</v>
      </c>
    </row>
    <row r="12" spans="1:22" ht="30" customHeight="1" thickBot="1" thickTop="1">
      <c r="A12" s="1">
        <v>7</v>
      </c>
      <c r="B12" s="1">
        <f t="shared" si="1"/>
        <v>5.6000000000000005</v>
      </c>
      <c r="C12" s="38"/>
      <c r="D12" s="26"/>
      <c r="E12" s="26"/>
      <c r="F12" s="26"/>
      <c r="G12" s="26"/>
      <c r="H12" s="26"/>
      <c r="I12" s="26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1">
        <v>5.6</v>
      </c>
    </row>
    <row r="13" spans="1:22" ht="30" customHeight="1" thickTop="1">
      <c r="A13" s="1">
        <v>8</v>
      </c>
      <c r="B13" s="1">
        <f t="shared" si="1"/>
        <v>6.4</v>
      </c>
      <c r="C13" s="38"/>
      <c r="D13" s="41"/>
      <c r="E13" s="42"/>
      <c r="F13" s="42"/>
      <c r="G13" s="42"/>
      <c r="H13" s="43"/>
      <c r="I13" s="26"/>
      <c r="J13" s="41"/>
      <c r="K13" s="42"/>
      <c r="L13" s="42"/>
      <c r="M13" s="42"/>
      <c r="N13" s="43"/>
      <c r="O13" s="44"/>
      <c r="P13" s="41"/>
      <c r="Q13" s="42"/>
      <c r="R13" s="42" t="s">
        <v>202</v>
      </c>
      <c r="S13" s="42"/>
      <c r="T13" s="43"/>
      <c r="U13" s="44"/>
      <c r="V13" s="1">
        <v>6.4</v>
      </c>
    </row>
    <row r="14" spans="1:22" ht="30" customHeight="1">
      <c r="A14" s="1">
        <v>9</v>
      </c>
      <c r="B14" s="1">
        <f t="shared" si="1"/>
        <v>7.2</v>
      </c>
      <c r="C14" s="38"/>
      <c r="D14" s="45"/>
      <c r="E14" s="44"/>
      <c r="F14" s="44"/>
      <c r="G14" s="44"/>
      <c r="H14" s="46"/>
      <c r="I14" s="26"/>
      <c r="J14" s="45"/>
      <c r="K14" s="44"/>
      <c r="L14" s="44"/>
      <c r="M14" s="44"/>
      <c r="N14" s="46"/>
      <c r="O14" s="44"/>
      <c r="P14" s="45"/>
      <c r="Q14" s="44"/>
      <c r="R14" s="44" t="s">
        <v>202</v>
      </c>
      <c r="S14" s="44"/>
      <c r="T14" s="46"/>
      <c r="U14" s="44"/>
      <c r="V14" s="1">
        <v>7.2</v>
      </c>
    </row>
    <row r="15" spans="1:22" ht="30" customHeight="1">
      <c r="A15" s="1">
        <v>10</v>
      </c>
      <c r="B15" s="1">
        <f t="shared" si="1"/>
        <v>8</v>
      </c>
      <c r="C15" s="38"/>
      <c r="D15" s="45"/>
      <c r="E15" s="44"/>
      <c r="F15" s="44" t="s">
        <v>186</v>
      </c>
      <c r="G15" s="44"/>
      <c r="H15" s="46"/>
      <c r="I15" s="26"/>
      <c r="J15" s="45"/>
      <c r="K15" s="44"/>
      <c r="L15" s="44" t="s">
        <v>108</v>
      </c>
      <c r="M15" s="44"/>
      <c r="N15" s="46"/>
      <c r="O15" s="44"/>
      <c r="P15" s="45"/>
      <c r="Q15" s="44"/>
      <c r="R15" s="44" t="s">
        <v>108</v>
      </c>
      <c r="S15" s="44"/>
      <c r="T15" s="46"/>
      <c r="U15" s="44"/>
      <c r="V15" s="1">
        <v>8</v>
      </c>
    </row>
    <row r="16" spans="1:22" ht="30" customHeight="1">
      <c r="A16" s="1">
        <v>11</v>
      </c>
      <c r="B16" s="1">
        <f t="shared" si="1"/>
        <v>8.8</v>
      </c>
      <c r="C16" s="38"/>
      <c r="D16" s="45"/>
      <c r="E16" s="44"/>
      <c r="F16" s="44"/>
      <c r="G16" s="44"/>
      <c r="H16" s="46"/>
      <c r="I16" s="26"/>
      <c r="J16" s="45"/>
      <c r="K16" s="44"/>
      <c r="L16" s="44"/>
      <c r="M16" s="44"/>
      <c r="N16" s="46"/>
      <c r="O16" s="44"/>
      <c r="P16" s="45"/>
      <c r="Q16" s="44"/>
      <c r="R16" s="44" t="s">
        <v>202</v>
      </c>
      <c r="S16" s="44"/>
      <c r="T16" s="46"/>
      <c r="U16" s="44"/>
      <c r="V16" s="1">
        <v>8.8</v>
      </c>
    </row>
    <row r="17" spans="1:22" ht="30" customHeight="1" thickBot="1">
      <c r="A17" s="1">
        <v>12</v>
      </c>
      <c r="B17" s="1">
        <f t="shared" si="1"/>
        <v>9.600000000000001</v>
      </c>
      <c r="C17" s="38"/>
      <c r="D17" s="47"/>
      <c r="E17" s="48"/>
      <c r="F17" s="48"/>
      <c r="G17" s="48"/>
      <c r="H17" s="49"/>
      <c r="I17" s="26"/>
      <c r="J17" s="47"/>
      <c r="K17" s="48"/>
      <c r="L17" s="48"/>
      <c r="M17" s="48"/>
      <c r="N17" s="49"/>
      <c r="O17" s="44"/>
      <c r="P17" s="47"/>
      <c r="Q17" s="48"/>
      <c r="R17" s="48" t="s">
        <v>202</v>
      </c>
      <c r="S17" s="48"/>
      <c r="T17" s="49"/>
      <c r="U17" s="44"/>
      <c r="V17" s="1">
        <v>9.6</v>
      </c>
    </row>
    <row r="18" spans="1:22" ht="30" customHeight="1" thickBot="1" thickTop="1">
      <c r="A18" s="1">
        <v>13</v>
      </c>
      <c r="B18" s="1">
        <f t="shared" si="1"/>
        <v>10.4</v>
      </c>
      <c r="C18" s="38"/>
      <c r="D18" s="44"/>
      <c r="E18" s="44"/>
      <c r="F18" s="44"/>
      <c r="G18" s="44"/>
      <c r="H18" s="44"/>
      <c r="I18" s="26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1">
        <v>10.4</v>
      </c>
    </row>
    <row r="19" spans="1:22" ht="30" customHeight="1" thickTop="1">
      <c r="A19" s="1">
        <v>14</v>
      </c>
      <c r="B19" s="1">
        <f t="shared" si="1"/>
        <v>11.200000000000001</v>
      </c>
      <c r="C19" s="38"/>
      <c r="D19" s="41"/>
      <c r="E19" s="42"/>
      <c r="F19" s="42"/>
      <c r="G19" s="42"/>
      <c r="H19" s="43"/>
      <c r="I19" s="26"/>
      <c r="J19" s="41"/>
      <c r="K19" s="42"/>
      <c r="L19" s="42" t="s">
        <v>202</v>
      </c>
      <c r="M19" s="42"/>
      <c r="N19" s="43"/>
      <c r="O19" s="34"/>
      <c r="P19" s="41"/>
      <c r="Q19" s="42"/>
      <c r="R19" s="42" t="s">
        <v>202</v>
      </c>
      <c r="S19" s="42"/>
      <c r="T19" s="43"/>
      <c r="U19" s="44"/>
      <c r="V19" s="1">
        <v>11.2</v>
      </c>
    </row>
    <row r="20" spans="1:22" ht="30" customHeight="1">
      <c r="A20" s="1">
        <v>15</v>
      </c>
      <c r="B20" s="1">
        <f t="shared" si="1"/>
        <v>12</v>
      </c>
      <c r="C20" s="38"/>
      <c r="D20" s="45"/>
      <c r="E20" s="44"/>
      <c r="F20" s="44"/>
      <c r="G20" s="44"/>
      <c r="H20" s="46"/>
      <c r="I20" s="26"/>
      <c r="J20" s="45"/>
      <c r="K20" s="44"/>
      <c r="L20" s="44" t="s">
        <v>202</v>
      </c>
      <c r="M20" s="44"/>
      <c r="N20" s="46"/>
      <c r="O20" s="34"/>
      <c r="P20" s="45"/>
      <c r="Q20" s="44"/>
      <c r="R20" s="44" t="s">
        <v>202</v>
      </c>
      <c r="S20" s="44"/>
      <c r="T20" s="46"/>
      <c r="U20" s="44"/>
      <c r="V20" s="1">
        <v>12</v>
      </c>
    </row>
    <row r="21" spans="1:22" ht="30" customHeight="1">
      <c r="A21" s="1">
        <v>16</v>
      </c>
      <c r="B21" s="1">
        <f t="shared" si="1"/>
        <v>12.8</v>
      </c>
      <c r="C21" s="38"/>
      <c r="D21" s="45"/>
      <c r="E21" s="44"/>
      <c r="F21" s="44" t="s">
        <v>186</v>
      </c>
      <c r="G21" s="44"/>
      <c r="H21" s="46"/>
      <c r="I21" s="26"/>
      <c r="J21" s="45"/>
      <c r="K21" s="44"/>
      <c r="L21" s="44" t="s">
        <v>210</v>
      </c>
      <c r="M21" s="44"/>
      <c r="N21" s="46"/>
      <c r="O21" s="34"/>
      <c r="P21" s="45"/>
      <c r="Q21" s="44"/>
      <c r="R21" s="44" t="s">
        <v>210</v>
      </c>
      <c r="S21" s="44"/>
      <c r="T21" s="46"/>
      <c r="U21" s="44"/>
      <c r="V21" s="1">
        <v>12.8</v>
      </c>
    </row>
    <row r="22" spans="1:22" ht="30" customHeight="1">
      <c r="A22" s="1">
        <v>17</v>
      </c>
      <c r="B22" s="1">
        <f t="shared" si="1"/>
        <v>13.600000000000001</v>
      </c>
      <c r="C22" s="38"/>
      <c r="D22" s="45"/>
      <c r="E22" s="44"/>
      <c r="F22" s="44"/>
      <c r="G22" s="44"/>
      <c r="H22" s="46"/>
      <c r="I22" s="26"/>
      <c r="J22" s="45"/>
      <c r="K22" s="44"/>
      <c r="L22" s="44" t="s">
        <v>202</v>
      </c>
      <c r="M22" s="44"/>
      <c r="N22" s="46"/>
      <c r="O22" s="34"/>
      <c r="P22" s="45"/>
      <c r="Q22" s="44"/>
      <c r="R22" s="44" t="s">
        <v>202</v>
      </c>
      <c r="S22" s="44"/>
      <c r="T22" s="46"/>
      <c r="U22" s="44"/>
      <c r="V22" s="1">
        <v>13.6</v>
      </c>
    </row>
    <row r="23" spans="1:22" ht="30" customHeight="1" thickBot="1">
      <c r="A23" s="1">
        <v>18</v>
      </c>
      <c r="B23" s="1">
        <f t="shared" si="1"/>
        <v>14.4</v>
      </c>
      <c r="C23" s="38"/>
      <c r="D23" s="47"/>
      <c r="E23" s="48"/>
      <c r="F23" s="48"/>
      <c r="G23" s="48"/>
      <c r="H23" s="49"/>
      <c r="I23" s="26"/>
      <c r="J23" s="47"/>
      <c r="K23" s="48"/>
      <c r="L23" s="48" t="s">
        <v>202</v>
      </c>
      <c r="M23" s="48"/>
      <c r="N23" s="49"/>
      <c r="O23" s="34"/>
      <c r="P23" s="47"/>
      <c r="Q23" s="48"/>
      <c r="R23" s="48" t="s">
        <v>202</v>
      </c>
      <c r="S23" s="48"/>
      <c r="T23" s="49"/>
      <c r="U23" s="44"/>
      <c r="V23" s="1">
        <v>14.4</v>
      </c>
    </row>
    <row r="24" spans="1:22" ht="30" customHeight="1" thickTop="1">
      <c r="A24" s="1">
        <v>19</v>
      </c>
      <c r="B24" s="1">
        <f t="shared" si="1"/>
        <v>15.200000000000001</v>
      </c>
      <c r="C24" s="38"/>
      <c r="D24" s="26"/>
      <c r="E24" s="40"/>
      <c r="F24" s="40"/>
      <c r="G24" s="40"/>
      <c r="H24" s="40"/>
      <c r="I24" s="26"/>
      <c r="J24" s="40"/>
      <c r="K24" s="40"/>
      <c r="L24" s="40"/>
      <c r="M24" s="40"/>
      <c r="N24" s="40"/>
      <c r="O24" s="8"/>
      <c r="P24" s="39"/>
      <c r="Q24" s="39"/>
      <c r="R24" s="39"/>
      <c r="S24" s="39"/>
      <c r="T24" s="39"/>
      <c r="U24" s="39"/>
      <c r="V24" s="1">
        <v>15.2</v>
      </c>
    </row>
    <row r="25" spans="1:22" ht="30" customHeight="1">
      <c r="A25" s="1"/>
      <c r="B25" s="1" t="s">
        <v>395</v>
      </c>
      <c r="C25" s="1">
        <v>0</v>
      </c>
      <c r="D25" s="1">
        <v>0.8</v>
      </c>
      <c r="E25" s="1">
        <v>1.6</v>
      </c>
      <c r="F25" s="1">
        <v>2.4</v>
      </c>
      <c r="G25" s="1">
        <v>3.2</v>
      </c>
      <c r="H25" s="1">
        <v>4</v>
      </c>
      <c r="I25" s="1">
        <v>4.8</v>
      </c>
      <c r="J25" s="1">
        <v>5.6</v>
      </c>
      <c r="K25" s="1">
        <v>6.4</v>
      </c>
      <c r="L25" s="1">
        <v>7.2</v>
      </c>
      <c r="M25" s="1">
        <v>8</v>
      </c>
      <c r="N25" s="1">
        <v>8.8</v>
      </c>
      <c r="O25" s="1">
        <v>9.6</v>
      </c>
      <c r="P25" s="1">
        <v>10.4</v>
      </c>
      <c r="Q25" s="1">
        <v>11.2</v>
      </c>
      <c r="R25" s="1">
        <v>12</v>
      </c>
      <c r="S25" s="1">
        <v>12.8</v>
      </c>
      <c r="T25" s="1">
        <v>13.6</v>
      </c>
      <c r="U25" s="1">
        <v>14.4</v>
      </c>
      <c r="V25" s="1" t="s">
        <v>202</v>
      </c>
    </row>
    <row r="26" ht="30" customHeight="1"/>
    <row r="27" ht="30" customHeight="1"/>
    <row r="28" ht="30" customHeight="1"/>
    <row r="29" ht="30" customHeight="1"/>
    <row r="30" ht="30" customHeight="1"/>
    <row r="31" ht="30" customHeight="1"/>
  </sheetData>
  <printOptions gridLines="1" horizontalCentered="1" verticalCentered="1"/>
  <pageMargins left="0.5" right="0.5" top="0.75" bottom="0.75" header="0.5" footer="0.5"/>
  <pageSetup fitToHeight="1" fitToWidth="1" horizontalDpi="600" verticalDpi="600" orientation="portrait" scale="77" r:id="rId1"/>
  <headerFooter alignWithMargins="0">
    <oddHeader>&amp;C&amp;F</oddHeader>
    <oddFooter>&amp;CTARP Lab&amp;RLP, CCR, NCI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workbookViewId="0" topLeftCell="A1">
      <selection activeCell="N18" sqref="N18"/>
    </sheetView>
  </sheetViews>
  <sheetFormatPr defaultColWidth="9.140625" defaultRowHeight="12.75"/>
  <cols>
    <col min="1" max="27" width="5.7109375" style="0" customWidth="1"/>
  </cols>
  <sheetData>
    <row r="1" ht="12.75">
      <c r="A1" t="s">
        <v>398</v>
      </c>
    </row>
    <row r="2" ht="12.75">
      <c r="G2" t="s">
        <v>321</v>
      </c>
    </row>
    <row r="3" spans="1:22" ht="30" customHeight="1">
      <c r="A3" s="1"/>
      <c r="B3" s="1"/>
      <c r="C3" s="1">
        <v>0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 t="s">
        <v>202</v>
      </c>
    </row>
    <row r="4" spans="1:22" ht="30" customHeight="1" thickBot="1">
      <c r="A4" s="1"/>
      <c r="B4" s="1" t="s">
        <v>395</v>
      </c>
      <c r="C4" s="1">
        <f>0.7*C3</f>
        <v>0</v>
      </c>
      <c r="D4" s="1">
        <f>0.8*D3</f>
        <v>0.8</v>
      </c>
      <c r="E4" s="1">
        <f aca="true" t="shared" si="0" ref="E4:U4">0.8*E3</f>
        <v>1.6</v>
      </c>
      <c r="F4" s="1">
        <f t="shared" si="0"/>
        <v>2.4000000000000004</v>
      </c>
      <c r="G4" s="1">
        <f t="shared" si="0"/>
        <v>3.2</v>
      </c>
      <c r="H4" s="1">
        <f t="shared" si="0"/>
        <v>4</v>
      </c>
      <c r="I4" s="1">
        <f t="shared" si="0"/>
        <v>4.800000000000001</v>
      </c>
      <c r="J4" s="1">
        <f t="shared" si="0"/>
        <v>5.6000000000000005</v>
      </c>
      <c r="K4" s="1">
        <f t="shared" si="0"/>
        <v>6.4</v>
      </c>
      <c r="L4" s="1">
        <f t="shared" si="0"/>
        <v>7.2</v>
      </c>
      <c r="M4" s="1">
        <f t="shared" si="0"/>
        <v>8</v>
      </c>
      <c r="N4" s="1">
        <f t="shared" si="0"/>
        <v>8.8</v>
      </c>
      <c r="O4" s="1">
        <f t="shared" si="0"/>
        <v>9.600000000000001</v>
      </c>
      <c r="P4" s="1">
        <f t="shared" si="0"/>
        <v>10.4</v>
      </c>
      <c r="Q4" s="1">
        <f t="shared" si="0"/>
        <v>11.200000000000001</v>
      </c>
      <c r="R4" s="1">
        <f t="shared" si="0"/>
        <v>12</v>
      </c>
      <c r="S4" s="1">
        <f t="shared" si="0"/>
        <v>12.8</v>
      </c>
      <c r="T4" s="1">
        <f t="shared" si="0"/>
        <v>13.600000000000001</v>
      </c>
      <c r="U4" s="1">
        <f t="shared" si="0"/>
        <v>14.4</v>
      </c>
      <c r="V4" s="1" t="s">
        <v>395</v>
      </c>
    </row>
    <row r="5" spans="1:22" ht="30" customHeight="1" thickBot="1" thickTop="1">
      <c r="A5" s="1">
        <v>0</v>
      </c>
      <c r="B5" s="1">
        <f>A5*0.7</f>
        <v>0</v>
      </c>
      <c r="C5" s="36" t="s">
        <v>396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1">
        <v>0</v>
      </c>
    </row>
    <row r="6" spans="1:22" ht="30" customHeight="1" thickBot="1" thickTop="1">
      <c r="A6" s="1">
        <v>1</v>
      </c>
      <c r="B6" s="1">
        <f>A6*0.8</f>
        <v>0.8</v>
      </c>
      <c r="C6" s="38"/>
      <c r="D6" s="50" t="s">
        <v>301</v>
      </c>
      <c r="E6" s="51" t="s">
        <v>301</v>
      </c>
      <c r="F6" s="52" t="s">
        <v>154</v>
      </c>
      <c r="G6" s="53" t="s">
        <v>162</v>
      </c>
      <c r="H6" s="54" t="s">
        <v>322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1">
        <v>0.8</v>
      </c>
    </row>
    <row r="7" spans="1:22" ht="30" customHeight="1" thickTop="1">
      <c r="A7" s="1">
        <v>2</v>
      </c>
      <c r="B7" s="1">
        <f aca="true" t="shared" si="1" ref="B7:B24">A7*0.8</f>
        <v>1.6</v>
      </c>
      <c r="C7" s="38"/>
      <c r="D7" s="80" t="s">
        <v>156</v>
      </c>
      <c r="E7" s="56" t="s">
        <v>158</v>
      </c>
      <c r="F7" s="57" t="s">
        <v>160</v>
      </c>
      <c r="G7" s="56" t="s">
        <v>150</v>
      </c>
      <c r="H7" s="58" t="s">
        <v>150</v>
      </c>
      <c r="I7" s="26"/>
      <c r="J7" s="63" t="s">
        <v>195</v>
      </c>
      <c r="K7" s="64" t="s">
        <v>199</v>
      </c>
      <c r="L7" s="64" t="s">
        <v>203</v>
      </c>
      <c r="M7" s="64" t="s">
        <v>207</v>
      </c>
      <c r="N7" s="64" t="s">
        <v>268</v>
      </c>
      <c r="O7" s="83" t="s">
        <v>142</v>
      </c>
      <c r="P7" s="65" t="s">
        <v>350</v>
      </c>
      <c r="Q7" s="65" t="s">
        <v>353</v>
      </c>
      <c r="R7" s="65" t="s">
        <v>361</v>
      </c>
      <c r="S7" s="65" t="s">
        <v>362</v>
      </c>
      <c r="T7" s="66" t="s">
        <v>382</v>
      </c>
      <c r="U7" s="44"/>
      <c r="V7" s="1">
        <v>1.6</v>
      </c>
    </row>
    <row r="8" spans="1:22" ht="30" customHeight="1">
      <c r="A8" s="1">
        <v>3</v>
      </c>
      <c r="B8" s="1">
        <f t="shared" si="1"/>
        <v>2.4000000000000004</v>
      </c>
      <c r="C8" s="38"/>
      <c r="D8" s="55" t="s">
        <v>157</v>
      </c>
      <c r="E8" s="56" t="s">
        <v>155</v>
      </c>
      <c r="F8" s="56" t="s">
        <v>323</v>
      </c>
      <c r="G8" s="56" t="s">
        <v>153</v>
      </c>
      <c r="H8" s="59" t="s">
        <v>324</v>
      </c>
      <c r="I8" s="26"/>
      <c r="J8" s="67" t="s">
        <v>269</v>
      </c>
      <c r="K8" s="68" t="s">
        <v>270</v>
      </c>
      <c r="L8" s="68" t="s">
        <v>275</v>
      </c>
      <c r="M8" s="68" t="s">
        <v>278</v>
      </c>
      <c r="N8" s="68" t="s">
        <v>280</v>
      </c>
      <c r="O8" s="84"/>
      <c r="P8" s="69" t="s">
        <v>383</v>
      </c>
      <c r="Q8" s="69" t="s">
        <v>384</v>
      </c>
      <c r="R8" s="69" t="s">
        <v>386</v>
      </c>
      <c r="S8" s="69" t="s">
        <v>387</v>
      </c>
      <c r="T8" s="70" t="s">
        <v>388</v>
      </c>
      <c r="U8" s="44"/>
      <c r="V8" s="1">
        <v>2.4</v>
      </c>
    </row>
    <row r="9" spans="1:22" ht="30" customHeight="1">
      <c r="A9" s="1">
        <v>4</v>
      </c>
      <c r="B9" s="1">
        <f t="shared" si="1"/>
        <v>3.2</v>
      </c>
      <c r="C9" s="38"/>
      <c r="D9" s="55" t="s">
        <v>152</v>
      </c>
      <c r="E9" s="81" t="s">
        <v>156</v>
      </c>
      <c r="F9" s="56" t="s">
        <v>161</v>
      </c>
      <c r="G9" s="56" t="s">
        <v>151</v>
      </c>
      <c r="H9" s="58" t="s">
        <v>159</v>
      </c>
      <c r="I9" s="26"/>
      <c r="J9" s="67" t="s">
        <v>282</v>
      </c>
      <c r="K9" s="68" t="s">
        <v>283</v>
      </c>
      <c r="L9" s="68" t="s">
        <v>284</v>
      </c>
      <c r="M9" s="68" t="s">
        <v>285</v>
      </c>
      <c r="N9" s="68" t="s">
        <v>335</v>
      </c>
      <c r="O9" s="84"/>
      <c r="P9" s="69" t="s">
        <v>389</v>
      </c>
      <c r="Q9" s="69" t="s">
        <v>391</v>
      </c>
      <c r="R9" s="69" t="s">
        <v>392</v>
      </c>
      <c r="S9" s="69" t="s">
        <v>393</v>
      </c>
      <c r="T9" s="70" t="s">
        <v>0</v>
      </c>
      <c r="U9" s="44"/>
      <c r="V9" s="1">
        <v>3.2</v>
      </c>
    </row>
    <row r="10" spans="1:22" ht="30" customHeight="1" thickBot="1">
      <c r="A10" s="1">
        <v>5</v>
      </c>
      <c r="B10" s="1">
        <f t="shared" si="1"/>
        <v>4</v>
      </c>
      <c r="C10" s="38"/>
      <c r="D10" s="60" t="s">
        <v>155</v>
      </c>
      <c r="E10" s="61" t="s">
        <v>153</v>
      </c>
      <c r="F10" s="61" t="s">
        <v>155</v>
      </c>
      <c r="G10" s="61" t="s">
        <v>325</v>
      </c>
      <c r="H10" s="62" t="s">
        <v>325</v>
      </c>
      <c r="I10" s="26"/>
      <c r="J10" s="67" t="s">
        <v>336</v>
      </c>
      <c r="K10" s="68" t="s">
        <v>338</v>
      </c>
      <c r="L10" s="68" t="s">
        <v>339</v>
      </c>
      <c r="M10" s="68" t="s">
        <v>340</v>
      </c>
      <c r="N10" s="68" t="s">
        <v>341</v>
      </c>
      <c r="O10" s="84"/>
      <c r="P10" s="69" t="s">
        <v>3</v>
      </c>
      <c r="Q10" s="69" t="s">
        <v>5</v>
      </c>
      <c r="R10" s="69" t="s">
        <v>18</v>
      </c>
      <c r="S10" s="69" t="s">
        <v>21</v>
      </c>
      <c r="T10" s="70" t="s">
        <v>23</v>
      </c>
      <c r="U10" s="44"/>
      <c r="V10" s="1">
        <v>4</v>
      </c>
    </row>
    <row r="11" spans="1:22" ht="30" customHeight="1" thickBot="1" thickTop="1">
      <c r="A11" s="1">
        <v>6</v>
      </c>
      <c r="B11" s="1">
        <f t="shared" si="1"/>
        <v>4.800000000000001</v>
      </c>
      <c r="C11" s="38"/>
      <c r="D11" s="26"/>
      <c r="E11" s="26"/>
      <c r="F11" s="26"/>
      <c r="G11" s="26"/>
      <c r="H11" s="26"/>
      <c r="I11" s="26"/>
      <c r="J11" s="71" t="s">
        <v>342</v>
      </c>
      <c r="K11" s="72" t="s">
        <v>343</v>
      </c>
      <c r="L11" s="72" t="s">
        <v>344</v>
      </c>
      <c r="M11" s="72" t="s">
        <v>346</v>
      </c>
      <c r="N11" s="72" t="s">
        <v>347</v>
      </c>
      <c r="O11" s="85"/>
      <c r="P11" s="73" t="s">
        <v>40</v>
      </c>
      <c r="Q11" s="73" t="s">
        <v>64</v>
      </c>
      <c r="R11" s="73" t="s">
        <v>67</v>
      </c>
      <c r="S11" s="73" t="s">
        <v>69</v>
      </c>
      <c r="T11" s="74" t="s">
        <v>72</v>
      </c>
      <c r="U11" s="44"/>
      <c r="V11" s="1">
        <v>4.8</v>
      </c>
    </row>
    <row r="12" spans="1:22" ht="30" customHeight="1" thickBot="1" thickTop="1">
      <c r="A12" s="1">
        <v>7</v>
      </c>
      <c r="B12" s="1">
        <f t="shared" si="1"/>
        <v>5.6000000000000005</v>
      </c>
      <c r="C12" s="38"/>
      <c r="D12" s="26"/>
      <c r="E12" s="26"/>
      <c r="F12" s="26"/>
      <c r="G12" s="26"/>
      <c r="H12" s="26"/>
      <c r="I12" s="26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1">
        <v>5.6</v>
      </c>
    </row>
    <row r="13" spans="1:22" ht="30" customHeight="1" thickTop="1">
      <c r="A13" s="1">
        <v>8</v>
      </c>
      <c r="B13" s="1">
        <f t="shared" si="1"/>
        <v>6.4</v>
      </c>
      <c r="C13" s="38"/>
      <c r="D13" s="63" t="s">
        <v>189</v>
      </c>
      <c r="E13" s="64" t="s">
        <v>286</v>
      </c>
      <c r="F13" s="64" t="s">
        <v>287</v>
      </c>
      <c r="G13" s="64" t="s">
        <v>288</v>
      </c>
      <c r="H13" s="75" t="s">
        <v>289</v>
      </c>
      <c r="I13" s="26"/>
      <c r="J13" s="63" t="s">
        <v>163</v>
      </c>
      <c r="K13" s="64" t="s">
        <v>167</v>
      </c>
      <c r="L13" s="64" t="s">
        <v>170</v>
      </c>
      <c r="M13" s="64" t="s">
        <v>172</v>
      </c>
      <c r="N13" s="64" t="s">
        <v>174</v>
      </c>
      <c r="O13" s="86" t="s">
        <v>144</v>
      </c>
      <c r="P13" s="82" t="s">
        <v>374</v>
      </c>
      <c r="Q13" s="65" t="s">
        <v>12</v>
      </c>
      <c r="R13" s="65" t="s">
        <v>32</v>
      </c>
      <c r="S13" s="65" t="s">
        <v>33</v>
      </c>
      <c r="T13" s="66" t="s">
        <v>34</v>
      </c>
      <c r="U13" s="44"/>
      <c r="V13" s="1">
        <v>6.4</v>
      </c>
    </row>
    <row r="14" spans="1:22" ht="30" customHeight="1">
      <c r="A14" s="1">
        <v>9</v>
      </c>
      <c r="B14" s="1">
        <f t="shared" si="1"/>
        <v>7.2</v>
      </c>
      <c r="C14" s="38"/>
      <c r="D14" s="67" t="s">
        <v>291</v>
      </c>
      <c r="E14" s="68" t="s">
        <v>293</v>
      </c>
      <c r="F14" s="68" t="s">
        <v>294</v>
      </c>
      <c r="G14" s="68" t="s">
        <v>295</v>
      </c>
      <c r="H14" s="76" t="s">
        <v>296</v>
      </c>
      <c r="I14" s="26"/>
      <c r="J14" s="67" t="s">
        <v>231</v>
      </c>
      <c r="K14" s="68" t="s">
        <v>233</v>
      </c>
      <c r="L14" s="68" t="s">
        <v>236</v>
      </c>
      <c r="M14" s="68" t="s">
        <v>238</v>
      </c>
      <c r="N14" s="68" t="s">
        <v>240</v>
      </c>
      <c r="O14" s="87"/>
      <c r="P14" s="77" t="s">
        <v>35</v>
      </c>
      <c r="Q14" s="69" t="s">
        <v>36</v>
      </c>
      <c r="R14" s="69" t="s">
        <v>37</v>
      </c>
      <c r="S14" s="69" t="s">
        <v>38</v>
      </c>
      <c r="T14" s="70" t="s">
        <v>39</v>
      </c>
      <c r="U14" s="44"/>
      <c r="V14" s="1">
        <v>7.2</v>
      </c>
    </row>
    <row r="15" spans="1:22" ht="30" customHeight="1">
      <c r="A15" s="1">
        <v>10</v>
      </c>
      <c r="B15" s="1">
        <f t="shared" si="1"/>
        <v>8</v>
      </c>
      <c r="C15" s="38"/>
      <c r="D15" s="67" t="s">
        <v>297</v>
      </c>
      <c r="E15" s="68" t="s">
        <v>299</v>
      </c>
      <c r="F15" s="68" t="s">
        <v>300</v>
      </c>
      <c r="G15" s="68" t="s">
        <v>303</v>
      </c>
      <c r="H15" s="76" t="s">
        <v>304</v>
      </c>
      <c r="I15" s="26"/>
      <c r="J15" s="67" t="s">
        <v>243</v>
      </c>
      <c r="K15" s="68" t="s">
        <v>244</v>
      </c>
      <c r="L15" s="68" t="s">
        <v>326</v>
      </c>
      <c r="M15" s="68" t="s">
        <v>328</v>
      </c>
      <c r="N15" s="68" t="s">
        <v>329</v>
      </c>
      <c r="O15" s="87"/>
      <c r="P15" s="77" t="s">
        <v>83</v>
      </c>
      <c r="Q15" s="69" t="s">
        <v>86</v>
      </c>
      <c r="R15" s="69" t="s">
        <v>87</v>
      </c>
      <c r="S15" s="69" t="s">
        <v>90</v>
      </c>
      <c r="T15" s="70" t="s">
        <v>93</v>
      </c>
      <c r="U15" s="44"/>
      <c r="V15" s="1">
        <v>8</v>
      </c>
    </row>
    <row r="16" spans="1:22" ht="30" customHeight="1">
      <c r="A16" s="1">
        <v>11</v>
      </c>
      <c r="B16" s="1">
        <f t="shared" si="1"/>
        <v>8.8</v>
      </c>
      <c r="C16" s="38"/>
      <c r="D16" s="67" t="s">
        <v>305</v>
      </c>
      <c r="E16" s="68" t="s">
        <v>307</v>
      </c>
      <c r="F16" s="68" t="s">
        <v>308</v>
      </c>
      <c r="G16" s="68" t="s">
        <v>309</v>
      </c>
      <c r="H16" s="76" t="s">
        <v>310</v>
      </c>
      <c r="I16" s="26"/>
      <c r="J16" s="67" t="s">
        <v>330</v>
      </c>
      <c r="K16" s="68" t="s">
        <v>331</v>
      </c>
      <c r="L16" s="69" t="s">
        <v>356</v>
      </c>
      <c r="M16" s="69" t="s">
        <v>357</v>
      </c>
      <c r="N16" s="69" t="s">
        <v>358</v>
      </c>
      <c r="O16" s="87"/>
      <c r="P16" s="77" t="s">
        <v>96</v>
      </c>
      <c r="Q16" s="69" t="s">
        <v>99</v>
      </c>
      <c r="R16" s="69" t="s">
        <v>102</v>
      </c>
      <c r="S16" s="69" t="s">
        <v>105</v>
      </c>
      <c r="T16" s="70" t="s">
        <v>107</v>
      </c>
      <c r="U16" s="44"/>
      <c r="V16" s="1">
        <v>8.8</v>
      </c>
    </row>
    <row r="17" spans="1:22" ht="30" customHeight="1" thickBot="1">
      <c r="A17" s="1">
        <v>12</v>
      </c>
      <c r="B17" s="1">
        <f t="shared" si="1"/>
        <v>9.600000000000001</v>
      </c>
      <c r="C17" s="38"/>
      <c r="D17" s="67" t="s">
        <v>311</v>
      </c>
      <c r="E17" s="68" t="s">
        <v>312</v>
      </c>
      <c r="F17" s="68" t="s">
        <v>313</v>
      </c>
      <c r="G17" s="68" t="s">
        <v>314</v>
      </c>
      <c r="H17" s="76" t="s">
        <v>315</v>
      </c>
      <c r="I17" s="26"/>
      <c r="J17" s="78" t="s">
        <v>359</v>
      </c>
      <c r="K17" s="73" t="s">
        <v>360</v>
      </c>
      <c r="L17" s="73" t="s">
        <v>369</v>
      </c>
      <c r="M17" s="73" t="s">
        <v>370</v>
      </c>
      <c r="N17" s="73" t="s">
        <v>371</v>
      </c>
      <c r="O17" s="88"/>
      <c r="P17" s="78" t="s">
        <v>111</v>
      </c>
      <c r="Q17" s="73" t="s">
        <v>113</v>
      </c>
      <c r="R17" s="73" t="s">
        <v>114</v>
      </c>
      <c r="S17" s="73" t="s">
        <v>116</v>
      </c>
      <c r="T17" s="74" t="s">
        <v>119</v>
      </c>
      <c r="U17" s="44"/>
      <c r="V17" s="1">
        <v>9.6</v>
      </c>
    </row>
    <row r="18" spans="1:22" ht="30" customHeight="1" thickBot="1" thickTop="1">
      <c r="A18" s="1">
        <v>13</v>
      </c>
      <c r="B18" s="1">
        <f t="shared" si="1"/>
        <v>10.4</v>
      </c>
      <c r="C18" s="38"/>
      <c r="D18" s="89" t="s">
        <v>143</v>
      </c>
      <c r="E18" s="90"/>
      <c r="F18" s="90"/>
      <c r="G18" s="90"/>
      <c r="H18" s="91"/>
      <c r="I18" s="26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1">
        <v>10.4</v>
      </c>
    </row>
    <row r="19" spans="1:22" ht="30" customHeight="1" thickTop="1">
      <c r="A19" s="1">
        <v>14</v>
      </c>
      <c r="B19" s="1">
        <f t="shared" si="1"/>
        <v>11.200000000000001</v>
      </c>
      <c r="C19" s="38"/>
      <c r="D19" s="67" t="s">
        <v>316</v>
      </c>
      <c r="E19" s="68" t="s">
        <v>317</v>
      </c>
      <c r="F19" s="68" t="s">
        <v>318</v>
      </c>
      <c r="G19" s="68" t="s">
        <v>320</v>
      </c>
      <c r="H19" s="70" t="s">
        <v>364</v>
      </c>
      <c r="I19" s="26"/>
      <c r="J19" s="63" t="s">
        <v>209</v>
      </c>
      <c r="K19" s="64" t="s">
        <v>212</v>
      </c>
      <c r="L19" s="64" t="s">
        <v>216</v>
      </c>
      <c r="M19" s="64" t="s">
        <v>217</v>
      </c>
      <c r="N19" s="64" t="s">
        <v>220</v>
      </c>
      <c r="O19" s="83" t="s">
        <v>145</v>
      </c>
      <c r="P19" s="64" t="s">
        <v>334</v>
      </c>
      <c r="Q19" s="64" t="s">
        <v>348</v>
      </c>
      <c r="R19" s="64" t="s">
        <v>349</v>
      </c>
      <c r="S19" s="65" t="s">
        <v>355</v>
      </c>
      <c r="T19" s="66" t="s">
        <v>366</v>
      </c>
      <c r="U19" s="44"/>
      <c r="V19" s="1">
        <v>11.2</v>
      </c>
    </row>
    <row r="20" spans="1:22" ht="30" customHeight="1">
      <c r="A20" s="1">
        <v>15</v>
      </c>
      <c r="B20" s="1">
        <f t="shared" si="1"/>
        <v>12</v>
      </c>
      <c r="C20" s="38"/>
      <c r="D20" s="67" t="s">
        <v>121</v>
      </c>
      <c r="E20" s="68" t="s">
        <v>122</v>
      </c>
      <c r="F20" s="68" t="s">
        <v>123</v>
      </c>
      <c r="G20" s="68" t="s">
        <v>124</v>
      </c>
      <c r="H20" s="70" t="s">
        <v>125</v>
      </c>
      <c r="I20" s="26"/>
      <c r="J20" s="67" t="s">
        <v>222</v>
      </c>
      <c r="K20" s="68" t="s">
        <v>226</v>
      </c>
      <c r="L20" s="68" t="s">
        <v>250</v>
      </c>
      <c r="M20" s="68" t="s">
        <v>251</v>
      </c>
      <c r="N20" s="68" t="s">
        <v>252</v>
      </c>
      <c r="O20" s="92"/>
      <c r="P20" s="69" t="s">
        <v>367</v>
      </c>
      <c r="Q20" s="69" t="s">
        <v>368</v>
      </c>
      <c r="R20" s="69" t="s">
        <v>377</v>
      </c>
      <c r="S20" s="69" t="s">
        <v>378</v>
      </c>
      <c r="T20" s="70" t="s">
        <v>379</v>
      </c>
      <c r="U20" s="44"/>
      <c r="V20" s="1">
        <v>12</v>
      </c>
    </row>
    <row r="21" spans="1:22" ht="30" customHeight="1">
      <c r="A21" s="1">
        <v>16</v>
      </c>
      <c r="B21" s="1">
        <f t="shared" si="1"/>
        <v>12.8</v>
      </c>
      <c r="C21" s="38"/>
      <c r="D21" s="77" t="s">
        <v>375</v>
      </c>
      <c r="E21" s="69" t="s">
        <v>9</v>
      </c>
      <c r="F21" s="79" t="s">
        <v>81</v>
      </c>
      <c r="G21" s="69" t="s">
        <v>11</v>
      </c>
      <c r="H21" s="70" t="s">
        <v>25</v>
      </c>
      <c r="I21" s="26"/>
      <c r="J21" s="67" t="s">
        <v>254</v>
      </c>
      <c r="K21" s="68" t="s">
        <v>255</v>
      </c>
      <c r="L21" s="68" t="s">
        <v>256</v>
      </c>
      <c r="M21" s="68" t="s">
        <v>257</v>
      </c>
      <c r="N21" s="68" t="s">
        <v>258</v>
      </c>
      <c r="O21" s="93"/>
      <c r="P21" s="69" t="s">
        <v>380</v>
      </c>
      <c r="Q21" s="69" t="s">
        <v>381</v>
      </c>
      <c r="R21" s="69" t="s">
        <v>7</v>
      </c>
      <c r="S21" s="69" t="s">
        <v>8</v>
      </c>
      <c r="T21" s="70" t="s">
        <v>13</v>
      </c>
      <c r="U21" s="44"/>
      <c r="V21" s="1">
        <v>12.8</v>
      </c>
    </row>
    <row r="22" spans="1:22" ht="30" customHeight="1">
      <c r="A22" s="1">
        <v>17</v>
      </c>
      <c r="B22" s="1">
        <f t="shared" si="1"/>
        <v>13.600000000000001</v>
      </c>
      <c r="C22" s="38"/>
      <c r="D22" s="77" t="s">
        <v>26</v>
      </c>
      <c r="E22" s="69" t="s">
        <v>27</v>
      </c>
      <c r="F22" s="69" t="s">
        <v>28</v>
      </c>
      <c r="G22" s="69" t="s">
        <v>29</v>
      </c>
      <c r="H22" s="70" t="s">
        <v>30</v>
      </c>
      <c r="I22" s="26"/>
      <c r="J22" s="67" t="s">
        <v>259</v>
      </c>
      <c r="K22" s="68" t="s">
        <v>260</v>
      </c>
      <c r="L22" s="68" t="s">
        <v>261</v>
      </c>
      <c r="M22" s="68" t="s">
        <v>262</v>
      </c>
      <c r="N22" s="68" t="s">
        <v>263</v>
      </c>
      <c r="O22" s="92"/>
      <c r="P22" s="69" t="s">
        <v>14</v>
      </c>
      <c r="Q22" s="69" t="s">
        <v>16</v>
      </c>
      <c r="R22" s="69" t="s">
        <v>42</v>
      </c>
      <c r="S22" s="69" t="s">
        <v>46</v>
      </c>
      <c r="T22" s="70" t="s">
        <v>50</v>
      </c>
      <c r="U22" s="44"/>
      <c r="V22" s="1">
        <v>13.6</v>
      </c>
    </row>
    <row r="23" spans="1:22" ht="30" customHeight="1" thickBot="1">
      <c r="A23" s="1">
        <v>18</v>
      </c>
      <c r="B23" s="1">
        <f t="shared" si="1"/>
        <v>14.4</v>
      </c>
      <c r="C23" s="38"/>
      <c r="D23" s="78" t="s">
        <v>31</v>
      </c>
      <c r="E23" s="73" t="s">
        <v>75</v>
      </c>
      <c r="F23" s="73" t="s">
        <v>76</v>
      </c>
      <c r="G23" s="73" t="s">
        <v>77</v>
      </c>
      <c r="H23" s="74" t="s">
        <v>79</v>
      </c>
      <c r="I23" s="26"/>
      <c r="J23" s="71" t="s">
        <v>265</v>
      </c>
      <c r="K23" s="72" t="s">
        <v>266</v>
      </c>
      <c r="L23" s="72" t="s">
        <v>267</v>
      </c>
      <c r="M23" s="72" t="s">
        <v>276</v>
      </c>
      <c r="N23" s="72" t="s">
        <v>332</v>
      </c>
      <c r="O23" s="94"/>
      <c r="P23" s="73" t="s">
        <v>52</v>
      </c>
      <c r="Q23" s="73" t="s">
        <v>54</v>
      </c>
      <c r="R23" s="73" t="s">
        <v>56</v>
      </c>
      <c r="S23" s="73" t="s">
        <v>58</v>
      </c>
      <c r="T23" s="74" t="s">
        <v>61</v>
      </c>
      <c r="U23" s="44"/>
      <c r="V23" s="1">
        <v>14.4</v>
      </c>
    </row>
    <row r="24" spans="1:22" ht="30" customHeight="1" thickTop="1">
      <c r="A24" s="1">
        <v>19</v>
      </c>
      <c r="B24" s="1">
        <f t="shared" si="1"/>
        <v>15.200000000000001</v>
      </c>
      <c r="C24" s="38"/>
      <c r="D24" s="26"/>
      <c r="E24" s="40"/>
      <c r="F24" s="40"/>
      <c r="G24" s="40"/>
      <c r="H24" s="40"/>
      <c r="I24" s="26"/>
      <c r="J24" s="40"/>
      <c r="K24" s="40"/>
      <c r="L24" s="40"/>
      <c r="M24" s="40"/>
      <c r="N24" s="40"/>
      <c r="O24" s="8"/>
      <c r="P24" s="39"/>
      <c r="Q24" s="39"/>
      <c r="R24" s="39"/>
      <c r="S24" s="39"/>
      <c r="T24" s="39"/>
      <c r="U24" s="39"/>
      <c r="V24" s="1">
        <v>15.2</v>
      </c>
    </row>
    <row r="25" spans="1:22" ht="30" customHeight="1">
      <c r="A25" s="1"/>
      <c r="B25" s="1" t="s">
        <v>395</v>
      </c>
      <c r="C25" s="1">
        <v>0</v>
      </c>
      <c r="D25" s="1">
        <v>0.8</v>
      </c>
      <c r="E25" s="1">
        <v>1.6</v>
      </c>
      <c r="F25" s="1">
        <v>2.4</v>
      </c>
      <c r="G25" s="1">
        <v>3.2</v>
      </c>
      <c r="H25" s="1">
        <v>4</v>
      </c>
      <c r="I25" s="1">
        <v>4.8</v>
      </c>
      <c r="J25" s="1">
        <v>5.6</v>
      </c>
      <c r="K25" s="1">
        <v>6.4</v>
      </c>
      <c r="L25" s="1">
        <v>7.2</v>
      </c>
      <c r="M25" s="1">
        <v>8</v>
      </c>
      <c r="N25" s="1">
        <v>8.8</v>
      </c>
      <c r="O25" s="1">
        <v>9.6</v>
      </c>
      <c r="P25" s="1">
        <v>10.4</v>
      </c>
      <c r="Q25" s="1">
        <v>11.2</v>
      </c>
      <c r="R25" s="1">
        <v>12</v>
      </c>
      <c r="S25" s="1">
        <v>12.8</v>
      </c>
      <c r="T25" s="1">
        <v>13.6</v>
      </c>
      <c r="U25" s="1">
        <v>14.4</v>
      </c>
      <c r="V25" s="1" t="s">
        <v>202</v>
      </c>
    </row>
    <row r="26" ht="30" customHeight="1"/>
    <row r="27" ht="30" customHeight="1"/>
    <row r="28" ht="30" customHeight="1"/>
    <row r="29" ht="30" customHeight="1"/>
    <row r="30" ht="30" customHeight="1"/>
    <row r="31" ht="30" customHeight="1"/>
  </sheetData>
  <mergeCells count="4">
    <mergeCell ref="O7:O11"/>
    <mergeCell ref="O13:O17"/>
    <mergeCell ref="D18:H18"/>
    <mergeCell ref="O19:O23"/>
  </mergeCells>
  <printOptions gridLines="1" horizontalCentered="1" verticalCentered="1"/>
  <pageMargins left="0.5" right="0.5" top="0.75" bottom="0.75" header="0.5" footer="0.5"/>
  <pageSetup fitToHeight="1" fitToWidth="1" horizontalDpi="600" verticalDpi="600" orientation="portrait" scale="77" r:id="rId1"/>
  <headerFooter alignWithMargins="0">
    <oddHeader>&amp;CT-MTA-6A</oddHeader>
    <oddFooter>&amp;CTARP Lab&amp;RLP, CCR, NCI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Hewitt</dc:creator>
  <cp:keywords/>
  <dc:description/>
  <cp:lastModifiedBy>Stephen Hewitt</cp:lastModifiedBy>
  <cp:lastPrinted>2006-06-30T15:49:57Z</cp:lastPrinted>
  <dcterms:created xsi:type="dcterms:W3CDTF">2006-05-12T13:31:12Z</dcterms:created>
  <dcterms:modified xsi:type="dcterms:W3CDTF">2007-01-18T22:57:07Z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