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300" windowWidth="12570" windowHeight="11640" tabRatio="603" activeTab="0"/>
  </bookViews>
  <sheets>
    <sheet name="VOCs and LOSBOs" sheetId="1" r:id="rId1"/>
  </sheets>
  <definedNames>
    <definedName name="Emerg">#REF!</definedName>
    <definedName name="Equip">#REF!</definedName>
    <definedName name="_xlnm.Print_Area" localSheetId="0">'VOCs and LOSBOs'!$A$1:$L$58</definedName>
    <definedName name="_xlnm.Print_Titles" localSheetId="0">'VOCs and LOSBOs'!$1:$1</definedName>
  </definedNames>
  <calcPr fullCalcOnLoad="1"/>
</workbook>
</file>

<file path=xl/sharedStrings.xml><?xml version="1.0" encoding="utf-8"?>
<sst xmlns="http://schemas.openxmlformats.org/spreadsheetml/2006/main" count="240" uniqueCount="225">
  <si>
    <t>U/V BuoyHopper1</t>
  </si>
  <si>
    <t>R1605</t>
  </si>
  <si>
    <t>I</t>
  </si>
  <si>
    <t>AFSC/Newport Lab</t>
  </si>
  <si>
    <t>NWFSC/Montlake Lab</t>
  </si>
  <si>
    <t>PIFSC/CRED</t>
  </si>
  <si>
    <t>PIFSC/Honolulu Lab</t>
  </si>
  <si>
    <t>SEFSC/Beaufort Lab</t>
  </si>
  <si>
    <t>SEFSC/Galveston Lab</t>
  </si>
  <si>
    <t>SEFSC/Miami Lab</t>
  </si>
  <si>
    <t>SEFSC/Panama City Lab</t>
  </si>
  <si>
    <t>SEFSC/Pascagoula Lab</t>
  </si>
  <si>
    <t>SERO/St. Petersburg Office</t>
  </si>
  <si>
    <t>AKD</t>
  </si>
  <si>
    <t>Dennis Thaute (907) 235-2337</t>
  </si>
  <si>
    <t>YES</t>
  </si>
  <si>
    <t>NED</t>
  </si>
  <si>
    <t>NWD</t>
  </si>
  <si>
    <t>SED</t>
  </si>
  <si>
    <t>?</t>
  </si>
  <si>
    <t>SWD</t>
  </si>
  <si>
    <t>PID</t>
  </si>
  <si>
    <t>Milford Lab</t>
  </si>
  <si>
    <t>Orono Lab</t>
  </si>
  <si>
    <t>Sandy Hook Lab/EPD</t>
  </si>
  <si>
    <t>Woods Hole Lab</t>
  </si>
  <si>
    <t>Narragansett Lab</t>
  </si>
  <si>
    <t>NMFS/Southeast</t>
  </si>
  <si>
    <t>NMFS/Pacific Islands</t>
  </si>
  <si>
    <t>NMFS/ALASKA</t>
  </si>
  <si>
    <t>NMFS/Northwest</t>
  </si>
  <si>
    <t>NMFS/Southwest</t>
  </si>
  <si>
    <t>NMFS/Northeast</t>
  </si>
  <si>
    <t>Office of Law Enforcement</t>
  </si>
  <si>
    <t>AKR/Anchorage</t>
  </si>
  <si>
    <t>AKR/Juneau</t>
  </si>
  <si>
    <t>PIR/PAIO Pago Pago, AS</t>
  </si>
  <si>
    <t>Channel Islands NMS</t>
  </si>
  <si>
    <t>Florida Keys NMS - Upper</t>
  </si>
  <si>
    <t xml:space="preserve">Florida Keys NMS - Lower </t>
  </si>
  <si>
    <t>Flower Garden Banks NMS</t>
  </si>
  <si>
    <t>Gray's Reef NMS</t>
  </si>
  <si>
    <t>Gulf of Farallones NMS</t>
  </si>
  <si>
    <t>Hawaiian Islands Humpback Whale NMS</t>
  </si>
  <si>
    <t>Monterey Bay NMS</t>
  </si>
  <si>
    <t>Olympic Coast NMS</t>
  </si>
  <si>
    <t>Stellwagen Bank NMS</t>
  </si>
  <si>
    <t>NCCOS CCEHBR-Oxford, MD</t>
  </si>
  <si>
    <t>DAC</t>
  </si>
  <si>
    <t>AFSC/Auke Bay Lab</t>
  </si>
  <si>
    <t>Sandy Hook Lab / J.J Howard Lab</t>
  </si>
  <si>
    <t>NWFSC/Montlake Lab/Mukilteo, WA</t>
  </si>
  <si>
    <t>SERO/St. Petersburg/PRD</t>
  </si>
  <si>
    <t>AFSC/NMML/Sand Point</t>
  </si>
  <si>
    <t>SWR/Long Beach, CA</t>
  </si>
  <si>
    <t>SWR/HCD/Santa Rosa, CA</t>
  </si>
  <si>
    <t>AFSC/ABL/Little Port Walter</t>
  </si>
  <si>
    <t>OHC/Baton Rouge, LA</t>
  </si>
  <si>
    <t>POC - Wayne Hoggard (228) 762-4591</t>
  </si>
  <si>
    <t>Woods Hole Lab/Mobil?</t>
  </si>
  <si>
    <t>NWFSC/Montlake Lab/Mukilteo, WA /  FE</t>
  </si>
  <si>
    <t>NCCOS, LA</t>
  </si>
  <si>
    <t>new</t>
  </si>
  <si>
    <t>Thunder Bay NMS</t>
  </si>
  <si>
    <t>CO-OPS Chesapeake, VA</t>
  </si>
  <si>
    <t>GLERL/ Miskegon, MI</t>
  </si>
  <si>
    <t>Fagatele Bay NMS Amer. Samoa</t>
  </si>
  <si>
    <t>Cordell Bank NMS</t>
  </si>
  <si>
    <t>NCCOS Kasitsna Bay Lab,AK</t>
  </si>
  <si>
    <t>Office fo Coastal Survey / NSD</t>
  </si>
  <si>
    <t>AFSC/NMML/Neah Bay, WA</t>
  </si>
  <si>
    <t xml:space="preserve">POC - Chad Yoshinaga (808) 983-3712  </t>
  </si>
  <si>
    <t>pending</t>
  </si>
  <si>
    <t>OHC/Cheasapeake Bay Office</t>
  </si>
  <si>
    <t>R1706</t>
  </si>
  <si>
    <t>AOML - Miami, FL</t>
  </si>
  <si>
    <t>PMEL/EDD - Seattle, WA</t>
  </si>
  <si>
    <t>NWS/NDBC/Stennis Space Center, MS</t>
  </si>
  <si>
    <t>NCCOS CCEHBR Charleston, SC, Fort Johnson</t>
  </si>
  <si>
    <t>NCCOS CCFHR-Beufort, NC</t>
  </si>
  <si>
    <t>SWFSC Santa Cruz, CA</t>
  </si>
  <si>
    <t>NGS/ GRD</t>
  </si>
  <si>
    <t>Gloucester - Large Whale Disentanglement</t>
  </si>
  <si>
    <t>AFSC/Kodiak</t>
  </si>
  <si>
    <t>SWFSC/La Jolla</t>
  </si>
  <si>
    <t>PD-David Rathbun</t>
  </si>
  <si>
    <t>PD- Russ Nelson</t>
  </si>
  <si>
    <t>POC- John Clary 206-526-4039</t>
  </si>
  <si>
    <t>PD - Dr. Samuel Pooley</t>
  </si>
  <si>
    <t>LOSBO</t>
  </si>
  <si>
    <t>LOSBO/SBSB</t>
  </si>
  <si>
    <t xml:space="preserve">LOSBO </t>
  </si>
  <si>
    <t>LOSBO/SBSB - Dana Wilkes</t>
  </si>
  <si>
    <t>LOSBO/SBSB - Dennis Donahue</t>
  </si>
  <si>
    <t>PM - Frank Almeida</t>
  </si>
  <si>
    <t>PM - John Kocik</t>
  </si>
  <si>
    <t xml:space="preserve">      XO-CAPT Steve Kozak</t>
  </si>
  <si>
    <t>odd Nickerson (508) 992-7711</t>
  </si>
  <si>
    <t>NE POC - Don McMillan 732-872-3046</t>
  </si>
  <si>
    <t>PD-David Johnson</t>
  </si>
  <si>
    <t>PM - Howard Danley</t>
  </si>
  <si>
    <t>Univ. New Hampshire</t>
  </si>
  <si>
    <t>CO-OPS Seattle, WA</t>
  </si>
  <si>
    <t>POC - Kurt Gores (206) 860-3231</t>
  </si>
  <si>
    <t>NWFSC/Manchester Field Station</t>
  </si>
  <si>
    <t>NWFSC/Newport/Hatfield Marine Science Center</t>
  </si>
  <si>
    <t>NWFSC/Pasco Field Station</t>
  </si>
  <si>
    <t>NWFSC/Point Adams Field Station, OR (Jones Beach)</t>
  </si>
  <si>
    <t>NWR/Sand Point Seattle, WA</t>
  </si>
  <si>
    <t>NMSP Regional Vessel</t>
  </si>
  <si>
    <t>Papahānaumokuākea NMM</t>
  </si>
  <si>
    <t xml:space="preserve">           XO - CAPT Mike Gallagher</t>
  </si>
  <si>
    <t>POC - Steve Sessions (Anthony Cossio) 858-546-7097</t>
  </si>
  <si>
    <t xml:space="preserve">MOC-A/ALBATROSS IV Woods Hole) </t>
  </si>
  <si>
    <t>MOC-A/DAVID STARR JORDAN (La Jolla)</t>
  </si>
  <si>
    <t>MOC-A/DELAWARE II (Woods Hole)</t>
  </si>
  <si>
    <t>MOC-A/GORDON GUNTER (Pascagoula)</t>
  </si>
  <si>
    <t>MOC-A/MOC-A BASE (Norfolk)</t>
  </si>
  <si>
    <t>MOC-A/NANCY FOSTER (Charleston)</t>
  </si>
  <si>
    <t>MOC-A/OREGON II (Pascagoula)</t>
  </si>
  <si>
    <t>MOC-A/RONALD H BROWN (Charleston)</t>
  </si>
  <si>
    <t>MOC-A/RUDE (Norfolk)</t>
  </si>
  <si>
    <t>MOC-A/THOMAS JEFFERSON (Norfolk)</t>
  </si>
  <si>
    <t>MOC-P/FAIRWEATHER (Ketchican)</t>
  </si>
  <si>
    <t>MOC-P/JOHN N COBB (Seattle)</t>
  </si>
  <si>
    <t>MOC-P/KA'IMIMOANA (Honolulu)</t>
  </si>
  <si>
    <t>MOC-P/HI'IALAKAI (Honolulu)</t>
  </si>
  <si>
    <t>MOC-P/MACARTHUR II (Seattle)</t>
  </si>
  <si>
    <t>MOC-P/MILLER FREEMAN (Seattle)</t>
  </si>
  <si>
    <t>MOC-P/MOC-P BASE (Seattle)</t>
  </si>
  <si>
    <t>MOC-P/OSCAR DYSON (Kodiak/Seattle)</t>
  </si>
  <si>
    <t>MOC-P/SETTE (Honolulu)</t>
  </si>
  <si>
    <t>MOC-P/RAINIER (Seattle)</t>
  </si>
  <si>
    <t>NDC/DIVE CENTER (Seattle)</t>
  </si>
  <si>
    <t>VOC - Bob Emmett (541) 867-0109</t>
  </si>
  <si>
    <t xml:space="preserve">VOC - Scott Davidson (509) 547-7518      </t>
  </si>
  <si>
    <t>VOC - Timothy Stentz (503) 861-1818x35</t>
  </si>
  <si>
    <t>VOC - Brent Norberg (206) 526-6733</t>
  </si>
  <si>
    <t>VOC - Mitch Lorenz (907)789-6035 (Chris Lunsford)</t>
  </si>
  <si>
    <t>VOC - Brad Weinlaeder</t>
  </si>
  <si>
    <t>VOC - Alan Stoner</t>
  </si>
  <si>
    <t>VOC - John Bengtson</t>
  </si>
  <si>
    <t>VOC - John Bengtson (206) 526-4045</t>
  </si>
  <si>
    <t>VOC - Pete Cummiskey</t>
  </si>
  <si>
    <t>VOC - Matthew P. Eagleton (907) 271-6354</t>
  </si>
  <si>
    <t>VOC - Bridget Mansfield</t>
  </si>
  <si>
    <t>VOC - Kyle Koyanagi (808) 983-3720</t>
  </si>
  <si>
    <t xml:space="preserve">VOC - Chad Yoshinaga (808) 983-3712  </t>
  </si>
  <si>
    <t>VOC - Gordon Yamasaki (684) 633-5598</t>
  </si>
  <si>
    <t>VOC - Steve Sessions (Anthony Cossio) 858-546-7097</t>
  </si>
  <si>
    <t>VOC - Dale Chastagner 831-420-3901</t>
  </si>
  <si>
    <t>VOC - Bryant Chesney/Bob Hoffman</t>
  </si>
  <si>
    <t>VOC - Bill Winner 707 575-6099 / Dan Cheng</t>
  </si>
  <si>
    <t>VOC-Dennis Thaute (907) 235-2337</t>
  </si>
  <si>
    <t>VOC-Todd Nickerson</t>
  </si>
  <si>
    <t>VOC-John Bowyer (360) 676-9268</t>
  </si>
  <si>
    <t>VOC-Richard Stiffle (985) 643-6232</t>
  </si>
  <si>
    <t>VOC - Bob Alix 203-882-6532</t>
  </si>
  <si>
    <t>VOC - Christine Lipsky (207) 866-4666</t>
  </si>
  <si>
    <t>VOC - Don McMillan 732-872-3046</t>
  </si>
  <si>
    <t>VOC - Fred Wenzel (508) 495-2252</t>
  </si>
  <si>
    <t xml:space="preserve">VOC - Mike Tork (508) 495-2339 </t>
  </si>
  <si>
    <t>VOC - Nancy Kohler 401-782-3332</t>
  </si>
  <si>
    <t>VOC - Jamison Smith (978) 281-9336</t>
  </si>
  <si>
    <t>VOC - Annie Gorgone 252-728-8609</t>
  </si>
  <si>
    <t>VOC - Jennifer Doerr (409) 766-3705</t>
  </si>
  <si>
    <t>VOC - David McClellan (305) 361-4273 / Leah Harman 4494</t>
  </si>
  <si>
    <t>VOC - John Brusher (850) 234-6541 x238</t>
  </si>
  <si>
    <t>VOC - Wayne Haggard (228) 762-4591</t>
  </si>
  <si>
    <t>VOC - Paul Kunicki</t>
  </si>
  <si>
    <t>VOC - Tom Moore (727) 551-5716/ Mark Sramek</t>
  </si>
  <si>
    <t>VOC - Rick Hartman (225) 389-0508</t>
  </si>
  <si>
    <t>VOC - Steve Giordano (410)267-5647 / Collin Little</t>
  </si>
  <si>
    <t>VOC - Vacant -Gores</t>
  </si>
  <si>
    <t>VOC - Vacant - Gores</t>
  </si>
  <si>
    <t xml:space="preserve">VOC - Anna Kagley (206)860-3291  </t>
  </si>
  <si>
    <t>VOC - James Hackett (360) 731-4267</t>
  </si>
  <si>
    <t>VOC - Dennis Mahar (228) 688-1714 / Shannon McArthur 2830/ Steve Cucullu 3004</t>
  </si>
  <si>
    <t>VOC -Dennis Donahue (231) 755-5173</t>
  </si>
  <si>
    <t>VOC - Nick Delich (301) 526-6181</t>
  </si>
  <si>
    <t>VOC - Nancy Ash</t>
  </si>
  <si>
    <t>XO-CDR Halverson</t>
  </si>
  <si>
    <t>VOC:  Steve Baumgartner (305) 292-0311 x 28 / Wayne Nowocien 305-360-1051</t>
  </si>
  <si>
    <t>VOC - Tracy Hamburger  (409) 621-5151 ext 104</t>
  </si>
  <si>
    <t>VOC - Todd Recicar (912) 598-2383</t>
  </si>
  <si>
    <t>VOC - Joe Chojnacki (808) 397-2660 x260 or Randall Kosaki x243</t>
  </si>
  <si>
    <t>VOC - Paul Wong/David Matilla  (808) 879-2818</t>
  </si>
  <si>
    <t>VOC - Karen Grimmer (831) 647-4253 / Lorraine Anglin</t>
  </si>
  <si>
    <t>VOC - LTJG Allison Martin (360) 457-6622 ext-14</t>
  </si>
  <si>
    <t>VOC - Just Moller (781) 545-8026 x 212</t>
  </si>
  <si>
    <t>VOC - Russ Green</t>
  </si>
  <si>
    <t xml:space="preserve">VOC -  Bill Kiene </t>
  </si>
  <si>
    <t>VOC - Dana Wilkes (206) 553-1449</t>
  </si>
  <si>
    <t>VOC - Paul Bauersfeld</t>
  </si>
  <si>
    <t>VOC - Roger Mays (252) 728-8798</t>
  </si>
  <si>
    <t xml:space="preserve">VOC - Jay Lewis (410)226-5193 </t>
  </si>
  <si>
    <t>VOC - Jim Lewis (757) 436-0200x227</t>
  </si>
  <si>
    <t>VOC - Mark Bailey 206-526-6920</t>
  </si>
  <si>
    <t>VOC - Mike Geagel</t>
  </si>
  <si>
    <t>VOC - Larry Krepp</t>
  </si>
  <si>
    <t>VOC - Andy Armstrong</t>
  </si>
  <si>
    <t>VOC - Sean Meehan (305) 743-2437  x30</t>
  </si>
  <si>
    <t>VOC - Greg De Angelo (305) 242-1411</t>
  </si>
  <si>
    <t>VOC - Matt Davis (805) 884-1468</t>
  </si>
  <si>
    <t>VOC - Michael Carver (415) 663-0314  x101</t>
  </si>
  <si>
    <t>VOC - Brian Johnson (415) 581-6622</t>
  </si>
  <si>
    <t>VOC - Bill Valley  (305) 852-7717 x31</t>
  </si>
  <si>
    <t>VOC - Shannon McArthur 228-688-2830/ Will Wells</t>
  </si>
  <si>
    <t>PD - Dr. Bonnie Poinwith</t>
  </si>
  <si>
    <t>VOC-Tim Broadman (707) 826-9247</t>
  </si>
  <si>
    <t>VOC-Edwin Seui (684-633-7628)</t>
  </si>
  <si>
    <t>NMFS Small Boat Chain of Communication</t>
  </si>
  <si>
    <t>OAR/NWS SB Chain of Communication</t>
  </si>
  <si>
    <t xml:space="preserve">NMSP  </t>
  </si>
  <si>
    <t>All Other NOS</t>
  </si>
  <si>
    <t>MOC - Dana Wilkes</t>
  </si>
  <si>
    <t>NOS SB Chain of Communication</t>
  </si>
  <si>
    <t>SBSB-Hoggard, Yoshinaga and Thaute</t>
  </si>
  <si>
    <t>POC - LT Dan Price 757-441-6203</t>
  </si>
  <si>
    <t>POC - LT Sean Cimilluca</t>
  </si>
  <si>
    <t>POC - LCDR Todd Bridgeman</t>
  </si>
  <si>
    <t>LOSBO - LT Dan Price</t>
  </si>
  <si>
    <t>SBSB - CAPT John Humphrey</t>
  </si>
  <si>
    <t>OMAO Small Boat Chain of Communication</t>
  </si>
  <si>
    <t>CO or XO on all ships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</si>
</sst>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/d/yy;@"/>
    <numFmt numFmtId="166" formatCode="m/d/yyyy;@"/>
    <numFmt numFmtId="167" formatCode="[$-409]dddd\,\ mmmm\ dd\,\ yyyy"/>
    <numFmt numFmtId="168" formatCode="mmm\-yyyy"/>
    <numFmt numFmtId="169" formatCode="mmmm\ 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dd/yy;@"/>
    <numFmt numFmtId="175" formatCode="[$-409]h:mm:ss\ AM/PM"/>
    <numFmt numFmtId="176" formatCode="000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20"/>
      <name val="Arial"/>
      <family val="2"/>
    </font>
    <font>
      <sz val="8"/>
      <name val="Times New Roman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166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17" fontId="0" fillId="0" borderId="2" xfId="0" applyNumberFormat="1" applyFont="1" applyBorder="1" applyAlignment="1" applyProtection="1">
      <alignment horizontal="center"/>
      <protection locked="0"/>
    </xf>
    <xf numFmtId="17" fontId="0" fillId="0" borderId="1" xfId="0" applyNumberFormat="1" applyFont="1" applyFill="1" applyBorder="1" applyAlignment="1" applyProtection="1">
      <alignment horizontal="center"/>
      <protection locked="0"/>
    </xf>
    <xf numFmtId="17" fontId="0" fillId="0" borderId="5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166" fontId="0" fillId="2" borderId="3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17" fontId="0" fillId="2" borderId="6" xfId="0" applyNumberFormat="1" applyFont="1" applyFill="1" applyBorder="1" applyAlignment="1" applyProtection="1">
      <alignment/>
      <protection locked="0"/>
    </xf>
    <xf numFmtId="17" fontId="0" fillId="2" borderId="3" xfId="0" applyNumberFormat="1" applyFont="1" applyFill="1" applyBorder="1" applyAlignment="1" applyProtection="1">
      <alignment horizontal="center"/>
      <protection locked="0"/>
    </xf>
    <xf numFmtId="17" fontId="0" fillId="2" borderId="3" xfId="0" applyNumberFormat="1" applyFont="1" applyFill="1" applyBorder="1" applyAlignment="1" applyProtection="1">
      <alignment horizontal="left"/>
      <protection locked="0"/>
    </xf>
    <xf numFmtId="17" fontId="0" fillId="2" borderId="3" xfId="0" applyNumberFormat="1" applyFont="1" applyFill="1" applyBorder="1" applyAlignment="1" applyProtection="1">
      <alignment horizontal="center" wrapText="1"/>
      <protection locked="0"/>
    </xf>
    <xf numFmtId="17" fontId="0" fillId="2" borderId="4" xfId="0" applyNumberFormat="1" applyFont="1" applyFill="1" applyBorder="1" applyAlignment="1" applyProtection="1">
      <alignment horizontal="center"/>
      <protection locked="0"/>
    </xf>
    <xf numFmtId="17" fontId="0" fillId="2" borderId="3" xfId="0" applyNumberFormat="1" applyFont="1" applyFill="1" applyBorder="1" applyAlignment="1" applyProtection="1">
      <alignment horizontal="center" wrapText="1"/>
      <protection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3" xfId="0" applyNumberFormat="1" applyFont="1" applyFill="1" applyBorder="1" applyAlignment="1" applyProtection="1">
      <alignment horizontal="left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 wrapText="1"/>
      <protection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7" fontId="0" fillId="2" borderId="6" xfId="0" applyNumberFormat="1" applyFont="1" applyFill="1" applyBorder="1" applyAlignment="1" applyProtection="1">
      <alignment horizontal="left"/>
      <protection locked="0"/>
    </xf>
    <xf numFmtId="17" fontId="0" fillId="2" borderId="8" xfId="0" applyNumberFormat="1" applyFont="1" applyFill="1" applyBorder="1" applyAlignment="1" applyProtection="1">
      <alignment/>
      <protection locked="0"/>
    </xf>
    <xf numFmtId="17" fontId="0" fillId="2" borderId="9" xfId="0" applyNumberFormat="1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17" fontId="0" fillId="2" borderId="9" xfId="0" applyNumberFormat="1" applyFont="1" applyFill="1" applyBorder="1" applyAlignment="1" applyProtection="1">
      <alignment horizontal="left"/>
      <protection locked="0"/>
    </xf>
    <xf numFmtId="166" fontId="0" fillId="2" borderId="9" xfId="0" applyNumberFormat="1" applyFont="1" applyFill="1" applyBorder="1" applyAlignment="1" applyProtection="1">
      <alignment horizontal="center"/>
      <protection locked="0"/>
    </xf>
    <xf numFmtId="17" fontId="0" fillId="2" borderId="9" xfId="0" applyNumberFormat="1" applyFont="1" applyFill="1" applyBorder="1" applyAlignment="1" applyProtection="1">
      <alignment horizontal="center" wrapText="1"/>
      <protection/>
    </xf>
    <xf numFmtId="17" fontId="0" fillId="2" borderId="10" xfId="0" applyNumberFormat="1" applyFont="1" applyFill="1" applyBorder="1" applyAlignment="1" applyProtection="1">
      <alignment horizontal="center"/>
      <protection locked="0"/>
    </xf>
    <xf numFmtId="17" fontId="0" fillId="2" borderId="3" xfId="0" applyNumberFormat="1" applyFont="1" applyFill="1" applyBorder="1" applyAlignment="1" applyProtection="1">
      <alignment/>
      <protection locked="0"/>
    </xf>
    <xf numFmtId="164" fontId="0" fillId="2" borderId="3" xfId="0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/>
      <protection locked="0"/>
    </xf>
    <xf numFmtId="17" fontId="0" fillId="2" borderId="3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64" fontId="0" fillId="2" borderId="3" xfId="0" applyNumberFormat="1" applyFont="1" applyFill="1" applyBorder="1" applyAlignment="1" applyProtection="1">
      <alignment horizontal="center"/>
      <protection locked="0"/>
    </xf>
    <xf numFmtId="17" fontId="0" fillId="0" borderId="11" xfId="0" applyNumberFormat="1" applyFont="1" applyFill="1" applyBorder="1" applyAlignment="1" applyProtection="1">
      <alignment horizontal="center"/>
      <protection locked="0"/>
    </xf>
    <xf numFmtId="17" fontId="0" fillId="0" borderId="11" xfId="0" applyNumberFormat="1" applyFont="1" applyFill="1" applyBorder="1" applyAlignment="1" applyProtection="1">
      <alignment horizontal="center" wrapText="1"/>
      <protection locked="0"/>
    </xf>
    <xf numFmtId="17" fontId="0" fillId="0" borderId="1" xfId="0" applyNumberFormat="1" applyFont="1" applyFill="1" applyBorder="1" applyAlignment="1" applyProtection="1">
      <alignment horizontal="center" wrapText="1"/>
      <protection locked="0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" fontId="0" fillId="2" borderId="12" xfId="0" applyNumberFormat="1" applyFont="1" applyFill="1" applyBorder="1" applyAlignment="1">
      <alignment/>
    </xf>
    <xf numFmtId="17" fontId="0" fillId="2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" fontId="0" fillId="2" borderId="15" xfId="0" applyNumberFormat="1" applyFont="1" applyFill="1" applyBorder="1" applyAlignment="1">
      <alignment horizontal="center"/>
    </xf>
    <xf numFmtId="1" fontId="0" fillId="0" borderId="0" xfId="0" applyNumberFormat="1" applyFont="1" applyFill="1" applyAlignment="1" applyProtection="1">
      <alignment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166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"/>
    </xf>
    <xf numFmtId="166" fontId="5" fillId="3" borderId="16" xfId="0" applyNumberFormat="1" applyFont="1" applyFill="1" applyBorder="1" applyAlignment="1">
      <alignment horizontal="center"/>
    </xf>
    <xf numFmtId="17" fontId="0" fillId="2" borderId="6" xfId="0" applyNumberFormat="1" applyFont="1" applyFill="1" applyBorder="1" applyAlignment="1">
      <alignment horizontal="left"/>
    </xf>
    <xf numFmtId="17" fontId="0" fillId="2" borderId="3" xfId="0" applyNumberFormat="1" applyFont="1" applyFill="1" applyBorder="1" applyAlignment="1">
      <alignment horizontal="left"/>
    </xf>
    <xf numFmtId="17" fontId="0" fillId="2" borderId="4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169" fontId="0" fillId="2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166" fontId="5" fillId="3" borderId="3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164" fontId="5" fillId="3" borderId="16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left"/>
    </xf>
    <xf numFmtId="165" fontId="0" fillId="2" borderId="3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 locked="0"/>
    </xf>
    <xf numFmtId="174" fontId="0" fillId="0" borderId="0" xfId="0" applyNumberFormat="1" applyFont="1" applyAlignment="1" applyProtection="1">
      <alignment horizontal="center"/>
      <protection locked="0"/>
    </xf>
    <xf numFmtId="174" fontId="5" fillId="3" borderId="3" xfId="0" applyNumberFormat="1" applyFont="1" applyFill="1" applyBorder="1" applyAlignment="1" applyProtection="1">
      <alignment horizontal="center"/>
      <protection locked="0"/>
    </xf>
    <xf numFmtId="166" fontId="0" fillId="2" borderId="3" xfId="0" applyNumberFormat="1" applyFont="1" applyFill="1" applyBorder="1" applyAlignment="1" applyProtection="1">
      <alignment horizontal="right"/>
      <protection locked="0"/>
    </xf>
    <xf numFmtId="174" fontId="0" fillId="2" borderId="3" xfId="0" applyNumberFormat="1" applyFont="1" applyFill="1" applyBorder="1" applyAlignment="1" applyProtection="1">
      <alignment horizontal="center"/>
      <protection locked="0"/>
    </xf>
    <xf numFmtId="174" fontId="0" fillId="2" borderId="3" xfId="0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>
      <alignment horizontal="center"/>
    </xf>
    <xf numFmtId="176" fontId="0" fillId="2" borderId="3" xfId="0" applyNumberFormat="1" applyFont="1" applyFill="1" applyBorder="1" applyAlignment="1" applyProtection="1">
      <alignment horizontal="center"/>
      <protection locked="0"/>
    </xf>
    <xf numFmtId="176" fontId="0" fillId="2" borderId="3" xfId="0" applyNumberFormat="1" applyFont="1" applyFill="1" applyBorder="1" applyAlignment="1" applyProtection="1">
      <alignment horizontal="left"/>
      <protection locked="0"/>
    </xf>
    <xf numFmtId="176" fontId="0" fillId="2" borderId="3" xfId="0" applyNumberFormat="1" applyFont="1" applyFill="1" applyBorder="1" applyAlignment="1" applyProtection="1">
      <alignment horizontal="center" wrapText="1"/>
      <protection locked="0"/>
    </xf>
    <xf numFmtId="176" fontId="0" fillId="2" borderId="4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/>
      <protection locked="0"/>
    </xf>
    <xf numFmtId="176" fontId="0" fillId="2" borderId="6" xfId="0" applyNumberFormat="1" applyFont="1" applyFill="1" applyBorder="1" applyAlignment="1" applyProtection="1">
      <alignment/>
      <protection locked="0"/>
    </xf>
    <xf numFmtId="49" fontId="0" fillId="2" borderId="6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2" borderId="0" xfId="0" applyNumberFormat="1" applyFont="1" applyFill="1" applyBorder="1" applyAlignment="1" applyProtection="1">
      <alignment/>
      <protection locked="0"/>
    </xf>
    <xf numFmtId="176" fontId="0" fillId="4" borderId="6" xfId="0" applyNumberFormat="1" applyFont="1" applyFill="1" applyBorder="1" applyAlignment="1" applyProtection="1">
      <alignment horizontal="left"/>
      <protection locked="0"/>
    </xf>
    <xf numFmtId="176" fontId="0" fillId="4" borderId="3" xfId="0" applyNumberFormat="1" applyFont="1" applyFill="1" applyBorder="1" applyAlignment="1" applyProtection="1">
      <alignment horizontal="center"/>
      <protection locked="0"/>
    </xf>
    <xf numFmtId="176" fontId="0" fillId="4" borderId="3" xfId="0" applyNumberFormat="1" applyFont="1" applyFill="1" applyBorder="1" applyAlignment="1" applyProtection="1">
      <alignment horizontal="left"/>
      <protection locked="0"/>
    </xf>
    <xf numFmtId="176" fontId="4" fillId="4" borderId="3" xfId="0" applyNumberFormat="1" applyFont="1" applyFill="1" applyBorder="1" applyAlignment="1" applyProtection="1">
      <alignment horizontal="left"/>
      <protection locked="0"/>
    </xf>
    <xf numFmtId="176" fontId="0" fillId="4" borderId="3" xfId="0" applyNumberFormat="1" applyFont="1" applyFill="1" applyBorder="1" applyAlignment="1" applyProtection="1">
      <alignment horizontal="center" wrapText="1"/>
      <protection locked="0"/>
    </xf>
    <xf numFmtId="176" fontId="0" fillId="4" borderId="4" xfId="0" applyNumberFormat="1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166" fontId="0" fillId="4" borderId="3" xfId="0" applyNumberFormat="1" applyFont="1" applyFill="1" applyBorder="1" applyAlignment="1" applyProtection="1">
      <alignment horizontal="center"/>
      <protection locked="0"/>
    </xf>
    <xf numFmtId="17" fontId="0" fillId="4" borderId="3" xfId="0" applyNumberFormat="1" applyFont="1" applyFill="1" applyBorder="1" applyAlignment="1" applyProtection="1">
      <alignment horizontal="center" wrapText="1"/>
      <protection/>
    </xf>
    <xf numFmtId="0" fontId="0" fillId="4" borderId="4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18" xfId="0" applyFont="1" applyFill="1" applyBorder="1" applyAlignment="1" applyProtection="1">
      <alignment horizontal="center"/>
      <protection locked="0"/>
    </xf>
    <xf numFmtId="0" fontId="0" fillId="4" borderId="18" xfId="0" applyFont="1" applyFill="1" applyBorder="1" applyAlignment="1" applyProtection="1">
      <alignment horizontal="left"/>
      <protection locked="0"/>
    </xf>
    <xf numFmtId="0" fontId="4" fillId="4" borderId="18" xfId="0" applyFont="1" applyFill="1" applyBorder="1" applyAlignment="1" applyProtection="1">
      <alignment horizontal="center" wrapText="1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166" fontId="4" fillId="4" borderId="18" xfId="0" applyNumberFormat="1" applyFont="1" applyFill="1" applyBorder="1" applyAlignment="1" applyProtection="1">
      <alignment horizontal="center"/>
      <protection locked="0"/>
    </xf>
    <xf numFmtId="17" fontId="0" fillId="4" borderId="18" xfId="0" applyNumberFormat="1" applyFont="1" applyFill="1" applyBorder="1" applyAlignment="1" applyProtection="1">
      <alignment horizontal="center" wrapText="1"/>
      <protection/>
    </xf>
    <xf numFmtId="0" fontId="4" fillId="4" borderId="19" xfId="0" applyFont="1" applyFill="1" applyBorder="1" applyAlignment="1" applyProtection="1">
      <alignment horizontal="center"/>
      <protection locked="0"/>
    </xf>
    <xf numFmtId="17" fontId="0" fillId="4" borderId="3" xfId="0" applyNumberFormat="1" applyFont="1" applyFill="1" applyBorder="1" applyAlignment="1" applyProtection="1">
      <alignment horizontal="center"/>
      <protection locked="0"/>
    </xf>
    <xf numFmtId="17" fontId="0" fillId="2" borderId="6" xfId="0" applyNumberFormat="1" applyFont="1" applyFill="1" applyBorder="1" applyAlignment="1" applyProtection="1">
      <alignment/>
      <protection locked="0"/>
    </xf>
    <xf numFmtId="165" fontId="0" fillId="2" borderId="3" xfId="0" applyNumberFormat="1" applyFont="1" applyFill="1" applyBorder="1" applyAlignment="1" applyProtection="1">
      <alignment horizontal="center"/>
      <protection locked="0"/>
    </xf>
    <xf numFmtId="165" fontId="0" fillId="2" borderId="9" xfId="0" applyNumberFormat="1" applyFont="1" applyFill="1" applyBorder="1" applyAlignment="1" applyProtection="1">
      <alignment horizontal="center"/>
      <protection locked="0"/>
    </xf>
    <xf numFmtId="165" fontId="0" fillId="4" borderId="3" xfId="0" applyNumberFormat="1" applyFont="1" applyFill="1" applyBorder="1" applyAlignment="1" applyProtection="1">
      <alignment horizontal="center"/>
      <protection locked="0"/>
    </xf>
    <xf numFmtId="165" fontId="4" fillId="4" borderId="18" xfId="0" applyNumberFormat="1" applyFont="1" applyFill="1" applyBorder="1" applyAlignment="1" applyProtection="1">
      <alignment horizontal="center"/>
      <protection/>
    </xf>
    <xf numFmtId="165" fontId="4" fillId="2" borderId="3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left"/>
      <protection locked="0"/>
    </xf>
    <xf numFmtId="49" fontId="0" fillId="2" borderId="3" xfId="0" applyNumberFormat="1" applyFont="1" applyFill="1" applyBorder="1" applyAlignment="1" applyProtection="1">
      <alignment horizontal="center" wrapText="1"/>
      <protection locked="0"/>
    </xf>
    <xf numFmtId="166" fontId="7" fillId="3" borderId="3" xfId="0" applyNumberFormat="1" applyFont="1" applyFill="1" applyBorder="1" applyAlignment="1" applyProtection="1">
      <alignment horizontal="center" wrapText="1"/>
      <protection locked="0"/>
    </xf>
    <xf numFmtId="166" fontId="0" fillId="2" borderId="3" xfId="0" applyNumberFormat="1" applyFont="1" applyFill="1" applyBorder="1" applyAlignment="1" applyProtection="1">
      <alignment horizontal="center" wrapText="1"/>
      <protection locked="0"/>
    </xf>
    <xf numFmtId="166" fontId="0" fillId="2" borderId="9" xfId="0" applyNumberFormat="1" applyFont="1" applyFill="1" applyBorder="1" applyAlignment="1" applyProtection="1">
      <alignment horizontal="center" wrapText="1"/>
      <protection locked="0"/>
    </xf>
    <xf numFmtId="166" fontId="0" fillId="4" borderId="3" xfId="0" applyNumberFormat="1" applyFont="1" applyFill="1" applyBorder="1" applyAlignment="1" applyProtection="1">
      <alignment horizontal="center" wrapText="1"/>
      <protection locked="0"/>
    </xf>
    <xf numFmtId="166" fontId="4" fillId="4" borderId="18" xfId="0" applyNumberFormat="1" applyFont="1" applyFill="1" applyBorder="1" applyAlignment="1" applyProtection="1">
      <alignment horizontal="center" wrapText="1"/>
      <protection locked="0"/>
    </xf>
    <xf numFmtId="166" fontId="4" fillId="2" borderId="3" xfId="0" applyNumberFormat="1" applyFont="1" applyFill="1" applyBorder="1" applyAlignment="1" applyProtection="1">
      <alignment horizontal="center" wrapText="1"/>
      <protection locked="0"/>
    </xf>
    <xf numFmtId="166" fontId="0" fillId="0" borderId="0" xfId="0" applyNumberFormat="1" applyFont="1" applyAlignment="1" applyProtection="1">
      <alignment horizontal="center" wrapText="1"/>
      <protection locked="0"/>
    </xf>
    <xf numFmtId="166" fontId="9" fillId="2" borderId="3" xfId="0" applyNumberFormat="1" applyFont="1" applyFill="1" applyBorder="1" applyAlignment="1" applyProtection="1">
      <alignment horizontal="center" wrapText="1"/>
      <protection locked="0"/>
    </xf>
    <xf numFmtId="49" fontId="7" fillId="3" borderId="3" xfId="0" applyNumberFormat="1" applyFont="1" applyFill="1" applyBorder="1" applyAlignment="1" applyProtection="1">
      <alignment horizontal="center"/>
      <protection locked="0"/>
    </xf>
    <xf numFmtId="49" fontId="0" fillId="4" borderId="3" xfId="0" applyNumberFormat="1" applyFont="1" applyFill="1" applyBorder="1" applyAlignment="1" applyProtection="1">
      <alignment horizontal="center"/>
      <protection locked="0"/>
    </xf>
    <xf numFmtId="49" fontId="0" fillId="2" borderId="9" xfId="0" applyNumberFormat="1" applyFont="1" applyFill="1" applyBorder="1" applyAlignment="1" applyProtection="1">
      <alignment horizontal="center"/>
      <protection locked="0"/>
    </xf>
    <xf numFmtId="49" fontId="0" fillId="4" borderId="18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" fontId="0" fillId="2" borderId="3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/>
      <protection locked="0"/>
    </xf>
    <xf numFmtId="16" fontId="0" fillId="2" borderId="3" xfId="0" applyNumberFormat="1" applyFont="1" applyFill="1" applyBorder="1" applyAlignment="1">
      <alignment horizontal="left"/>
    </xf>
    <xf numFmtId="49" fontId="0" fillId="2" borderId="3" xfId="0" applyNumberFormat="1" applyFont="1" applyFill="1" applyBorder="1" applyAlignment="1" applyProtection="1">
      <alignment horizontal="left" wrapText="1"/>
      <protection/>
    </xf>
    <xf numFmtId="165" fontId="0" fillId="2" borderId="3" xfId="0" applyNumberFormat="1" applyFont="1" applyFill="1" applyBorder="1" applyAlignment="1" applyProtection="1">
      <alignment horizontal="left"/>
      <protection/>
    </xf>
    <xf numFmtId="165" fontId="0" fillId="2" borderId="3" xfId="0" applyNumberFormat="1" applyFont="1" applyFill="1" applyBorder="1" applyAlignment="1" applyProtection="1">
      <alignment horizontal="left"/>
      <protection locked="0"/>
    </xf>
    <xf numFmtId="165" fontId="0" fillId="4" borderId="3" xfId="0" applyNumberFormat="1" applyFont="1" applyFill="1" applyBorder="1" applyAlignment="1" applyProtection="1">
      <alignment horizontal="left"/>
      <protection locked="0"/>
    </xf>
    <xf numFmtId="17" fontId="0" fillId="4" borderId="3" xfId="0" applyNumberFormat="1" applyFont="1" applyFill="1" applyBorder="1" applyAlignment="1" applyProtection="1">
      <alignment horizontal="left"/>
      <protection locked="0"/>
    </xf>
    <xf numFmtId="166" fontId="0" fillId="2" borderId="3" xfId="0" applyNumberFormat="1" applyFont="1" applyFill="1" applyBorder="1" applyAlignment="1" applyProtection="1">
      <alignment horizontal="left"/>
      <protection locked="0"/>
    </xf>
    <xf numFmtId="0" fontId="0" fillId="5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>
      <alignment horizontal="right"/>
    </xf>
    <xf numFmtId="49" fontId="11" fillId="3" borderId="3" xfId="0" applyNumberFormat="1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174" fontId="0" fillId="2" borderId="9" xfId="0" applyNumberFormat="1" applyFont="1" applyFill="1" applyBorder="1" applyAlignment="1" applyProtection="1">
      <alignment horizontal="center"/>
      <protection/>
    </xf>
    <xf numFmtId="164" fontId="0" fillId="2" borderId="9" xfId="0" applyNumberFormat="1" applyFont="1" applyFill="1" applyBorder="1" applyAlignment="1" applyProtection="1">
      <alignment horizontal="center"/>
      <protection locked="0"/>
    </xf>
    <xf numFmtId="165" fontId="0" fillId="2" borderId="9" xfId="0" applyNumberFormat="1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1"/>
  <sheetViews>
    <sheetView tabSelected="1" workbookViewId="0" topLeftCell="A1">
      <selection activeCell="L145" sqref="L145"/>
    </sheetView>
  </sheetViews>
  <sheetFormatPr defaultColWidth="9.140625" defaultRowHeight="12.75"/>
  <cols>
    <col min="1" max="1" width="35.421875" style="7" customWidth="1"/>
    <col min="2" max="2" width="12.421875" style="148" customWidth="1"/>
    <col min="3" max="3" width="6.00390625" style="8" customWidth="1"/>
    <col min="4" max="4" width="8.00390625" style="8" customWidth="1"/>
    <col min="5" max="5" width="11.421875" style="8" customWidth="1"/>
    <col min="6" max="6" width="10.00390625" style="8" customWidth="1"/>
    <col min="7" max="7" width="9.7109375" style="8" customWidth="1"/>
    <col min="8" max="8" width="12.28125" style="141" customWidth="1"/>
    <col min="9" max="9" width="11.7109375" style="132" customWidth="1"/>
    <col min="10" max="10" width="13.00390625" style="12" customWidth="1"/>
    <col min="11" max="11" width="13.28125" style="14" customWidth="1"/>
    <col min="12" max="12" width="14.00390625" style="8" customWidth="1"/>
    <col min="13" max="13" width="11.421875" style="10" hidden="1" customWidth="1"/>
    <col min="14" max="14" width="18.8515625" style="6" bestFit="1" customWidth="1"/>
    <col min="15" max="16384" width="11.421875" style="6" customWidth="1"/>
  </cols>
  <sheetData>
    <row r="1" spans="1:254" s="5" customFormat="1" ht="18.75" thickBot="1">
      <c r="A1" s="164" t="s">
        <v>217</v>
      </c>
      <c r="B1" s="143"/>
      <c r="C1" s="67"/>
      <c r="D1" s="67"/>
      <c r="E1" s="67"/>
      <c r="F1" s="78" t="s">
        <v>211</v>
      </c>
      <c r="G1" s="78"/>
      <c r="H1" s="135"/>
      <c r="I1" s="162"/>
      <c r="J1" s="68"/>
      <c r="K1" s="162" t="s">
        <v>111</v>
      </c>
      <c r="L1" s="69"/>
      <c r="M1" s="3">
        <v>36526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99" customFormat="1" ht="13.5" thickBot="1">
      <c r="A2" s="104" t="s">
        <v>32</v>
      </c>
      <c r="B2" s="144" t="s">
        <v>89</v>
      </c>
      <c r="C2" s="106" t="s">
        <v>98</v>
      </c>
      <c r="D2" s="105"/>
      <c r="E2" s="107"/>
      <c r="F2" s="107"/>
      <c r="G2" s="105"/>
      <c r="H2" s="108"/>
      <c r="I2" s="155" t="s">
        <v>94</v>
      </c>
      <c r="J2" s="105"/>
      <c r="K2" s="108"/>
      <c r="L2" s="109"/>
      <c r="M2" s="3">
        <v>36529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3.5" thickBot="1">
      <c r="A3" s="100" t="s">
        <v>22</v>
      </c>
      <c r="B3" s="36"/>
      <c r="C3" s="95" t="s">
        <v>157</v>
      </c>
      <c r="D3" s="94"/>
      <c r="E3" s="95"/>
      <c r="F3" s="95"/>
      <c r="G3" s="94"/>
      <c r="H3" s="96"/>
      <c r="I3" s="94"/>
      <c r="J3" s="94"/>
      <c r="K3" s="96"/>
      <c r="L3" s="97"/>
      <c r="M3" s="3">
        <v>36530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103" customFormat="1" ht="13.5" thickBot="1">
      <c r="A4" s="101" t="s">
        <v>23</v>
      </c>
      <c r="B4" s="36"/>
      <c r="C4" s="35" t="s">
        <v>158</v>
      </c>
      <c r="D4" s="35"/>
      <c r="E4" s="35"/>
      <c r="F4" s="35"/>
      <c r="G4" s="36"/>
      <c r="H4" s="134"/>
      <c r="I4" s="35" t="s">
        <v>95</v>
      </c>
      <c r="J4" s="35"/>
      <c r="K4" s="152"/>
      <c r="L4" s="38"/>
      <c r="M4" s="3">
        <v>36535</v>
      </c>
      <c r="N4" s="5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</row>
    <row r="5" spans="1:254" s="2" customFormat="1" ht="13.5" thickBot="1">
      <c r="A5" s="28" t="s">
        <v>50</v>
      </c>
      <c r="B5" s="36"/>
      <c r="C5" s="23" t="s">
        <v>159</v>
      </c>
      <c r="D5" s="22"/>
      <c r="E5" s="30"/>
      <c r="F5" s="30"/>
      <c r="G5" s="29"/>
      <c r="H5" s="136"/>
      <c r="I5" s="127"/>
      <c r="J5" s="25"/>
      <c r="K5" s="33">
        <f>IF(OR(ISBLANK(J5),ISTEXT(J5)),T(J5),IF(OR(COUNTIF(D5,"I"),COUNTIF(D5,"A")),DATE(YEAR(J5)+3,MONTH(J5),DAY(J5)),IF(COUNTIF(D5,"II"),DATE(YEAR(J5)+2,MONTH(J5),DAY(J5)),IF(OR(COUNTIF(D5,"IIQ"),COUNTIF(D5,"III"),COUNTIF(D5,"NMAO")),DATE(YEAR(J5)+1,MONTH(J5),DAY(J5)),"Enter class as: A,I,II,IIQ,III or NMAO"))))</f>
      </c>
      <c r="L5" s="32"/>
      <c r="M5" s="3">
        <v>36543</v>
      </c>
      <c r="N5" s="5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2" customFormat="1" ht="13.5" thickBot="1">
      <c r="A6" s="28" t="s">
        <v>24</v>
      </c>
      <c r="B6" s="36"/>
      <c r="C6" s="23" t="s">
        <v>159</v>
      </c>
      <c r="D6" s="22"/>
      <c r="E6" s="30"/>
      <c r="F6" s="30"/>
      <c r="G6" s="29"/>
      <c r="H6" s="136"/>
      <c r="I6" s="127"/>
      <c r="J6" s="25"/>
      <c r="K6" s="33">
        <f>IF(OR(ISBLANK(J6),ISTEXT(J6)),T(J6),IF(OR(COUNTIF(D6,"I"),COUNTIF(D6,"A")),DATE(YEAR(J6)+3,MONTH(J6),DAY(J6)),IF(COUNTIF(D6,"II"),DATE(YEAR(J6)+2,MONTH(J6),DAY(J6)),IF(OR(COUNTIF(D6,"IIQ"),COUNTIF(D6,"III"),COUNTIF(D6,"NMAO")),DATE(YEAR(J6)+1,MONTH(J6),DAY(J6)),"Enter class as: A,I,II,IIQ,III or NMAO"))))</f>
      </c>
      <c r="L6" s="32"/>
      <c r="M6" s="3">
        <v>36550</v>
      </c>
      <c r="N6" s="5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2" customFormat="1" ht="13.5" thickBot="1">
      <c r="A7" s="28" t="s">
        <v>25</v>
      </c>
      <c r="B7" s="36"/>
      <c r="C7" s="23" t="s">
        <v>160</v>
      </c>
      <c r="D7" s="22"/>
      <c r="E7" s="30"/>
      <c r="F7" s="30"/>
      <c r="G7" s="29"/>
      <c r="H7" s="136"/>
      <c r="I7" s="127"/>
      <c r="J7" s="25"/>
      <c r="K7" s="33"/>
      <c r="L7" s="32"/>
      <c r="M7" s="3">
        <v>36553</v>
      </c>
      <c r="N7" s="5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2" customFormat="1" ht="13.5" thickBot="1">
      <c r="A8" s="28" t="s">
        <v>59</v>
      </c>
      <c r="B8" s="36"/>
      <c r="C8" s="34" t="s">
        <v>161</v>
      </c>
      <c r="D8" s="35"/>
      <c r="E8" s="36"/>
      <c r="F8" s="36"/>
      <c r="G8" s="36"/>
      <c r="H8" s="136"/>
      <c r="I8" s="127"/>
      <c r="J8" s="36"/>
      <c r="K8" s="37">
        <f>IF(OR(ISBLANK(J8),ISTEXT(J8)),T(J8),IF(OR(COUNTIF(D8,"I"),COUNTIF(D8,"A")),DATE(YEAR(J8)+3,MONTH(J8),DAY(J8)),IF(COUNTIF(D8,"II"),DATE(YEAR(J8)+2,MONTH(J8),DAY(J8)),IF(OR(COUNTIF(D8,"IIQ"),COUNTIF(D8,"III"),COUNTIF(D8,"NMAO")),DATE(YEAR(J8)+1,MONTH(J8),DAY(J8)),"Enter class as: A,I,II,IIQ,III or NMAO"))))</f>
      </c>
      <c r="L8" s="38"/>
      <c r="M8" s="3">
        <v>36559</v>
      </c>
      <c r="N8" s="5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2" customFormat="1" ht="13.5" thickBot="1">
      <c r="A9" s="39" t="s">
        <v>26</v>
      </c>
      <c r="B9" s="36"/>
      <c r="C9" s="30" t="s">
        <v>162</v>
      </c>
      <c r="D9" s="29"/>
      <c r="E9" s="30"/>
      <c r="F9" s="30"/>
      <c r="G9" s="29"/>
      <c r="H9" s="136"/>
      <c r="I9" s="127"/>
      <c r="J9" s="25"/>
      <c r="K9" s="33">
        <f>IF(OR(ISBLANK(J9),ISTEXT(J9)),T(J9),IF(OR(COUNTIF(D9,"I"),COUNTIF(D9,"A")),DATE(YEAR(J9)+3,MONTH(J9),DAY(J9)),IF(COUNTIF(D9,"II"),DATE(YEAR(J9)+2,MONTH(J9),DAY(J9)),IF(OR(COUNTIF(D9,"IIQ"),COUNTIF(D9,"III"),COUNTIF(D9,"NMAO")),DATE(YEAR(J9)+1,MONTH(J9),DAY(J9)),"Enter class as: A,I,II,IIQ,III or NMAO"))))</f>
      </c>
      <c r="L9" s="32"/>
      <c r="M9" s="3">
        <v>36563</v>
      </c>
      <c r="N9" s="5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2" customFormat="1" ht="13.5" thickBot="1">
      <c r="A10" s="39" t="s">
        <v>82</v>
      </c>
      <c r="B10" s="36"/>
      <c r="C10" s="30" t="s">
        <v>163</v>
      </c>
      <c r="D10" s="29"/>
      <c r="E10" s="30"/>
      <c r="F10" s="30"/>
      <c r="G10" s="29"/>
      <c r="H10" s="136"/>
      <c r="I10" s="127"/>
      <c r="J10" s="25"/>
      <c r="K10" s="33">
        <f>IF(OR(ISBLANK(J10),ISTEXT(J10)),T(J10),IF(OR(COUNTIF(D10,"I"),COUNTIF(D10,"A")),DATE(YEAR(J10)+3,MONTH(J10),DAY(J10)),IF(COUNTIF(D10,"II"),DATE(YEAR(J10)+2,MONTH(J10),DAY(J10)),IF(OR(COUNTIF(D10,"IIQ"),COUNTIF(D10,"III"),COUNTIF(D10,"NMAO")),DATE(YEAR(J10)+1,MONTH(J10),DAY(J10)),"Enter class as: A,I,II,IIQ,III or NMAO"))))</f>
      </c>
      <c r="L10" s="32"/>
      <c r="M10" s="3">
        <v>36563</v>
      </c>
      <c r="N10" s="5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2" customFormat="1" ht="13.5" thickBot="1">
      <c r="A11" s="110" t="s">
        <v>27</v>
      </c>
      <c r="B11" s="144" t="s">
        <v>90</v>
      </c>
      <c r="C11" s="112" t="s">
        <v>58</v>
      </c>
      <c r="D11" s="111"/>
      <c r="E11" s="156"/>
      <c r="F11" s="156"/>
      <c r="G11" s="111"/>
      <c r="H11" s="138"/>
      <c r="I11" s="155" t="s">
        <v>208</v>
      </c>
      <c r="J11" s="113"/>
      <c r="K11" s="114">
        <f>IF(OR(ISBLANK(J11),ISTEXT(J11)),T(J11),IF(OR(COUNTIF(D11,"I"),COUNTIF(D11,"A")),DATE(YEAR(J11)+3,MONTH(J11),DAY(J11)),IF(COUNTIF(D11,"II"),DATE(YEAR(J11)+2,MONTH(J11),DAY(J11)),IF(OR(COUNTIF(D11,"IIQ"),COUNTIF(D11,"III"),COUNTIF(D11,"NMAO")),DATE(YEAR(J11)+1,MONTH(J11),DAY(J11)),"Enter class as: A,I,II,IIQ,III or NMAO"))))</f>
      </c>
      <c r="L11" s="115"/>
      <c r="M11" s="3">
        <v>36568</v>
      </c>
      <c r="N11" s="5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2" customFormat="1" ht="13.5" thickBot="1">
      <c r="A12" s="40" t="s">
        <v>7</v>
      </c>
      <c r="B12" s="145"/>
      <c r="C12" s="42" t="s">
        <v>164</v>
      </c>
      <c r="D12" s="43"/>
      <c r="E12" s="44"/>
      <c r="F12" s="44"/>
      <c r="G12" s="41"/>
      <c r="H12" s="137"/>
      <c r="I12" s="128"/>
      <c r="J12" s="45"/>
      <c r="K12" s="46">
        <f>IF(OR(ISBLANK(J12),ISTEXT(J12)),T(J12),IF(OR(COUNTIF(D12,"I"),COUNTIF(D12,"A")),DATE(YEAR(J12)+3,MONTH(J12),DAY(J12)),IF(COUNTIF(D12,"II"),DATE(YEAR(J12)+2,MONTH(J12),DAY(J12)),IF(OR(COUNTIF(D12,"IIQ"),COUNTIF(D12,"III"),COUNTIF(D12,"NMAO")),DATE(YEAR(J12)+1,MONTH(J12),DAY(J12)),"Enter class as: A,I,II,IIQ,III or NMAO"))))</f>
      </c>
      <c r="L12" s="47"/>
      <c r="M12" s="3">
        <v>36569</v>
      </c>
      <c r="N12" s="5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2" customFormat="1" ht="13.5" thickBot="1">
      <c r="A13" s="28" t="s">
        <v>8</v>
      </c>
      <c r="B13" s="36"/>
      <c r="C13" s="23" t="s">
        <v>165</v>
      </c>
      <c r="D13" s="22"/>
      <c r="E13" s="30"/>
      <c r="F13" s="30"/>
      <c r="G13" s="29"/>
      <c r="H13" s="136"/>
      <c r="I13" s="127"/>
      <c r="J13" s="25"/>
      <c r="K13" s="33">
        <f>IF(OR(ISBLANK(J13),ISTEXT(J13)),T(J13),IF(OR(COUNTIF(D13,"I"),COUNTIF(D13,"A")),DATE(YEAR(J13)+3,MONTH(J13),DAY(J13)),IF(COUNTIF(D13,"II"),DATE(YEAR(J13)+2,MONTH(J13),DAY(J13)),IF(OR(COUNTIF(D13,"IIQ"),COUNTIF(D13,"III"),COUNTIF(D13,"NMAO")),DATE(YEAR(J13)+1,MONTH(J13),DAY(J13)),"Enter class as: A,I,II,IIQ,III or NMAO"))))</f>
      </c>
      <c r="L13" s="32"/>
      <c r="M13" s="3">
        <v>36578</v>
      </c>
      <c r="N13" s="5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2" customFormat="1" ht="13.5" thickBot="1">
      <c r="A14" s="28" t="s">
        <v>9</v>
      </c>
      <c r="B14" s="36"/>
      <c r="C14" s="23" t="s">
        <v>166</v>
      </c>
      <c r="D14" s="22"/>
      <c r="E14" s="30"/>
      <c r="F14" s="30"/>
      <c r="G14" s="29"/>
      <c r="H14" s="136"/>
      <c r="I14" s="127"/>
      <c r="J14" s="25"/>
      <c r="K14" s="33">
        <f>IF(OR(ISBLANK(J14),ISTEXT(J14)),T(J14),IF(OR(COUNTIF(D14,"I"),COUNTIF(D14,"A")),DATE(YEAR(J14)+3,MONTH(J14),DAY(J14)),IF(COUNTIF(D14,"II"),DATE(YEAR(J14)+2,MONTH(J14),DAY(J14)),IF(OR(COUNTIF(D14,"IIQ"),COUNTIF(D14,"III"),COUNTIF(D14,"NMAO")),DATE(YEAR(J14)+1,MONTH(J14),DAY(J14)),"Enter class as: A,I,II,IIQ,III or NMAO"))))</f>
      </c>
      <c r="L14" s="32"/>
      <c r="M14" s="3">
        <v>36588</v>
      </c>
      <c r="N14" s="5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2" customFormat="1" ht="13.5" thickBot="1">
      <c r="A15" s="28" t="s">
        <v>10</v>
      </c>
      <c r="B15" s="36"/>
      <c r="C15" s="23" t="s">
        <v>167</v>
      </c>
      <c r="D15" s="22"/>
      <c r="E15" s="30"/>
      <c r="F15" s="30"/>
      <c r="G15" s="29"/>
      <c r="H15" s="136"/>
      <c r="I15" s="25"/>
      <c r="J15" s="25"/>
      <c r="K15" s="33">
        <f>IF(OR(ISBLANK(J15),ISTEXT(J15)),T(J15),IF(OR(COUNTIF(D15,"I"),COUNTIF(D15,"A")),DATE(YEAR(J15)+3,MONTH(J15),DAY(J15)),IF(COUNTIF(D15,"II"),DATE(YEAR(J15)+2,MONTH(J15),DAY(J15)),IF(OR(COUNTIF(D15,"IIQ"),COUNTIF(D15,"III"),COUNTIF(D15,"NMAO")),DATE(YEAR(J15)+1,MONTH(J15),DAY(J15)),"Enter class as: A,I,II,IIQ,III or NMAO"))))</f>
      </c>
      <c r="L15" s="32"/>
      <c r="M15" s="3">
        <v>36599</v>
      </c>
      <c r="N15" s="5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2" customFormat="1" ht="13.5" thickBot="1">
      <c r="A16" s="28" t="s">
        <v>11</v>
      </c>
      <c r="B16" s="36"/>
      <c r="C16" s="23" t="s">
        <v>168</v>
      </c>
      <c r="D16" s="22"/>
      <c r="E16" s="30"/>
      <c r="F16" s="30"/>
      <c r="G16" s="29"/>
      <c r="H16" s="136"/>
      <c r="I16" s="127"/>
      <c r="J16" s="25"/>
      <c r="K16" s="33">
        <f>IF(OR(ISBLANK(J16),ISTEXT(J16)),T(J16),IF(OR(COUNTIF(D16,"I"),COUNTIF(D16,"A")),DATE(YEAR(J16)+3,MONTH(J16),DAY(J16)),IF(COUNTIF(D16,"II"),DATE(YEAR(J16)+2,MONTH(J16),DAY(J16)),IF(OR(COUNTIF(D16,"IIQ"),COUNTIF(D16,"III"),COUNTIF(D16,"NMAO")),DATE(YEAR(J16)+1,MONTH(J16),DAY(J16)),"Enter class as: A,I,II,IIQ,III or NMAO"))))</f>
      </c>
      <c r="L16" s="32"/>
      <c r="M16" s="3">
        <v>36606</v>
      </c>
      <c r="N16" s="5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2" customFormat="1" ht="13.5" thickBot="1">
      <c r="A17" s="28" t="s">
        <v>52</v>
      </c>
      <c r="B17" s="36"/>
      <c r="C17" s="23" t="s">
        <v>169</v>
      </c>
      <c r="D17" s="22"/>
      <c r="E17" s="30"/>
      <c r="F17" s="30"/>
      <c r="G17" s="29"/>
      <c r="H17" s="136"/>
      <c r="I17" s="127"/>
      <c r="J17" s="25"/>
      <c r="K17" s="33">
        <f>IF(OR(ISBLANK(J17),ISTEXT(J17)),T(J17),IF(OR(COUNTIF(D17,"I"),COUNTIF(D17,"A")),DATE(YEAR(J17)+3,MONTH(J17),DAY(J17)),IF(COUNTIF(D17,"II"),DATE(YEAR(J17)+2,MONTH(J17),DAY(J17)),IF(OR(COUNTIF(D17,"IIQ"),COUNTIF(D17,"III"),COUNTIF(D17,"NMAO")),DATE(YEAR(J17)+1,MONTH(J17),DAY(J17)),"Enter class as: A,I,II,IIQ,III or NMAO"))))</f>
      </c>
      <c r="L17" s="32"/>
      <c r="M17" s="3">
        <v>36619</v>
      </c>
      <c r="N17" s="5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2" customFormat="1" ht="13.5" thickBot="1">
      <c r="A18" s="28" t="s">
        <v>12</v>
      </c>
      <c r="B18" s="36"/>
      <c r="C18" s="23" t="s">
        <v>170</v>
      </c>
      <c r="D18" s="22"/>
      <c r="E18" s="30"/>
      <c r="F18" s="30"/>
      <c r="G18" s="29"/>
      <c r="H18" s="136"/>
      <c r="I18" s="127"/>
      <c r="J18" s="25"/>
      <c r="K18" s="33">
        <f>IF(OR(ISBLANK(J18),ISTEXT(J18)),T(J18),IF(OR(COUNTIF(D18,"I"),COUNTIF(D18,"A")),DATE(YEAR(J18)+3,MONTH(J18),DAY(J18)),IF(COUNTIF(D18,"II"),DATE(YEAR(J18)+2,MONTH(J18),DAY(J18)),IF(OR(COUNTIF(D18,"IIQ"),COUNTIF(D18,"III"),COUNTIF(D18,"NMAO")),DATE(YEAR(J18)+1,MONTH(J18),DAY(J18)),"Enter class as: A,I,II,IIQ,III or NMAO"))))</f>
      </c>
      <c r="L18" s="32"/>
      <c r="M18" s="3">
        <v>36622</v>
      </c>
      <c r="N18" s="5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2" customFormat="1" ht="13.5" thickBot="1">
      <c r="A19" s="28" t="s">
        <v>57</v>
      </c>
      <c r="B19" s="36"/>
      <c r="C19" s="23" t="s">
        <v>171</v>
      </c>
      <c r="D19" s="22"/>
      <c r="E19" s="30"/>
      <c r="F19" s="30"/>
      <c r="G19" s="29"/>
      <c r="H19" s="136"/>
      <c r="I19" s="127"/>
      <c r="J19" s="25"/>
      <c r="K19" s="33">
        <f>IF(OR(ISBLANK(J19),ISTEXT(J19)),T(J19),IF(OR(COUNTIF(D19,"I"),COUNTIF(D19,"A")),DATE(YEAR(J19)+3,MONTH(J19),DAY(J19)),IF(COUNTIF(D19,"II"),DATE(YEAR(J19)+2,MONTH(J19),DAY(J19)),IF(OR(COUNTIF(D19,"IIQ"),COUNTIF(D19,"III"),COUNTIF(D19,"NMAO")),DATE(YEAR(J19)+1,MONTH(J19),DAY(J19)),"Enter class as: A,I,II,IIQ,III or NMAO"))))</f>
      </c>
      <c r="L19" s="32"/>
      <c r="M19" s="3">
        <v>36625</v>
      </c>
      <c r="N19" s="5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2" customFormat="1" ht="13.5" thickBot="1">
      <c r="A20" s="28" t="s">
        <v>73</v>
      </c>
      <c r="B20" s="36"/>
      <c r="C20" s="23" t="s">
        <v>172</v>
      </c>
      <c r="D20" s="22"/>
      <c r="E20" s="30"/>
      <c r="F20" s="30"/>
      <c r="G20" s="29"/>
      <c r="H20" s="136"/>
      <c r="I20" s="127"/>
      <c r="J20" s="25"/>
      <c r="K20" s="33">
        <f>IF(OR(ISBLANK(J20),ISTEXT(J20)),T(J20),IF(OR(COUNTIF(D20,"I"),COUNTIF(D20,"A")),DATE(YEAR(J20)+3,MONTH(J20),DAY(J20)),IF(COUNTIF(D20,"II"),DATE(YEAR(J20)+2,MONTH(J20),DAY(J20)),IF(OR(COUNTIF(D20,"IIQ"),COUNTIF(D20,"III"),COUNTIF(D20,"NMAO")),DATE(YEAR(J20)+1,MONTH(J20),DAY(J20)),"Enter class as: A,I,II,IIQ,III or NMAO"))))</f>
      </c>
      <c r="L20" s="32"/>
      <c r="M20" s="3">
        <v>36627</v>
      </c>
      <c r="N20" s="5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2" customFormat="1" ht="13.5" thickBot="1">
      <c r="A21" s="110" t="s">
        <v>30</v>
      </c>
      <c r="B21" s="144" t="s">
        <v>91</v>
      </c>
      <c r="C21" s="112" t="s">
        <v>103</v>
      </c>
      <c r="D21" s="111"/>
      <c r="E21" s="116"/>
      <c r="F21" s="116"/>
      <c r="G21" s="111"/>
      <c r="H21" s="138"/>
      <c r="I21" s="138"/>
      <c r="J21" s="113"/>
      <c r="K21" s="114">
        <f>IF(OR(ISBLANK(J21),ISTEXT(J21)),T(J21),IF(OR(COUNTIF(D21,"I"),COUNTIF(D21,"A")),DATE(YEAR(J21)+3,MONTH(J21),DAY(J21)),IF(COUNTIF(D21,"II"),DATE(YEAR(J21)+2,MONTH(J21),DAY(J21)),IF(OR(COUNTIF(D21,"IIQ"),COUNTIF(D21,"III"),COUNTIF(D21,"NMAO")),DATE(YEAR(J21)+1,MONTH(J21),DAY(J21)),"Enter class as: A,I,II,IIQ,III or NMAO"))))</f>
      </c>
      <c r="L21" s="115"/>
      <c r="M21" s="3">
        <v>36631</v>
      </c>
      <c r="N21" s="5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2" customFormat="1" ht="13.5" thickBot="1">
      <c r="A22" s="28" t="s">
        <v>4</v>
      </c>
      <c r="B22" s="36"/>
      <c r="C22" s="23" t="s">
        <v>173</v>
      </c>
      <c r="D22" s="22"/>
      <c r="E22" s="30"/>
      <c r="F22" s="30"/>
      <c r="G22" s="29"/>
      <c r="H22" s="136"/>
      <c r="I22" s="127"/>
      <c r="J22" s="25"/>
      <c r="K22" s="33">
        <f>IF(OR(ISBLANK(J22),ISTEXT(J22)),T(J22),IF(OR(COUNTIF(D22,"I"),COUNTIF(D22,"A")),DATE(YEAR(J22)+3,MONTH(J22),DAY(J22)),IF(COUNTIF(D22,"II"),DATE(YEAR(J22)+2,MONTH(J22),DAY(J22)),IF(OR(COUNTIF(D22,"IIQ"),COUNTIF(D22,"III"),COUNTIF(D22,"NMAO")),DATE(YEAR(J22)+1,MONTH(J22),DAY(J22)),"Enter class as: A,I,II,IIQ,III or NMAO"))))</f>
      </c>
      <c r="L22" s="32"/>
      <c r="M22" s="3">
        <v>36632</v>
      </c>
      <c r="N22" s="5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2" customFormat="1" ht="13.5" thickBot="1">
      <c r="A23" s="28" t="s">
        <v>51</v>
      </c>
      <c r="B23" s="36"/>
      <c r="C23" s="23" t="s">
        <v>174</v>
      </c>
      <c r="D23" s="22"/>
      <c r="E23" s="29"/>
      <c r="F23" s="29"/>
      <c r="G23" s="29"/>
      <c r="H23" s="136"/>
      <c r="I23" s="127"/>
      <c r="J23" s="25"/>
      <c r="K23" s="33">
        <f>IF(OR(ISBLANK(J23),ISTEXT(J23)),T(J23),IF(OR(COUNTIF(D23,"I"),COUNTIF(D23,"A")),DATE(YEAR(J23)+3,MONTH(J23),DAY(J23)),IF(COUNTIF(D23,"II"),DATE(YEAR(J23)+2,MONTH(J23),DAY(J23)),IF(OR(COUNTIF(D23,"IIQ"),COUNTIF(D23,"III"),COUNTIF(D23,"NMAO")),DATE(YEAR(J23)+1,MONTH(J23),DAY(J23)),"Enter class as: A,I,II,IIQ,III or NMAO"))))</f>
      </c>
      <c r="L23" s="32"/>
      <c r="M23" s="3">
        <v>36641</v>
      </c>
      <c r="N23" s="5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2" customFormat="1" ht="13.5" thickBot="1">
      <c r="A24" s="28" t="s">
        <v>60</v>
      </c>
      <c r="B24" s="36"/>
      <c r="C24" s="23" t="s">
        <v>175</v>
      </c>
      <c r="D24" s="22"/>
      <c r="E24" s="30"/>
      <c r="F24" s="30"/>
      <c r="G24" s="29"/>
      <c r="H24" s="136"/>
      <c r="I24" s="127"/>
      <c r="J24" s="25"/>
      <c r="K24" s="33">
        <f>IF(OR(ISBLANK(J24),ISTEXT(J24)),T(J24),IF(OR(COUNTIF(D24,"I"),COUNTIF(D24,"A")),DATE(YEAR(J24)+3,MONTH(J24),DAY(J24)),IF(COUNTIF(D24,"II"),DATE(YEAR(J24)+2,MONTH(J24),DAY(J24)),IF(OR(COUNTIF(D24,"IIQ"),COUNTIF(D24,"III"),COUNTIF(D24,"NMAO")),DATE(YEAR(J24)+1,MONTH(J24),DAY(J24)),"Enter class as: A,I,II,IIQ,III or NMAO"))))</f>
      </c>
      <c r="L24" s="32"/>
      <c r="M24" s="3">
        <v>36645</v>
      </c>
      <c r="N24" s="5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2" customFormat="1" ht="13.5" thickBot="1">
      <c r="A25" s="28" t="s">
        <v>104</v>
      </c>
      <c r="B25" s="36"/>
      <c r="C25" s="23" t="s">
        <v>176</v>
      </c>
      <c r="D25" s="22"/>
      <c r="E25" s="29"/>
      <c r="F25" s="29"/>
      <c r="G25" s="29"/>
      <c r="H25" s="136"/>
      <c r="I25" s="127"/>
      <c r="J25" s="25"/>
      <c r="K25" s="33">
        <f>IF(OR(ISBLANK(J25),ISTEXT(J25)),T(J25),IF(OR(COUNTIF(D25,"I"),COUNTIF(D25,"A")),DATE(YEAR(J25)+3,MONTH(J25),DAY(J25)),IF(COUNTIF(D25,"II"),DATE(YEAR(J25)+2,MONTH(J25),DAY(J25)),IF(OR(COUNTIF(D25,"IIQ"),COUNTIF(D25,"III"),COUNTIF(D25,"NMAO")),DATE(YEAR(J25)+1,MONTH(J25),DAY(J25)),"Enter class as: A,I,II,IIQ,III or NMAO"))))</f>
      </c>
      <c r="L25" s="32"/>
      <c r="M25" s="3">
        <v>36647</v>
      </c>
      <c r="N25" s="5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2" customFormat="1" ht="13.5" thickBot="1">
      <c r="A26" s="28" t="s">
        <v>105</v>
      </c>
      <c r="B26" s="36"/>
      <c r="C26" s="23" t="s">
        <v>134</v>
      </c>
      <c r="D26" s="22"/>
      <c r="E26" s="29"/>
      <c r="F26" s="29"/>
      <c r="G26" s="29"/>
      <c r="H26" s="136"/>
      <c r="I26" s="127"/>
      <c r="J26" s="25"/>
      <c r="K26" s="33">
        <f>IF(OR(ISBLANK(J26),ISTEXT(J26)),T(J26),IF(OR(COUNTIF(D26,"I"),COUNTIF(D26,"A")),DATE(YEAR(J26)+3,MONTH(J26),DAY(J26)),IF(COUNTIF(D26,"II"),DATE(YEAR(J26)+2,MONTH(J26),DAY(J26)),IF(OR(COUNTIF(D26,"IIQ"),COUNTIF(D26,"III"),COUNTIF(D26,"NMAO")),DATE(YEAR(J26)+1,MONTH(J26),DAY(J26)),"Enter class as: A,I,II,IIQ,III or NMAO"))))</f>
      </c>
      <c r="L26" s="32"/>
      <c r="M26" s="3">
        <v>36652</v>
      </c>
      <c r="N26" s="5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2" customFormat="1" ht="13.5" thickBot="1">
      <c r="A27" s="28" t="s">
        <v>106</v>
      </c>
      <c r="B27" s="36"/>
      <c r="C27" s="23" t="s">
        <v>135</v>
      </c>
      <c r="D27" s="22"/>
      <c r="E27" s="30"/>
      <c r="F27" s="30"/>
      <c r="G27" s="29"/>
      <c r="H27" s="136"/>
      <c r="I27" s="127"/>
      <c r="J27" s="25"/>
      <c r="K27" s="33">
        <f>IF(OR(ISBLANK(J27),ISTEXT(J27)),T(J27),IF(OR(COUNTIF(D27,"I"),COUNTIF(D27,"A")),DATE(YEAR(J27)+3,MONTH(J27),DAY(J27)),IF(COUNTIF(D27,"II"),DATE(YEAR(J27)+2,MONTH(J27),DAY(J27)),IF(OR(COUNTIF(D27,"IIQ"),COUNTIF(D27,"III"),COUNTIF(D27,"NMAO")),DATE(YEAR(J27)+1,MONTH(J27),DAY(J27)),"Enter class as: A,I,II,IIQ,III or NMAO"))))</f>
      </c>
      <c r="L27" s="32"/>
      <c r="M27" s="3">
        <v>36653</v>
      </c>
      <c r="N27" s="5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2" customFormat="1" ht="13.5" thickBot="1">
      <c r="A28" s="28" t="s">
        <v>107</v>
      </c>
      <c r="B28" s="36"/>
      <c r="C28" s="23" t="s">
        <v>136</v>
      </c>
      <c r="D28" s="48"/>
      <c r="E28" s="29"/>
      <c r="F28" s="29"/>
      <c r="G28" s="29"/>
      <c r="H28" s="136"/>
      <c r="I28" s="127"/>
      <c r="J28" s="25"/>
      <c r="K28" s="33">
        <f>IF(OR(ISBLANK(J28),ISTEXT(J28)),T(J28),IF(OR(COUNTIF(D28,"I"),COUNTIF(D28,"A")),DATE(YEAR(J28)+3,MONTH(J28),DAY(J28)),IF(COUNTIF(D28,"II"),DATE(YEAR(J28)+2,MONTH(J28),DAY(J28)),IF(OR(COUNTIF(D28,"IIQ"),COUNTIF(D28,"III"),COUNTIF(D28,"NMAO")),DATE(YEAR(J28)+1,MONTH(J28),DAY(J28)),"Enter class as: A,I,II,IIQ,III or NMAO"))))</f>
      </c>
      <c r="L28" s="32"/>
      <c r="M28" s="3">
        <v>36668</v>
      </c>
      <c r="N28" s="5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2" customFormat="1" ht="13.5" thickBot="1">
      <c r="A29" s="28" t="s">
        <v>108</v>
      </c>
      <c r="B29" s="36"/>
      <c r="C29" s="23" t="s">
        <v>137</v>
      </c>
      <c r="D29" s="22"/>
      <c r="E29" s="29"/>
      <c r="F29" s="29"/>
      <c r="G29" s="29"/>
      <c r="H29" s="136"/>
      <c r="I29" s="84"/>
      <c r="J29" s="25"/>
      <c r="K29" s="33">
        <f>IF(OR(ISBLANK(J29),ISTEXT(J29)),T(J29),IF(OR(COUNTIF(D29,"I"),COUNTIF(D29,"A")),DATE(YEAR(J29)+3,MONTH(J29),DAY(J29)),IF(COUNTIF(D29,"II"),DATE(YEAR(J29)+2,MONTH(J29),DAY(J29)),IF(OR(COUNTIF(D29,"IIQ"),COUNTIF(D29,"III"),COUNTIF(D29,"NMAO")),DATE(YEAR(J29)+1,MONTH(J29),DAY(J29)),"Enter class as: A,I,II,IIQ,III or NMAO"))))</f>
      </c>
      <c r="L29" s="32"/>
      <c r="M29" s="3">
        <v>36699</v>
      </c>
      <c r="N29" s="5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2" customFormat="1" ht="13.5" thickBot="1">
      <c r="A30" s="117" t="s">
        <v>29</v>
      </c>
      <c r="B30" s="146" t="s">
        <v>89</v>
      </c>
      <c r="C30" s="119" t="s">
        <v>87</v>
      </c>
      <c r="D30" s="118"/>
      <c r="E30" s="120"/>
      <c r="F30" s="120"/>
      <c r="G30" s="121"/>
      <c r="H30" s="139"/>
      <c r="I30" s="130"/>
      <c r="J30" s="122"/>
      <c r="K30" s="123">
        <f>IF(OR(ISBLANK(J30),ISTEXT(J30)),T(J30),IF(OR(COUNTIF(D30,"I"),COUNTIF(D30,"A")),DATE(YEAR(J30)+3,MONTH(J30),DAY(J30)),IF(COUNTIF(D30,"II"),DATE(YEAR(J30)+2,MONTH(J30),DAY(J30)),IF(OR(COUNTIF(D30,"IIQ"),COUNTIF(D30,"III"),COUNTIF(D30,"NMAO")),DATE(YEAR(J30)+1,MONTH(J30),DAY(J30)),"Enter class as: A,I,II,IIQ,III or NMAO"))))</f>
      </c>
      <c r="L30" s="124"/>
      <c r="M30" s="3">
        <v>36698</v>
      </c>
      <c r="N30" s="5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2" customFormat="1" ht="13.5" thickBot="1">
      <c r="A31" s="28" t="s">
        <v>49</v>
      </c>
      <c r="B31" s="36"/>
      <c r="C31" s="23" t="s">
        <v>138</v>
      </c>
      <c r="D31" s="22"/>
      <c r="E31" s="29"/>
      <c r="F31" s="29"/>
      <c r="G31" s="29"/>
      <c r="H31" s="136"/>
      <c r="I31" s="84"/>
      <c r="J31" s="25"/>
      <c r="K31" s="33">
        <f>IF(OR(ISBLANK(J31),ISTEXT(J31)),T(J31),IF(OR(COUNTIF(D31,"I"),COUNTIF(D31,"A")),DATE(YEAR(J31)+3,MONTH(J31),DAY(J31)),IF(COUNTIF(D31,"II"),DATE(YEAR(J31)+2,MONTH(J31),DAY(J31)),IF(OR(COUNTIF(D31,"IIQ"),COUNTIF(D31,"III"),COUNTIF(D31,"NMAO")),DATE(YEAR(J31)+1,MONTH(J31),DAY(J31)),"Enter class as: A,I,II,IIQ,III or NMAO"))))</f>
      </c>
      <c r="L31" s="32"/>
      <c r="M31" s="3">
        <v>36699</v>
      </c>
      <c r="N31" s="5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2" customFormat="1" ht="13.5" thickBot="1">
      <c r="A32" s="50" t="s">
        <v>56</v>
      </c>
      <c r="B32" s="36"/>
      <c r="C32" s="23" t="s">
        <v>139</v>
      </c>
      <c r="D32" s="22"/>
      <c r="E32" s="29"/>
      <c r="F32" s="29"/>
      <c r="G32" s="15"/>
      <c r="H32" s="140"/>
      <c r="I32" s="131"/>
      <c r="J32" s="16"/>
      <c r="K32" s="33"/>
      <c r="L32" s="17"/>
      <c r="M32" s="3">
        <v>36709</v>
      </c>
      <c r="N32" s="5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2" customFormat="1" ht="13.5" thickBot="1">
      <c r="A33" s="28" t="s">
        <v>3</v>
      </c>
      <c r="B33" s="36"/>
      <c r="C33" s="23" t="s">
        <v>140</v>
      </c>
      <c r="D33" s="22"/>
      <c r="E33" s="29"/>
      <c r="F33" s="29"/>
      <c r="G33" s="29"/>
      <c r="H33" s="136"/>
      <c r="I33" s="127"/>
      <c r="J33" s="25"/>
      <c r="K33" s="33"/>
      <c r="L33" s="32"/>
      <c r="M33" s="3">
        <v>36716</v>
      </c>
      <c r="N33" s="5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2" customFormat="1" ht="13.5" thickBot="1">
      <c r="A34" s="28" t="s">
        <v>53</v>
      </c>
      <c r="B34" s="36"/>
      <c r="C34" s="23" t="s">
        <v>141</v>
      </c>
      <c r="D34" s="22"/>
      <c r="E34" s="29"/>
      <c r="F34" s="29"/>
      <c r="G34" s="29"/>
      <c r="H34" s="136"/>
      <c r="I34" s="127"/>
      <c r="J34" s="25"/>
      <c r="K34" s="33"/>
      <c r="L34" s="32"/>
      <c r="M34" s="3">
        <v>36718</v>
      </c>
      <c r="N34" s="5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2" customFormat="1" ht="13.5" thickBot="1">
      <c r="A35" s="28" t="s">
        <v>70</v>
      </c>
      <c r="B35" s="36"/>
      <c r="C35" s="23" t="s">
        <v>142</v>
      </c>
      <c r="D35" s="22"/>
      <c r="E35" s="29"/>
      <c r="F35" s="29"/>
      <c r="G35" s="29"/>
      <c r="H35" s="136"/>
      <c r="I35" s="127"/>
      <c r="J35" s="25"/>
      <c r="K35" s="33"/>
      <c r="L35" s="32"/>
      <c r="M35" s="3">
        <v>36730</v>
      </c>
      <c r="N35" s="5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2" customFormat="1" ht="13.5" thickBot="1">
      <c r="A36" s="21" t="s">
        <v>83</v>
      </c>
      <c r="B36" s="36"/>
      <c r="C36" s="23" t="s">
        <v>143</v>
      </c>
      <c r="D36" s="22"/>
      <c r="E36" s="15"/>
      <c r="F36" s="15"/>
      <c r="G36" s="22"/>
      <c r="H36" s="142"/>
      <c r="I36" s="157" t="s">
        <v>86</v>
      </c>
      <c r="J36" s="157"/>
      <c r="K36" s="33"/>
      <c r="L36" s="27"/>
      <c r="M36" s="3">
        <v>36739</v>
      </c>
      <c r="N36" s="5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2" customFormat="1" ht="13.5" thickBot="1">
      <c r="A37" s="28" t="s">
        <v>34</v>
      </c>
      <c r="B37" s="147"/>
      <c r="C37" s="23" t="s">
        <v>144</v>
      </c>
      <c r="D37" s="22"/>
      <c r="E37" s="29"/>
      <c r="F37" s="29"/>
      <c r="G37" s="29"/>
      <c r="H37" s="136"/>
      <c r="I37" s="127"/>
      <c r="J37" s="25"/>
      <c r="K37" s="33"/>
      <c r="L37" s="32"/>
      <c r="M37" s="3">
        <v>36734</v>
      </c>
      <c r="N37" s="5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s="2" customFormat="1" ht="13.5" thickBot="1">
      <c r="A38" s="21" t="s">
        <v>35</v>
      </c>
      <c r="B38" s="36"/>
      <c r="C38" s="23" t="s">
        <v>145</v>
      </c>
      <c r="D38" s="22"/>
      <c r="E38" s="15"/>
      <c r="F38" s="15"/>
      <c r="G38" s="22"/>
      <c r="H38" s="142"/>
      <c r="I38" s="127"/>
      <c r="J38" s="25"/>
      <c r="K38" s="33"/>
      <c r="L38" s="27"/>
      <c r="M38" s="3">
        <v>36739</v>
      </c>
      <c r="N38" s="5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2" customFormat="1" ht="13.5" thickBot="1">
      <c r="A39" s="133" t="s">
        <v>28</v>
      </c>
      <c r="B39" s="144" t="s">
        <v>90</v>
      </c>
      <c r="C39" s="112" t="s">
        <v>71</v>
      </c>
      <c r="D39" s="111"/>
      <c r="E39" s="111"/>
      <c r="F39" s="111"/>
      <c r="G39" s="111"/>
      <c r="H39" s="138"/>
      <c r="I39" s="129"/>
      <c r="J39" s="113"/>
      <c r="K39" s="114">
        <f>IF(OR(ISBLANK(J39),ISTEXT(J39)),T(J39),IF(OR(COUNTIF(D39,"I"),COUNTIF(D39,"A")),DATE(YEAR(J39)+3,MONTH(J39),DAY(J39)),IF(COUNTIF(D39,"II"),DATE(YEAR(J39)+2,MONTH(J39),DAY(J39)),IF(OR(COUNTIF(D39,"IIQ"),COUNTIF(D39,"III"),COUNTIF(D39,"NMAO")),DATE(YEAR(J39)+1,MONTH(J39),DAY(J39)),"Enter class as: A,I,II,IIQ,III or NMAO"))))</f>
      </c>
      <c r="L39" s="115"/>
      <c r="M39" s="3">
        <v>36745</v>
      </c>
      <c r="N39" s="5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s="2" customFormat="1" ht="13.5" thickBot="1">
      <c r="A40" s="28" t="s">
        <v>5</v>
      </c>
      <c r="B40" s="36"/>
      <c r="C40" s="23" t="s">
        <v>146</v>
      </c>
      <c r="D40" s="22"/>
      <c r="E40" s="29"/>
      <c r="F40" s="29"/>
      <c r="G40" s="29"/>
      <c r="H40" s="136"/>
      <c r="I40" s="154" t="s">
        <v>88</v>
      </c>
      <c r="J40" s="25"/>
      <c r="K40" s="33">
        <f>IF(OR(ISBLANK(J40),ISTEXT(J40)),T(J40),IF(OR(COUNTIF(D40,"I"),COUNTIF(D40,"A")),DATE(YEAR(J40)+3,MONTH(J40),DAY(J40)),IF(COUNTIF(D40,"II"),DATE(YEAR(J40)+2,MONTH(J40),DAY(J40)),IF(OR(COUNTIF(D40,"IIQ"),COUNTIF(D40,"III"),COUNTIF(D40,"NMAO")),DATE(YEAR(J40)+1,MONTH(J40),DAY(J40)),"Enter class as: A,I,II,IIQ,III or NMAO"))))</f>
      </c>
      <c r="L40" s="32"/>
      <c r="M40" s="3">
        <v>36746</v>
      </c>
      <c r="N40" s="5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s="2" customFormat="1" ht="13.5" thickBot="1">
      <c r="A41" s="28" t="s">
        <v>6</v>
      </c>
      <c r="B41" s="36"/>
      <c r="C41" s="23" t="s">
        <v>147</v>
      </c>
      <c r="D41" s="22"/>
      <c r="E41" s="29"/>
      <c r="F41" s="29"/>
      <c r="G41" s="29"/>
      <c r="H41" s="136"/>
      <c r="I41" s="154" t="s">
        <v>88</v>
      </c>
      <c r="J41" s="25"/>
      <c r="K41" s="33">
        <f>IF(OR(ISBLANK(J41),ISTEXT(J41)),T(J41),IF(OR(COUNTIF(D41,"I"),COUNTIF(D41,"A")),DATE(YEAR(J41)+3,MONTH(J41),DAY(J41)),IF(COUNTIF(D41,"II"),DATE(YEAR(J41)+2,MONTH(J41),DAY(J41)),IF(OR(COUNTIF(D41,"IIQ"),COUNTIF(D41,"III"),COUNTIF(D41,"NMAO")),DATE(YEAR(J41)+1,MONTH(J41),DAY(J41)),"Enter class as: A,I,II,IIQ,III or NMAO"))))</f>
      </c>
      <c r="L41" s="32"/>
      <c r="M41" s="3">
        <v>36758</v>
      </c>
      <c r="N41" s="5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s="2" customFormat="1" ht="13.5" thickBot="1">
      <c r="A42" s="28" t="s">
        <v>36</v>
      </c>
      <c r="B42" s="36"/>
      <c r="C42" s="23" t="s">
        <v>148</v>
      </c>
      <c r="D42" s="22"/>
      <c r="E42" s="29"/>
      <c r="F42" s="29"/>
      <c r="G42" s="29"/>
      <c r="H42" s="136"/>
      <c r="I42" s="127"/>
      <c r="J42" s="25"/>
      <c r="K42" s="33"/>
      <c r="L42" s="32"/>
      <c r="M42" s="3">
        <v>36772</v>
      </c>
      <c r="N42" s="5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s="2" customFormat="1" ht="13.5" thickBot="1">
      <c r="A43" s="110" t="s">
        <v>31</v>
      </c>
      <c r="B43" s="144" t="s">
        <v>89</v>
      </c>
      <c r="C43" s="112" t="s">
        <v>112</v>
      </c>
      <c r="D43" s="111"/>
      <c r="E43" s="111"/>
      <c r="F43" s="111"/>
      <c r="G43" s="111"/>
      <c r="H43" s="138"/>
      <c r="I43" s="129"/>
      <c r="J43" s="113"/>
      <c r="K43" s="114">
        <f>IF(OR(ISBLANK(J43),ISTEXT(J43)),T(J43),IF(OR(COUNTIF(D43,"I"),COUNTIF(D43,"A")),DATE(YEAR(J43)+3,MONTH(J43),DAY(J43)),IF(COUNTIF(D43,"II"),DATE(YEAR(J43)+2,MONTH(J43),DAY(J43)),IF(OR(COUNTIF(D43,"IIQ"),COUNTIF(D43,"III"),COUNTIF(D43,"NMAO")),DATE(YEAR(J43)+1,MONTH(J43),DAY(J43)),"Enter class as: A,I,II,IIQ,III or NMAO"))))</f>
      </c>
      <c r="L43" s="115"/>
      <c r="M43" s="3">
        <v>36774</v>
      </c>
      <c r="N43" s="5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2" customFormat="1" ht="13.5" thickBot="1">
      <c r="A44" s="28" t="s">
        <v>84</v>
      </c>
      <c r="B44" s="36"/>
      <c r="C44" s="23" t="s">
        <v>149</v>
      </c>
      <c r="D44" s="22"/>
      <c r="E44" s="29"/>
      <c r="F44" s="29"/>
      <c r="G44" s="29"/>
      <c r="H44" s="136"/>
      <c r="I44" s="127"/>
      <c r="J44" s="25"/>
      <c r="K44" s="33">
        <f>IF(OR(ISBLANK(J44),ISTEXT(J44)),T(J44),IF(OR(COUNTIF(D44,"I"),COUNTIF(D44,"A")),DATE(YEAR(J44)+3,MONTH(J44),DAY(J44)),IF(COUNTIF(D44,"II"),DATE(YEAR(J44)+2,MONTH(J44),DAY(J44)),IF(OR(COUNTIF(D44,"IIQ"),COUNTIF(D44,"III"),COUNTIF(D44,"NMAO")),DATE(YEAR(J44)+1,MONTH(J44),DAY(J44)),"Enter class as: A,I,II,IIQ,III or NMAO"))))</f>
      </c>
      <c r="L44" s="32"/>
      <c r="M44" s="3">
        <v>36775</v>
      </c>
      <c r="N44" s="5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254" s="2" customFormat="1" ht="13.5" thickBot="1">
      <c r="A45" s="28" t="s">
        <v>80</v>
      </c>
      <c r="B45" s="36"/>
      <c r="C45" s="23" t="s">
        <v>150</v>
      </c>
      <c r="D45" s="22"/>
      <c r="E45" s="29"/>
      <c r="F45" s="29"/>
      <c r="G45" s="29"/>
      <c r="H45" s="136"/>
      <c r="I45" s="127"/>
      <c r="J45" s="25"/>
      <c r="K45" s="33"/>
      <c r="L45" s="32"/>
      <c r="M45" s="3">
        <v>36782</v>
      </c>
      <c r="N45" s="5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</row>
    <row r="46" spans="1:254" s="2" customFormat="1" ht="13.5" thickBot="1">
      <c r="A46" s="28" t="s">
        <v>54</v>
      </c>
      <c r="B46" s="36"/>
      <c r="C46" s="23" t="s">
        <v>151</v>
      </c>
      <c r="D46" s="22"/>
      <c r="E46" s="29"/>
      <c r="F46" s="29"/>
      <c r="G46" s="29"/>
      <c r="H46" s="136"/>
      <c r="I46" s="127"/>
      <c r="J46" s="25"/>
      <c r="K46" s="33"/>
      <c r="L46" s="32"/>
      <c r="M46" s="3">
        <v>36784</v>
      </c>
      <c r="N46" s="5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</row>
    <row r="47" spans="1:254" s="2" customFormat="1" ht="13.5" thickBot="1">
      <c r="A47" s="28" t="s">
        <v>55</v>
      </c>
      <c r="B47" s="36"/>
      <c r="C47" s="23" t="s">
        <v>152</v>
      </c>
      <c r="D47" s="22"/>
      <c r="E47" s="29"/>
      <c r="F47" s="29"/>
      <c r="G47" s="29"/>
      <c r="H47" s="136"/>
      <c r="I47" s="127"/>
      <c r="J47" s="25"/>
      <c r="K47" s="33"/>
      <c r="L47" s="32"/>
      <c r="M47" s="3">
        <v>36786</v>
      </c>
      <c r="N47" s="5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</row>
    <row r="48" spans="1:254" s="2" customFormat="1" ht="13.5" thickBot="1">
      <c r="A48" s="110" t="s">
        <v>33</v>
      </c>
      <c r="B48" s="144" t="s">
        <v>90</v>
      </c>
      <c r="C48" s="112" t="s">
        <v>14</v>
      </c>
      <c r="D48" s="111"/>
      <c r="E48" s="125"/>
      <c r="F48" s="125"/>
      <c r="G48" s="111"/>
      <c r="H48" s="138"/>
      <c r="I48" s="129"/>
      <c r="J48" s="113"/>
      <c r="K48" s="114">
        <f>IF(OR(ISBLANK(J48),ISTEXT(J48)),T(J48),IF(OR(COUNTIF(D48,"I"),COUNTIF(D48,"A")),DATE(YEAR(J48)+3,MONTH(J48),DAY(J48)),IF(COUNTIF(D48,"II"),DATE(YEAR(J48)+2,MONTH(J48),DAY(J48)),IF(OR(COUNTIF(D48,"IIQ"),COUNTIF(D48,"III"),COUNTIF(D48,"NMAO")),DATE(YEAR(J48)+1,MONTH(J48),DAY(J48)),"Enter class as: A,I,II,IIQ,III or NMAO"))))</f>
      </c>
      <c r="L48" s="115"/>
      <c r="M48" s="3">
        <v>36790</v>
      </c>
      <c r="N48" s="5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2" customFormat="1" ht="13.5" thickBot="1">
      <c r="A49" s="28" t="s">
        <v>13</v>
      </c>
      <c r="B49" s="36"/>
      <c r="C49" s="23" t="s">
        <v>153</v>
      </c>
      <c r="D49" s="29"/>
      <c r="E49" s="29"/>
      <c r="F49" s="29"/>
      <c r="G49" s="29"/>
      <c r="H49" s="136"/>
      <c r="I49" s="127"/>
      <c r="J49" s="25"/>
      <c r="K49" s="33"/>
      <c r="L49" s="32"/>
      <c r="M49" s="3">
        <v>36791</v>
      </c>
      <c r="N49" s="5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s="2" customFormat="1" ht="13.5" thickBot="1">
      <c r="A50" s="126" t="s">
        <v>16</v>
      </c>
      <c r="B50" s="36"/>
      <c r="C50" s="23" t="s">
        <v>154</v>
      </c>
      <c r="D50" s="30" t="s">
        <v>97</v>
      </c>
      <c r="E50" s="30"/>
      <c r="F50" s="30"/>
      <c r="G50" s="30"/>
      <c r="H50" s="30"/>
      <c r="I50" s="30"/>
      <c r="J50" s="30"/>
      <c r="K50" s="30"/>
      <c r="L50" s="30"/>
      <c r="M50" s="3">
        <v>36799</v>
      </c>
      <c r="N50" s="5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s="2" customFormat="1" ht="13.5" thickBot="1">
      <c r="A51" s="126" t="s">
        <v>17</v>
      </c>
      <c r="B51" s="36"/>
      <c r="C51" s="23" t="s">
        <v>155</v>
      </c>
      <c r="D51" s="30"/>
      <c r="E51" s="30"/>
      <c r="F51" s="30"/>
      <c r="G51" s="30"/>
      <c r="H51" s="30"/>
      <c r="I51" s="30"/>
      <c r="J51" s="30"/>
      <c r="K51" s="30"/>
      <c r="L51" s="30"/>
      <c r="M51" s="3">
        <v>36801</v>
      </c>
      <c r="N51" s="52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254" s="2" customFormat="1" ht="13.5" thickBot="1">
      <c r="A52" s="126" t="s">
        <v>18</v>
      </c>
      <c r="B52" s="36"/>
      <c r="C52" s="23" t="s">
        <v>156</v>
      </c>
      <c r="D52" s="30"/>
      <c r="E52" s="30"/>
      <c r="F52" s="30"/>
      <c r="G52" s="30"/>
      <c r="H52" s="30"/>
      <c r="I52" s="30"/>
      <c r="J52" s="30"/>
      <c r="K52" s="30"/>
      <c r="L52" s="30"/>
      <c r="M52" s="3">
        <v>36806</v>
      </c>
      <c r="N52" s="52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s="2" customFormat="1" ht="13.5" thickBot="1">
      <c r="A53" s="126" t="s">
        <v>20</v>
      </c>
      <c r="B53" s="36"/>
      <c r="C53" s="23" t="s">
        <v>209</v>
      </c>
      <c r="D53" s="30"/>
      <c r="E53" s="30"/>
      <c r="F53" s="30"/>
      <c r="G53" s="30"/>
      <c r="H53" s="30"/>
      <c r="I53" s="30"/>
      <c r="J53" s="30"/>
      <c r="K53" s="30"/>
      <c r="L53" s="30"/>
      <c r="M53" s="3">
        <v>36815</v>
      </c>
      <c r="N53" s="52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pans="1:254" s="2" customFormat="1" ht="13.5" thickBot="1">
      <c r="A54" s="126" t="s">
        <v>21</v>
      </c>
      <c r="B54" s="36"/>
      <c r="C54" s="23" t="s">
        <v>210</v>
      </c>
      <c r="D54" s="30"/>
      <c r="E54" s="30"/>
      <c r="F54" s="30"/>
      <c r="G54" s="30"/>
      <c r="H54" s="30"/>
      <c r="I54" s="30"/>
      <c r="J54" s="30"/>
      <c r="K54" s="30"/>
      <c r="L54" s="30"/>
      <c r="M54" s="3">
        <v>36818</v>
      </c>
      <c r="N54" s="52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ht="12.75">
      <c r="M55" s="53"/>
    </row>
    <row r="56" ht="13.5" thickBot="1">
      <c r="M56" s="53"/>
    </row>
    <row r="57" spans="1:21" s="4" customFormat="1" ht="18.75" thickBot="1">
      <c r="A57" s="164" t="s">
        <v>93</v>
      </c>
      <c r="B57" s="78"/>
      <c r="C57" s="78"/>
      <c r="D57" s="81" t="s">
        <v>212</v>
      </c>
      <c r="E57" s="81"/>
      <c r="F57" s="78"/>
      <c r="G57" s="81"/>
      <c r="H57" s="78"/>
      <c r="I57" s="161"/>
      <c r="J57" s="160"/>
      <c r="K57" s="160" t="s">
        <v>181</v>
      </c>
      <c r="L57" s="80"/>
      <c r="M57" s="58">
        <v>1</v>
      </c>
      <c r="N57" s="1"/>
      <c r="O57" s="1"/>
      <c r="P57" s="1"/>
      <c r="Q57" s="1"/>
      <c r="R57" s="1"/>
      <c r="S57" s="1"/>
      <c r="T57" s="1"/>
      <c r="U57" s="1"/>
    </row>
    <row r="58" spans="1:21" s="4" customFormat="1" ht="13.5" hidden="1" thickBot="1">
      <c r="A58" s="60" t="s">
        <v>77</v>
      </c>
      <c r="B58" s="61"/>
      <c r="C58" s="23" t="s">
        <v>177</v>
      </c>
      <c r="D58" s="22"/>
      <c r="E58" s="24"/>
      <c r="F58" s="24"/>
      <c r="G58" s="22"/>
      <c r="H58" s="22"/>
      <c r="I58" s="22"/>
      <c r="J58" s="25"/>
      <c r="K58" s="26"/>
      <c r="L58" s="27"/>
      <c r="M58" s="58">
        <v>4</v>
      </c>
      <c r="N58" s="59"/>
      <c r="O58" s="59"/>
      <c r="P58" s="59"/>
      <c r="Q58" s="59"/>
      <c r="R58" s="59"/>
      <c r="S58" s="59"/>
      <c r="T58" s="59"/>
      <c r="U58" s="59"/>
    </row>
    <row r="59" spans="1:21" s="4" customFormat="1" ht="13.5" hidden="1" thickBot="1">
      <c r="A59" s="62" t="s">
        <v>0</v>
      </c>
      <c r="B59" s="63" t="s">
        <v>1</v>
      </c>
      <c r="C59" s="9">
        <v>16</v>
      </c>
      <c r="D59" s="9" t="s">
        <v>2</v>
      </c>
      <c r="E59" s="19" t="s">
        <v>15</v>
      </c>
      <c r="F59" s="19" t="s">
        <v>15</v>
      </c>
      <c r="G59" s="19" t="s">
        <v>15</v>
      </c>
      <c r="H59" s="19">
        <v>38833</v>
      </c>
      <c r="I59" s="19">
        <f>IF(OR(ISBLANK(H59),ISTEXT(H59)),T(H59),DATE(YEAR(H59)+1,MONTH(H59),DAY(H59)))</f>
        <v>39198</v>
      </c>
      <c r="J59" s="13">
        <v>38833</v>
      </c>
      <c r="K59" s="57">
        <f>IF(OR(ISBLANK(J59),ISTEXT(J59)),T(J59),IF(OR(COUNTIF(D59,"I"),COUNTIF(D59,"A")),DATE(YEAR(J59)+3,MONTH(J59),DAY(J59)),IF(COUNTIF(D59,"II"),DATE(YEAR(J59)+2,MONTH(J59),DAY(J59)),IF(OR(COUNTIF(D59,"IIQ"),COUNTIF(D59,"III"),COUNTIF(D59,"SRV")),DATE(YEAR(J59)+1,MONTH(J59),DAY(J59)),"Enter class as: A,I,II,IIQ,III or SRV"))))</f>
        <v>39929</v>
      </c>
      <c r="L59" s="20" t="s">
        <v>15</v>
      </c>
      <c r="M59" s="58">
        <v>5</v>
      </c>
      <c r="N59" s="59"/>
      <c r="O59" s="59"/>
      <c r="P59" s="59"/>
      <c r="Q59" s="59"/>
      <c r="R59" s="59"/>
      <c r="S59" s="59"/>
      <c r="T59" s="59"/>
      <c r="U59" s="59"/>
    </row>
    <row r="60" spans="1:21" s="4" customFormat="1" ht="13.5" hidden="1" thickBot="1">
      <c r="A60" s="158" t="s">
        <v>62</v>
      </c>
      <c r="B60" s="64" t="s">
        <v>74</v>
      </c>
      <c r="C60" s="11">
        <v>17</v>
      </c>
      <c r="D60" s="11" t="s">
        <v>2</v>
      </c>
      <c r="E60" s="18" t="s">
        <v>72</v>
      </c>
      <c r="F60" s="18" t="s">
        <v>72</v>
      </c>
      <c r="G60" s="18" t="s">
        <v>72</v>
      </c>
      <c r="H60" s="13">
        <v>38534</v>
      </c>
      <c r="I60" s="55">
        <f>IF(OR(ISBLANK(H60),ISTEXT(H60)),T(H60),DATE(YEAR(H60)+1,MONTH(H60),DAY(H60)))</f>
        <v>38899</v>
      </c>
      <c r="J60" s="13">
        <v>38534</v>
      </c>
      <c r="K60" s="56">
        <f>IF(OR(ISBLANK(J60),ISTEXT(J60)),T(J60),IF(OR(COUNTIF(D60,"I"),COUNTIF(D60,"A")),DATE(YEAR(J60)+3,MONTH(J60),DAY(J60)),IF(COUNTIF(D60,"II"),DATE(YEAR(J60)+2,MONTH(J60),DAY(J60)),IF(OR(COUNTIF(D60,"IIQ"),COUNTIF(D60,"III"),COUNTIF(D60,"SRV")),DATE(YEAR(J60)+1,MONTH(J60),DAY(J60)),"Enter class as: A,I,II,IIQ,III or SRV"))))</f>
        <v>39630</v>
      </c>
      <c r="L60" s="18" t="s">
        <v>72</v>
      </c>
      <c r="M60" s="58">
        <v>6</v>
      </c>
      <c r="N60" s="59"/>
      <c r="O60" s="59"/>
      <c r="P60" s="59"/>
      <c r="Q60" s="59"/>
      <c r="R60" s="59"/>
      <c r="S60" s="59"/>
      <c r="T60" s="59"/>
      <c r="U60" s="59"/>
    </row>
    <row r="61" spans="1:21" s="4" customFormat="1" ht="13.5" thickBot="1">
      <c r="A61" s="60" t="s">
        <v>65</v>
      </c>
      <c r="B61" s="65" t="s">
        <v>90</v>
      </c>
      <c r="C61" s="23" t="s">
        <v>178</v>
      </c>
      <c r="D61" s="22"/>
      <c r="E61" s="22"/>
      <c r="F61" s="22"/>
      <c r="G61" s="22"/>
      <c r="H61" s="54"/>
      <c r="I61" s="51"/>
      <c r="J61" s="25"/>
      <c r="K61" s="33"/>
      <c r="L61" s="27"/>
      <c r="M61" s="58">
        <v>7</v>
      </c>
      <c r="N61" s="59"/>
      <c r="O61" s="59"/>
      <c r="P61" s="59"/>
      <c r="Q61" s="59"/>
      <c r="R61" s="59"/>
      <c r="S61" s="59"/>
      <c r="T61" s="59"/>
      <c r="U61" s="59"/>
    </row>
    <row r="62" spans="1:21" s="4" customFormat="1" ht="13.5" thickBot="1">
      <c r="A62" s="60" t="s">
        <v>76</v>
      </c>
      <c r="B62" s="65"/>
      <c r="C62" s="23" t="s">
        <v>179</v>
      </c>
      <c r="D62" s="22"/>
      <c r="E62" s="22"/>
      <c r="F62" s="22"/>
      <c r="G62" s="22"/>
      <c r="H62" s="25"/>
      <c r="I62" s="49"/>
      <c r="J62" s="25"/>
      <c r="K62" s="33"/>
      <c r="L62" s="27"/>
      <c r="M62" s="58">
        <v>21</v>
      </c>
      <c r="N62" s="59"/>
      <c r="O62" s="59"/>
      <c r="P62" s="59"/>
      <c r="Q62" s="59"/>
      <c r="R62" s="59"/>
      <c r="S62" s="59"/>
      <c r="T62" s="59"/>
      <c r="U62" s="59"/>
    </row>
    <row r="63" spans="1:13" s="4" customFormat="1" ht="13.5" thickBot="1">
      <c r="A63" s="28" t="s">
        <v>75</v>
      </c>
      <c r="B63" s="29"/>
      <c r="C63" s="23" t="s">
        <v>180</v>
      </c>
      <c r="D63" s="22"/>
      <c r="E63" s="30"/>
      <c r="F63" s="30"/>
      <c r="G63" s="29"/>
      <c r="H63" s="25"/>
      <c r="I63" s="29"/>
      <c r="J63" s="25"/>
      <c r="K63" s="33"/>
      <c r="L63" s="32"/>
      <c r="M63" s="58">
        <v>23</v>
      </c>
    </row>
    <row r="64" spans="1:21" s="4" customFormat="1" ht="13.5" thickBot="1">
      <c r="A64" s="60" t="s">
        <v>77</v>
      </c>
      <c r="B64" s="61"/>
      <c r="C64" s="23" t="s">
        <v>207</v>
      </c>
      <c r="D64" s="22"/>
      <c r="E64" s="24"/>
      <c r="F64" s="24"/>
      <c r="G64" s="22"/>
      <c r="H64" s="22"/>
      <c r="I64" s="22"/>
      <c r="J64" s="25"/>
      <c r="K64" s="26"/>
      <c r="L64" s="27"/>
      <c r="M64" s="58">
        <v>4</v>
      </c>
      <c r="N64" s="59"/>
      <c r="O64" s="59"/>
      <c r="P64" s="59"/>
      <c r="Q64" s="59"/>
      <c r="R64" s="59"/>
      <c r="S64" s="59"/>
      <c r="T64" s="59"/>
      <c r="U64" s="59"/>
    </row>
    <row r="65" ht="12.75">
      <c r="M65" s="53"/>
    </row>
    <row r="66" ht="13.5" thickBot="1">
      <c r="M66" s="53"/>
    </row>
    <row r="67" spans="1:13" s="4" customFormat="1" ht="18.75" thickBot="1">
      <c r="A67" s="164" t="s">
        <v>92</v>
      </c>
      <c r="B67" s="78"/>
      <c r="C67" s="78"/>
      <c r="D67" s="81" t="s">
        <v>216</v>
      </c>
      <c r="E67" s="81"/>
      <c r="F67" s="78"/>
      <c r="G67" s="79"/>
      <c r="H67" s="87"/>
      <c r="I67" s="160"/>
      <c r="J67" s="160"/>
      <c r="K67" s="160" t="s">
        <v>96</v>
      </c>
      <c r="L67" s="78"/>
      <c r="M67" s="150">
        <v>1</v>
      </c>
    </row>
    <row r="68" spans="1:13" s="4" customFormat="1" ht="13.5" thickBot="1">
      <c r="A68" s="171" t="s">
        <v>213</v>
      </c>
      <c r="B68" s="22"/>
      <c r="C68" s="23" t="s">
        <v>215</v>
      </c>
      <c r="D68" s="22"/>
      <c r="E68" s="15"/>
      <c r="F68" s="22"/>
      <c r="G68" s="88"/>
      <c r="H68" s="89"/>
      <c r="I68" s="54"/>
      <c r="J68" s="127"/>
      <c r="K68" s="26"/>
      <c r="L68" s="27"/>
      <c r="M68" s="150"/>
    </row>
    <row r="69" spans="1:13" s="4" customFormat="1" ht="13.5" thickBot="1">
      <c r="A69" s="21" t="s">
        <v>37</v>
      </c>
      <c r="B69" s="22"/>
      <c r="C69" s="23" t="s">
        <v>203</v>
      </c>
      <c r="D69" s="22"/>
      <c r="E69" s="15"/>
      <c r="F69" s="22"/>
      <c r="G69" s="88"/>
      <c r="H69" s="89"/>
      <c r="I69" s="54"/>
      <c r="J69" s="127"/>
      <c r="K69" s="26"/>
      <c r="L69" s="27"/>
      <c r="M69" s="150">
        <v>4</v>
      </c>
    </row>
    <row r="70" spans="1:13" s="4" customFormat="1" ht="13.5" thickBot="1">
      <c r="A70" s="21" t="s">
        <v>67</v>
      </c>
      <c r="B70" s="22"/>
      <c r="C70" s="23" t="s">
        <v>204</v>
      </c>
      <c r="D70" s="22"/>
      <c r="E70" s="22"/>
      <c r="F70" s="22"/>
      <c r="G70" s="25"/>
      <c r="H70" s="90"/>
      <c r="I70" s="54"/>
      <c r="J70" s="84"/>
      <c r="K70" s="26"/>
      <c r="L70" s="27"/>
      <c r="M70" s="150">
        <v>9</v>
      </c>
    </row>
    <row r="71" spans="1:13" s="4" customFormat="1" ht="13.5" thickBot="1">
      <c r="A71" s="21" t="s">
        <v>42</v>
      </c>
      <c r="B71" s="22"/>
      <c r="C71" s="23" t="s">
        <v>205</v>
      </c>
      <c r="D71" s="22"/>
      <c r="E71" s="22"/>
      <c r="F71" s="22"/>
      <c r="G71" s="25"/>
      <c r="H71" s="90"/>
      <c r="I71" s="54"/>
      <c r="J71" s="84"/>
      <c r="K71" s="26"/>
      <c r="L71" s="27"/>
      <c r="M71" s="150">
        <v>11</v>
      </c>
    </row>
    <row r="72" spans="1:13" s="4" customFormat="1" ht="13.5" thickBot="1">
      <c r="A72" s="21" t="s">
        <v>38</v>
      </c>
      <c r="B72" s="22"/>
      <c r="C72" s="23" t="s">
        <v>206</v>
      </c>
      <c r="D72" s="22"/>
      <c r="E72" s="22"/>
      <c r="F72" s="22"/>
      <c r="G72" s="25"/>
      <c r="H72" s="90"/>
      <c r="I72" s="54"/>
      <c r="J72" s="84"/>
      <c r="K72" s="26"/>
      <c r="L72" s="27"/>
      <c r="M72" s="150">
        <v>13</v>
      </c>
    </row>
    <row r="73" spans="1:13" s="4" customFormat="1" ht="13.5" thickBot="1">
      <c r="A73" s="21" t="s">
        <v>39</v>
      </c>
      <c r="B73" s="22"/>
      <c r="C73" s="23" t="s">
        <v>182</v>
      </c>
      <c r="D73" s="22"/>
      <c r="E73" s="22"/>
      <c r="F73" s="22"/>
      <c r="G73" s="25"/>
      <c r="H73" s="90"/>
      <c r="I73" s="54"/>
      <c r="J73" s="84"/>
      <c r="K73" s="26"/>
      <c r="L73" s="27"/>
      <c r="M73" s="150">
        <v>32</v>
      </c>
    </row>
    <row r="74" spans="1:13" s="4" customFormat="1" ht="13.5" thickBot="1">
      <c r="A74" s="28" t="s">
        <v>40</v>
      </c>
      <c r="B74" s="29"/>
      <c r="C74" s="23" t="s">
        <v>183</v>
      </c>
      <c r="D74" s="22"/>
      <c r="E74" s="29"/>
      <c r="F74" s="29"/>
      <c r="G74" s="25"/>
      <c r="H74" s="89"/>
      <c r="I74" s="54"/>
      <c r="J74" s="84"/>
      <c r="K74" s="31"/>
      <c r="L74" s="27"/>
      <c r="M74" s="150">
        <v>51</v>
      </c>
    </row>
    <row r="75" spans="1:13" s="4" customFormat="1" ht="13.5" thickBot="1">
      <c r="A75" s="21" t="s">
        <v>41</v>
      </c>
      <c r="B75" s="22"/>
      <c r="C75" s="23" t="s">
        <v>184</v>
      </c>
      <c r="D75" s="22"/>
      <c r="E75" s="22"/>
      <c r="F75" s="22"/>
      <c r="G75" s="25"/>
      <c r="H75" s="90"/>
      <c r="I75" s="54"/>
      <c r="J75" s="84"/>
      <c r="K75" s="26"/>
      <c r="L75" s="27"/>
      <c r="M75" s="150">
        <v>52</v>
      </c>
    </row>
    <row r="76" spans="1:13" s="4" customFormat="1" ht="13.5" thickBot="1">
      <c r="A76" s="21" t="s">
        <v>110</v>
      </c>
      <c r="B76" s="22"/>
      <c r="C76" s="23" t="s">
        <v>185</v>
      </c>
      <c r="D76" s="22"/>
      <c r="E76" s="22"/>
      <c r="F76" s="22"/>
      <c r="G76" s="25"/>
      <c r="H76" s="90"/>
      <c r="I76" s="54"/>
      <c r="J76" s="84"/>
      <c r="K76" s="26"/>
      <c r="L76" s="27"/>
      <c r="M76" s="150">
        <v>64</v>
      </c>
    </row>
    <row r="77" spans="1:13" s="4" customFormat="1" ht="13.5" thickBot="1">
      <c r="A77" s="91" t="s">
        <v>43</v>
      </c>
      <c r="B77" s="22"/>
      <c r="C77" s="23" t="s">
        <v>186</v>
      </c>
      <c r="D77" s="22"/>
      <c r="E77" s="22"/>
      <c r="F77" s="22"/>
      <c r="G77" s="25"/>
      <c r="H77" s="90"/>
      <c r="I77" s="54"/>
      <c r="J77" s="153" t="s">
        <v>85</v>
      </c>
      <c r="K77" s="26"/>
      <c r="L77" s="27"/>
      <c r="M77" s="150">
        <v>58</v>
      </c>
    </row>
    <row r="78" spans="1:13" s="4" customFormat="1" ht="13.5" thickBot="1">
      <c r="A78" s="21" t="s">
        <v>44</v>
      </c>
      <c r="B78" s="22"/>
      <c r="C78" s="23" t="s">
        <v>187</v>
      </c>
      <c r="D78" s="22"/>
      <c r="E78" s="22"/>
      <c r="F78" s="22"/>
      <c r="G78" s="25"/>
      <c r="H78" s="90"/>
      <c r="I78" s="54"/>
      <c r="J78" s="84"/>
      <c r="K78" s="26"/>
      <c r="L78" s="27"/>
      <c r="M78" s="150">
        <v>61</v>
      </c>
    </row>
    <row r="79" spans="1:13" s="4" customFormat="1" ht="13.5" thickBot="1">
      <c r="A79" s="21" t="s">
        <v>45</v>
      </c>
      <c r="B79" s="22"/>
      <c r="C79" s="23" t="s">
        <v>188</v>
      </c>
      <c r="D79" s="22"/>
      <c r="E79" s="22"/>
      <c r="F79" s="22"/>
      <c r="G79" s="25"/>
      <c r="H79" s="90"/>
      <c r="I79" s="54"/>
      <c r="J79" s="84"/>
      <c r="K79" s="26"/>
      <c r="L79" s="27"/>
      <c r="M79" s="150">
        <v>66</v>
      </c>
    </row>
    <row r="80" spans="1:13" s="4" customFormat="1" ht="13.5" thickBot="1">
      <c r="A80" s="21" t="s">
        <v>46</v>
      </c>
      <c r="B80" s="22"/>
      <c r="C80" s="23" t="s">
        <v>189</v>
      </c>
      <c r="D80" s="22"/>
      <c r="E80" s="22"/>
      <c r="F80" s="22"/>
      <c r="G80" s="25"/>
      <c r="H80" s="90"/>
      <c r="I80" s="54"/>
      <c r="J80" s="84"/>
      <c r="K80" s="26"/>
      <c r="L80" s="27"/>
      <c r="M80" s="150">
        <v>70</v>
      </c>
    </row>
    <row r="81" spans="1:13" s="4" customFormat="1" ht="13.5" thickBot="1">
      <c r="A81" s="21" t="s">
        <v>63</v>
      </c>
      <c r="B81" s="22"/>
      <c r="C81" s="23" t="s">
        <v>190</v>
      </c>
      <c r="D81" s="22"/>
      <c r="E81" s="22"/>
      <c r="F81" s="22"/>
      <c r="G81" s="25"/>
      <c r="H81" s="90"/>
      <c r="I81" s="54"/>
      <c r="J81" s="84"/>
      <c r="K81" s="26"/>
      <c r="L81" s="27"/>
      <c r="M81" s="150">
        <v>75</v>
      </c>
    </row>
    <row r="82" spans="1:13" s="4" customFormat="1" ht="13.5" thickBot="1">
      <c r="A82" s="21" t="s">
        <v>66</v>
      </c>
      <c r="B82" s="22"/>
      <c r="C82" s="23" t="s">
        <v>191</v>
      </c>
      <c r="D82" s="22"/>
      <c r="E82" s="22"/>
      <c r="F82" s="22"/>
      <c r="G82" s="25"/>
      <c r="H82" s="90"/>
      <c r="I82" s="54"/>
      <c r="J82" s="84"/>
      <c r="K82" s="26"/>
      <c r="L82" s="27"/>
      <c r="M82" s="150">
        <v>76</v>
      </c>
    </row>
    <row r="83" spans="1:13" s="4" customFormat="1" ht="13.5" thickBot="1">
      <c r="A83" s="165" t="s">
        <v>109</v>
      </c>
      <c r="B83" s="43"/>
      <c r="C83" s="42" t="s">
        <v>192</v>
      </c>
      <c r="D83" s="43"/>
      <c r="E83" s="41"/>
      <c r="F83" s="41"/>
      <c r="G83" s="45"/>
      <c r="H83" s="166"/>
      <c r="I83" s="167"/>
      <c r="J83" s="168"/>
      <c r="K83" s="169"/>
      <c r="L83" s="47"/>
      <c r="M83" s="150">
        <v>77</v>
      </c>
    </row>
    <row r="84" spans="1:13" s="4" customFormat="1" ht="13.5" thickBot="1">
      <c r="A84" s="170" t="s">
        <v>214</v>
      </c>
      <c r="B84" s="43"/>
      <c r="C84" s="42"/>
      <c r="D84" s="43"/>
      <c r="E84" s="41"/>
      <c r="F84" s="41"/>
      <c r="G84" s="45"/>
      <c r="H84" s="166"/>
      <c r="I84" s="167"/>
      <c r="J84" s="168"/>
      <c r="K84" s="169"/>
      <c r="L84" s="47"/>
      <c r="M84" s="150"/>
    </row>
    <row r="85" spans="1:13" s="4" customFormat="1" ht="13.5" thickBot="1">
      <c r="A85" s="21" t="s">
        <v>78</v>
      </c>
      <c r="B85" s="22"/>
      <c r="C85" s="23" t="s">
        <v>193</v>
      </c>
      <c r="D85" s="22"/>
      <c r="E85" s="22"/>
      <c r="F85" s="22"/>
      <c r="G85" s="25"/>
      <c r="H85" s="90"/>
      <c r="I85" s="54"/>
      <c r="J85" s="84"/>
      <c r="K85" s="26"/>
      <c r="L85" s="27"/>
      <c r="M85" s="150">
        <v>79</v>
      </c>
    </row>
    <row r="86" spans="1:13" s="4" customFormat="1" ht="13.5" thickBot="1">
      <c r="A86" s="21" t="s">
        <v>79</v>
      </c>
      <c r="B86" s="22"/>
      <c r="C86" s="23" t="s">
        <v>194</v>
      </c>
      <c r="D86" s="22"/>
      <c r="E86" s="22"/>
      <c r="F86" s="22"/>
      <c r="G86" s="25"/>
      <c r="H86" s="90"/>
      <c r="I86" s="54"/>
      <c r="J86" s="153" t="s">
        <v>99</v>
      </c>
      <c r="K86" s="26"/>
      <c r="L86" s="27"/>
      <c r="M86" s="150">
        <v>88</v>
      </c>
    </row>
    <row r="87" spans="1:13" s="4" customFormat="1" ht="13.5" thickBot="1">
      <c r="A87" s="21" t="s">
        <v>47</v>
      </c>
      <c r="B87" s="92"/>
      <c r="C87" s="23" t="s">
        <v>195</v>
      </c>
      <c r="D87" s="22"/>
      <c r="E87" s="22"/>
      <c r="F87" s="22"/>
      <c r="G87" s="25"/>
      <c r="H87" s="90"/>
      <c r="I87" s="54"/>
      <c r="J87" s="84"/>
      <c r="K87" s="26"/>
      <c r="L87" s="27"/>
      <c r="M87" s="150">
        <v>93</v>
      </c>
    </row>
    <row r="88" spans="1:13" s="4" customFormat="1" ht="13.5" thickBot="1">
      <c r="A88" s="21" t="s">
        <v>64</v>
      </c>
      <c r="B88" s="22"/>
      <c r="C88" s="23" t="s">
        <v>196</v>
      </c>
      <c r="D88" s="22"/>
      <c r="E88" s="22"/>
      <c r="F88" s="22"/>
      <c r="G88" s="25"/>
      <c r="H88" s="90"/>
      <c r="I88" s="54"/>
      <c r="J88" s="84"/>
      <c r="K88" s="26"/>
      <c r="L88" s="27"/>
      <c r="M88" s="150">
        <v>97</v>
      </c>
    </row>
    <row r="89" spans="1:13" s="4" customFormat="1" ht="13.5" thickBot="1">
      <c r="A89" s="21" t="s">
        <v>102</v>
      </c>
      <c r="B89" s="22"/>
      <c r="C89" s="23" t="s">
        <v>197</v>
      </c>
      <c r="D89" s="22"/>
      <c r="E89" s="22"/>
      <c r="F89" s="22"/>
      <c r="G89" s="25"/>
      <c r="H89" s="90"/>
      <c r="I89" s="54"/>
      <c r="J89" s="84"/>
      <c r="K89" s="26"/>
      <c r="L89" s="27"/>
      <c r="M89" s="150">
        <v>100</v>
      </c>
    </row>
    <row r="90" spans="1:13" s="4" customFormat="1" ht="13.5" thickBot="1">
      <c r="A90" s="39" t="s">
        <v>68</v>
      </c>
      <c r="B90" s="29"/>
      <c r="C90" s="23" t="s">
        <v>198</v>
      </c>
      <c r="D90" s="22"/>
      <c r="E90" s="29"/>
      <c r="F90" s="29"/>
      <c r="G90" s="25"/>
      <c r="H90" s="89"/>
      <c r="I90" s="54"/>
      <c r="J90" s="84"/>
      <c r="K90" s="31"/>
      <c r="L90" s="27"/>
      <c r="M90" s="150">
        <v>101</v>
      </c>
    </row>
    <row r="91" spans="1:13" s="4" customFormat="1" ht="13.5" thickBot="1">
      <c r="A91" s="21" t="s">
        <v>61</v>
      </c>
      <c r="B91" s="22"/>
      <c r="C91" s="22" t="s">
        <v>19</v>
      </c>
      <c r="D91" s="22"/>
      <c r="E91" s="22"/>
      <c r="F91" s="22"/>
      <c r="G91" s="25"/>
      <c r="H91" s="90"/>
      <c r="I91" s="54"/>
      <c r="J91" s="84"/>
      <c r="K91" s="26"/>
      <c r="L91" s="27"/>
      <c r="M91" s="150">
        <v>102</v>
      </c>
    </row>
    <row r="92" spans="1:13" s="4" customFormat="1" ht="13.5" thickBot="1">
      <c r="A92" s="21" t="s">
        <v>69</v>
      </c>
      <c r="B92" s="22"/>
      <c r="C92" s="23" t="s">
        <v>199</v>
      </c>
      <c r="D92" s="22"/>
      <c r="E92" s="22"/>
      <c r="F92" s="22"/>
      <c r="G92" s="25"/>
      <c r="H92" s="90"/>
      <c r="I92" s="54"/>
      <c r="J92" s="153" t="s">
        <v>100</v>
      </c>
      <c r="K92" s="26"/>
      <c r="L92" s="27"/>
      <c r="M92" s="150">
        <v>103</v>
      </c>
    </row>
    <row r="93" spans="1:13" s="4" customFormat="1" ht="13.5" thickBot="1">
      <c r="A93" s="21" t="s">
        <v>101</v>
      </c>
      <c r="B93" s="22"/>
      <c r="C93" s="23" t="s">
        <v>200</v>
      </c>
      <c r="D93" s="22"/>
      <c r="E93" s="29"/>
      <c r="F93" s="29"/>
      <c r="G93" s="25"/>
      <c r="H93" s="90"/>
      <c r="I93" s="54"/>
      <c r="J93" s="84"/>
      <c r="K93" s="26"/>
      <c r="L93" s="32"/>
      <c r="M93" s="150">
        <v>110</v>
      </c>
    </row>
    <row r="94" spans="1:13" s="4" customFormat="1" ht="13.5" thickBot="1">
      <c r="A94" s="21" t="s">
        <v>48</v>
      </c>
      <c r="B94" s="22"/>
      <c r="C94" s="23" t="s">
        <v>201</v>
      </c>
      <c r="D94" s="22"/>
      <c r="E94" s="29"/>
      <c r="F94" s="29"/>
      <c r="G94" s="25"/>
      <c r="H94" s="90"/>
      <c r="I94" s="54"/>
      <c r="J94" s="84"/>
      <c r="K94" s="26"/>
      <c r="L94" s="32"/>
      <c r="M94" s="150">
        <v>112</v>
      </c>
    </row>
    <row r="95" spans="1:13" s="4" customFormat="1" ht="13.5" thickBot="1">
      <c r="A95" s="21" t="s">
        <v>81</v>
      </c>
      <c r="B95" s="22"/>
      <c r="C95" s="23" t="s">
        <v>202</v>
      </c>
      <c r="D95" s="22"/>
      <c r="E95" s="29"/>
      <c r="F95" s="29"/>
      <c r="G95" s="25"/>
      <c r="H95" s="90"/>
      <c r="I95" s="54"/>
      <c r="J95" s="84"/>
      <c r="K95" s="26"/>
      <c r="L95" s="32"/>
      <c r="M95" s="150">
        <v>113</v>
      </c>
    </row>
    <row r="96" spans="1:13" ht="12.75">
      <c r="A96" s="159"/>
      <c r="B96" s="8"/>
      <c r="G96" s="12"/>
      <c r="H96" s="86"/>
      <c r="I96" s="85"/>
      <c r="J96" s="132"/>
      <c r="M96" s="66"/>
    </row>
    <row r="97" ht="13.5" thickBot="1">
      <c r="M97" s="53"/>
    </row>
    <row r="98" spans="1:12" s="1" customFormat="1" ht="18.75" thickBot="1">
      <c r="A98" s="164" t="s">
        <v>221</v>
      </c>
      <c r="B98" s="70"/>
      <c r="C98" s="71"/>
      <c r="D98" s="70" t="s">
        <v>223</v>
      </c>
      <c r="E98" s="71"/>
      <c r="F98" s="93"/>
      <c r="G98" s="72"/>
      <c r="H98" s="72"/>
      <c r="I98" s="82"/>
      <c r="J98" s="71"/>
      <c r="K98" s="71"/>
      <c r="L98" s="163" t="s">
        <v>222</v>
      </c>
    </row>
    <row r="99" spans="1:12" s="59" customFormat="1" ht="15.75" customHeight="1" thickBot="1">
      <c r="A99" s="73" t="s">
        <v>113</v>
      </c>
      <c r="B99" s="74"/>
      <c r="C99" s="74" t="s">
        <v>224</v>
      </c>
      <c r="D99" s="74"/>
      <c r="E99" s="77"/>
      <c r="F99" s="77"/>
      <c r="G99" s="74"/>
      <c r="H99" s="74"/>
      <c r="I99" s="83"/>
      <c r="J99" s="74"/>
      <c r="K99" s="74"/>
      <c r="L99" s="75"/>
    </row>
    <row r="100" spans="1:12" s="59" customFormat="1" ht="15.75" customHeight="1" thickBot="1">
      <c r="A100" s="73" t="s">
        <v>114</v>
      </c>
      <c r="B100" s="74"/>
      <c r="C100" s="74"/>
      <c r="D100" s="74"/>
      <c r="E100" s="76"/>
      <c r="F100" s="76"/>
      <c r="G100" s="74"/>
      <c r="H100" s="74"/>
      <c r="I100" s="83"/>
      <c r="J100" s="74"/>
      <c r="K100" s="74"/>
      <c r="L100" s="75"/>
    </row>
    <row r="101" spans="1:12" s="59" customFormat="1" ht="15.75" customHeight="1" thickBot="1">
      <c r="A101" s="73" t="s">
        <v>115</v>
      </c>
      <c r="B101" s="74"/>
      <c r="C101" s="74"/>
      <c r="D101" s="74"/>
      <c r="E101" s="77"/>
      <c r="F101" s="77"/>
      <c r="G101" s="74"/>
      <c r="H101" s="74"/>
      <c r="I101" s="83"/>
      <c r="J101" s="74"/>
      <c r="K101" s="74"/>
      <c r="L101" s="75"/>
    </row>
    <row r="102" spans="1:12" s="59" customFormat="1" ht="15.75" customHeight="1" thickBot="1">
      <c r="A102" s="73" t="s">
        <v>116</v>
      </c>
      <c r="B102" s="74"/>
      <c r="C102" s="74"/>
      <c r="D102" s="74"/>
      <c r="E102" s="149"/>
      <c r="F102" s="74"/>
      <c r="G102" s="74"/>
      <c r="H102" s="74"/>
      <c r="I102" s="83"/>
      <c r="J102" s="74"/>
      <c r="K102" s="74"/>
      <c r="L102" s="75"/>
    </row>
    <row r="103" spans="1:12" s="59" customFormat="1" ht="15" customHeight="1" thickBot="1">
      <c r="A103" s="73" t="s">
        <v>117</v>
      </c>
      <c r="B103" s="74"/>
      <c r="C103" s="74" t="s">
        <v>218</v>
      </c>
      <c r="D103" s="74"/>
      <c r="E103" s="76"/>
      <c r="F103" s="76"/>
      <c r="G103" s="74"/>
      <c r="H103" s="74"/>
      <c r="I103" s="83"/>
      <c r="J103" s="74"/>
      <c r="K103" s="74"/>
      <c r="L103" s="75"/>
    </row>
    <row r="104" spans="1:12" s="59" customFormat="1" ht="15.75" customHeight="1" thickBot="1">
      <c r="A104" s="73" t="s">
        <v>118</v>
      </c>
      <c r="B104" s="74"/>
      <c r="C104" s="74"/>
      <c r="D104" s="74"/>
      <c r="E104" s="149"/>
      <c r="F104" s="74"/>
      <c r="G104" s="74"/>
      <c r="H104" s="74"/>
      <c r="I104" s="83"/>
      <c r="J104" s="74"/>
      <c r="K104" s="74"/>
      <c r="L104" s="75"/>
    </row>
    <row r="105" spans="1:12" s="59" customFormat="1" ht="15.75" customHeight="1" thickBot="1">
      <c r="A105" s="73" t="s">
        <v>119</v>
      </c>
      <c r="B105" s="74"/>
      <c r="C105" s="74"/>
      <c r="D105" s="74"/>
      <c r="E105" s="76"/>
      <c r="F105" s="76"/>
      <c r="G105" s="74"/>
      <c r="H105" s="74"/>
      <c r="I105" s="83"/>
      <c r="J105" s="74"/>
      <c r="K105" s="74"/>
      <c r="L105" s="75"/>
    </row>
    <row r="106" spans="1:12" s="59" customFormat="1" ht="15.75" customHeight="1" thickBot="1">
      <c r="A106" s="73" t="s">
        <v>120</v>
      </c>
      <c r="B106" s="74"/>
      <c r="C106" s="74"/>
      <c r="D106" s="74"/>
      <c r="E106" s="149"/>
      <c r="F106" s="74"/>
      <c r="G106" s="74"/>
      <c r="H106" s="74"/>
      <c r="I106" s="151"/>
      <c r="J106" s="74"/>
      <c r="K106" s="74"/>
      <c r="L106" s="75"/>
    </row>
    <row r="107" spans="1:12" s="59" customFormat="1" ht="15.75" customHeight="1" thickBot="1">
      <c r="A107" s="73" t="s">
        <v>121</v>
      </c>
      <c r="B107" s="74"/>
      <c r="C107" s="74"/>
      <c r="D107" s="74"/>
      <c r="E107" s="149"/>
      <c r="F107" s="74"/>
      <c r="G107" s="74"/>
      <c r="H107" s="74"/>
      <c r="I107" s="83"/>
      <c r="J107" s="74"/>
      <c r="K107" s="74"/>
      <c r="L107" s="75"/>
    </row>
    <row r="108" spans="1:12" s="59" customFormat="1" ht="15.75" customHeight="1" thickBot="1">
      <c r="A108" s="73" t="s">
        <v>122</v>
      </c>
      <c r="B108" s="74"/>
      <c r="C108" s="74"/>
      <c r="D108" s="74"/>
      <c r="E108" s="149"/>
      <c r="F108" s="74"/>
      <c r="G108" s="74"/>
      <c r="H108" s="74"/>
      <c r="I108" s="83"/>
      <c r="J108" s="74"/>
      <c r="K108" s="74"/>
      <c r="L108" s="75"/>
    </row>
    <row r="109" spans="1:12" s="59" customFormat="1" ht="15.75" customHeight="1" thickBot="1">
      <c r="A109" s="73" t="s">
        <v>123</v>
      </c>
      <c r="B109" s="74"/>
      <c r="C109" s="74"/>
      <c r="D109" s="74"/>
      <c r="E109" s="149"/>
      <c r="F109" s="74"/>
      <c r="G109" s="74"/>
      <c r="H109" s="74"/>
      <c r="I109" s="83"/>
      <c r="J109" s="74"/>
      <c r="K109" s="74"/>
      <c r="L109" s="75"/>
    </row>
    <row r="110" spans="1:12" s="59" customFormat="1" ht="15.75" customHeight="1" thickBot="1">
      <c r="A110" s="73" t="s">
        <v>124</v>
      </c>
      <c r="B110" s="74"/>
      <c r="C110" s="74"/>
      <c r="D110" s="74"/>
      <c r="E110" s="149"/>
      <c r="F110" s="74"/>
      <c r="G110" s="74"/>
      <c r="H110" s="74"/>
      <c r="I110" s="83"/>
      <c r="J110" s="74"/>
      <c r="K110" s="74"/>
      <c r="L110" s="75"/>
    </row>
    <row r="111" spans="1:12" s="59" customFormat="1" ht="15.75" customHeight="1" thickBot="1">
      <c r="A111" s="73" t="s">
        <v>125</v>
      </c>
      <c r="B111" s="74"/>
      <c r="C111" s="74"/>
      <c r="D111" s="74"/>
      <c r="E111" s="149"/>
      <c r="F111" s="74"/>
      <c r="G111" s="74"/>
      <c r="H111" s="74"/>
      <c r="I111" s="83"/>
      <c r="J111" s="74"/>
      <c r="K111" s="74"/>
      <c r="L111" s="75"/>
    </row>
    <row r="112" spans="1:12" s="59" customFormat="1" ht="13.5" thickBot="1">
      <c r="A112" s="73" t="s">
        <v>126</v>
      </c>
      <c r="B112" s="74"/>
      <c r="C112" s="74"/>
      <c r="D112" s="74"/>
      <c r="E112" s="149"/>
      <c r="F112" s="74"/>
      <c r="G112" s="74"/>
      <c r="H112" s="74"/>
      <c r="I112" s="83"/>
      <c r="J112" s="74"/>
      <c r="K112" s="74"/>
      <c r="L112" s="75"/>
    </row>
    <row r="113" spans="1:12" s="59" customFormat="1" ht="15.75" customHeight="1" thickBot="1">
      <c r="A113" s="73" t="s">
        <v>127</v>
      </c>
      <c r="B113" s="74"/>
      <c r="C113" s="74"/>
      <c r="D113" s="74"/>
      <c r="E113" s="149"/>
      <c r="F113" s="74"/>
      <c r="G113" s="74"/>
      <c r="H113" s="74"/>
      <c r="I113" s="83"/>
      <c r="J113" s="74"/>
      <c r="K113" s="74"/>
      <c r="L113" s="75"/>
    </row>
    <row r="114" spans="1:12" s="59" customFormat="1" ht="15.75" customHeight="1" thickBot="1">
      <c r="A114" s="73" t="s">
        <v>128</v>
      </c>
      <c r="B114" s="74"/>
      <c r="C114" s="74"/>
      <c r="D114" s="74"/>
      <c r="E114" s="149"/>
      <c r="F114" s="74"/>
      <c r="G114" s="74"/>
      <c r="H114" s="74"/>
      <c r="I114" s="83"/>
      <c r="J114" s="74"/>
      <c r="K114" s="74"/>
      <c r="L114" s="75"/>
    </row>
    <row r="115" spans="1:12" s="59" customFormat="1" ht="15.75" customHeight="1" thickBot="1">
      <c r="A115" s="73" t="s">
        <v>129</v>
      </c>
      <c r="B115" s="74"/>
      <c r="C115" s="74" t="s">
        <v>220</v>
      </c>
      <c r="D115" s="74"/>
      <c r="E115" s="149"/>
      <c r="F115" s="74"/>
      <c r="G115" s="74"/>
      <c r="H115" s="74"/>
      <c r="I115" s="83"/>
      <c r="J115" s="74"/>
      <c r="K115" s="74"/>
      <c r="L115" s="75"/>
    </row>
    <row r="116" spans="1:12" s="59" customFormat="1" ht="15.75" customHeight="1" thickBot="1">
      <c r="A116" s="73" t="s">
        <v>130</v>
      </c>
      <c r="B116" s="74"/>
      <c r="C116" s="74"/>
      <c r="D116" s="74"/>
      <c r="E116" s="149"/>
      <c r="F116" s="74"/>
      <c r="G116" s="74"/>
      <c r="H116" s="74"/>
      <c r="I116" s="83"/>
      <c r="J116" s="74"/>
      <c r="K116" s="74"/>
      <c r="L116" s="75"/>
    </row>
    <row r="117" spans="1:12" s="59" customFormat="1" ht="15.75" customHeight="1" thickBot="1">
      <c r="A117" s="73" t="s">
        <v>131</v>
      </c>
      <c r="B117" s="74"/>
      <c r="C117" s="74"/>
      <c r="D117" s="74"/>
      <c r="E117" s="76"/>
      <c r="F117" s="76"/>
      <c r="G117" s="74"/>
      <c r="H117" s="74"/>
      <c r="I117" s="83"/>
      <c r="J117" s="74"/>
      <c r="K117" s="74"/>
      <c r="L117" s="75"/>
    </row>
    <row r="118" spans="1:12" s="59" customFormat="1" ht="15.75" customHeight="1" thickBot="1">
      <c r="A118" s="73" t="s">
        <v>132</v>
      </c>
      <c r="B118" s="74"/>
      <c r="C118" s="74"/>
      <c r="D118" s="74"/>
      <c r="E118" s="149"/>
      <c r="F118" s="74"/>
      <c r="G118" s="74"/>
      <c r="H118" s="74"/>
      <c r="I118" s="83"/>
      <c r="J118" s="74"/>
      <c r="K118" s="74"/>
      <c r="L118" s="75"/>
    </row>
    <row r="119" spans="1:12" s="59" customFormat="1" ht="15.75" customHeight="1" thickBot="1">
      <c r="A119" s="73" t="s">
        <v>133</v>
      </c>
      <c r="B119" s="74"/>
      <c r="C119" s="74" t="s">
        <v>219</v>
      </c>
      <c r="D119" s="74"/>
      <c r="E119" s="76"/>
      <c r="F119" s="76"/>
      <c r="G119" s="74"/>
      <c r="H119" s="74"/>
      <c r="I119" s="83"/>
      <c r="J119" s="74"/>
      <c r="K119" s="74"/>
      <c r="L119" s="75"/>
    </row>
    <row r="120" ht="12.75">
      <c r="M120" s="53"/>
    </row>
    <row r="121" ht="12.75">
      <c r="M121" s="53"/>
    </row>
    <row r="122" ht="12.75">
      <c r="M122" s="53"/>
    </row>
    <row r="123" ht="12.75">
      <c r="M123" s="53"/>
    </row>
    <row r="124" ht="12.75">
      <c r="M124" s="53"/>
    </row>
    <row r="125" ht="12.75">
      <c r="M125" s="53"/>
    </row>
    <row r="126" ht="12.75">
      <c r="M126" s="53"/>
    </row>
    <row r="127" ht="12.75">
      <c r="M127" s="53"/>
    </row>
    <row r="128" ht="12.75">
      <c r="M128" s="53"/>
    </row>
    <row r="129" ht="12.75">
      <c r="M129" s="53"/>
    </row>
    <row r="130" ht="12.75">
      <c r="M130" s="53"/>
    </row>
    <row r="131" ht="12.75">
      <c r="M131" s="53"/>
    </row>
    <row r="132" ht="12.75">
      <c r="M132" s="53"/>
    </row>
    <row r="133" ht="12.75">
      <c r="M133" s="53"/>
    </row>
    <row r="134" ht="12.75">
      <c r="M134" s="53"/>
    </row>
    <row r="135" ht="12.75">
      <c r="M135" s="53"/>
    </row>
    <row r="136" ht="12.75">
      <c r="M136" s="53"/>
    </row>
    <row r="137" ht="12.75">
      <c r="M137" s="53"/>
    </row>
    <row r="138" ht="12.75">
      <c r="M138" s="53"/>
    </row>
    <row r="139" ht="12.75">
      <c r="M139" s="53"/>
    </row>
    <row r="140" ht="12.75">
      <c r="M140" s="53"/>
    </row>
    <row r="141" ht="12.75">
      <c r="M141" s="53"/>
    </row>
    <row r="142" ht="12.75">
      <c r="M142" s="53"/>
    </row>
    <row r="143" ht="12.75">
      <c r="M143" s="53"/>
    </row>
    <row r="144" ht="12.75">
      <c r="M144" s="53"/>
    </row>
    <row r="145" ht="12.75">
      <c r="M145" s="53"/>
    </row>
    <row r="146" ht="12.75">
      <c r="M146" s="53"/>
    </row>
    <row r="147" ht="12.75">
      <c r="M147" s="53"/>
    </row>
    <row r="148" ht="12.75">
      <c r="M148" s="53"/>
    </row>
    <row r="149" ht="12.75">
      <c r="M149" s="53"/>
    </row>
    <row r="150" ht="12.75">
      <c r="M150" s="53"/>
    </row>
    <row r="151" ht="12.75">
      <c r="M151" s="53"/>
    </row>
    <row r="152" ht="12.75">
      <c r="M152" s="53"/>
    </row>
    <row r="153" ht="12.75">
      <c r="M153" s="53"/>
    </row>
    <row r="154" ht="12.75">
      <c r="M154" s="53"/>
    </row>
    <row r="155" ht="12.75">
      <c r="M155" s="53"/>
    </row>
    <row r="156" ht="12.75">
      <c r="M156" s="53"/>
    </row>
    <row r="157" ht="12.75">
      <c r="M157" s="53"/>
    </row>
    <row r="158" ht="12.75">
      <c r="M158" s="53"/>
    </row>
    <row r="159" ht="12.75">
      <c r="M159" s="53"/>
    </row>
    <row r="160" ht="12.75">
      <c r="M160" s="53"/>
    </row>
    <row r="161" ht="12.75">
      <c r="M161" s="53"/>
    </row>
    <row r="162" ht="12.75">
      <c r="M162" s="53"/>
    </row>
    <row r="163" ht="12.75">
      <c r="M163" s="53"/>
    </row>
    <row r="164" ht="12.75">
      <c r="M164" s="53"/>
    </row>
    <row r="165" ht="12.75">
      <c r="M165" s="53"/>
    </row>
    <row r="166" ht="12.75">
      <c r="M166" s="53"/>
    </row>
    <row r="167" ht="12.75">
      <c r="M167" s="53"/>
    </row>
    <row r="168" ht="12.75">
      <c r="M168" s="53"/>
    </row>
    <row r="169" ht="12.75">
      <c r="M169" s="53"/>
    </row>
    <row r="170" ht="12.75">
      <c r="M170" s="53"/>
    </row>
    <row r="171" ht="12.75">
      <c r="M171" s="53"/>
    </row>
    <row r="172" ht="12.75">
      <c r="M172" s="53"/>
    </row>
    <row r="173" ht="12.75">
      <c r="M173" s="53"/>
    </row>
    <row r="174" ht="12.75">
      <c r="M174" s="53"/>
    </row>
    <row r="175" ht="12.75">
      <c r="M175" s="53"/>
    </row>
    <row r="176" ht="12.75">
      <c r="M176" s="53"/>
    </row>
    <row r="177" ht="12.75">
      <c r="M177" s="66"/>
    </row>
    <row r="178" ht="12.75">
      <c r="M178" s="66"/>
    </row>
    <row r="179" ht="12.75">
      <c r="M179" s="66"/>
    </row>
    <row r="180" ht="12.75">
      <c r="M180" s="66"/>
    </row>
    <row r="181" ht="12.75">
      <c r="M181" s="66"/>
    </row>
    <row r="182" ht="12.75">
      <c r="M182" s="66"/>
    </row>
    <row r="183" ht="12.75">
      <c r="M183" s="66"/>
    </row>
    <row r="184" ht="12.75">
      <c r="M184" s="66"/>
    </row>
    <row r="185" ht="12.75">
      <c r="M185" s="66"/>
    </row>
    <row r="186" ht="12.75">
      <c r="M186" s="66"/>
    </row>
    <row r="187" ht="12.75">
      <c r="M187" s="66"/>
    </row>
    <row r="188" ht="12.75">
      <c r="M188" s="66"/>
    </row>
    <row r="189" ht="12.75">
      <c r="M189" s="66"/>
    </row>
    <row r="190" ht="12.75">
      <c r="M190" s="66"/>
    </row>
    <row r="191" ht="12.75">
      <c r="M191" s="66"/>
    </row>
    <row r="192" ht="12.75">
      <c r="M192" s="66"/>
    </row>
    <row r="193" ht="12.75">
      <c r="M193" s="66"/>
    </row>
    <row r="194" ht="12.75">
      <c r="M194" s="66"/>
    </row>
    <row r="195" ht="12.75">
      <c r="M195" s="66"/>
    </row>
    <row r="196" ht="12.75">
      <c r="M196" s="66"/>
    </row>
    <row r="197" ht="12.75">
      <c r="M197" s="66"/>
    </row>
    <row r="198" ht="12.75">
      <c r="M198" s="66"/>
    </row>
    <row r="199" ht="12.75">
      <c r="M199" s="66"/>
    </row>
    <row r="200" ht="12.75">
      <c r="M200" s="66"/>
    </row>
    <row r="201" ht="12.75">
      <c r="M201" s="66"/>
    </row>
    <row r="202" ht="12.75">
      <c r="M202" s="66"/>
    </row>
    <row r="203" ht="12.75">
      <c r="M203" s="66"/>
    </row>
    <row r="204" ht="12.75">
      <c r="M204" s="66"/>
    </row>
    <row r="205" ht="12.75">
      <c r="M205" s="66"/>
    </row>
    <row r="206" ht="12.75">
      <c r="M206" s="66"/>
    </row>
    <row r="207" ht="12.75">
      <c r="M207" s="66"/>
    </row>
    <row r="208" ht="12.75">
      <c r="M208" s="66"/>
    </row>
    <row r="209" ht="12.75">
      <c r="M209" s="66"/>
    </row>
    <row r="210" ht="12.75">
      <c r="M210" s="66"/>
    </row>
    <row r="211" ht="12.75">
      <c r="M211" s="66"/>
    </row>
    <row r="212" ht="12.75">
      <c r="M212" s="66"/>
    </row>
    <row r="213" ht="12.75">
      <c r="M213" s="66"/>
    </row>
    <row r="214" ht="12.75">
      <c r="M214" s="66"/>
    </row>
    <row r="215" ht="12.75">
      <c r="M215" s="66"/>
    </row>
    <row r="216" ht="12.75">
      <c r="M216" s="66"/>
    </row>
    <row r="217" ht="12.75">
      <c r="M217" s="66"/>
    </row>
    <row r="218" ht="12.75">
      <c r="M218" s="66"/>
    </row>
    <row r="219" ht="12.75">
      <c r="M219" s="66"/>
    </row>
    <row r="220" ht="12.75">
      <c r="M220" s="66"/>
    </row>
    <row r="221" ht="12.75">
      <c r="M221" s="66"/>
    </row>
    <row r="222" ht="12.75">
      <c r="M222" s="66"/>
    </row>
    <row r="223" ht="12.75">
      <c r="M223" s="66"/>
    </row>
    <row r="224" ht="12.75">
      <c r="M224" s="66"/>
    </row>
    <row r="225" ht="12.75">
      <c r="M225" s="66"/>
    </row>
    <row r="226" ht="12.75">
      <c r="M226" s="66"/>
    </row>
    <row r="227" ht="12.75">
      <c r="M227" s="66"/>
    </row>
    <row r="228" ht="12.75">
      <c r="M228" s="66"/>
    </row>
    <row r="229" ht="12.75">
      <c r="M229" s="66"/>
    </row>
    <row r="230" ht="12.75">
      <c r="M230" s="66"/>
    </row>
    <row r="231" ht="12.75">
      <c r="M231" s="66"/>
    </row>
    <row r="232" ht="12.75">
      <c r="M232" s="66"/>
    </row>
    <row r="233" ht="12.75">
      <c r="M233" s="66"/>
    </row>
    <row r="234" ht="12.75">
      <c r="M234" s="66"/>
    </row>
    <row r="235" ht="12.75">
      <c r="M235" s="66"/>
    </row>
    <row r="236" ht="12.75">
      <c r="M236" s="66"/>
    </row>
    <row r="237" ht="12.75">
      <c r="M237" s="66"/>
    </row>
    <row r="238" ht="12.75">
      <c r="M238" s="66"/>
    </row>
    <row r="239" ht="12.75">
      <c r="M239" s="66"/>
    </row>
    <row r="240" ht="12.75">
      <c r="M240" s="66"/>
    </row>
    <row r="241" ht="12.75">
      <c r="M241" s="66"/>
    </row>
    <row r="242" ht="12.75">
      <c r="M242" s="66"/>
    </row>
    <row r="243" ht="12.75">
      <c r="M243" s="66"/>
    </row>
    <row r="244" ht="12.75">
      <c r="M244" s="66"/>
    </row>
    <row r="245" ht="12.75">
      <c r="M245" s="66"/>
    </row>
    <row r="246" ht="12.75">
      <c r="M246" s="66"/>
    </row>
    <row r="247" ht="12.75">
      <c r="M247" s="66"/>
    </row>
    <row r="248" ht="12.75">
      <c r="M248" s="66"/>
    </row>
    <row r="249" ht="12.75">
      <c r="M249" s="66"/>
    </row>
    <row r="250" ht="12.75">
      <c r="M250" s="66"/>
    </row>
    <row r="251" ht="12.75">
      <c r="M251" s="66"/>
    </row>
    <row r="252" ht="12.75">
      <c r="M252" s="66"/>
    </row>
    <row r="253" ht="12.75">
      <c r="M253" s="66"/>
    </row>
    <row r="254" ht="12.75">
      <c r="M254" s="66"/>
    </row>
    <row r="255" ht="12.75">
      <c r="M255" s="66"/>
    </row>
    <row r="256" ht="12.75">
      <c r="M256" s="66"/>
    </row>
    <row r="257" ht="12.75">
      <c r="M257" s="66"/>
    </row>
    <row r="258" ht="12.75">
      <c r="M258" s="66"/>
    </row>
    <row r="259" ht="12.75">
      <c r="M259" s="66"/>
    </row>
    <row r="260" ht="12.75">
      <c r="M260" s="66"/>
    </row>
    <row r="261" ht="12.75">
      <c r="M261" s="66"/>
    </row>
    <row r="262" ht="12.75">
      <c r="M262" s="66"/>
    </row>
    <row r="263" ht="12.75">
      <c r="M263" s="66"/>
    </row>
    <row r="264" ht="12.75">
      <c r="M264" s="66"/>
    </row>
    <row r="265" ht="12.75">
      <c r="M265" s="66"/>
    </row>
    <row r="266" ht="12.75">
      <c r="M266" s="66"/>
    </row>
    <row r="267" ht="12.75">
      <c r="M267" s="66"/>
    </row>
    <row r="268" ht="12.75">
      <c r="M268" s="66"/>
    </row>
    <row r="269" ht="12.75">
      <c r="M269" s="66"/>
    </row>
    <row r="270" ht="12.75">
      <c r="M270" s="66"/>
    </row>
    <row r="271" ht="12.75">
      <c r="M271" s="66"/>
    </row>
    <row r="272" ht="12.75">
      <c r="M272" s="66"/>
    </row>
    <row r="273" ht="12.75">
      <c r="M273" s="66"/>
    </row>
    <row r="274" ht="12.75">
      <c r="M274" s="66"/>
    </row>
    <row r="275" ht="12.75">
      <c r="M275" s="66"/>
    </row>
    <row r="276" ht="12.75">
      <c r="M276" s="66"/>
    </row>
    <row r="277" ht="12.75">
      <c r="M277" s="66"/>
    </row>
    <row r="278" ht="12.75">
      <c r="M278" s="66"/>
    </row>
    <row r="279" ht="12.75">
      <c r="M279" s="66"/>
    </row>
    <row r="280" ht="12.75">
      <c r="M280" s="66"/>
    </row>
    <row r="281" ht="12.75">
      <c r="M281" s="66"/>
    </row>
    <row r="282" ht="12.75">
      <c r="M282" s="66"/>
    </row>
    <row r="283" ht="12.75">
      <c r="M283" s="66"/>
    </row>
    <row r="284" ht="12.75">
      <c r="M284" s="66"/>
    </row>
    <row r="285" ht="12.75">
      <c r="M285" s="66"/>
    </row>
    <row r="286" ht="12.75">
      <c r="M286" s="66"/>
    </row>
    <row r="287" ht="12.75">
      <c r="M287" s="66"/>
    </row>
    <row r="288" ht="12.75">
      <c r="M288" s="66"/>
    </row>
    <row r="289" ht="12.75">
      <c r="M289" s="66"/>
    </row>
    <row r="290" ht="12.75">
      <c r="M290" s="66"/>
    </row>
    <row r="291" ht="12.75">
      <c r="M291" s="66"/>
    </row>
    <row r="292" ht="12.75">
      <c r="M292" s="66"/>
    </row>
    <row r="293" ht="12.75">
      <c r="M293" s="66"/>
    </row>
    <row r="294" ht="12.75">
      <c r="M294" s="66"/>
    </row>
    <row r="295" ht="12.75">
      <c r="M295" s="66"/>
    </row>
    <row r="296" ht="12.75">
      <c r="M296" s="66"/>
    </row>
    <row r="297" ht="12.75">
      <c r="M297" s="66"/>
    </row>
    <row r="298" ht="12.75">
      <c r="M298" s="66"/>
    </row>
    <row r="299" ht="12.75">
      <c r="M299" s="66"/>
    </row>
    <row r="300" ht="12.75">
      <c r="M300" s="66"/>
    </row>
    <row r="301" ht="12.75">
      <c r="M301" s="66"/>
    </row>
    <row r="302" ht="12.75">
      <c r="M302" s="66"/>
    </row>
    <row r="303" ht="12.75">
      <c r="M303" s="66"/>
    </row>
    <row r="304" ht="12.75">
      <c r="M304" s="66"/>
    </row>
    <row r="305" ht="12.75">
      <c r="M305" s="66"/>
    </row>
    <row r="306" ht="12.75">
      <c r="M306" s="66"/>
    </row>
    <row r="307" ht="12.75">
      <c r="M307" s="66"/>
    </row>
    <row r="308" ht="12.75">
      <c r="M308" s="66"/>
    </row>
    <row r="309" ht="12.75">
      <c r="M309" s="66"/>
    </row>
    <row r="310" ht="12.75">
      <c r="M310" s="66"/>
    </row>
    <row r="311" ht="12.75">
      <c r="M311" s="66"/>
    </row>
    <row r="312" ht="12.75">
      <c r="M312" s="66"/>
    </row>
    <row r="313" ht="12.75">
      <c r="M313" s="66"/>
    </row>
    <row r="314" ht="12.75">
      <c r="M314" s="66"/>
    </row>
    <row r="315" ht="12.75">
      <c r="M315" s="66"/>
    </row>
    <row r="316" ht="12.75">
      <c r="M316" s="66"/>
    </row>
    <row r="317" ht="12.75">
      <c r="M317" s="66"/>
    </row>
    <row r="318" ht="12.75">
      <c r="M318" s="66"/>
    </row>
    <row r="319" ht="12.75">
      <c r="M319" s="66"/>
    </row>
    <row r="320" ht="12.75">
      <c r="M320" s="66"/>
    </row>
    <row r="321" ht="12.75">
      <c r="M321" s="66"/>
    </row>
    <row r="322" ht="12.75">
      <c r="M322" s="66"/>
    </row>
    <row r="323" ht="12.75">
      <c r="M323" s="66"/>
    </row>
    <row r="324" ht="12.75">
      <c r="M324" s="66"/>
    </row>
    <row r="325" ht="12.75">
      <c r="M325" s="66"/>
    </row>
    <row r="326" ht="12.75">
      <c r="M326" s="66"/>
    </row>
    <row r="327" ht="12.75">
      <c r="M327" s="66"/>
    </row>
    <row r="328" ht="12.75">
      <c r="M328" s="66"/>
    </row>
    <row r="329" ht="12.75">
      <c r="M329" s="66"/>
    </row>
    <row r="330" ht="12.75">
      <c r="M330" s="66"/>
    </row>
    <row r="331" ht="12.75">
      <c r="M331" s="66"/>
    </row>
    <row r="332" ht="12.75">
      <c r="M332" s="66"/>
    </row>
    <row r="333" ht="12.75">
      <c r="M333" s="66"/>
    </row>
    <row r="334" ht="12.75">
      <c r="M334" s="66"/>
    </row>
    <row r="335" ht="12.75">
      <c r="M335" s="66"/>
    </row>
    <row r="336" ht="12.75">
      <c r="M336" s="66"/>
    </row>
    <row r="337" ht="12.75">
      <c r="M337" s="66"/>
    </row>
    <row r="338" ht="12.75">
      <c r="M338" s="66"/>
    </row>
    <row r="339" ht="12.75">
      <c r="M339" s="66"/>
    </row>
    <row r="340" ht="12.75">
      <c r="M340" s="66"/>
    </row>
    <row r="341" ht="12.75">
      <c r="M341" s="66"/>
    </row>
    <row r="342" ht="12.75">
      <c r="M342" s="66"/>
    </row>
    <row r="343" ht="12.75">
      <c r="M343" s="66"/>
    </row>
    <row r="344" ht="12.75">
      <c r="M344" s="66"/>
    </row>
    <row r="345" ht="12.75">
      <c r="M345" s="66"/>
    </row>
    <row r="346" ht="12.75">
      <c r="M346" s="66"/>
    </row>
    <row r="347" ht="12.75">
      <c r="M347" s="66"/>
    </row>
    <row r="348" ht="12.75">
      <c r="M348" s="66"/>
    </row>
    <row r="349" ht="12.75">
      <c r="M349" s="66"/>
    </row>
    <row r="350" ht="12.75">
      <c r="M350" s="66"/>
    </row>
    <row r="351" ht="12.75">
      <c r="M351" s="66"/>
    </row>
    <row r="352" ht="12.75">
      <c r="M352" s="66"/>
    </row>
    <row r="353" ht="12.75">
      <c r="M353" s="66"/>
    </row>
    <row r="354" ht="12.75">
      <c r="M354" s="66"/>
    </row>
    <row r="355" ht="12.75">
      <c r="M355" s="66"/>
    </row>
    <row r="356" ht="12.75">
      <c r="M356" s="66"/>
    </row>
    <row r="357" ht="12.75">
      <c r="M357" s="66"/>
    </row>
    <row r="358" ht="12.75">
      <c r="M358" s="66"/>
    </row>
    <row r="359" ht="12.75">
      <c r="M359" s="66"/>
    </row>
    <row r="360" ht="12.75">
      <c r="M360" s="66"/>
    </row>
    <row r="361" ht="12.75">
      <c r="M361" s="66"/>
    </row>
    <row r="362" ht="12.75">
      <c r="M362" s="66"/>
    </row>
    <row r="363" ht="12.75">
      <c r="M363" s="66"/>
    </row>
    <row r="364" ht="12.75">
      <c r="M364" s="66"/>
    </row>
    <row r="365" ht="12.75">
      <c r="M365" s="66"/>
    </row>
    <row r="366" ht="12.75">
      <c r="M366" s="66"/>
    </row>
    <row r="367" ht="12.75">
      <c r="M367" s="66"/>
    </row>
    <row r="368" ht="12.75">
      <c r="M368" s="66"/>
    </row>
    <row r="369" ht="12.75">
      <c r="M369" s="66"/>
    </row>
    <row r="370" ht="12.75">
      <c r="M370" s="66"/>
    </row>
    <row r="371" ht="12.75">
      <c r="M371" s="66"/>
    </row>
    <row r="372" ht="12.75">
      <c r="M372" s="66"/>
    </row>
    <row r="373" ht="12.75">
      <c r="M373" s="66"/>
    </row>
    <row r="374" ht="12.75">
      <c r="M374" s="66"/>
    </row>
    <row r="375" ht="12.75">
      <c r="M375" s="66"/>
    </row>
    <row r="376" ht="12.75">
      <c r="M376" s="66"/>
    </row>
    <row r="377" ht="12.75">
      <c r="M377" s="66"/>
    </row>
    <row r="378" ht="12.75">
      <c r="M378" s="66"/>
    </row>
    <row r="379" ht="12.75">
      <c r="M379" s="66"/>
    </row>
    <row r="380" ht="12.75">
      <c r="M380" s="66"/>
    </row>
    <row r="381" ht="12.75">
      <c r="M381" s="66"/>
    </row>
    <row r="382" ht="12.75">
      <c r="M382" s="66"/>
    </row>
    <row r="383" ht="12.75">
      <c r="M383" s="66"/>
    </row>
    <row r="384" ht="12.75">
      <c r="M384" s="66"/>
    </row>
    <row r="385" ht="12.75">
      <c r="M385" s="66"/>
    </row>
    <row r="386" ht="12.75">
      <c r="M386" s="66"/>
    </row>
    <row r="387" ht="12.75">
      <c r="M387" s="66"/>
    </row>
    <row r="388" ht="12.75">
      <c r="M388" s="66"/>
    </row>
    <row r="389" ht="12.75">
      <c r="M389" s="66"/>
    </row>
    <row r="390" ht="12.75">
      <c r="M390" s="66"/>
    </row>
    <row r="391" ht="12.75">
      <c r="M391" s="66"/>
    </row>
    <row r="392" ht="12.75">
      <c r="M392" s="66"/>
    </row>
    <row r="393" ht="12.75">
      <c r="M393" s="66"/>
    </row>
    <row r="394" ht="12.75">
      <c r="M394" s="66"/>
    </row>
    <row r="395" ht="12.75">
      <c r="M395" s="66"/>
    </row>
    <row r="396" ht="12.75">
      <c r="M396" s="66"/>
    </row>
    <row r="397" ht="12.75">
      <c r="M397" s="66"/>
    </row>
    <row r="398" ht="12.75">
      <c r="M398" s="66"/>
    </row>
    <row r="399" ht="12.75">
      <c r="M399" s="66"/>
    </row>
    <row r="400" ht="12.75">
      <c r="M400" s="66"/>
    </row>
    <row r="401" ht="12.75">
      <c r="M401" s="66"/>
    </row>
    <row r="402" ht="12.75">
      <c r="M402" s="66"/>
    </row>
    <row r="403" ht="12.75">
      <c r="M403" s="66"/>
    </row>
    <row r="404" ht="12.75">
      <c r="M404" s="66"/>
    </row>
    <row r="405" ht="12.75">
      <c r="M405" s="66"/>
    </row>
    <row r="406" ht="12.75">
      <c r="M406" s="66"/>
    </row>
    <row r="407" ht="12.75">
      <c r="M407" s="66"/>
    </row>
    <row r="408" ht="12.75">
      <c r="M408" s="66"/>
    </row>
    <row r="409" ht="12.75">
      <c r="M409" s="66"/>
    </row>
    <row r="410" ht="12.75">
      <c r="M410" s="66"/>
    </row>
    <row r="411" ht="12.75">
      <c r="M411" s="66"/>
    </row>
    <row r="412" ht="12.75">
      <c r="M412" s="66"/>
    </row>
    <row r="413" ht="12.75">
      <c r="M413" s="66"/>
    </row>
    <row r="414" ht="12.75">
      <c r="M414" s="66"/>
    </row>
    <row r="415" ht="12.75">
      <c r="M415" s="66"/>
    </row>
    <row r="416" ht="12.75">
      <c r="M416" s="66"/>
    </row>
    <row r="417" ht="12.75">
      <c r="M417" s="66"/>
    </row>
    <row r="418" ht="12.75">
      <c r="M418" s="66"/>
    </row>
    <row r="419" ht="12.75">
      <c r="M419" s="66"/>
    </row>
    <row r="420" ht="12.75">
      <c r="M420" s="66"/>
    </row>
    <row r="421" ht="12.75">
      <c r="M421" s="66"/>
    </row>
    <row r="422" ht="12.75">
      <c r="M422" s="66"/>
    </row>
    <row r="423" ht="12.75">
      <c r="M423" s="66"/>
    </row>
    <row r="424" ht="12.75">
      <c r="M424" s="66"/>
    </row>
    <row r="425" ht="12.75">
      <c r="M425" s="66"/>
    </row>
    <row r="426" ht="12.75">
      <c r="M426" s="66"/>
    </row>
    <row r="427" ht="12.75">
      <c r="M427" s="66"/>
    </row>
    <row r="428" ht="12.75">
      <c r="M428" s="66"/>
    </row>
    <row r="429" ht="12.75">
      <c r="M429" s="66"/>
    </row>
    <row r="430" ht="12.75">
      <c r="M430" s="66"/>
    </row>
    <row r="431" ht="12.75">
      <c r="M431" s="66"/>
    </row>
    <row r="432" ht="12.75">
      <c r="M432" s="66"/>
    </row>
    <row r="433" ht="12.75">
      <c r="M433" s="66"/>
    </row>
    <row r="434" ht="12.75">
      <c r="M434" s="66"/>
    </row>
    <row r="435" ht="12.75">
      <c r="M435" s="66"/>
    </row>
    <row r="436" ht="12.75">
      <c r="M436" s="66"/>
    </row>
    <row r="437" ht="12.75">
      <c r="M437" s="66"/>
    </row>
    <row r="438" ht="12.75">
      <c r="M438" s="66"/>
    </row>
    <row r="439" ht="12.75">
      <c r="M439" s="66"/>
    </row>
    <row r="440" ht="12.75">
      <c r="M440" s="66"/>
    </row>
    <row r="441" ht="12.75">
      <c r="M441" s="66"/>
    </row>
    <row r="442" ht="12.75">
      <c r="M442" s="66"/>
    </row>
    <row r="443" ht="12.75">
      <c r="M443" s="66"/>
    </row>
    <row r="444" ht="12.75">
      <c r="M444" s="66"/>
    </row>
    <row r="445" ht="12.75">
      <c r="M445" s="66"/>
    </row>
    <row r="446" ht="12.75">
      <c r="M446" s="66"/>
    </row>
    <row r="447" ht="12.75">
      <c r="M447" s="66"/>
    </row>
    <row r="448" ht="12.75">
      <c r="M448" s="66"/>
    </row>
    <row r="449" ht="12.75">
      <c r="M449" s="66"/>
    </row>
    <row r="450" ht="12.75">
      <c r="M450" s="66"/>
    </row>
    <row r="451" ht="12.75">
      <c r="M451" s="66"/>
    </row>
  </sheetData>
  <sheetProtection formatCells="0" formatColumns="0" formatRows="0" insertRows="0" deleteRows="0" selectLockedCells="1"/>
  <conditionalFormatting sqref="H1:H49 I21 H55:H56 H65:H66 H97 H120:H65536">
    <cfRule type="cellIs" priority="1" dxfId="0" operator="equal" stopIfTrue="1">
      <formula>"MISSING"</formula>
    </cfRule>
  </conditionalFormatting>
  <conditionalFormatting sqref="I36 J16:J49 I15:J15 J5:J14 I4:J4 J1:J3 J55:J56 J65:J66 J97 J120:J65536">
    <cfRule type="cellIs" priority="2" dxfId="0" operator="greaterThanOrEqual" stopIfTrue="1">
      <formula>"VALUE($J$6:$J$287)"</formula>
    </cfRule>
  </conditionalFormatting>
  <conditionalFormatting sqref="I37:I49 I2:I3 I16:I20 I5:I14 K2:K49 I22:I35 J57 I55:I66 K55:K66 I68:I65536 K68:K65536">
    <cfRule type="cellIs" priority="3" dxfId="0" operator="lessThanOrEqual" stopIfTrue="1">
      <formula>DATE(YEAR(NOW()),MONTH(NOW()),DAY(31))</formula>
    </cfRule>
  </conditionalFormatting>
  <conditionalFormatting sqref="H57:H59 H61:H64">
    <cfRule type="cellIs" priority="4" dxfId="0" operator="greaterThanOrEqual" stopIfTrue="1">
      <formula>"value($H$5:$H$97)"</formula>
    </cfRule>
  </conditionalFormatting>
  <conditionalFormatting sqref="B67:H96 L67:L96 A68:A96 J68:J96">
    <cfRule type="cellIs" priority="5" dxfId="1" operator="equal" stopIfTrue="1">
      <formula>"INACT"</formula>
    </cfRule>
  </conditionalFormatting>
  <conditionalFormatting sqref="H116:H119 H98:H113">
    <cfRule type="cellIs" priority="6" dxfId="0" operator="greaterThanOrEqual" stopIfTrue="1">
      <formula>"value($H$5:$H$327)"</formula>
    </cfRule>
  </conditionalFormatting>
  <printOptions horizontalCentered="1" verticalCentered="1"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NOAA-NMFS-AFSC-NMML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schleiger</dc:creator>
  <cp:keywords/>
  <dc:description/>
  <cp:lastModifiedBy>SBSP NMAO NOAA </cp:lastModifiedBy>
  <cp:lastPrinted>2007-01-17T18:08:30Z</cp:lastPrinted>
  <dcterms:created xsi:type="dcterms:W3CDTF">2006-02-13T17:29:57Z</dcterms:created>
  <dcterms:modified xsi:type="dcterms:W3CDTF">2008-02-20T20:56:57Z</dcterms:modified>
  <cp:category/>
  <cp:version/>
  <cp:contentType/>
  <cp:contentStatus/>
</cp:coreProperties>
</file>