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180" windowWidth="9720" windowHeight="6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'Sheet1'!$A$1:$O$39</definedName>
    <definedName name="_xlnm.Print_Area" localSheetId="1">'Sheet2'!$A$1:$M$19</definedName>
  </definedNames>
  <calcPr fullCalcOnLoad="1"/>
</workbook>
</file>

<file path=xl/sharedStrings.xml><?xml version="1.0" encoding="utf-8"?>
<sst xmlns="http://schemas.openxmlformats.org/spreadsheetml/2006/main" count="81" uniqueCount="32">
  <si>
    <t>Month</t>
  </si>
  <si>
    <t>Gear Total</t>
  </si>
  <si>
    <t>Six Month Total</t>
  </si>
  <si>
    <t>N of 35N</t>
  </si>
  <si>
    <t>S of 35N</t>
  </si>
  <si>
    <t>Yearly Directed</t>
  </si>
  <si>
    <t>Yearly Incidental</t>
  </si>
  <si>
    <t>Yearly Total</t>
  </si>
  <si>
    <t>Directed</t>
  </si>
  <si>
    <t xml:space="preserve"> Longline</t>
  </si>
  <si>
    <t>Harpoon</t>
  </si>
  <si>
    <t>Total</t>
  </si>
  <si>
    <t>Incidental</t>
  </si>
  <si>
    <t>Otter Trawl</t>
  </si>
  <si>
    <t>Other</t>
  </si>
  <si>
    <t>Monthly</t>
  </si>
  <si>
    <t>Area</t>
  </si>
  <si>
    <t>Longline</t>
  </si>
  <si>
    <t>North Atlantic Swordfish Directed Quota:</t>
  </si>
  <si>
    <t xml:space="preserve">Annual Total </t>
  </si>
  <si>
    <t>North Atlantic Swordfish Incidental Quota:</t>
  </si>
  <si>
    <t>Lbs. Dw</t>
  </si>
  <si>
    <t>South Atlantic Swordfish landings in dressed weight (pounds).     All Swordfish are from South of 5N.</t>
  </si>
  <si>
    <t>North Atlantic Swordfish landings in dressed weight (pounds) for fish from North of 35N and South of 35N.     All Swordfish are from North of 5N.</t>
  </si>
  <si>
    <t>OtterTrawl</t>
  </si>
  <si>
    <t>South Atlantic Swordfish Directed Quota:</t>
  </si>
  <si>
    <t>South Atlantic Swordfish Incidental Quota:</t>
  </si>
  <si>
    <t>Hand Line</t>
  </si>
  <si>
    <t>Bandit Gear</t>
  </si>
  <si>
    <t>Rod &amp; Reel</t>
  </si>
  <si>
    <t>1 June - 30 November, 2000</t>
  </si>
  <si>
    <t>1 December - 31 May,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</si>
</sst>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2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2" borderId="1" xfId="0" applyAlignment="1">
      <alignment/>
    </xf>
    <xf numFmtId="0" fontId="0" fillId="2" borderId="1" xfId="0" applyNumberForma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2" borderId="3" xfId="0" applyBorder="1" applyAlignment="1">
      <alignment/>
    </xf>
    <xf numFmtId="0" fontId="0" fillId="2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3" fontId="0" fillId="2" borderId="8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7" fontId="0" fillId="2" borderId="1" xfId="0" applyNumberForma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Alignment="1" applyProtection="1">
      <alignment horizontal="center"/>
      <protection locked="0"/>
    </xf>
    <xf numFmtId="3" fontId="4" fillId="2" borderId="1" xfId="0" applyNumberFormat="1" applyFont="1" applyFill="1" applyAlignment="1" applyProtection="1">
      <alignment horizontal="center"/>
      <protection locked="0"/>
    </xf>
    <xf numFmtId="0" fontId="5" fillId="2" borderId="1" xfId="0" applyFont="1" applyAlignment="1">
      <alignment/>
    </xf>
    <xf numFmtId="0" fontId="1" fillId="2" borderId="0" xfId="0" applyFont="1" applyFill="1" applyBorder="1" applyAlignment="1" applyProtection="1">
      <alignment horizontal="left"/>
      <protection locked="0"/>
    </xf>
    <xf numFmtId="3" fontId="1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 applyProtection="1">
      <alignment horizontal="left"/>
      <protection locked="0"/>
    </xf>
    <xf numFmtId="17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Alignment="1">
      <alignment horizontal="center"/>
    </xf>
    <xf numFmtId="17" fontId="1" fillId="2" borderId="1" xfId="0" applyNumberFormat="1" applyFont="1" applyFill="1" applyAlignment="1" applyProtection="1">
      <alignment horizontal="center"/>
      <protection locked="0"/>
    </xf>
    <xf numFmtId="17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Alignment="1" applyProtection="1">
      <alignment/>
      <protection locked="0"/>
    </xf>
    <xf numFmtId="3" fontId="1" fillId="2" borderId="1" xfId="0" applyNumberFormat="1" applyFont="1" applyFill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6" xfId="0" applyNumberFormat="1" applyFont="1" applyFill="1" applyBorder="1" applyAlignment="1" applyProtection="1">
      <alignment/>
      <protection locked="0"/>
    </xf>
    <xf numFmtId="0" fontId="0" fillId="2" borderId="6" xfId="0" applyBorder="1" applyAlignment="1">
      <alignment/>
    </xf>
    <xf numFmtId="0" fontId="0" fillId="2" borderId="1" xfId="0" applyBorder="1" applyAlignment="1">
      <alignment/>
    </xf>
    <xf numFmtId="0" fontId="0" fillId="2" borderId="0" xfId="0" applyFon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36"/>
  <sheetViews>
    <sheetView tabSelected="1" zoomScale="75" zoomScaleNormal="75" workbookViewId="0" topLeftCell="A3">
      <selection activeCell="F13" sqref="F13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4" width="11.7109375" style="0" customWidth="1"/>
    <col min="5" max="5" width="10.7109375" style="0" customWidth="1"/>
    <col min="6" max="7" width="9.7109375" style="0" customWidth="1"/>
    <col min="8" max="8" width="12.7109375" style="0" customWidth="1"/>
    <col min="9" max="9" width="0.5625" style="0" customWidth="1"/>
    <col min="10" max="11" width="9.7109375" style="0" customWidth="1"/>
    <col min="12" max="12" width="1.7109375" style="0" customWidth="1"/>
    <col min="13" max="13" width="12.7109375" style="0" customWidth="1"/>
    <col min="14" max="14" width="0.5625" style="1" customWidth="1"/>
    <col min="15" max="15" width="12.7109375" style="0" customWidth="1"/>
  </cols>
  <sheetData>
    <row r="1" spans="1:16" ht="12.7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"/>
    </row>
    <row r="2" spans="1:16" ht="12.75">
      <c r="A2" s="63"/>
      <c r="B2" s="64"/>
      <c r="C2" s="63" t="s">
        <v>8</v>
      </c>
      <c r="D2" s="65"/>
      <c r="E2" s="65"/>
      <c r="F2" s="65"/>
      <c r="G2" s="65"/>
      <c r="H2" s="64"/>
      <c r="I2" s="74"/>
      <c r="J2" s="63" t="s">
        <v>12</v>
      </c>
      <c r="K2" s="65"/>
      <c r="L2" s="65"/>
      <c r="M2" s="64"/>
      <c r="N2" s="70"/>
      <c r="O2" s="12" t="s">
        <v>15</v>
      </c>
      <c r="P2" s="4"/>
    </row>
    <row r="3" spans="1:15" ht="13.5" thickBot="1">
      <c r="A3" s="7" t="s">
        <v>16</v>
      </c>
      <c r="B3" s="7" t="s">
        <v>0</v>
      </c>
      <c r="C3" s="7" t="s">
        <v>17</v>
      </c>
      <c r="D3" s="7" t="s">
        <v>10</v>
      </c>
      <c r="E3" s="7" t="s">
        <v>27</v>
      </c>
      <c r="F3" s="7" t="s">
        <v>29</v>
      </c>
      <c r="G3" s="7" t="s">
        <v>28</v>
      </c>
      <c r="H3" s="7" t="s">
        <v>11</v>
      </c>
      <c r="I3" s="75"/>
      <c r="J3" s="7" t="s">
        <v>24</v>
      </c>
      <c r="K3" s="7" t="s">
        <v>14</v>
      </c>
      <c r="L3" s="72" t="s">
        <v>11</v>
      </c>
      <c r="M3" s="73"/>
      <c r="N3" s="71"/>
      <c r="O3" s="13" t="s">
        <v>11</v>
      </c>
    </row>
    <row r="4" spans="1:15" ht="13.5" thickTop="1">
      <c r="A4" s="24" t="s">
        <v>3</v>
      </c>
      <c r="B4" s="45">
        <v>36678</v>
      </c>
      <c r="C4" s="49">
        <v>39059</v>
      </c>
      <c r="D4" s="49">
        <v>205</v>
      </c>
      <c r="E4" s="49"/>
      <c r="F4" s="49"/>
      <c r="G4" s="49"/>
      <c r="H4" s="50">
        <f aca="true" t="shared" si="0" ref="H4:H16">SUM(SUM(C4+D4+E4+F4+G4))</f>
        <v>39264</v>
      </c>
      <c r="I4" s="76"/>
      <c r="J4" s="49">
        <v>1830</v>
      </c>
      <c r="K4" s="49"/>
      <c r="L4" s="34"/>
      <c r="M4" s="50">
        <f aca="true" t="shared" si="1" ref="M4:M15">SUM(SUM(J4+K4))</f>
        <v>1830</v>
      </c>
      <c r="N4" s="76"/>
      <c r="O4" s="50">
        <f aca="true" t="shared" si="2" ref="O4:O15">SUM(SUM(H4+M4))</f>
        <v>41094</v>
      </c>
    </row>
    <row r="5" spans="1:15" ht="12.75">
      <c r="A5" s="46" t="s">
        <v>3</v>
      </c>
      <c r="B5" s="47">
        <v>36708</v>
      </c>
      <c r="C5" s="51">
        <v>159722</v>
      </c>
      <c r="D5" s="51">
        <v>713</v>
      </c>
      <c r="E5" s="51"/>
      <c r="F5" s="51"/>
      <c r="G5" s="51"/>
      <c r="H5" s="52">
        <f t="shared" si="0"/>
        <v>160435</v>
      </c>
      <c r="I5" s="77"/>
      <c r="J5" s="51">
        <v>3138</v>
      </c>
      <c r="K5" s="51"/>
      <c r="L5" s="35"/>
      <c r="M5" s="52">
        <f t="shared" si="1"/>
        <v>3138</v>
      </c>
      <c r="N5" s="77"/>
      <c r="O5" s="52">
        <f t="shared" si="2"/>
        <v>163573</v>
      </c>
    </row>
    <row r="6" spans="1:15" ht="12.75">
      <c r="A6" s="46" t="s">
        <v>3</v>
      </c>
      <c r="B6" s="47">
        <v>36739</v>
      </c>
      <c r="C6" s="51">
        <v>368478</v>
      </c>
      <c r="D6" s="51"/>
      <c r="E6" s="51"/>
      <c r="F6" s="51"/>
      <c r="G6" s="51"/>
      <c r="H6" s="52">
        <f t="shared" si="0"/>
        <v>368478</v>
      </c>
      <c r="I6" s="77"/>
      <c r="J6" s="51">
        <v>1494</v>
      </c>
      <c r="K6" s="51"/>
      <c r="L6" s="35"/>
      <c r="M6" s="52">
        <f t="shared" si="1"/>
        <v>1494</v>
      </c>
      <c r="N6" s="77"/>
      <c r="O6" s="52">
        <f t="shared" si="2"/>
        <v>369972</v>
      </c>
    </row>
    <row r="7" spans="1:15" ht="12.75">
      <c r="A7" s="46" t="s">
        <v>3</v>
      </c>
      <c r="B7" s="47">
        <v>36770</v>
      </c>
      <c r="C7" s="51"/>
      <c r="D7" s="51"/>
      <c r="E7" s="51"/>
      <c r="F7" s="51"/>
      <c r="G7" s="51"/>
      <c r="H7" s="52">
        <f t="shared" si="0"/>
        <v>0</v>
      </c>
      <c r="I7" s="77"/>
      <c r="J7" s="51"/>
      <c r="K7" s="51"/>
      <c r="L7" s="35"/>
      <c r="M7" s="52">
        <f t="shared" si="1"/>
        <v>0</v>
      </c>
      <c r="N7" s="77"/>
      <c r="O7" s="52">
        <f t="shared" si="2"/>
        <v>0</v>
      </c>
    </row>
    <row r="8" spans="1:15" ht="12.75">
      <c r="A8" s="46" t="s">
        <v>3</v>
      </c>
      <c r="B8" s="47">
        <v>36800</v>
      </c>
      <c r="C8" s="51"/>
      <c r="D8" s="51"/>
      <c r="E8" s="51"/>
      <c r="F8" s="51"/>
      <c r="G8" s="51"/>
      <c r="H8" s="52">
        <f t="shared" si="0"/>
        <v>0</v>
      </c>
      <c r="I8" s="77"/>
      <c r="J8" s="51"/>
      <c r="K8" s="51"/>
      <c r="L8" s="35"/>
      <c r="M8" s="52">
        <f t="shared" si="1"/>
        <v>0</v>
      </c>
      <c r="N8" s="77"/>
      <c r="O8" s="52">
        <f t="shared" si="2"/>
        <v>0</v>
      </c>
    </row>
    <row r="9" spans="1:15" ht="13.5" thickBot="1">
      <c r="A9" s="7" t="s">
        <v>3</v>
      </c>
      <c r="B9" s="48">
        <v>36831</v>
      </c>
      <c r="C9" s="30"/>
      <c r="D9" s="30"/>
      <c r="E9" s="30"/>
      <c r="F9" s="30"/>
      <c r="G9" s="30"/>
      <c r="H9" s="53">
        <f t="shared" si="0"/>
        <v>0</v>
      </c>
      <c r="I9" s="78"/>
      <c r="J9" s="30"/>
      <c r="K9" s="30"/>
      <c r="L9" s="36"/>
      <c r="M9" s="53">
        <f t="shared" si="1"/>
        <v>0</v>
      </c>
      <c r="N9" s="78"/>
      <c r="O9" s="53">
        <f t="shared" si="2"/>
        <v>0</v>
      </c>
    </row>
    <row r="10" spans="1:16" ht="13.5" thickTop="1">
      <c r="A10" s="24" t="s">
        <v>4</v>
      </c>
      <c r="B10" s="45">
        <v>36678</v>
      </c>
      <c r="C10" s="49">
        <v>187664</v>
      </c>
      <c r="D10" s="49"/>
      <c r="E10" s="49"/>
      <c r="F10" s="49">
        <v>151</v>
      </c>
      <c r="G10" s="49"/>
      <c r="H10" s="50">
        <f t="shared" si="0"/>
        <v>187815</v>
      </c>
      <c r="I10" s="76"/>
      <c r="J10" s="49"/>
      <c r="K10" s="49"/>
      <c r="L10" s="34"/>
      <c r="M10" s="50">
        <f t="shared" si="1"/>
        <v>0</v>
      </c>
      <c r="N10" s="76"/>
      <c r="O10" s="50">
        <f t="shared" si="2"/>
        <v>187815</v>
      </c>
      <c r="P10" s="57"/>
    </row>
    <row r="11" spans="1:17" ht="12.75">
      <c r="A11" s="46" t="s">
        <v>4</v>
      </c>
      <c r="B11" s="47">
        <v>36708</v>
      </c>
      <c r="C11" s="51">
        <v>118354</v>
      </c>
      <c r="D11" s="51"/>
      <c r="E11" s="51"/>
      <c r="F11" s="51">
        <v>437</v>
      </c>
      <c r="G11" s="51"/>
      <c r="H11" s="52">
        <f t="shared" si="0"/>
        <v>118791</v>
      </c>
      <c r="I11" s="77"/>
      <c r="J11" s="51"/>
      <c r="K11" s="51"/>
      <c r="L11" s="35"/>
      <c r="M11" s="52">
        <f t="shared" si="1"/>
        <v>0</v>
      </c>
      <c r="N11" s="77"/>
      <c r="O11" s="32">
        <f t="shared" si="2"/>
        <v>118791</v>
      </c>
      <c r="P11" s="58"/>
      <c r="Q11" s="4"/>
    </row>
    <row r="12" spans="1:16" ht="12.75">
      <c r="A12" s="46" t="s">
        <v>4</v>
      </c>
      <c r="B12" s="47">
        <v>36739</v>
      </c>
      <c r="C12" s="51">
        <v>132186</v>
      </c>
      <c r="D12" s="51"/>
      <c r="E12" s="51"/>
      <c r="F12" s="51">
        <v>273</v>
      </c>
      <c r="G12" s="51"/>
      <c r="H12" s="52">
        <f t="shared" si="0"/>
        <v>132459</v>
      </c>
      <c r="I12" s="77"/>
      <c r="J12" s="51"/>
      <c r="K12" s="51"/>
      <c r="L12" s="35"/>
      <c r="M12" s="52">
        <f t="shared" si="1"/>
        <v>0</v>
      </c>
      <c r="N12" s="77"/>
      <c r="O12" s="52">
        <f t="shared" si="2"/>
        <v>132459</v>
      </c>
      <c r="P12" s="2"/>
    </row>
    <row r="13" spans="1:15" ht="12.75">
      <c r="A13" s="46" t="s">
        <v>4</v>
      </c>
      <c r="B13" s="47">
        <v>36770</v>
      </c>
      <c r="C13" s="51"/>
      <c r="D13" s="51"/>
      <c r="E13" s="51"/>
      <c r="F13" s="51"/>
      <c r="G13" s="51"/>
      <c r="H13" s="52">
        <f t="shared" si="0"/>
        <v>0</v>
      </c>
      <c r="I13" s="77"/>
      <c r="J13" s="51"/>
      <c r="K13" s="51"/>
      <c r="L13" s="35"/>
      <c r="M13" s="52">
        <f t="shared" si="1"/>
        <v>0</v>
      </c>
      <c r="N13" s="77"/>
      <c r="O13" s="52">
        <f t="shared" si="2"/>
        <v>0</v>
      </c>
    </row>
    <row r="14" spans="1:15" ht="12.75">
      <c r="A14" s="46" t="s">
        <v>4</v>
      </c>
      <c r="B14" s="47">
        <v>36800</v>
      </c>
      <c r="C14" s="51"/>
      <c r="D14" s="51"/>
      <c r="E14" s="51"/>
      <c r="F14" s="51"/>
      <c r="G14" s="51"/>
      <c r="H14" s="52">
        <f t="shared" si="0"/>
        <v>0</v>
      </c>
      <c r="I14" s="77"/>
      <c r="J14" s="51"/>
      <c r="K14" s="51"/>
      <c r="L14" s="35"/>
      <c r="M14" s="52">
        <f t="shared" si="1"/>
        <v>0</v>
      </c>
      <c r="N14" s="77"/>
      <c r="O14" s="52">
        <f t="shared" si="2"/>
        <v>0</v>
      </c>
    </row>
    <row r="15" spans="1:15" ht="13.5" thickBot="1">
      <c r="A15" s="7" t="s">
        <v>4</v>
      </c>
      <c r="B15" s="48">
        <v>36831</v>
      </c>
      <c r="C15" s="30"/>
      <c r="D15" s="30"/>
      <c r="E15" s="56"/>
      <c r="F15" s="56"/>
      <c r="G15" s="56"/>
      <c r="H15" s="52">
        <f t="shared" si="0"/>
        <v>0</v>
      </c>
      <c r="I15" s="78"/>
      <c r="J15" s="30"/>
      <c r="K15" s="30"/>
      <c r="L15" s="37"/>
      <c r="M15" s="52">
        <f t="shared" si="1"/>
        <v>0</v>
      </c>
      <c r="N15" s="78"/>
      <c r="O15" s="53">
        <f t="shared" si="2"/>
        <v>0</v>
      </c>
    </row>
    <row r="16" spans="1:15" ht="13.5" thickTop="1">
      <c r="A16" s="68" t="s">
        <v>1</v>
      </c>
      <c r="B16" s="69"/>
      <c r="C16" s="54">
        <f>SUM(SUM(C4:C15))</f>
        <v>1005463</v>
      </c>
      <c r="D16" s="54">
        <f>SUM(SUM(D4:D15))</f>
        <v>918</v>
      </c>
      <c r="E16" s="54">
        <f>SUM(SUM(E4:E15))</f>
        <v>0</v>
      </c>
      <c r="F16" s="54">
        <f>SUM(SUM(F4:F15))</f>
        <v>861</v>
      </c>
      <c r="G16" s="54">
        <f>SUM(SUM(G4:G15))</f>
        <v>0</v>
      </c>
      <c r="H16" s="54">
        <f t="shared" si="0"/>
        <v>1007242</v>
      </c>
      <c r="I16" s="54"/>
      <c r="J16" s="54">
        <f>SUM(SUM(J4:J15))</f>
        <v>6462</v>
      </c>
      <c r="K16" s="54">
        <f>SUM(SUM(K4:K15))</f>
        <v>0</v>
      </c>
      <c r="L16" s="66">
        <f>SUM(SUM(J16+K16))</f>
        <v>6462</v>
      </c>
      <c r="M16" s="67"/>
      <c r="N16" s="50"/>
      <c r="O16" s="50">
        <f>SUM(SUM(O4:O15))</f>
        <v>1013704</v>
      </c>
    </row>
    <row r="17" spans="1:15" ht="12.75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8" t="s">
        <v>2</v>
      </c>
    </row>
    <row r="18" spans="1:16" ht="12.7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"/>
      <c r="O18" s="20"/>
      <c r="P18" s="4"/>
    </row>
    <row r="19" spans="1:16" ht="12.7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  <c r="O19" s="20"/>
      <c r="P19" s="4"/>
    </row>
    <row r="20" spans="1:16" ht="12.75">
      <c r="A20" s="21"/>
      <c r="B20" s="22"/>
      <c r="C20" s="60" t="s">
        <v>8</v>
      </c>
      <c r="D20" s="61"/>
      <c r="E20" s="61"/>
      <c r="F20" s="61"/>
      <c r="G20" s="61"/>
      <c r="H20" s="62"/>
      <c r="I20" s="79"/>
      <c r="J20" s="60" t="s">
        <v>12</v>
      </c>
      <c r="K20" s="61"/>
      <c r="L20" s="61"/>
      <c r="M20" s="62"/>
      <c r="N20" s="79"/>
      <c r="O20" s="23" t="s">
        <v>15</v>
      </c>
      <c r="P20" s="4"/>
    </row>
    <row r="21" spans="1:16" ht="13.5" thickBot="1">
      <c r="A21" s="7" t="s">
        <v>16</v>
      </c>
      <c r="B21" s="7" t="s">
        <v>0</v>
      </c>
      <c r="C21" s="7" t="s">
        <v>9</v>
      </c>
      <c r="D21" s="7" t="s">
        <v>10</v>
      </c>
      <c r="E21" s="7" t="s">
        <v>27</v>
      </c>
      <c r="F21" s="7" t="s">
        <v>29</v>
      </c>
      <c r="G21" s="7" t="s">
        <v>28</v>
      </c>
      <c r="H21" s="7" t="s">
        <v>11</v>
      </c>
      <c r="I21" s="80"/>
      <c r="J21" s="7" t="s">
        <v>13</v>
      </c>
      <c r="K21" s="7" t="s">
        <v>14</v>
      </c>
      <c r="L21" s="72" t="s">
        <v>11</v>
      </c>
      <c r="M21" s="73"/>
      <c r="N21" s="80"/>
      <c r="O21" s="13" t="s">
        <v>11</v>
      </c>
      <c r="P21" s="4"/>
    </row>
    <row r="22" spans="1:15" ht="13.5" thickTop="1">
      <c r="A22" s="24" t="s">
        <v>3</v>
      </c>
      <c r="B22" s="45">
        <v>36861</v>
      </c>
      <c r="C22" s="49"/>
      <c r="D22" s="49"/>
      <c r="E22" s="49"/>
      <c r="F22" s="49"/>
      <c r="G22" s="49"/>
      <c r="H22" s="50">
        <f aca="true" t="shared" si="3" ref="H22:H34">SUM(SUM(C22+D22+E22+F22+G22))</f>
        <v>0</v>
      </c>
      <c r="I22" s="76"/>
      <c r="J22" s="49"/>
      <c r="K22" s="49"/>
      <c r="L22" s="38"/>
      <c r="M22" s="52">
        <f>SUM(SUM(J22+K22))</f>
        <v>0</v>
      </c>
      <c r="N22" s="76"/>
      <c r="O22" s="50">
        <f>SUM(SUM(H22+M22))</f>
        <v>0</v>
      </c>
    </row>
    <row r="23" spans="1:15" ht="12.75">
      <c r="A23" s="46" t="s">
        <v>3</v>
      </c>
      <c r="B23" s="47">
        <v>36892</v>
      </c>
      <c r="C23" s="51"/>
      <c r="D23" s="51"/>
      <c r="E23" s="51"/>
      <c r="F23" s="51"/>
      <c r="G23" s="51"/>
      <c r="H23" s="50">
        <f t="shared" si="3"/>
        <v>0</v>
      </c>
      <c r="I23" s="77"/>
      <c r="J23" s="51"/>
      <c r="K23" s="51"/>
      <c r="L23" s="39"/>
      <c r="M23" s="52">
        <f>SUM(SUM(J23+K23))</f>
        <v>0</v>
      </c>
      <c r="N23" s="77"/>
      <c r="O23" s="50">
        <f aca="true" t="shared" si="4" ref="O23:O33">SUM(SUM(H23+M23))</f>
        <v>0</v>
      </c>
    </row>
    <row r="24" spans="1:15" ht="12.75">
      <c r="A24" s="46" t="s">
        <v>3</v>
      </c>
      <c r="B24" s="47">
        <v>36923</v>
      </c>
      <c r="C24" s="51"/>
      <c r="D24" s="51"/>
      <c r="E24" s="51"/>
      <c r="F24" s="51"/>
      <c r="G24" s="51"/>
      <c r="H24" s="50">
        <f t="shared" si="3"/>
        <v>0</v>
      </c>
      <c r="I24" s="77"/>
      <c r="J24" s="51"/>
      <c r="K24" s="51"/>
      <c r="L24" s="40"/>
      <c r="M24" s="52">
        <f>SUM(SUM(J24+K24))</f>
        <v>0</v>
      </c>
      <c r="N24" s="77"/>
      <c r="O24" s="50">
        <f t="shared" si="4"/>
        <v>0</v>
      </c>
    </row>
    <row r="25" spans="1:15" ht="12.75">
      <c r="A25" s="46" t="s">
        <v>3</v>
      </c>
      <c r="B25" s="47">
        <v>36951</v>
      </c>
      <c r="C25" s="51"/>
      <c r="D25" s="51"/>
      <c r="E25" s="51"/>
      <c r="F25" s="51"/>
      <c r="G25" s="51"/>
      <c r="H25" s="50">
        <f t="shared" si="3"/>
        <v>0</v>
      </c>
      <c r="I25" s="77"/>
      <c r="J25" s="51"/>
      <c r="K25" s="51"/>
      <c r="L25" s="35"/>
      <c r="M25" s="52">
        <f>SUM(SUM(J25+K25))</f>
        <v>0</v>
      </c>
      <c r="N25" s="77"/>
      <c r="O25" s="50">
        <f t="shared" si="4"/>
        <v>0</v>
      </c>
    </row>
    <row r="26" spans="1:15" ht="12.75">
      <c r="A26" s="46" t="s">
        <v>3</v>
      </c>
      <c r="B26" s="47">
        <v>36982</v>
      </c>
      <c r="C26" s="51"/>
      <c r="D26" s="51"/>
      <c r="E26" s="51"/>
      <c r="F26" s="51"/>
      <c r="G26" s="51"/>
      <c r="H26" s="50">
        <f t="shared" si="3"/>
        <v>0</v>
      </c>
      <c r="I26" s="77"/>
      <c r="J26" s="51"/>
      <c r="K26" s="51"/>
      <c r="L26" s="35"/>
      <c r="M26" s="52">
        <f>SUM(SUM(J26+K26))</f>
        <v>0</v>
      </c>
      <c r="N26" s="77"/>
      <c r="O26" s="50">
        <f t="shared" si="4"/>
        <v>0</v>
      </c>
    </row>
    <row r="27" spans="1:15" ht="13.5" thickBot="1">
      <c r="A27" s="7" t="s">
        <v>3</v>
      </c>
      <c r="B27" s="48">
        <v>37012</v>
      </c>
      <c r="C27" s="30"/>
      <c r="D27" s="30"/>
      <c r="E27" s="30"/>
      <c r="F27" s="30"/>
      <c r="G27" s="30"/>
      <c r="H27" s="53">
        <f t="shared" si="3"/>
        <v>0</v>
      </c>
      <c r="I27" s="78"/>
      <c r="J27" s="30"/>
      <c r="K27" s="30"/>
      <c r="L27" s="36"/>
      <c r="M27" s="53">
        <f aca="true" t="shared" si="5" ref="M27:M33">SUM(SUM(J27+K27))</f>
        <v>0</v>
      </c>
      <c r="N27" s="78"/>
      <c r="O27" s="53">
        <f t="shared" si="4"/>
        <v>0</v>
      </c>
    </row>
    <row r="28" spans="1:15" ht="13.5" thickTop="1">
      <c r="A28" s="24" t="s">
        <v>4</v>
      </c>
      <c r="B28" s="45">
        <v>36861</v>
      </c>
      <c r="C28" s="49"/>
      <c r="D28" s="49"/>
      <c r="E28" s="49"/>
      <c r="F28" s="49"/>
      <c r="G28" s="49"/>
      <c r="H28" s="50">
        <f t="shared" si="3"/>
        <v>0</v>
      </c>
      <c r="I28" s="76"/>
      <c r="J28" s="49"/>
      <c r="K28" s="49"/>
      <c r="L28" s="34"/>
      <c r="M28" s="50">
        <f t="shared" si="5"/>
        <v>0</v>
      </c>
      <c r="N28" s="76"/>
      <c r="O28" s="50">
        <f t="shared" si="4"/>
        <v>0</v>
      </c>
    </row>
    <row r="29" spans="1:15" ht="12.75">
      <c r="A29" s="46" t="s">
        <v>4</v>
      </c>
      <c r="B29" s="47">
        <v>36892</v>
      </c>
      <c r="C29" s="51"/>
      <c r="D29" s="51"/>
      <c r="E29" s="51"/>
      <c r="F29" s="51"/>
      <c r="G29" s="51"/>
      <c r="H29" s="50">
        <f t="shared" si="3"/>
        <v>0</v>
      </c>
      <c r="I29" s="77"/>
      <c r="J29" s="51"/>
      <c r="K29" s="51"/>
      <c r="L29" s="35"/>
      <c r="M29" s="52">
        <f t="shared" si="5"/>
        <v>0</v>
      </c>
      <c r="N29" s="77"/>
      <c r="O29" s="50">
        <f t="shared" si="4"/>
        <v>0</v>
      </c>
    </row>
    <row r="30" spans="1:15" ht="12.75">
      <c r="A30" s="46" t="s">
        <v>4</v>
      </c>
      <c r="B30" s="47">
        <v>36923</v>
      </c>
      <c r="C30" s="51"/>
      <c r="D30" s="51"/>
      <c r="E30" s="51"/>
      <c r="F30" s="51"/>
      <c r="G30" s="51"/>
      <c r="H30" s="50">
        <f t="shared" si="3"/>
        <v>0</v>
      </c>
      <c r="I30" s="77"/>
      <c r="J30" s="51"/>
      <c r="K30" s="51"/>
      <c r="L30" s="35"/>
      <c r="M30" s="52">
        <f t="shared" si="5"/>
        <v>0</v>
      </c>
      <c r="N30" s="77"/>
      <c r="O30" s="50">
        <f t="shared" si="4"/>
        <v>0</v>
      </c>
    </row>
    <row r="31" spans="1:15" ht="12.75">
      <c r="A31" s="46" t="s">
        <v>4</v>
      </c>
      <c r="B31" s="47">
        <v>36951</v>
      </c>
      <c r="C31" s="51"/>
      <c r="D31" s="51"/>
      <c r="E31" s="51"/>
      <c r="F31" s="51"/>
      <c r="G31" s="51"/>
      <c r="H31" s="50">
        <f t="shared" si="3"/>
        <v>0</v>
      </c>
      <c r="I31" s="77"/>
      <c r="J31" s="51"/>
      <c r="K31" s="51"/>
      <c r="L31" s="35"/>
      <c r="M31" s="52">
        <f t="shared" si="5"/>
        <v>0</v>
      </c>
      <c r="N31" s="77"/>
      <c r="O31" s="50">
        <f t="shared" si="4"/>
        <v>0</v>
      </c>
    </row>
    <row r="32" spans="1:15" ht="12.75">
      <c r="A32" s="46" t="s">
        <v>4</v>
      </c>
      <c r="B32" s="47">
        <v>36982</v>
      </c>
      <c r="C32" s="51"/>
      <c r="D32" s="51"/>
      <c r="E32" s="51"/>
      <c r="F32" s="51"/>
      <c r="G32" s="51"/>
      <c r="H32" s="50">
        <f t="shared" si="3"/>
        <v>0</v>
      </c>
      <c r="I32" s="77"/>
      <c r="J32" s="51"/>
      <c r="K32" s="51"/>
      <c r="L32" s="35"/>
      <c r="M32" s="52">
        <f t="shared" si="5"/>
        <v>0</v>
      </c>
      <c r="N32" s="77"/>
      <c r="O32" s="50">
        <f t="shared" si="4"/>
        <v>0</v>
      </c>
    </row>
    <row r="33" spans="1:15" ht="13.5" thickBot="1">
      <c r="A33" s="7" t="s">
        <v>4</v>
      </c>
      <c r="B33" s="48">
        <v>37012</v>
      </c>
      <c r="C33" s="30"/>
      <c r="D33" s="30"/>
      <c r="E33" s="30"/>
      <c r="F33" s="30"/>
      <c r="G33" s="30"/>
      <c r="H33" s="53">
        <f t="shared" si="3"/>
        <v>0</v>
      </c>
      <c r="I33" s="78"/>
      <c r="J33" s="30"/>
      <c r="K33" s="30"/>
      <c r="L33" s="36"/>
      <c r="M33" s="53">
        <f t="shared" si="5"/>
        <v>0</v>
      </c>
      <c r="N33" s="78"/>
      <c r="O33" s="53">
        <f t="shared" si="4"/>
        <v>0</v>
      </c>
    </row>
    <row r="34" spans="1:15" ht="13.5" thickTop="1">
      <c r="A34" s="68" t="s">
        <v>1</v>
      </c>
      <c r="B34" s="69"/>
      <c r="C34" s="50">
        <f>SUM(SUM(C22:C33))</f>
        <v>0</v>
      </c>
      <c r="D34" s="50">
        <f>SUM(SUM(D22:D33))</f>
        <v>0</v>
      </c>
      <c r="E34" s="50">
        <f>SUM(SUM(E22:E33))</f>
        <v>0</v>
      </c>
      <c r="F34" s="50">
        <f>SUM(SUM(F22:F33))</f>
        <v>0</v>
      </c>
      <c r="G34" s="50">
        <f>SUM(SUM(G22:G33))</f>
        <v>0</v>
      </c>
      <c r="H34" s="50">
        <f t="shared" si="3"/>
        <v>0</v>
      </c>
      <c r="I34" s="55"/>
      <c r="J34" s="50">
        <f>SUM(SUM(J22:J33))</f>
        <v>0</v>
      </c>
      <c r="K34" s="50">
        <f>SUM(SUM(K22:K33))</f>
        <v>0</v>
      </c>
      <c r="L34" s="66">
        <f>SUM(SUM(J34+K34))</f>
        <v>0</v>
      </c>
      <c r="M34" s="67"/>
      <c r="N34" s="55"/>
      <c r="O34" s="50">
        <f>SUM(SUM(O22:O33))</f>
        <v>0</v>
      </c>
    </row>
    <row r="35" spans="1:15" ht="12.75">
      <c r="A35" s="42"/>
      <c r="B35" s="42"/>
      <c r="C35" s="44"/>
      <c r="D35" s="44"/>
      <c r="E35" s="44"/>
      <c r="F35" s="44"/>
      <c r="G35" s="44"/>
      <c r="H35" s="43"/>
      <c r="I35" s="43"/>
      <c r="J35" s="43"/>
      <c r="K35" s="43"/>
      <c r="L35" s="43"/>
      <c r="M35" s="43"/>
      <c r="N35" s="19"/>
      <c r="O35" s="18" t="s">
        <v>2</v>
      </c>
    </row>
    <row r="36" spans="1:16" ht="12.75">
      <c r="A36" s="42"/>
      <c r="B36" s="42"/>
      <c r="C36" s="44"/>
      <c r="D36" s="44"/>
      <c r="E36" s="44"/>
      <c r="F36" s="44"/>
      <c r="G36" s="44"/>
      <c r="H36" s="43"/>
      <c r="I36" s="43"/>
      <c r="J36" s="43"/>
      <c r="K36" s="43"/>
      <c r="L36" s="43"/>
      <c r="M36" s="43"/>
      <c r="N36" s="19"/>
      <c r="O36" s="20"/>
      <c r="P36" s="4"/>
    </row>
    <row r="37" spans="1:15" ht="12.75">
      <c r="A37" s="25"/>
      <c r="B37" s="25"/>
      <c r="C37" s="26"/>
      <c r="D37" s="26"/>
      <c r="E37" s="26"/>
      <c r="F37" s="26"/>
      <c r="G37" s="26"/>
      <c r="H37" s="32">
        <f>SUM(SUM(H16+H34))</f>
        <v>1007242</v>
      </c>
      <c r="I37" s="19"/>
      <c r="J37" s="19"/>
      <c r="K37" s="19"/>
      <c r="L37" s="19"/>
      <c r="M37" s="32">
        <f>SUM(SUM(L16+L34))</f>
        <v>6462</v>
      </c>
      <c r="N37" s="32"/>
      <c r="O37" s="32">
        <f>SUM(SUM(O16+O34))</f>
        <v>1013704</v>
      </c>
    </row>
    <row r="38" spans="1:15" ht="12.75">
      <c r="A38" s="25"/>
      <c r="B38" s="25"/>
      <c r="C38" s="25"/>
      <c r="D38" s="25"/>
      <c r="E38" s="25"/>
      <c r="F38" s="25"/>
      <c r="G38" s="25"/>
      <c r="H38" s="18" t="s">
        <v>5</v>
      </c>
      <c r="I38" s="27"/>
      <c r="J38" s="27"/>
      <c r="K38" s="27"/>
      <c r="L38" s="27"/>
      <c r="M38" s="18" t="s">
        <v>6</v>
      </c>
      <c r="N38" s="8"/>
      <c r="O38" s="28" t="s">
        <v>7</v>
      </c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3"/>
      <c r="P39" s="4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"/>
      <c r="O40" s="3"/>
      <c r="P40" s="4"/>
    </row>
    <row r="65536" ht="12.75">
      <c r="L65536" s="41"/>
    </row>
  </sheetData>
  <sheetProtection sheet="1" objects="1" scenarios="1"/>
  <mergeCells count="24">
    <mergeCell ref="N28:N33"/>
    <mergeCell ref="N4:N9"/>
    <mergeCell ref="N10:N15"/>
    <mergeCell ref="N20:N21"/>
    <mergeCell ref="N22:N27"/>
    <mergeCell ref="A34:B34"/>
    <mergeCell ref="L34:M34"/>
    <mergeCell ref="L21:M21"/>
    <mergeCell ref="I2:I3"/>
    <mergeCell ref="I4:I9"/>
    <mergeCell ref="I10:I15"/>
    <mergeCell ref="I20:I21"/>
    <mergeCell ref="I22:I27"/>
    <mergeCell ref="I28:I33"/>
    <mergeCell ref="L3:M3"/>
    <mergeCell ref="A1:O1"/>
    <mergeCell ref="C20:H20"/>
    <mergeCell ref="J20:M20"/>
    <mergeCell ref="A2:B2"/>
    <mergeCell ref="C2:H2"/>
    <mergeCell ref="J2:M2"/>
    <mergeCell ref="L16:M16"/>
    <mergeCell ref="A16:B16"/>
    <mergeCell ref="N2:N3"/>
  </mergeCells>
  <printOptions horizontalCentered="1"/>
  <pageMargins left="0.25" right="0.25" top="1" bottom="0.25" header="0.5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E6" sqref="E6"/>
    </sheetView>
  </sheetViews>
  <sheetFormatPr defaultColWidth="9.140625" defaultRowHeight="12.75"/>
  <cols>
    <col min="2" max="13" width="10.7109375" style="0" customWidth="1"/>
  </cols>
  <sheetData>
    <row r="1" spans="1:14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"/>
    </row>
    <row r="3" spans="1:14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</row>
    <row r="4" spans="1:14" ht="12.75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4"/>
    </row>
    <row r="5" spans="1:13" ht="12.75">
      <c r="A5" s="6"/>
      <c r="B5" s="29">
        <v>36678</v>
      </c>
      <c r="C5" s="29">
        <v>36708</v>
      </c>
      <c r="D5" s="29">
        <v>36739</v>
      </c>
      <c r="E5" s="29">
        <v>36770</v>
      </c>
      <c r="F5" s="29">
        <v>36800</v>
      </c>
      <c r="G5" s="29">
        <v>36831</v>
      </c>
      <c r="H5" s="29">
        <v>36861</v>
      </c>
      <c r="I5" s="29">
        <v>36892</v>
      </c>
      <c r="J5" s="29">
        <v>36923</v>
      </c>
      <c r="K5" s="29">
        <v>36951</v>
      </c>
      <c r="L5" s="29">
        <v>36982</v>
      </c>
      <c r="M5" s="29">
        <v>37012</v>
      </c>
    </row>
    <row r="6" spans="1:13" ht="13.5" thickBot="1">
      <c r="A6" s="14" t="s">
        <v>8</v>
      </c>
      <c r="B6" s="30">
        <v>0</v>
      </c>
      <c r="C6" s="30">
        <v>0</v>
      </c>
      <c r="D6" s="30">
        <v>0</v>
      </c>
      <c r="E6" s="30"/>
      <c r="F6" s="30"/>
      <c r="G6" s="30"/>
      <c r="H6" s="30"/>
      <c r="I6" s="30"/>
      <c r="J6" s="30"/>
      <c r="K6" s="30"/>
      <c r="L6" s="30"/>
      <c r="M6" s="30"/>
    </row>
    <row r="7" spans="1:14" ht="13.5" thickTop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1"/>
      <c r="N7" s="4"/>
    </row>
    <row r="8" spans="1:13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32">
        <f>SUM(SUM(B6:M6))</f>
        <v>0</v>
      </c>
    </row>
    <row r="9" spans="1:13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28" t="s">
        <v>7</v>
      </c>
    </row>
    <row r="10" spans="1:14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"/>
    </row>
    <row r="11" spans="1:14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"/>
    </row>
    <row r="12" spans="1:14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4"/>
    </row>
    <row r="13" spans="1:14" ht="12.75">
      <c r="A13" s="27" t="s">
        <v>18</v>
      </c>
      <c r="B13" s="27"/>
      <c r="C13" s="27"/>
      <c r="D13" s="27"/>
      <c r="E13" s="27" t="s">
        <v>30</v>
      </c>
      <c r="F13" s="27"/>
      <c r="G13" s="27"/>
      <c r="H13" s="9">
        <v>2115314</v>
      </c>
      <c r="I13" s="27" t="s">
        <v>21</v>
      </c>
      <c r="J13" s="82"/>
      <c r="K13" s="82"/>
      <c r="L13" s="82"/>
      <c r="M13" s="82"/>
      <c r="N13" s="4"/>
    </row>
    <row r="14" spans="1:14" ht="13.5" thickBot="1">
      <c r="A14" s="82"/>
      <c r="B14" s="82"/>
      <c r="C14" s="82"/>
      <c r="D14" s="82"/>
      <c r="E14" s="27" t="s">
        <v>31</v>
      </c>
      <c r="F14" s="27"/>
      <c r="G14" s="27"/>
      <c r="H14" s="10">
        <v>2115314</v>
      </c>
      <c r="I14" s="27" t="s">
        <v>21</v>
      </c>
      <c r="J14" s="82"/>
      <c r="K14" s="82"/>
      <c r="L14" s="82"/>
      <c r="M14" s="82"/>
      <c r="N14" s="4"/>
    </row>
    <row r="15" spans="1:14" ht="14.25" thickBot="1" thickTop="1">
      <c r="A15" s="82"/>
      <c r="B15" s="82"/>
      <c r="C15" s="82"/>
      <c r="D15" s="82"/>
      <c r="E15" s="83" t="s">
        <v>19</v>
      </c>
      <c r="F15" s="83"/>
      <c r="G15" s="83"/>
      <c r="H15" s="33">
        <f>SUM(SUM(H13:H14))</f>
        <v>4230628</v>
      </c>
      <c r="I15" s="27" t="s">
        <v>21</v>
      </c>
      <c r="J15" s="82"/>
      <c r="K15" s="82"/>
      <c r="L15" s="82"/>
      <c r="M15" s="82"/>
      <c r="N15" s="4"/>
    </row>
    <row r="16" spans="1:14" ht="14.25" thickBot="1" thickTop="1">
      <c r="A16" s="27" t="s">
        <v>20</v>
      </c>
      <c r="B16" s="27"/>
      <c r="C16" s="27"/>
      <c r="D16" s="27"/>
      <c r="E16" s="83" t="s">
        <v>19</v>
      </c>
      <c r="F16" s="83"/>
      <c r="G16" s="83"/>
      <c r="H16" s="11">
        <v>661380</v>
      </c>
      <c r="I16" s="27" t="s">
        <v>21</v>
      </c>
      <c r="J16" s="82"/>
      <c r="K16" s="82"/>
      <c r="L16" s="82"/>
      <c r="M16" s="82"/>
      <c r="N16" s="4"/>
    </row>
    <row r="17" spans="1:14" ht="13.5" thickTop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"/>
    </row>
    <row r="18" spans="1:14" ht="13.5" thickBot="1">
      <c r="A18" s="27" t="s">
        <v>25</v>
      </c>
      <c r="B18" s="27"/>
      <c r="C18" s="27"/>
      <c r="D18" s="27"/>
      <c r="E18" s="83" t="s">
        <v>19</v>
      </c>
      <c r="F18" s="83"/>
      <c r="G18" s="83"/>
      <c r="H18" s="10">
        <v>637129</v>
      </c>
      <c r="I18" s="27" t="s">
        <v>21</v>
      </c>
      <c r="J18" s="82"/>
      <c r="K18" s="82"/>
      <c r="L18" s="82"/>
      <c r="M18" s="82"/>
      <c r="N18" s="4"/>
    </row>
    <row r="19" spans="1:14" ht="14.25" thickBot="1" thickTop="1">
      <c r="A19" s="27" t="s">
        <v>26</v>
      </c>
      <c r="B19" s="27"/>
      <c r="C19" s="27"/>
      <c r="D19" s="27"/>
      <c r="E19" s="83" t="s">
        <v>19</v>
      </c>
      <c r="F19" s="83"/>
      <c r="G19" s="83"/>
      <c r="H19" s="11">
        <v>0</v>
      </c>
      <c r="I19" s="27" t="s">
        <v>21</v>
      </c>
      <c r="J19" s="82"/>
      <c r="K19" s="82"/>
      <c r="L19" s="82"/>
      <c r="M19" s="82"/>
      <c r="N19" s="4"/>
    </row>
    <row r="20" spans="1:13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10">
    <mergeCell ref="A4:M4"/>
    <mergeCell ref="A7:L9"/>
    <mergeCell ref="A14:D15"/>
    <mergeCell ref="E15:G15"/>
    <mergeCell ref="A12:M12"/>
    <mergeCell ref="J13:M19"/>
    <mergeCell ref="A17:I17"/>
    <mergeCell ref="E18:G18"/>
    <mergeCell ref="E19:G19"/>
    <mergeCell ref="E16:G16"/>
  </mergeCells>
  <printOptions horizontalCentered="1"/>
  <pageMargins left="0.25" right="0.25" top="1.5" bottom="0.25" header="0.5" footer="0.5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Zinniger</dc:creator>
  <cp:keywords/>
  <dc:description/>
  <cp:lastModifiedBy>NATIONAL FISHERY SERVICES</cp:lastModifiedBy>
  <cp:lastPrinted>2000-07-17T12:56:30Z</cp:lastPrinted>
  <dcterms:created xsi:type="dcterms:W3CDTF">1999-10-07T19:22:39Z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