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830" windowHeight="6195" activeTab="1"/>
  </bookViews>
  <sheets>
    <sheet name="Comments-MT" sheetId="1" r:id="rId1"/>
    <sheet name="Compare-MT" sheetId="2" r:id="rId2"/>
  </sheets>
  <definedNames>
    <definedName name="_xlnm.Print_Area" localSheetId="0">'Comments-MT'!$A$1:$R$147</definedName>
    <definedName name="_xlnm.Print_Area" localSheetId="1">'Compare-MT'!$A$1:$AK$29</definedName>
  </definedNames>
  <calcPr fullCalcOnLoad="1"/>
</workbook>
</file>

<file path=xl/sharedStrings.xml><?xml version="1.0" encoding="utf-8"?>
<sst xmlns="http://schemas.openxmlformats.org/spreadsheetml/2006/main" count="1140" uniqueCount="228">
  <si>
    <t>Unit Name</t>
  </si>
  <si>
    <t>Unit No</t>
  </si>
  <si>
    <t>Unit Type</t>
  </si>
  <si>
    <t>1</t>
  </si>
  <si>
    <t>ST</t>
  </si>
  <si>
    <t>2</t>
  </si>
  <si>
    <t>IC</t>
  </si>
  <si>
    <t>Plant Name</t>
  </si>
  <si>
    <t>Coal</t>
  </si>
  <si>
    <t>Gas</t>
  </si>
  <si>
    <t>Unit Max Rating</t>
  </si>
  <si>
    <t>Plant Subtotal MW</t>
  </si>
  <si>
    <t>Thermal Name</t>
  </si>
  <si>
    <t>Fuel</t>
  </si>
  <si>
    <t>NP Capacity</t>
  </si>
  <si>
    <t>SSGWI Plant #</t>
  </si>
  <si>
    <t>DFO</t>
  </si>
  <si>
    <t>NATURAL GAS</t>
  </si>
  <si>
    <t>COAL</t>
  </si>
  <si>
    <t>OIL</t>
  </si>
  <si>
    <t>MaxMW Normal</t>
  </si>
  <si>
    <t>Unit</t>
  </si>
  <si>
    <t xml:space="preserve">1   </t>
  </si>
  <si>
    <t xml:space="preserve">NG </t>
  </si>
  <si>
    <t xml:space="preserve">2   </t>
  </si>
  <si>
    <t xml:space="preserve">3   </t>
  </si>
  <si>
    <t xml:space="preserve">4   </t>
  </si>
  <si>
    <t xml:space="preserve">5   </t>
  </si>
  <si>
    <t xml:space="preserve">6   </t>
  </si>
  <si>
    <t xml:space="preserve">7   </t>
  </si>
  <si>
    <t>Location</t>
  </si>
  <si>
    <t>SummerW Capacity</t>
  </si>
  <si>
    <t>SummerE Capacity</t>
  </si>
  <si>
    <t>Plant NP Capacity Subtotal</t>
  </si>
  <si>
    <t xml:space="preserve">8   </t>
  </si>
  <si>
    <t>HYDRO</t>
  </si>
  <si>
    <t>WAT</t>
  </si>
  <si>
    <t>Generic</t>
  </si>
  <si>
    <t xml:space="preserve">General Chemical    </t>
  </si>
  <si>
    <t xml:space="preserve">Little Am.          </t>
  </si>
  <si>
    <t>OTHER</t>
  </si>
  <si>
    <t>WDS</t>
  </si>
  <si>
    <t xml:space="preserve">Hutchinson Creek    </t>
  </si>
  <si>
    <t xml:space="preserve">Hutchinson CR       </t>
  </si>
  <si>
    <t xml:space="preserve">P.E.C. Headworks    </t>
  </si>
  <si>
    <t xml:space="preserve">Moses Lake          </t>
  </si>
  <si>
    <t xml:space="preserve">OTHER </t>
  </si>
  <si>
    <t>Othe</t>
  </si>
  <si>
    <t>Capacity</t>
  </si>
  <si>
    <t>Fuel Type</t>
  </si>
  <si>
    <t>STCG</t>
  </si>
  <si>
    <t>No. 2 FO</t>
  </si>
  <si>
    <t>Mill Residue</t>
  </si>
  <si>
    <t>Source Name</t>
  </si>
  <si>
    <t>SourceP Type</t>
  </si>
  <si>
    <t>COMPARISON OF GENERATOR DATABASES -- MONTANA</t>
  </si>
  <si>
    <t>WECC-Montana</t>
  </si>
  <si>
    <t>CEC-Montana</t>
  </si>
  <si>
    <t>SSGWI-Montana</t>
  </si>
  <si>
    <t>Genesys-Montana</t>
  </si>
  <si>
    <t xml:space="preserve">Colstrip            </t>
  </si>
  <si>
    <t xml:space="preserve">Colstrip MT         </t>
  </si>
  <si>
    <t>BIT</t>
  </si>
  <si>
    <t xml:space="preserve">Corette             </t>
  </si>
  <si>
    <t xml:space="preserve">Billings MT         </t>
  </si>
  <si>
    <t xml:space="preserve">Grant Village       </t>
  </si>
  <si>
    <t xml:space="preserve">Yellowstone PK      </t>
  </si>
  <si>
    <t xml:space="preserve">Lake                </t>
  </si>
  <si>
    <t xml:space="preserve">Yellowstone Park MT </t>
  </si>
  <si>
    <t xml:space="preserve">Old Faithful        </t>
  </si>
  <si>
    <t xml:space="preserve">Helena Waste        </t>
  </si>
  <si>
    <t xml:space="preserve">Helena MT           </t>
  </si>
  <si>
    <t>MSW</t>
  </si>
  <si>
    <t xml:space="preserve">Yellowstone Energy  </t>
  </si>
  <si>
    <t xml:space="preserve">PC </t>
  </si>
  <si>
    <t xml:space="preserve">Colstrip Energy     </t>
  </si>
  <si>
    <t xml:space="preserve">WC </t>
  </si>
  <si>
    <t xml:space="preserve">Libby               </t>
  </si>
  <si>
    <t xml:space="preserve">Libby MT            </t>
  </si>
  <si>
    <t>WIND</t>
  </si>
  <si>
    <t xml:space="preserve">Misc. Wind          </t>
  </si>
  <si>
    <t xml:space="preserve">(3) </t>
  </si>
  <si>
    <t xml:space="preserve">NR Livingston MT    </t>
  </si>
  <si>
    <t>WND</t>
  </si>
  <si>
    <t xml:space="preserve">Big Fork            </t>
  </si>
  <si>
    <t xml:space="preserve">Flathead County MT  </t>
  </si>
  <si>
    <t xml:space="preserve">Black Eagle         </t>
  </si>
  <si>
    <t xml:space="preserve">Great Falls MT      </t>
  </si>
  <si>
    <t xml:space="preserve">Boulder Creek       </t>
  </si>
  <si>
    <t xml:space="preserve">Lake CO MT          </t>
  </si>
  <si>
    <t xml:space="preserve">Broadwater Dam      </t>
  </si>
  <si>
    <t xml:space="preserve">Toston MT           </t>
  </si>
  <si>
    <t xml:space="preserve">Cochrane            </t>
  </si>
  <si>
    <t xml:space="preserve">Hauser              </t>
  </si>
  <si>
    <t xml:space="preserve">Hellroaring Hydro   </t>
  </si>
  <si>
    <t xml:space="preserve">Holter              </t>
  </si>
  <si>
    <t xml:space="preserve">Wolf Creek MT       </t>
  </si>
  <si>
    <t xml:space="preserve">Hungry Horse        </t>
  </si>
  <si>
    <t xml:space="preserve">SF Flathead MT      </t>
  </si>
  <si>
    <t xml:space="preserve">Kerr                </t>
  </si>
  <si>
    <t xml:space="preserve">Polson MT           </t>
  </si>
  <si>
    <t xml:space="preserve">Lake Creek          </t>
  </si>
  <si>
    <t xml:space="preserve">Kootenay River MT   </t>
  </si>
  <si>
    <t xml:space="preserve">Madison             </t>
  </si>
  <si>
    <t xml:space="preserve">Ennis MT            </t>
  </si>
  <si>
    <t xml:space="preserve">Milltown            </t>
  </si>
  <si>
    <t xml:space="preserve">Clark Fork River MT </t>
  </si>
  <si>
    <t xml:space="preserve">Misc. Hydro         </t>
  </si>
  <si>
    <t>(10)</t>
  </si>
  <si>
    <t xml:space="preserve">MT                  </t>
  </si>
  <si>
    <t xml:space="preserve">Morony              </t>
  </si>
  <si>
    <t xml:space="preserve">Mystic              </t>
  </si>
  <si>
    <t xml:space="preserve">Fishtail MT         </t>
  </si>
  <si>
    <t xml:space="preserve">Noxon Rapids        </t>
  </si>
  <si>
    <t xml:space="preserve">Clark Fork R MT     </t>
  </si>
  <si>
    <t xml:space="preserve">Rainbow             </t>
  </si>
  <si>
    <t xml:space="preserve">Ryan                </t>
  </si>
  <si>
    <t xml:space="preserve">Strawberry Creek    </t>
  </si>
  <si>
    <t xml:space="preserve">Thompson Falls      </t>
  </si>
  <si>
    <t xml:space="preserve">Clark F R MT        </t>
  </si>
  <si>
    <t>Colstrip</t>
  </si>
  <si>
    <t>Coal-NWPUS</t>
  </si>
  <si>
    <t>3</t>
  </si>
  <si>
    <t>4</t>
  </si>
  <si>
    <t>J E Correte</t>
  </si>
  <si>
    <t>Thompson River</t>
  </si>
  <si>
    <t>CGST</t>
  </si>
  <si>
    <t>Lake</t>
  </si>
  <si>
    <t>FO#2-WECC</t>
  </si>
  <si>
    <t>Old Faithful</t>
  </si>
  <si>
    <t>Dm_Mt</t>
  </si>
  <si>
    <t>BGI 1</t>
  </si>
  <si>
    <t>Colstrp1</t>
  </si>
  <si>
    <t>Corette1</t>
  </si>
  <si>
    <t>Montann1</t>
  </si>
  <si>
    <t>Colstrip 1</t>
  </si>
  <si>
    <t>Colstrip 2</t>
  </si>
  <si>
    <t>Colstrip 3</t>
  </si>
  <si>
    <t>Colstrip 4</t>
  </si>
  <si>
    <t>J.E. Corrette</t>
  </si>
  <si>
    <t>Thompson R. Cogen</t>
  </si>
  <si>
    <t>Mariah</t>
  </si>
  <si>
    <t>Wind</t>
  </si>
  <si>
    <t>Tiber Dam</t>
  </si>
  <si>
    <t>Hyd</t>
  </si>
  <si>
    <t>Water</t>
  </si>
  <si>
    <t>Stone Container</t>
  </si>
  <si>
    <t>MT RPS/SBC Wind 04</t>
  </si>
  <si>
    <t>MT RPS/SBC Wind 05</t>
  </si>
  <si>
    <t>MT RPS/SBC Wind 06</t>
  </si>
  <si>
    <t>MT RPS/SBC Wind 07</t>
  </si>
  <si>
    <t>MT RPS/SBC Wind 08</t>
  </si>
  <si>
    <t>MT RPS/SBC Wind 09</t>
  </si>
  <si>
    <t>MT RPS/SBC Wind 10</t>
  </si>
  <si>
    <t>MT RPS/SBC Wind 11</t>
  </si>
  <si>
    <t>MT RPS/SBC Wind 12</t>
  </si>
  <si>
    <t>Retired</t>
  </si>
  <si>
    <t>CONOCO Billings</t>
  </si>
  <si>
    <t>Decker Coal ICs</t>
  </si>
  <si>
    <t>Montana Refining</t>
  </si>
  <si>
    <t>Rail Energy of Montana (Butte)</t>
  </si>
  <si>
    <t>Located in PNW; State Undetermined</t>
  </si>
  <si>
    <t>Total MW</t>
  </si>
  <si>
    <t>Coal/Wood</t>
  </si>
  <si>
    <t>Montana 1</t>
  </si>
  <si>
    <t xml:space="preserve">aka Yellowstone Energy in WECC; QF owned by Yellowstone Energy LP; fuel=waste coke </t>
  </si>
  <si>
    <t>aka Colstrip1 Energy in WECC; QF owned by Colstrip Energy LP; fuel=waste coal</t>
  </si>
  <si>
    <t>New plant; Fuel=coal and wood waste</t>
  </si>
  <si>
    <t xml:space="preserve">J.E. Corette             </t>
  </si>
  <si>
    <t>Helena Waste 150 kW, only used for emergency power; does not feed into grid</t>
  </si>
  <si>
    <t>Libby  units retired</t>
  </si>
  <si>
    <t>Located in WY</t>
  </si>
  <si>
    <t>Name=J.E. Corette</t>
  </si>
  <si>
    <t>COMMENTS</t>
  </si>
  <si>
    <t xml:space="preserve"> </t>
  </si>
  <si>
    <t>PEC Headworks not in MT</t>
  </si>
  <si>
    <t>Omitted from WECC:</t>
  </si>
  <si>
    <t>South Dry Creek</t>
  </si>
  <si>
    <t>2 MW NEW QF</t>
  </si>
  <si>
    <t xml:space="preserve">Milltown dam </t>
  </si>
  <si>
    <t>down to 2.4 MW and will be removed entirely as part of Superfund project</t>
  </si>
  <si>
    <t>Strawberry Creek</t>
  </si>
  <si>
    <t>190 kW QF facility in NEW QF. It's not the 1.5 MW listed in WECC</t>
  </si>
  <si>
    <t>Not located in MT</t>
  </si>
  <si>
    <t>Hutchinson Creek</t>
  </si>
  <si>
    <t>Name is "Bigfork Dam" not "Big Fork"</t>
  </si>
  <si>
    <t>Bigfork Dam</t>
  </si>
  <si>
    <t>DEC lists as 12.5 nameplate</t>
  </si>
  <si>
    <t>DEC lists as 24 MW nameplate</t>
  </si>
  <si>
    <t>Thompson Falls</t>
  </si>
  <si>
    <t>DEQ lists as 87.5 nameplate</t>
  </si>
  <si>
    <t>Ft. Peck</t>
  </si>
  <si>
    <t>Corps of Engineers; 3 of 5 unites (118 MW of 185.3 MW nameplate)</t>
  </si>
  <si>
    <t xml:space="preserve">can be shifted btw east and west grids; about 40% goes west. </t>
  </si>
  <si>
    <t>Canyon Ferry</t>
  </si>
  <si>
    <t>Yellowtail</t>
  </si>
  <si>
    <t>Bureau of Rec; 250 MW nameplate; 288 MW summer capability</t>
  </si>
  <si>
    <t>Bureau of Rec; 49.8 MW nameplate; 58.9 MW summer capability</t>
  </si>
  <si>
    <t>2 of 4 units can go east grid but normally don't</t>
  </si>
  <si>
    <t>7.5 MW; new dam, included in Genesys</t>
  </si>
  <si>
    <t>General Chemical</t>
  </si>
  <si>
    <t>MT DEQ lacks good wind data</t>
  </si>
  <si>
    <t>NCAT lists 896 kW of small wind; largest machines as follow:</t>
  </si>
  <si>
    <t>Browning, MT -- 100 kW</t>
  </si>
  <si>
    <t>Livingston, MT -- 4 machines, 65 kW each</t>
  </si>
  <si>
    <t>Other sources</t>
  </si>
  <si>
    <t>Martinsdael, MT -- 715 kW (11 x 65 kW)</t>
  </si>
  <si>
    <t>Two Dot, MT -- 455 kW (7x 65 kW)</t>
  </si>
  <si>
    <t>Comments</t>
  </si>
  <si>
    <t>HYDRO--WECC</t>
  </si>
  <si>
    <t>Milltown dam down to 2.4 MW and will be removed entirely as part of Superfund project</t>
  </si>
  <si>
    <t>DEC lists Black Eagle as 24 MW nameplate</t>
  </si>
  <si>
    <t>DEC lists Mystic as 12.5 nameplate</t>
  </si>
  <si>
    <t>Strawberry Creek -- 190 kW QF facility in NEW QF. It's not the 1.5 MW listed in WECC</t>
  </si>
  <si>
    <t>DEQ lists Thompson Falls as 87.5 nameplate</t>
  </si>
  <si>
    <t>Omitted from WECC Hydro list:</t>
  </si>
  <si>
    <t xml:space="preserve">WIND </t>
  </si>
  <si>
    <t>BGI 1 in CEC; cross ref to (19) replacing Yellowstone Energy in WECC</t>
  </si>
  <si>
    <t>CEC listed Montana1; substituted for WECC Colstrop1 Energy in (12)</t>
  </si>
  <si>
    <t>Misc. Wind-Livingston; See below for comments on wind</t>
  </si>
  <si>
    <t>Mariah wind (Genesys) not confirmed; see wind comments below</t>
  </si>
  <si>
    <t>WECC data</t>
  </si>
  <si>
    <t>Genesys data</t>
  </si>
  <si>
    <t>PEC Headworks</t>
  </si>
  <si>
    <t>HYDRO-Comments</t>
  </si>
  <si>
    <t>Martinsdale, MT -- 715 kW (11 x 65 kW)</t>
  </si>
  <si>
    <t>COMMENTS-Montana</t>
  </si>
  <si>
    <t>Other facilities: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</si>
</sst>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"/>
    <numFmt numFmtId="165" formatCode="_(* #,##0_);_(* \(#,##0\);_(* &quot;-&quot;??_);_(@_)"/>
    <numFmt numFmtId="166" formatCode="dd\-mmm\-yy"/>
    <numFmt numFmtId="167" formatCode="0.0"/>
    <numFmt numFmtId="168" formatCode="&quot;$&quot;#,##0.00"/>
    <numFmt numFmtId="169" formatCode="#,##0.0_);\(#,##0.0\)"/>
    <numFmt numFmtId="170" formatCode="0.0000"/>
    <numFmt numFmtId="171" formatCode="#,##0.0"/>
  </numFmts>
  <fonts count="13">
    <font>
      <sz val="10"/>
      <name val="Arial"/>
      <family val="0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MS Sans Serif"/>
      <family val="0"/>
    </font>
    <font>
      <b/>
      <sz val="9"/>
      <color indexed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65" fontId="0" fillId="0" borderId="0" xfId="15" applyNumberFormat="1" applyFont="1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3" fillId="0" borderId="2" xfId="22" applyFont="1" applyFill="1" applyBorder="1" applyAlignment="1">
      <alignment horizontal="right" wrapText="1"/>
      <protection/>
    </xf>
    <xf numFmtId="0" fontId="3" fillId="0" borderId="2" xfId="22" applyFont="1" applyFill="1" applyBorder="1" applyAlignment="1">
      <alignment horizontal="left" wrapText="1"/>
      <protection/>
    </xf>
    <xf numFmtId="2" fontId="3" fillId="0" borderId="2" xfId="22" applyNumberFormat="1" applyFont="1" applyFill="1" applyBorder="1" applyAlignment="1">
      <alignment horizontal="right" wrapText="1"/>
      <protection/>
    </xf>
    <xf numFmtId="0" fontId="3" fillId="0" borderId="0" xfId="22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5" fillId="2" borderId="0" xfId="0" applyFont="1" applyFill="1" applyAlignment="1">
      <alignment/>
    </xf>
    <xf numFmtId="0" fontId="3" fillId="2" borderId="0" xfId="22" applyFont="1" applyFill="1" applyBorder="1" applyAlignment="1">
      <alignment horizontal="center" wrapText="1"/>
      <protection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 vertical="center" wrapText="1"/>
    </xf>
    <xf numFmtId="1" fontId="3" fillId="3" borderId="0" xfId="21" applyNumberFormat="1" applyFont="1" applyFill="1" applyBorder="1" applyAlignment="1">
      <alignment horizontal="right"/>
      <protection/>
    </xf>
    <xf numFmtId="164" fontId="3" fillId="3" borderId="0" xfId="21" applyNumberFormat="1" applyFont="1" applyFill="1" applyBorder="1" applyAlignment="1">
      <alignment horizontal="right"/>
      <protection/>
    </xf>
    <xf numFmtId="0" fontId="0" fillId="2" borderId="0" xfId="0" applyFill="1" applyAlignment="1">
      <alignment/>
    </xf>
    <xf numFmtId="0" fontId="9" fillId="4" borderId="3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 wrapText="1"/>
    </xf>
    <xf numFmtId="0" fontId="8" fillId="5" borderId="5" xfId="21" applyFont="1" applyFill="1" applyBorder="1" applyAlignment="1">
      <alignment horizontal="center" vertical="center" wrapText="1"/>
      <protection/>
    </xf>
    <xf numFmtId="0" fontId="5" fillId="2" borderId="6" xfId="0" applyFont="1" applyFill="1" applyBorder="1" applyAlignment="1">
      <alignment/>
    </xf>
    <xf numFmtId="0" fontId="8" fillId="0" borderId="7" xfId="21" applyFont="1" applyFill="1" applyBorder="1" applyAlignment="1">
      <alignment horizontal="center" vertical="center" wrapText="1"/>
      <protection/>
    </xf>
    <xf numFmtId="0" fontId="0" fillId="0" borderId="7" xfId="0" applyFill="1" applyBorder="1" applyAlignment="1">
      <alignment/>
    </xf>
    <xf numFmtId="0" fontId="0" fillId="0" borderId="3" xfId="0" applyBorder="1" applyAlignment="1">
      <alignment/>
    </xf>
    <xf numFmtId="0" fontId="8" fillId="5" borderId="4" xfId="21" applyFont="1" applyFill="1" applyBorder="1" applyAlignment="1">
      <alignment horizontal="center" vertical="center" wrapText="1"/>
      <protection/>
    </xf>
    <xf numFmtId="1" fontId="8" fillId="5" borderId="4" xfId="21" applyNumberFormat="1" applyFont="1" applyFill="1" applyBorder="1" applyAlignment="1">
      <alignment horizontal="center" vertical="center" wrapText="1"/>
      <protection/>
    </xf>
    <xf numFmtId="165" fontId="8" fillId="5" borderId="4" xfId="15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/>
    </xf>
    <xf numFmtId="0" fontId="2" fillId="4" borderId="4" xfId="22" applyFont="1" applyFill="1" applyBorder="1" applyAlignment="1">
      <alignment horizontal="center" wrapText="1"/>
      <protection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6" borderId="0" xfId="0" applyFill="1" applyBorder="1" applyAlignment="1">
      <alignment/>
    </xf>
    <xf numFmtId="0" fontId="3" fillId="7" borderId="2" xfId="22" applyFont="1" applyFill="1" applyBorder="1" applyAlignment="1">
      <alignment horizontal="left" wrapText="1"/>
      <protection/>
    </xf>
    <xf numFmtId="0" fontId="3" fillId="7" borderId="2" xfId="22" applyFont="1" applyFill="1" applyBorder="1" applyAlignment="1">
      <alignment horizontal="right" wrapText="1"/>
      <protection/>
    </xf>
    <xf numFmtId="49" fontId="0" fillId="6" borderId="6" xfId="0" applyNumberFormat="1" applyFont="1" applyFill="1" applyBorder="1" applyAlignment="1">
      <alignment/>
    </xf>
    <xf numFmtId="49" fontId="0" fillId="6" borderId="0" xfId="0" applyNumberFormat="1" applyFont="1" applyFill="1" applyBorder="1" applyAlignment="1">
      <alignment/>
    </xf>
    <xf numFmtId="49" fontId="0" fillId="0" borderId="6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2" borderId="0" xfId="0" applyNumberFormat="1" applyFont="1" applyFill="1" applyBorder="1" applyAlignment="1">
      <alignment/>
    </xf>
    <xf numFmtId="0" fontId="0" fillId="6" borderId="6" xfId="0" applyFill="1" applyBorder="1" applyAlignment="1">
      <alignment/>
    </xf>
    <xf numFmtId="0" fontId="0" fillId="0" borderId="6" xfId="0" applyBorder="1" applyAlignment="1">
      <alignment/>
    </xf>
    <xf numFmtId="49" fontId="0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3" fontId="0" fillId="6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8" borderId="6" xfId="0" applyFill="1" applyBorder="1" applyAlignment="1">
      <alignment/>
    </xf>
    <xf numFmtId="0" fontId="0" fillId="9" borderId="6" xfId="0" applyFill="1" applyBorder="1" applyAlignment="1">
      <alignment/>
    </xf>
    <xf numFmtId="0" fontId="0" fillId="0" borderId="0" xfId="0" applyNumberFormat="1" applyAlignment="1" quotePrefix="1">
      <alignment/>
    </xf>
    <xf numFmtId="49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2" fontId="3" fillId="7" borderId="2" xfId="22" applyNumberFormat="1" applyFont="1" applyFill="1" applyBorder="1" applyAlignment="1">
      <alignment horizontal="right" wrapText="1"/>
      <protection/>
    </xf>
    <xf numFmtId="49" fontId="5" fillId="0" borderId="9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7" xfId="0" applyBorder="1" applyAlignment="1">
      <alignment/>
    </xf>
    <xf numFmtId="49" fontId="5" fillId="2" borderId="0" xfId="0" applyNumberFormat="1" applyFont="1" applyFill="1" applyBorder="1" applyAlignment="1">
      <alignment/>
    </xf>
    <xf numFmtId="0" fontId="0" fillId="6" borderId="0" xfId="0" applyNumberFormat="1" applyFill="1" applyBorder="1" applyAlignment="1" quotePrefix="1">
      <alignment/>
    </xf>
    <xf numFmtId="0" fontId="0" fillId="6" borderId="0" xfId="0" applyNumberFormat="1" applyFill="1" applyBorder="1" applyAlignment="1">
      <alignment/>
    </xf>
    <xf numFmtId="0" fontId="0" fillId="0" borderId="0" xfId="0" applyNumberFormat="1" applyBorder="1" applyAlignment="1" quotePrefix="1">
      <alignment/>
    </xf>
    <xf numFmtId="0" fontId="0" fillId="0" borderId="0" xfId="0" applyNumberFormat="1" applyBorder="1" applyAlignment="1">
      <alignment/>
    </xf>
    <xf numFmtId="0" fontId="0" fillId="6" borderId="1" xfId="0" applyFill="1" applyBorder="1" applyAlignment="1">
      <alignment/>
    </xf>
    <xf numFmtId="0" fontId="3" fillId="0" borderId="0" xfId="21" applyFont="1" applyFill="1" applyBorder="1" applyAlignment="1">
      <alignment horizontal="right"/>
      <protection/>
    </xf>
    <xf numFmtId="0" fontId="3" fillId="0" borderId="0" xfId="21" applyFont="1" applyFill="1" applyBorder="1" applyAlignment="1">
      <alignment/>
      <protection/>
    </xf>
    <xf numFmtId="1" fontId="3" fillId="0" borderId="0" xfId="21" applyNumberFormat="1" applyFont="1" applyFill="1" applyBorder="1" applyAlignment="1">
      <alignment horizontal="right"/>
      <protection/>
    </xf>
    <xf numFmtId="0" fontId="3" fillId="7" borderId="0" xfId="21" applyFont="1" applyFill="1" applyBorder="1" applyAlignment="1">
      <alignment horizontal="right"/>
      <protection/>
    </xf>
    <xf numFmtId="0" fontId="3" fillId="7" borderId="0" xfId="21" applyFont="1" applyFill="1" applyBorder="1" applyAlignment="1">
      <alignment/>
      <protection/>
    </xf>
    <xf numFmtId="0" fontId="3" fillId="3" borderId="0" xfId="21" applyFont="1" applyFill="1" applyBorder="1" applyAlignment="1">
      <alignment/>
      <protection/>
    </xf>
    <xf numFmtId="0" fontId="3" fillId="0" borderId="0" xfId="21" applyFont="1" applyFill="1" applyBorder="1" applyAlignment="1">
      <alignment/>
      <protection/>
    </xf>
    <xf numFmtId="0" fontId="3" fillId="0" borderId="0" xfId="22" applyFont="1" applyFill="1" applyBorder="1" applyAlignment="1">
      <alignment horizontal="left" wrapText="1"/>
      <protection/>
    </xf>
    <xf numFmtId="0" fontId="3" fillId="0" borderId="0" xfId="22" applyFont="1" applyFill="1" applyBorder="1" applyAlignment="1">
      <alignment horizontal="right" wrapText="1"/>
      <protection/>
    </xf>
    <xf numFmtId="2" fontId="3" fillId="0" borderId="0" xfId="22" applyNumberFormat="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0" fontId="5" fillId="2" borderId="0" xfId="0" applyNumberFormat="1" applyFont="1" applyFill="1" applyAlignment="1">
      <alignment/>
    </xf>
    <xf numFmtId="0" fontId="3" fillId="6" borderId="0" xfId="21" applyFont="1" applyFill="1" applyBorder="1" applyAlignment="1">
      <alignment/>
      <protection/>
    </xf>
    <xf numFmtId="1" fontId="3" fillId="7" borderId="0" xfId="21" applyNumberFormat="1" applyFont="1" applyFill="1" applyBorder="1" applyAlignment="1">
      <alignment horizontal="right"/>
      <protection/>
    </xf>
    <xf numFmtId="0" fontId="3" fillId="7" borderId="0" xfId="22" applyFont="1" applyFill="1" applyBorder="1" applyAlignment="1">
      <alignment horizontal="left" wrapText="1"/>
      <protection/>
    </xf>
    <xf numFmtId="0" fontId="3" fillId="7" borderId="0" xfId="22" applyFont="1" applyFill="1" applyBorder="1" applyAlignment="1">
      <alignment horizontal="right" wrapText="1"/>
      <protection/>
    </xf>
    <xf numFmtId="2" fontId="3" fillId="7" borderId="0" xfId="22" applyNumberFormat="1" applyFont="1" applyFill="1" applyBorder="1" applyAlignment="1">
      <alignment horizontal="right" wrapText="1"/>
      <protection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7" xfId="0" applyNumberFormat="1" applyBorder="1" applyAlignment="1">
      <alignment/>
    </xf>
    <xf numFmtId="0" fontId="5" fillId="2" borderId="6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5" fillId="6" borderId="6" xfId="0" applyFont="1" applyFill="1" applyBorder="1" applyAlignment="1">
      <alignment horizontal="left"/>
    </xf>
    <xf numFmtId="0" fontId="0" fillId="6" borderId="0" xfId="0" applyFont="1" applyFill="1" applyBorder="1" applyAlignment="1">
      <alignment horizontal="right"/>
    </xf>
    <xf numFmtId="0" fontId="0" fillId="6" borderId="0" xfId="0" applyFont="1" applyFill="1" applyBorder="1" applyAlignment="1">
      <alignment/>
    </xf>
    <xf numFmtId="3" fontId="0" fillId="6" borderId="7" xfId="0" applyNumberFormat="1" applyFill="1" applyBorder="1" applyAlignment="1">
      <alignment/>
    </xf>
    <xf numFmtId="49" fontId="5" fillId="2" borderId="6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left"/>
    </xf>
    <xf numFmtId="49" fontId="5" fillId="6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6" borderId="0" xfId="0" applyNumberFormat="1" applyFill="1" applyBorder="1" applyAlignment="1">
      <alignment/>
    </xf>
    <xf numFmtId="3" fontId="0" fillId="6" borderId="1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0" fillId="9" borderId="11" xfId="0" applyFill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10" borderId="0" xfId="0" applyFill="1" applyAlignment="1">
      <alignment/>
    </xf>
    <xf numFmtId="0" fontId="3" fillId="7" borderId="12" xfId="22" applyFont="1" applyFill="1" applyBorder="1" applyAlignment="1">
      <alignment horizontal="left" wrapText="1"/>
      <protection/>
    </xf>
    <xf numFmtId="0" fontId="12" fillId="0" borderId="0" xfId="0" applyFont="1" applyAlignment="1">
      <alignment/>
    </xf>
    <xf numFmtId="0" fontId="5" fillId="0" borderId="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7" xfId="0" applyNumberForma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8" fillId="0" borderId="0" xfId="2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49" fontId="5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1" xfId="0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8" fillId="4" borderId="3" xfId="21" applyFont="1" applyFill="1" applyBorder="1" applyAlignment="1">
      <alignment horizontal="center" vertical="center" wrapText="1"/>
      <protection/>
    </xf>
    <xf numFmtId="0" fontId="9" fillId="4" borderId="4" xfId="0" applyFont="1" applyFill="1" applyBorder="1" applyAlignment="1">
      <alignment vertical="center"/>
    </xf>
    <xf numFmtId="0" fontId="8" fillId="4" borderId="5" xfId="21" applyFont="1" applyFill="1" applyBorder="1" applyAlignment="1">
      <alignment horizontal="center" vertical="center" wrapText="1"/>
      <protection/>
    </xf>
    <xf numFmtId="0" fontId="5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5" fillId="4" borderId="4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0" fillId="4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5" fillId="0" borderId="6" xfId="0" applyNumberFormat="1" applyFont="1" applyBorder="1" applyAlignment="1">
      <alignment/>
    </xf>
    <xf numFmtId="0" fontId="0" fillId="0" borderId="13" xfId="0" applyBorder="1" applyAlignment="1">
      <alignment/>
    </xf>
    <xf numFmtId="0" fontId="5" fillId="4" borderId="14" xfId="0" applyFont="1" applyFill="1" applyBorder="1" applyAlignment="1">
      <alignment/>
    </xf>
    <xf numFmtId="0" fontId="0" fillId="0" borderId="15" xfId="0" applyBorder="1" applyAlignment="1">
      <alignment/>
    </xf>
    <xf numFmtId="0" fontId="12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NumberFormat="1" applyFill="1" applyBorder="1" applyAlignment="1" quotePrefix="1">
      <alignment/>
    </xf>
    <xf numFmtId="0" fontId="0" fillId="4" borderId="5" xfId="0" applyFill="1" applyBorder="1" applyAlignment="1">
      <alignment/>
    </xf>
    <xf numFmtId="0" fontId="0" fillId="6" borderId="6" xfId="0" applyNumberFormat="1" applyFill="1" applyBorder="1" applyAlignment="1" quotePrefix="1">
      <alignment/>
    </xf>
    <xf numFmtId="0" fontId="0" fillId="0" borderId="6" xfId="0" applyNumberFormat="1" applyFill="1" applyBorder="1" applyAlignment="1" quotePrefix="1">
      <alignment/>
    </xf>
    <xf numFmtId="0" fontId="5" fillId="0" borderId="11" xfId="0" applyFont="1" applyFill="1" applyBorder="1" applyAlignment="1">
      <alignment/>
    </xf>
    <xf numFmtId="0" fontId="5" fillId="0" borderId="15" xfId="0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Thermal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15.7109375" style="0" customWidth="1"/>
    <col min="3" max="3" width="5.7109375" style="0" customWidth="1"/>
    <col min="4" max="4" width="15.7109375" style="0" customWidth="1"/>
    <col min="5" max="5" width="9.7109375" style="0" customWidth="1"/>
    <col min="6" max="9" width="10.7109375" style="0" customWidth="1"/>
    <col min="10" max="10" width="11.7109375" style="0" customWidth="1"/>
  </cols>
  <sheetData>
    <row r="1" spans="1:18" ht="18">
      <c r="A1" s="133" t="s">
        <v>55</v>
      </c>
      <c r="B1" s="9"/>
      <c r="L1" s="14"/>
      <c r="M1" s="14"/>
      <c r="N1" s="14"/>
      <c r="O1" s="14"/>
      <c r="P1" s="14"/>
      <c r="Q1" s="14"/>
      <c r="R1" s="14"/>
    </row>
    <row r="2" spans="2:18" ht="18.75" thickBot="1">
      <c r="B2" s="9" t="s">
        <v>226</v>
      </c>
      <c r="C2" s="6"/>
      <c r="D2" s="8"/>
      <c r="E2" s="8"/>
      <c r="F2" s="7"/>
      <c r="G2" s="7"/>
      <c r="H2" s="7"/>
      <c r="I2" s="7"/>
      <c r="J2" s="7"/>
      <c r="K2" s="9"/>
      <c r="L2" s="6"/>
      <c r="M2" s="8"/>
      <c r="N2" s="8"/>
      <c r="O2" s="7"/>
      <c r="P2" s="7"/>
      <c r="Q2" s="7"/>
      <c r="R2" s="8"/>
    </row>
    <row r="3" spans="2:18" ht="36" customHeight="1">
      <c r="B3" s="26" t="s">
        <v>7</v>
      </c>
      <c r="C3" s="27" t="s">
        <v>21</v>
      </c>
      <c r="D3" s="27" t="s">
        <v>30</v>
      </c>
      <c r="E3" s="27" t="s">
        <v>13</v>
      </c>
      <c r="F3" s="27" t="s">
        <v>32</v>
      </c>
      <c r="G3" s="27" t="s">
        <v>31</v>
      </c>
      <c r="H3" s="27" t="s">
        <v>14</v>
      </c>
      <c r="I3" s="33" t="s">
        <v>33</v>
      </c>
      <c r="J3" s="134" t="s">
        <v>208</v>
      </c>
      <c r="K3" s="135"/>
      <c r="L3" s="27"/>
      <c r="M3" s="27"/>
      <c r="N3" s="27"/>
      <c r="O3" s="27"/>
      <c r="P3" s="27"/>
      <c r="Q3" s="27"/>
      <c r="R3" s="136"/>
    </row>
    <row r="4" spans="2:18" ht="12.75">
      <c r="B4" s="29" t="s">
        <v>17</v>
      </c>
      <c r="C4" s="22"/>
      <c r="D4" s="22"/>
      <c r="E4" s="22"/>
      <c r="F4" s="18"/>
      <c r="G4" s="18"/>
      <c r="H4" s="18"/>
      <c r="I4" s="120"/>
      <c r="J4" s="36"/>
      <c r="K4" s="121"/>
      <c r="L4" s="18"/>
      <c r="M4" s="18"/>
      <c r="N4" s="18"/>
      <c r="O4" s="18"/>
      <c r="P4" s="18"/>
      <c r="Q4" s="18"/>
      <c r="R4" s="30"/>
    </row>
    <row r="5" spans="2:18" ht="12.75">
      <c r="B5" s="88"/>
      <c r="C5" s="89"/>
      <c r="D5" s="89"/>
      <c r="E5" s="89"/>
      <c r="F5" s="89"/>
      <c r="G5" s="89"/>
      <c r="H5" s="89"/>
      <c r="I5" s="103">
        <f>SUM(H5)</f>
        <v>0</v>
      </c>
      <c r="J5" s="36"/>
      <c r="K5" s="115"/>
      <c r="L5" s="115"/>
      <c r="M5" s="115"/>
      <c r="N5" s="115"/>
      <c r="O5" s="115"/>
      <c r="P5" s="115"/>
      <c r="Q5" s="115"/>
      <c r="R5" s="116"/>
    </row>
    <row r="6" spans="2:18" ht="12.75">
      <c r="B6" s="91" t="s">
        <v>18</v>
      </c>
      <c r="C6" s="92"/>
      <c r="D6" s="93"/>
      <c r="E6" s="93"/>
      <c r="F6" s="89"/>
      <c r="G6" s="89"/>
      <c r="H6" s="89"/>
      <c r="I6" s="103"/>
      <c r="J6" s="36"/>
      <c r="K6" s="122"/>
      <c r="L6" s="117"/>
      <c r="M6" s="115"/>
      <c r="N6" s="115"/>
      <c r="O6" s="115"/>
      <c r="P6" s="115"/>
      <c r="Q6" s="115"/>
      <c r="R6" s="116"/>
    </row>
    <row r="7" spans="1:18" ht="12.75">
      <c r="A7" s="111"/>
      <c r="B7" s="42"/>
      <c r="C7" s="95"/>
      <c r="D7" s="96"/>
      <c r="E7" s="96"/>
      <c r="F7" s="96"/>
      <c r="G7" s="96"/>
      <c r="H7" s="96"/>
      <c r="I7" s="104"/>
      <c r="J7" s="36" t="s">
        <v>217</v>
      </c>
      <c r="K7" s="122"/>
      <c r="L7" s="117"/>
      <c r="M7" s="115"/>
      <c r="N7" s="115"/>
      <c r="O7" s="115"/>
      <c r="P7" s="115"/>
      <c r="Q7" s="115"/>
      <c r="R7" s="116"/>
    </row>
    <row r="8" spans="1:18" ht="12.75">
      <c r="A8">
        <v>1</v>
      </c>
      <c r="B8" s="46" t="s">
        <v>60</v>
      </c>
      <c r="C8" s="47" t="s">
        <v>22</v>
      </c>
      <c r="D8" s="47" t="s">
        <v>61</v>
      </c>
      <c r="E8" s="47" t="s">
        <v>62</v>
      </c>
      <c r="F8" s="55">
        <v>307</v>
      </c>
      <c r="G8" s="55">
        <v>307</v>
      </c>
      <c r="H8" s="55">
        <v>358.4</v>
      </c>
      <c r="I8" s="103"/>
      <c r="J8" s="36"/>
      <c r="K8" s="118"/>
      <c r="L8" s="118"/>
      <c r="M8" s="118"/>
      <c r="N8" s="118"/>
      <c r="O8" s="119"/>
      <c r="P8" s="119"/>
      <c r="Q8" s="119"/>
      <c r="R8" s="116"/>
    </row>
    <row r="9" spans="1:18" ht="12.75">
      <c r="A9">
        <v>2</v>
      </c>
      <c r="B9" s="46" t="s">
        <v>60</v>
      </c>
      <c r="C9" s="47" t="s">
        <v>24</v>
      </c>
      <c r="D9" s="47" t="s">
        <v>61</v>
      </c>
      <c r="E9" s="47" t="s">
        <v>62</v>
      </c>
      <c r="F9" s="55">
        <v>307</v>
      </c>
      <c r="G9" s="55">
        <v>307</v>
      </c>
      <c r="H9" s="55">
        <v>358.4</v>
      </c>
      <c r="I9" s="103"/>
      <c r="J9" s="36"/>
      <c r="K9" s="118"/>
      <c r="L9" s="118"/>
      <c r="M9" s="118"/>
      <c r="N9" s="118"/>
      <c r="O9" s="119"/>
      <c r="P9" s="119"/>
      <c r="Q9" s="119"/>
      <c r="R9" s="116"/>
    </row>
    <row r="10" spans="1:18" ht="12.75">
      <c r="A10">
        <v>3</v>
      </c>
      <c r="B10" s="46" t="s">
        <v>60</v>
      </c>
      <c r="C10" s="47" t="s">
        <v>25</v>
      </c>
      <c r="D10" s="47" t="s">
        <v>61</v>
      </c>
      <c r="E10" s="47" t="s">
        <v>62</v>
      </c>
      <c r="F10" s="55">
        <v>740</v>
      </c>
      <c r="G10" s="55">
        <v>740</v>
      </c>
      <c r="H10" s="55">
        <v>778</v>
      </c>
      <c r="I10" s="103"/>
      <c r="J10" s="36"/>
      <c r="K10" s="118"/>
      <c r="L10" s="118"/>
      <c r="M10" s="118"/>
      <c r="N10" s="118"/>
      <c r="O10" s="119"/>
      <c r="P10" s="119"/>
      <c r="Q10" s="119"/>
      <c r="R10" s="116"/>
    </row>
    <row r="11" spans="1:18" ht="12.75">
      <c r="A11">
        <v>4</v>
      </c>
      <c r="B11" s="46" t="s">
        <v>60</v>
      </c>
      <c r="C11" s="47" t="s">
        <v>26</v>
      </c>
      <c r="D11" s="47" t="s">
        <v>61</v>
      </c>
      <c r="E11" s="47" t="s">
        <v>62</v>
      </c>
      <c r="F11" s="55">
        <v>740</v>
      </c>
      <c r="G11" s="55">
        <v>740</v>
      </c>
      <c r="H11" s="55">
        <v>778</v>
      </c>
      <c r="I11" s="103">
        <f>SUM(H8:H11)</f>
        <v>2272.8</v>
      </c>
      <c r="J11" s="36"/>
      <c r="K11" s="118"/>
      <c r="L11" s="118"/>
      <c r="M11" s="118"/>
      <c r="N11" s="118"/>
      <c r="O11" s="119"/>
      <c r="P11" s="119"/>
      <c r="Q11" s="119"/>
      <c r="R11" s="116"/>
    </row>
    <row r="12" spans="1:18" ht="12.75">
      <c r="A12" s="111">
        <v>5</v>
      </c>
      <c r="B12" s="44" t="s">
        <v>168</v>
      </c>
      <c r="C12" s="45" t="s">
        <v>22</v>
      </c>
      <c r="D12" s="45" t="s">
        <v>64</v>
      </c>
      <c r="E12" s="45" t="s">
        <v>62</v>
      </c>
      <c r="F12" s="54">
        <v>160</v>
      </c>
      <c r="G12" s="54">
        <v>160</v>
      </c>
      <c r="H12" s="54">
        <v>163</v>
      </c>
      <c r="I12" s="104">
        <f>SUM(H12)</f>
        <v>163</v>
      </c>
      <c r="J12" s="36" t="s">
        <v>172</v>
      </c>
      <c r="K12" s="118"/>
      <c r="L12" s="118"/>
      <c r="M12" s="118"/>
      <c r="N12" s="118"/>
      <c r="O12" s="119"/>
      <c r="P12" s="119"/>
      <c r="Q12" s="119"/>
      <c r="R12" s="116"/>
    </row>
    <row r="13" spans="1:18" ht="12.75">
      <c r="A13" s="111">
        <v>6</v>
      </c>
      <c r="B13" s="72" t="s">
        <v>125</v>
      </c>
      <c r="C13" s="71" t="s">
        <v>3</v>
      </c>
      <c r="D13" s="47"/>
      <c r="E13" s="47" t="s">
        <v>163</v>
      </c>
      <c r="F13" s="110">
        <v>12.5</v>
      </c>
      <c r="G13" s="55"/>
      <c r="H13" s="109">
        <v>16.5</v>
      </c>
      <c r="I13" s="103"/>
      <c r="J13" s="36" t="s">
        <v>167</v>
      </c>
      <c r="K13" s="118"/>
      <c r="L13" s="118"/>
      <c r="M13" s="118"/>
      <c r="N13" s="118"/>
      <c r="O13" s="119"/>
      <c r="P13" s="119"/>
      <c r="Q13" s="119"/>
      <c r="R13" s="116"/>
    </row>
    <row r="14" spans="2:18" ht="12.75">
      <c r="B14" s="98" t="s">
        <v>19</v>
      </c>
      <c r="C14" s="48"/>
      <c r="D14" s="48"/>
      <c r="E14" s="48"/>
      <c r="F14" s="55"/>
      <c r="G14" s="55"/>
      <c r="H14" s="55"/>
      <c r="I14" s="103"/>
      <c r="J14" s="36"/>
      <c r="K14" s="123"/>
      <c r="L14" s="118"/>
      <c r="M14" s="118"/>
      <c r="N14" s="118"/>
      <c r="O14" s="119"/>
      <c r="P14" s="119"/>
      <c r="Q14" s="119"/>
      <c r="R14" s="116"/>
    </row>
    <row r="15" spans="1:18" ht="12.75">
      <c r="A15" s="111">
        <v>7</v>
      </c>
      <c r="B15" s="44"/>
      <c r="C15" s="45"/>
      <c r="D15" s="45"/>
      <c r="E15" s="45"/>
      <c r="F15" s="54"/>
      <c r="G15" s="54"/>
      <c r="H15" s="54"/>
      <c r="I15" s="104"/>
      <c r="J15" s="36" t="s">
        <v>171</v>
      </c>
      <c r="K15" s="118"/>
      <c r="L15" s="118"/>
      <c r="M15" s="118"/>
      <c r="N15" s="118"/>
      <c r="O15" s="119"/>
      <c r="P15" s="119"/>
      <c r="Q15" s="119"/>
      <c r="R15" s="116"/>
    </row>
    <row r="16" spans="1:18" ht="12.75">
      <c r="A16" s="111">
        <v>8</v>
      </c>
      <c r="B16" s="44"/>
      <c r="C16" s="45"/>
      <c r="D16" s="45"/>
      <c r="E16" s="45"/>
      <c r="F16" s="54"/>
      <c r="G16" s="54"/>
      <c r="H16" s="54"/>
      <c r="I16" s="104"/>
      <c r="J16" s="36" t="s">
        <v>171</v>
      </c>
      <c r="K16" s="118"/>
      <c r="L16" s="118"/>
      <c r="M16" s="118"/>
      <c r="N16" s="118"/>
      <c r="O16" s="119"/>
      <c r="P16" s="119"/>
      <c r="Q16" s="119"/>
      <c r="R16" s="116"/>
    </row>
    <row r="17" spans="1:18" ht="12.75">
      <c r="A17" s="111">
        <v>9</v>
      </c>
      <c r="B17" s="46"/>
      <c r="C17" s="47"/>
      <c r="D17" s="47"/>
      <c r="E17" s="47"/>
      <c r="F17" s="55"/>
      <c r="G17" s="55"/>
      <c r="H17" s="55"/>
      <c r="I17" s="103"/>
      <c r="J17" s="36" t="s">
        <v>171</v>
      </c>
      <c r="K17" s="118"/>
      <c r="L17" s="118"/>
      <c r="M17" s="118"/>
      <c r="N17" s="118"/>
      <c r="O17" s="119"/>
      <c r="P17" s="119"/>
      <c r="Q17" s="119"/>
      <c r="R17" s="116"/>
    </row>
    <row r="18" spans="1:18" ht="12.75">
      <c r="A18" s="111">
        <v>10</v>
      </c>
      <c r="B18" s="44"/>
      <c r="C18" s="45"/>
      <c r="D18" s="45"/>
      <c r="E18" s="45"/>
      <c r="F18" s="54"/>
      <c r="G18" s="54"/>
      <c r="H18" s="54"/>
      <c r="I18" s="104"/>
      <c r="J18" s="36" t="s">
        <v>171</v>
      </c>
      <c r="K18" s="118"/>
      <c r="L18" s="118"/>
      <c r="M18" s="118"/>
      <c r="N18" s="118"/>
      <c r="O18" s="119"/>
      <c r="P18" s="119"/>
      <c r="Q18" s="119"/>
      <c r="R18" s="116"/>
    </row>
    <row r="19" spans="1:18" ht="12.75">
      <c r="A19" s="111">
        <v>11</v>
      </c>
      <c r="B19" s="44"/>
      <c r="C19" s="45"/>
      <c r="D19" s="45"/>
      <c r="E19" s="45"/>
      <c r="F19" s="54"/>
      <c r="G19" s="54"/>
      <c r="H19" s="54"/>
      <c r="I19" s="104"/>
      <c r="J19" s="36" t="s">
        <v>171</v>
      </c>
      <c r="K19" s="118"/>
      <c r="L19" s="118"/>
      <c r="M19" s="118"/>
      <c r="N19" s="118"/>
      <c r="O19" s="119"/>
      <c r="P19" s="119"/>
      <c r="Q19" s="119"/>
      <c r="R19" s="116"/>
    </row>
    <row r="20" spans="2:18" ht="12.75">
      <c r="B20" s="98" t="s">
        <v>40</v>
      </c>
      <c r="C20" s="48"/>
      <c r="D20" s="48"/>
      <c r="E20" s="48"/>
      <c r="F20" s="55"/>
      <c r="G20" s="55"/>
      <c r="H20" s="55"/>
      <c r="I20" s="103"/>
      <c r="J20" s="36"/>
      <c r="K20" s="123"/>
      <c r="L20" s="118"/>
      <c r="M20" s="118"/>
      <c r="N20" s="118"/>
      <c r="O20" s="119"/>
      <c r="P20" s="119"/>
      <c r="Q20" s="119"/>
      <c r="R20" s="116"/>
    </row>
    <row r="21" spans="1:18" ht="12.75">
      <c r="A21" s="111">
        <v>12</v>
      </c>
      <c r="B21" s="44" t="s">
        <v>164</v>
      </c>
      <c r="C21" s="45" t="s">
        <v>22</v>
      </c>
      <c r="D21" s="45" t="s">
        <v>61</v>
      </c>
      <c r="E21" s="45" t="s">
        <v>76</v>
      </c>
      <c r="F21" s="54">
        <v>39</v>
      </c>
      <c r="G21" s="54">
        <v>39</v>
      </c>
      <c r="H21" s="54">
        <v>41.5</v>
      </c>
      <c r="I21" s="104">
        <f>SUM(H21)</f>
        <v>41.5</v>
      </c>
      <c r="J21" s="36" t="s">
        <v>166</v>
      </c>
      <c r="K21" s="118"/>
      <c r="L21" s="118"/>
      <c r="M21" s="118"/>
      <c r="N21" s="118"/>
      <c r="O21" s="119"/>
      <c r="P21" s="119"/>
      <c r="Q21" s="119"/>
      <c r="R21" s="116"/>
    </row>
    <row r="22" spans="1:18" ht="12.75">
      <c r="A22" s="111">
        <v>13</v>
      </c>
      <c r="B22" s="46" t="s">
        <v>70</v>
      </c>
      <c r="C22" s="47" t="s">
        <v>22</v>
      </c>
      <c r="D22" s="47" t="s">
        <v>71</v>
      </c>
      <c r="E22" s="47" t="s">
        <v>72</v>
      </c>
      <c r="F22" s="55">
        <v>0</v>
      </c>
      <c r="G22" s="55">
        <v>0</v>
      </c>
      <c r="H22" s="55"/>
      <c r="I22" s="103">
        <f>SUM(H22)</f>
        <v>0</v>
      </c>
      <c r="J22" s="36" t="s">
        <v>169</v>
      </c>
      <c r="K22" s="118"/>
      <c r="L22" s="118"/>
      <c r="M22" s="118"/>
      <c r="N22" s="118"/>
      <c r="O22" s="119"/>
      <c r="P22" s="119"/>
      <c r="Q22" s="119"/>
      <c r="R22" s="116"/>
    </row>
    <row r="23" spans="1:18" ht="12.75">
      <c r="A23" s="111">
        <v>14</v>
      </c>
      <c r="B23" s="44"/>
      <c r="C23" s="45"/>
      <c r="D23" s="45"/>
      <c r="E23" s="45"/>
      <c r="F23" s="54"/>
      <c r="G23" s="54"/>
      <c r="H23" s="54"/>
      <c r="I23" s="104"/>
      <c r="J23" s="36" t="s">
        <v>170</v>
      </c>
      <c r="K23" s="118"/>
      <c r="L23" s="118"/>
      <c r="M23" s="118"/>
      <c r="N23" s="118"/>
      <c r="O23" s="119"/>
      <c r="P23" s="119"/>
      <c r="Q23" s="119"/>
      <c r="R23" s="116"/>
    </row>
    <row r="24" spans="1:18" ht="12.75">
      <c r="A24" s="111">
        <v>14</v>
      </c>
      <c r="B24" s="44"/>
      <c r="C24" s="45"/>
      <c r="D24" s="45"/>
      <c r="E24" s="45"/>
      <c r="F24" s="54"/>
      <c r="G24" s="54"/>
      <c r="H24" s="54"/>
      <c r="I24" s="104"/>
      <c r="J24" s="36" t="s">
        <v>170</v>
      </c>
      <c r="K24" s="118"/>
      <c r="L24" s="118"/>
      <c r="M24" s="118"/>
      <c r="N24" s="118"/>
      <c r="O24" s="119"/>
      <c r="P24" s="119"/>
      <c r="Q24" s="119"/>
      <c r="R24" s="116"/>
    </row>
    <row r="25" spans="1:18" ht="12.75">
      <c r="A25" s="111">
        <v>16</v>
      </c>
      <c r="B25" s="46"/>
      <c r="C25" s="47"/>
      <c r="D25" s="47"/>
      <c r="E25" s="47"/>
      <c r="F25" s="55"/>
      <c r="G25" s="55"/>
      <c r="H25" s="55"/>
      <c r="I25" s="103"/>
      <c r="J25" s="36" t="s">
        <v>220</v>
      </c>
      <c r="K25" s="118"/>
      <c r="L25" s="118"/>
      <c r="M25" s="118"/>
      <c r="N25" s="118"/>
      <c r="O25" s="119"/>
      <c r="P25" s="119"/>
      <c r="Q25" s="119"/>
      <c r="R25" s="116"/>
    </row>
    <row r="26" spans="1:18" ht="12.75">
      <c r="A26" s="111">
        <v>17</v>
      </c>
      <c r="B26" s="44"/>
      <c r="C26" s="45"/>
      <c r="D26" s="45"/>
      <c r="E26" s="45"/>
      <c r="F26" s="54"/>
      <c r="G26" s="54"/>
      <c r="H26" s="54"/>
      <c r="I26" s="104"/>
      <c r="J26" s="36" t="s">
        <v>219</v>
      </c>
      <c r="K26" s="118"/>
      <c r="L26" s="118"/>
      <c r="M26" s="118"/>
      <c r="N26" s="118"/>
      <c r="O26" s="119"/>
      <c r="P26" s="119"/>
      <c r="Q26" s="119"/>
      <c r="R26" s="116"/>
    </row>
    <row r="27" spans="1:18" ht="12.75">
      <c r="A27" s="111">
        <v>18</v>
      </c>
      <c r="B27" s="46"/>
      <c r="C27" s="47"/>
      <c r="D27" s="47"/>
      <c r="E27" s="47"/>
      <c r="F27" s="55"/>
      <c r="G27" s="55"/>
      <c r="H27" s="55"/>
      <c r="I27" s="103"/>
      <c r="J27" s="36" t="s">
        <v>218</v>
      </c>
      <c r="K27" s="118"/>
      <c r="L27" s="118"/>
      <c r="M27" s="118"/>
      <c r="N27" s="118"/>
      <c r="O27" s="119"/>
      <c r="P27" s="119"/>
      <c r="Q27" s="119"/>
      <c r="R27" s="116"/>
    </row>
    <row r="28" spans="1:18" ht="13.5" thickBot="1">
      <c r="A28" s="111">
        <v>19</v>
      </c>
      <c r="B28" s="112" t="s">
        <v>131</v>
      </c>
      <c r="C28" s="45" t="s">
        <v>22</v>
      </c>
      <c r="D28" s="45" t="s">
        <v>64</v>
      </c>
      <c r="E28" s="45" t="s">
        <v>74</v>
      </c>
      <c r="F28" s="54">
        <v>57</v>
      </c>
      <c r="G28" s="54">
        <v>57</v>
      </c>
      <c r="H28" s="54">
        <v>65</v>
      </c>
      <c r="I28" s="104">
        <f>SUM(H28)</f>
        <v>65</v>
      </c>
      <c r="J28" s="130" t="s">
        <v>165</v>
      </c>
      <c r="K28" s="131"/>
      <c r="L28" s="131"/>
      <c r="M28" s="131"/>
      <c r="N28" s="131"/>
      <c r="O28" s="132"/>
      <c r="P28" s="132"/>
      <c r="Q28" s="132"/>
      <c r="R28" s="129"/>
    </row>
    <row r="29" spans="2:18" ht="13.5" thickBot="1">
      <c r="B29" s="62" t="s">
        <v>162</v>
      </c>
      <c r="C29" s="51"/>
      <c r="D29" s="51"/>
      <c r="E29" s="51"/>
      <c r="F29" s="63"/>
      <c r="G29" s="63"/>
      <c r="H29" s="63"/>
      <c r="I29" s="106">
        <f>SUM(I5:I28)</f>
        <v>2542.3</v>
      </c>
      <c r="J29" s="125"/>
      <c r="K29" s="126"/>
      <c r="L29" s="127"/>
      <c r="M29" s="127"/>
      <c r="N29" s="127"/>
      <c r="O29" s="128"/>
      <c r="P29" s="128"/>
      <c r="Q29" s="128"/>
      <c r="R29" s="129"/>
    </row>
    <row r="30" spans="11:17" ht="12.75">
      <c r="K30" s="38"/>
      <c r="L30" s="38"/>
      <c r="M30" s="38"/>
      <c r="N30" s="38"/>
      <c r="O30" s="60"/>
      <c r="P30" s="60"/>
      <c r="Q30" s="60"/>
    </row>
    <row r="31" spans="11:17" ht="12.75">
      <c r="K31" s="38"/>
      <c r="L31" s="38"/>
      <c r="M31" s="38"/>
      <c r="N31" s="38"/>
      <c r="O31" s="60"/>
      <c r="P31" s="60"/>
      <c r="Q31" s="60"/>
    </row>
    <row r="32" spans="2:17" ht="12.75">
      <c r="B32" s="29" t="s">
        <v>161</v>
      </c>
      <c r="C32" s="22"/>
      <c r="D32" s="22"/>
      <c r="E32" s="22"/>
      <c r="F32" s="18"/>
      <c r="G32" s="18"/>
      <c r="H32" s="60"/>
      <c r="L32" s="38"/>
      <c r="M32" s="38"/>
      <c r="N32" s="38"/>
      <c r="O32" s="60"/>
      <c r="P32" s="60"/>
      <c r="Q32" s="60"/>
    </row>
    <row r="33" spans="2:17" ht="12.75">
      <c r="B33" s="59" t="s">
        <v>38</v>
      </c>
      <c r="C33" s="59" t="s">
        <v>22</v>
      </c>
      <c r="D33" s="59" t="s">
        <v>39</v>
      </c>
      <c r="E33" s="38" t="s">
        <v>23</v>
      </c>
      <c r="F33" s="60">
        <v>32</v>
      </c>
      <c r="G33" s="60">
        <v>32</v>
      </c>
      <c r="H33" s="60"/>
      <c r="I33" t="s">
        <v>183</v>
      </c>
      <c r="L33" s="38"/>
      <c r="M33" s="38"/>
      <c r="N33" s="38"/>
      <c r="O33" s="60"/>
      <c r="P33" s="60"/>
      <c r="Q33" s="60"/>
    </row>
    <row r="34" spans="11:17" ht="12.75">
      <c r="K34" s="38"/>
      <c r="L34" s="38"/>
      <c r="M34" s="38"/>
      <c r="N34" s="38"/>
      <c r="O34" s="60"/>
      <c r="P34" s="60"/>
      <c r="Q34" s="60"/>
    </row>
    <row r="37" spans="2:8" ht="13.5" thickBot="1">
      <c r="B37" s="39"/>
      <c r="C37" s="39"/>
      <c r="D37" s="39"/>
      <c r="E37" s="39"/>
      <c r="F37" s="60"/>
      <c r="G37" s="60"/>
      <c r="H37" s="60"/>
    </row>
    <row r="38" spans="2:16" ht="12.75">
      <c r="B38" s="137" t="s">
        <v>209</v>
      </c>
      <c r="C38" s="138"/>
      <c r="D38" s="138"/>
      <c r="E38" s="138"/>
      <c r="F38" s="139"/>
      <c r="G38" s="139"/>
      <c r="H38" s="139"/>
      <c r="I38" s="148" t="s">
        <v>173</v>
      </c>
      <c r="J38" s="142"/>
      <c r="K38" s="142"/>
      <c r="L38" s="143"/>
      <c r="M38" s="143"/>
      <c r="N38" s="144"/>
      <c r="O38" s="144"/>
      <c r="P38" s="145"/>
    </row>
    <row r="39" spans="2:16" ht="12.75">
      <c r="B39" s="44" t="s">
        <v>84</v>
      </c>
      <c r="C39" s="45" t="s">
        <v>22</v>
      </c>
      <c r="D39" s="45" t="s">
        <v>85</v>
      </c>
      <c r="E39" s="45" t="s">
        <v>36</v>
      </c>
      <c r="F39" s="54">
        <v>1.7</v>
      </c>
      <c r="G39" s="54">
        <v>1.7</v>
      </c>
      <c r="H39" s="54">
        <v>1.7</v>
      </c>
      <c r="I39" s="149" t="s">
        <v>185</v>
      </c>
      <c r="J39" s="14"/>
      <c r="K39" s="14"/>
      <c r="L39" s="14"/>
      <c r="M39" s="14"/>
      <c r="N39" s="14"/>
      <c r="O39" s="14"/>
      <c r="P39" s="64"/>
    </row>
    <row r="40" spans="2:16" ht="12.75">
      <c r="B40" s="44" t="s">
        <v>84</v>
      </c>
      <c r="C40" s="45" t="s">
        <v>24</v>
      </c>
      <c r="D40" s="45" t="s">
        <v>85</v>
      </c>
      <c r="E40" s="45" t="s">
        <v>36</v>
      </c>
      <c r="F40" s="54">
        <v>1.7</v>
      </c>
      <c r="G40" s="54">
        <v>1.7</v>
      </c>
      <c r="H40" s="54">
        <v>1.7</v>
      </c>
      <c r="I40" s="149"/>
      <c r="J40" s="14"/>
      <c r="K40" s="14"/>
      <c r="L40" s="14"/>
      <c r="M40" s="14"/>
      <c r="N40" s="14"/>
      <c r="O40" s="14"/>
      <c r="P40" s="64"/>
    </row>
    <row r="41" spans="2:16" ht="12.75">
      <c r="B41" s="44" t="s">
        <v>84</v>
      </c>
      <c r="C41" s="45" t="s">
        <v>25</v>
      </c>
      <c r="D41" s="45" t="s">
        <v>85</v>
      </c>
      <c r="E41" s="45" t="s">
        <v>36</v>
      </c>
      <c r="F41" s="54">
        <v>0.75</v>
      </c>
      <c r="G41" s="54">
        <v>0.75</v>
      </c>
      <c r="H41" s="54">
        <v>0.75</v>
      </c>
      <c r="I41" s="149"/>
      <c r="J41" s="14"/>
      <c r="K41" s="14"/>
      <c r="L41" s="14"/>
      <c r="M41" s="14"/>
      <c r="N41" s="14"/>
      <c r="O41" s="14"/>
      <c r="P41" s="64"/>
    </row>
    <row r="42" spans="2:16" ht="12.75">
      <c r="B42" s="46" t="s">
        <v>86</v>
      </c>
      <c r="C42" s="47" t="s">
        <v>22</v>
      </c>
      <c r="D42" s="47" t="s">
        <v>87</v>
      </c>
      <c r="E42" s="47" t="s">
        <v>36</v>
      </c>
      <c r="F42" s="55">
        <v>6</v>
      </c>
      <c r="G42" s="55">
        <v>6</v>
      </c>
      <c r="H42" s="55">
        <v>7.84</v>
      </c>
      <c r="I42" s="149" t="s">
        <v>211</v>
      </c>
      <c r="J42" s="14"/>
      <c r="K42" s="14"/>
      <c r="L42" s="14"/>
      <c r="M42" s="14"/>
      <c r="N42" s="14"/>
      <c r="O42" s="14"/>
      <c r="P42" s="64"/>
    </row>
    <row r="43" spans="2:16" ht="12.75">
      <c r="B43" s="46" t="s">
        <v>86</v>
      </c>
      <c r="C43" s="47" t="s">
        <v>24</v>
      </c>
      <c r="D43" s="47" t="s">
        <v>87</v>
      </c>
      <c r="E43" s="47" t="s">
        <v>36</v>
      </c>
      <c r="F43" s="55">
        <v>6</v>
      </c>
      <c r="G43" s="55">
        <v>6</v>
      </c>
      <c r="H43" s="55">
        <v>7.84</v>
      </c>
      <c r="I43" s="149"/>
      <c r="J43" s="14"/>
      <c r="K43" s="14"/>
      <c r="L43" s="14"/>
      <c r="M43" s="14"/>
      <c r="N43" s="14"/>
      <c r="O43" s="14"/>
      <c r="P43" s="64"/>
    </row>
    <row r="44" spans="2:16" ht="12.75">
      <c r="B44" s="46" t="s">
        <v>86</v>
      </c>
      <c r="C44" s="47" t="s">
        <v>25</v>
      </c>
      <c r="D44" s="47" t="s">
        <v>87</v>
      </c>
      <c r="E44" s="47" t="s">
        <v>36</v>
      </c>
      <c r="F44" s="55">
        <v>7</v>
      </c>
      <c r="G44" s="55">
        <v>7</v>
      </c>
      <c r="H44" s="55">
        <v>5.6</v>
      </c>
      <c r="I44" s="149"/>
      <c r="J44" s="14"/>
      <c r="K44" s="14"/>
      <c r="L44" s="14"/>
      <c r="M44" s="14"/>
      <c r="N44" s="14"/>
      <c r="O44" s="14"/>
      <c r="P44" s="64"/>
    </row>
    <row r="45" spans="2:16" ht="12.75">
      <c r="B45" s="44" t="s">
        <v>88</v>
      </c>
      <c r="C45" s="45" t="s">
        <v>22</v>
      </c>
      <c r="D45" s="45" t="s">
        <v>89</v>
      </c>
      <c r="E45" s="45" t="s">
        <v>36</v>
      </c>
      <c r="F45" s="54">
        <v>0.35</v>
      </c>
      <c r="G45" s="54">
        <v>0.35</v>
      </c>
      <c r="H45" s="54">
        <v>0.35</v>
      </c>
      <c r="I45" s="149"/>
      <c r="J45" s="14"/>
      <c r="K45" s="14"/>
      <c r="L45" s="14"/>
      <c r="M45" s="14"/>
      <c r="N45" s="14"/>
      <c r="O45" s="14"/>
      <c r="P45" s="64"/>
    </row>
    <row r="46" spans="2:16" ht="12.75">
      <c r="B46" s="46" t="s">
        <v>90</v>
      </c>
      <c r="C46" s="47" t="s">
        <v>22</v>
      </c>
      <c r="D46" s="47" t="s">
        <v>91</v>
      </c>
      <c r="E46" s="47" t="s">
        <v>36</v>
      </c>
      <c r="F46" s="55">
        <v>6</v>
      </c>
      <c r="G46" s="55">
        <v>6</v>
      </c>
      <c r="H46" s="55">
        <v>9.66</v>
      </c>
      <c r="I46" s="149"/>
      <c r="J46" s="14"/>
      <c r="K46" s="14"/>
      <c r="L46" s="14"/>
      <c r="M46" s="14"/>
      <c r="N46" s="14"/>
      <c r="O46" s="14"/>
      <c r="P46" s="64"/>
    </row>
    <row r="47" spans="2:16" ht="12.75">
      <c r="B47" s="44" t="s">
        <v>92</v>
      </c>
      <c r="C47" s="45" t="s">
        <v>22</v>
      </c>
      <c r="D47" s="45" t="s">
        <v>87</v>
      </c>
      <c r="E47" s="45" t="s">
        <v>36</v>
      </c>
      <c r="F47" s="54">
        <v>26</v>
      </c>
      <c r="G47" s="54">
        <v>26</v>
      </c>
      <c r="H47" s="54">
        <v>24</v>
      </c>
      <c r="I47" s="149"/>
      <c r="J47" s="14"/>
      <c r="K47" s="14"/>
      <c r="L47" s="14"/>
      <c r="M47" s="14"/>
      <c r="N47" s="14"/>
      <c r="O47" s="14"/>
      <c r="P47" s="64"/>
    </row>
    <row r="48" spans="2:16" ht="12.75">
      <c r="B48" s="44" t="s">
        <v>92</v>
      </c>
      <c r="C48" s="45" t="s">
        <v>24</v>
      </c>
      <c r="D48" s="45" t="s">
        <v>87</v>
      </c>
      <c r="E48" s="45" t="s">
        <v>36</v>
      </c>
      <c r="F48" s="54">
        <v>26</v>
      </c>
      <c r="G48" s="54">
        <v>26</v>
      </c>
      <c r="H48" s="54">
        <v>24</v>
      </c>
      <c r="I48" s="149"/>
      <c r="J48" s="14"/>
      <c r="K48" s="14"/>
      <c r="L48" s="14"/>
      <c r="M48" s="14"/>
      <c r="N48" s="14"/>
      <c r="O48" s="14"/>
      <c r="P48" s="64"/>
    </row>
    <row r="49" spans="2:16" ht="12.75">
      <c r="B49" s="46" t="s">
        <v>93</v>
      </c>
      <c r="C49" s="47" t="s">
        <v>22</v>
      </c>
      <c r="D49" s="47" t="s">
        <v>71</v>
      </c>
      <c r="E49" s="47" t="s">
        <v>36</v>
      </c>
      <c r="F49" s="55">
        <v>2</v>
      </c>
      <c r="G49" s="55">
        <v>2</v>
      </c>
      <c r="H49" s="55">
        <v>2.8</v>
      </c>
      <c r="I49" s="149"/>
      <c r="J49" s="14"/>
      <c r="K49" s="14"/>
      <c r="L49" s="14"/>
      <c r="M49" s="14"/>
      <c r="N49" s="14"/>
      <c r="O49" s="14"/>
      <c r="P49" s="64"/>
    </row>
    <row r="50" spans="2:16" ht="12.75">
      <c r="B50" s="46" t="s">
        <v>93</v>
      </c>
      <c r="C50" s="47" t="s">
        <v>24</v>
      </c>
      <c r="D50" s="47" t="s">
        <v>71</v>
      </c>
      <c r="E50" s="47" t="s">
        <v>36</v>
      </c>
      <c r="F50" s="55">
        <v>2</v>
      </c>
      <c r="G50" s="55">
        <v>2</v>
      </c>
      <c r="H50" s="55">
        <v>2.8</v>
      </c>
      <c r="I50" s="149"/>
      <c r="J50" s="14"/>
      <c r="K50" s="14"/>
      <c r="L50" s="14"/>
      <c r="M50" s="14"/>
      <c r="N50" s="14"/>
      <c r="O50" s="14"/>
      <c r="P50" s="64"/>
    </row>
    <row r="51" spans="2:16" ht="12.75">
      <c r="B51" s="46" t="s">
        <v>93</v>
      </c>
      <c r="C51" s="47" t="s">
        <v>25</v>
      </c>
      <c r="D51" s="47" t="s">
        <v>71</v>
      </c>
      <c r="E51" s="47" t="s">
        <v>36</v>
      </c>
      <c r="F51" s="55">
        <v>3</v>
      </c>
      <c r="G51" s="55">
        <v>3</v>
      </c>
      <c r="H51" s="55">
        <v>2.8</v>
      </c>
      <c r="I51" s="149"/>
      <c r="J51" s="14"/>
      <c r="K51" s="14"/>
      <c r="L51" s="14"/>
      <c r="M51" s="14"/>
      <c r="N51" s="14"/>
      <c r="O51" s="14"/>
      <c r="P51" s="64"/>
    </row>
    <row r="52" spans="2:16" ht="12.75">
      <c r="B52" s="46" t="s">
        <v>93</v>
      </c>
      <c r="C52" s="47" t="s">
        <v>26</v>
      </c>
      <c r="D52" s="47" t="s">
        <v>71</v>
      </c>
      <c r="E52" s="47" t="s">
        <v>36</v>
      </c>
      <c r="F52" s="55">
        <v>3</v>
      </c>
      <c r="G52" s="55">
        <v>3</v>
      </c>
      <c r="H52" s="55">
        <v>2.8</v>
      </c>
      <c r="I52" s="149"/>
      <c r="J52" s="14"/>
      <c r="K52" s="14"/>
      <c r="L52" s="14"/>
      <c r="M52" s="14"/>
      <c r="N52" s="14"/>
      <c r="O52" s="14"/>
      <c r="P52" s="64"/>
    </row>
    <row r="53" spans="2:16" ht="12.75">
      <c r="B53" s="46" t="s">
        <v>93</v>
      </c>
      <c r="C53" s="47" t="s">
        <v>27</v>
      </c>
      <c r="D53" s="47" t="s">
        <v>71</v>
      </c>
      <c r="E53" s="47" t="s">
        <v>36</v>
      </c>
      <c r="F53" s="55">
        <v>3</v>
      </c>
      <c r="G53" s="55">
        <v>3</v>
      </c>
      <c r="H53" s="55">
        <v>2.8</v>
      </c>
      <c r="I53" s="149"/>
      <c r="J53" s="14"/>
      <c r="K53" s="14"/>
      <c r="L53" s="14"/>
      <c r="M53" s="14"/>
      <c r="N53" s="14"/>
      <c r="O53" s="14"/>
      <c r="P53" s="64"/>
    </row>
    <row r="54" spans="2:16" ht="12.75">
      <c r="B54" s="46" t="s">
        <v>93</v>
      </c>
      <c r="C54" s="47" t="s">
        <v>28</v>
      </c>
      <c r="D54" s="47" t="s">
        <v>71</v>
      </c>
      <c r="E54" s="47" t="s">
        <v>36</v>
      </c>
      <c r="F54" s="55">
        <v>3</v>
      </c>
      <c r="G54" s="55">
        <v>3</v>
      </c>
      <c r="H54" s="55">
        <v>3</v>
      </c>
      <c r="I54" s="149"/>
      <c r="J54" s="14"/>
      <c r="K54" s="14"/>
      <c r="L54" s="14"/>
      <c r="M54" s="14"/>
      <c r="N54" s="14"/>
      <c r="O54" s="14"/>
      <c r="P54" s="64"/>
    </row>
    <row r="55" spans="2:16" ht="12.75">
      <c r="B55" s="44" t="s">
        <v>94</v>
      </c>
      <c r="C55" s="45" t="s">
        <v>22</v>
      </c>
      <c r="D55" s="45" t="s">
        <v>89</v>
      </c>
      <c r="E55" s="45" t="s">
        <v>36</v>
      </c>
      <c r="F55" s="54">
        <v>0.2</v>
      </c>
      <c r="G55" s="54">
        <v>0.2</v>
      </c>
      <c r="H55" s="54">
        <v>0.18</v>
      </c>
      <c r="I55" s="149"/>
      <c r="J55" s="14"/>
      <c r="K55" s="14"/>
      <c r="L55" s="14"/>
      <c r="M55" s="14"/>
      <c r="N55" s="14"/>
      <c r="O55" s="14"/>
      <c r="P55" s="64"/>
    </row>
    <row r="56" spans="2:16" ht="12.75">
      <c r="B56" s="44" t="s">
        <v>94</v>
      </c>
      <c r="C56" s="45" t="s">
        <v>24</v>
      </c>
      <c r="D56" s="45" t="s">
        <v>89</v>
      </c>
      <c r="E56" s="45" t="s">
        <v>36</v>
      </c>
      <c r="F56" s="54">
        <v>0.2</v>
      </c>
      <c r="G56" s="54">
        <v>0.2</v>
      </c>
      <c r="H56" s="54">
        <v>0.18</v>
      </c>
      <c r="I56" s="149"/>
      <c r="J56" s="14"/>
      <c r="K56" s="14"/>
      <c r="L56" s="14"/>
      <c r="M56" s="14"/>
      <c r="N56" s="14"/>
      <c r="O56" s="14"/>
      <c r="P56" s="64"/>
    </row>
    <row r="57" spans="2:16" ht="12.75">
      <c r="B57" s="46" t="s">
        <v>95</v>
      </c>
      <c r="C57" s="47" t="s">
        <v>22</v>
      </c>
      <c r="D57" s="47" t="s">
        <v>96</v>
      </c>
      <c r="E57" s="47" t="s">
        <v>36</v>
      </c>
      <c r="F57" s="55">
        <v>9</v>
      </c>
      <c r="G57" s="55">
        <v>9</v>
      </c>
      <c r="H57" s="55">
        <v>9.6</v>
      </c>
      <c r="I57" s="149"/>
      <c r="J57" s="14"/>
      <c r="K57" s="14"/>
      <c r="L57" s="14"/>
      <c r="M57" s="14"/>
      <c r="N57" s="14"/>
      <c r="O57" s="14"/>
      <c r="P57" s="64"/>
    </row>
    <row r="58" spans="2:16" ht="12.75">
      <c r="B58" s="46" t="s">
        <v>95</v>
      </c>
      <c r="C58" s="47" t="s">
        <v>24</v>
      </c>
      <c r="D58" s="47" t="s">
        <v>96</v>
      </c>
      <c r="E58" s="47" t="s">
        <v>36</v>
      </c>
      <c r="F58" s="55">
        <v>9</v>
      </c>
      <c r="G58" s="55">
        <v>9</v>
      </c>
      <c r="H58" s="55">
        <v>9.6</v>
      </c>
      <c r="I58" s="149"/>
      <c r="J58" s="14"/>
      <c r="K58" s="14"/>
      <c r="L58" s="14"/>
      <c r="M58" s="14"/>
      <c r="N58" s="14"/>
      <c r="O58" s="14"/>
      <c r="P58" s="64"/>
    </row>
    <row r="59" spans="2:16" ht="12.75">
      <c r="B59" s="46" t="s">
        <v>95</v>
      </c>
      <c r="C59" s="47" t="s">
        <v>25</v>
      </c>
      <c r="D59" s="47" t="s">
        <v>96</v>
      </c>
      <c r="E59" s="47" t="s">
        <v>36</v>
      </c>
      <c r="F59" s="55">
        <v>9</v>
      </c>
      <c r="G59" s="55">
        <v>9</v>
      </c>
      <c r="H59" s="55">
        <v>9.6</v>
      </c>
      <c r="I59" s="149"/>
      <c r="J59" s="14"/>
      <c r="K59" s="14"/>
      <c r="L59" s="14"/>
      <c r="M59" s="14"/>
      <c r="N59" s="14"/>
      <c r="O59" s="14"/>
      <c r="P59" s="64"/>
    </row>
    <row r="60" spans="2:16" ht="12.75">
      <c r="B60" s="46" t="s">
        <v>95</v>
      </c>
      <c r="C60" s="47" t="s">
        <v>26</v>
      </c>
      <c r="D60" s="47" t="s">
        <v>96</v>
      </c>
      <c r="E60" s="47" t="s">
        <v>36</v>
      </c>
      <c r="F60" s="55">
        <v>9</v>
      </c>
      <c r="G60" s="55">
        <v>9</v>
      </c>
      <c r="H60" s="55">
        <v>9.6</v>
      </c>
      <c r="I60" s="149"/>
      <c r="J60" s="14"/>
      <c r="K60" s="14"/>
      <c r="L60" s="14"/>
      <c r="M60" s="14"/>
      <c r="N60" s="14"/>
      <c r="O60" s="14"/>
      <c r="P60" s="64"/>
    </row>
    <row r="61" spans="2:16" ht="12.75">
      <c r="B61" s="44" t="s">
        <v>97</v>
      </c>
      <c r="C61" s="45" t="s">
        <v>22</v>
      </c>
      <c r="D61" s="45" t="s">
        <v>98</v>
      </c>
      <c r="E61" s="45" t="s">
        <v>36</v>
      </c>
      <c r="F61" s="54">
        <v>106</v>
      </c>
      <c r="G61" s="54">
        <v>106</v>
      </c>
      <c r="H61" s="54">
        <v>107</v>
      </c>
      <c r="I61" s="149"/>
      <c r="J61" s="14"/>
      <c r="K61" s="14"/>
      <c r="L61" s="14"/>
      <c r="M61" s="14"/>
      <c r="N61" s="14"/>
      <c r="O61" s="14"/>
      <c r="P61" s="64"/>
    </row>
    <row r="62" spans="2:16" ht="12.75">
      <c r="B62" s="44" t="s">
        <v>97</v>
      </c>
      <c r="C62" s="45" t="s">
        <v>24</v>
      </c>
      <c r="D62" s="45" t="s">
        <v>98</v>
      </c>
      <c r="E62" s="45" t="s">
        <v>36</v>
      </c>
      <c r="F62" s="54">
        <v>106</v>
      </c>
      <c r="G62" s="54">
        <v>106</v>
      </c>
      <c r="H62" s="54">
        <v>107</v>
      </c>
      <c r="I62" s="149"/>
      <c r="J62" s="14"/>
      <c r="K62" s="14"/>
      <c r="L62" s="14"/>
      <c r="M62" s="14"/>
      <c r="N62" s="14"/>
      <c r="O62" s="14"/>
      <c r="P62" s="64"/>
    </row>
    <row r="63" spans="2:16" ht="12.75">
      <c r="B63" s="44" t="s">
        <v>97</v>
      </c>
      <c r="C63" s="45" t="s">
        <v>25</v>
      </c>
      <c r="D63" s="45" t="s">
        <v>98</v>
      </c>
      <c r="E63" s="45" t="s">
        <v>36</v>
      </c>
      <c r="F63" s="54">
        <v>106</v>
      </c>
      <c r="G63" s="54">
        <v>106</v>
      </c>
      <c r="H63" s="54">
        <v>107</v>
      </c>
      <c r="I63" s="149"/>
      <c r="J63" s="14"/>
      <c r="K63" s="14"/>
      <c r="L63" s="14"/>
      <c r="M63" s="14"/>
      <c r="N63" s="14"/>
      <c r="O63" s="14"/>
      <c r="P63" s="64"/>
    </row>
    <row r="64" spans="2:16" ht="12.75">
      <c r="B64" s="44" t="s">
        <v>97</v>
      </c>
      <c r="C64" s="45" t="s">
        <v>26</v>
      </c>
      <c r="D64" s="45" t="s">
        <v>98</v>
      </c>
      <c r="E64" s="45" t="s">
        <v>36</v>
      </c>
      <c r="F64" s="54">
        <v>106</v>
      </c>
      <c r="G64" s="54">
        <v>106</v>
      </c>
      <c r="H64" s="54">
        <v>107</v>
      </c>
      <c r="I64" s="149"/>
      <c r="J64" s="14"/>
      <c r="K64" s="14"/>
      <c r="L64" s="14"/>
      <c r="M64" s="14"/>
      <c r="N64" s="14"/>
      <c r="O64" s="14"/>
      <c r="P64" s="64"/>
    </row>
    <row r="65" spans="2:16" ht="12.75">
      <c r="B65" s="146" t="s">
        <v>42</v>
      </c>
      <c r="C65" s="124" t="s">
        <v>22</v>
      </c>
      <c r="D65" s="124" t="s">
        <v>43</v>
      </c>
      <c r="E65" s="47" t="s">
        <v>36</v>
      </c>
      <c r="F65" s="55">
        <v>1</v>
      </c>
      <c r="G65" s="55">
        <v>1</v>
      </c>
      <c r="H65" s="55">
        <v>1</v>
      </c>
      <c r="I65" s="149" t="s">
        <v>183</v>
      </c>
      <c r="J65" s="14"/>
      <c r="K65" s="14"/>
      <c r="L65" s="14"/>
      <c r="M65" s="14"/>
      <c r="N65" s="14"/>
      <c r="O65" s="14"/>
      <c r="P65" s="64"/>
    </row>
    <row r="66" spans="2:16" ht="12.75">
      <c r="B66" s="146" t="s">
        <v>42</v>
      </c>
      <c r="C66" s="124" t="s">
        <v>24</v>
      </c>
      <c r="D66" s="124" t="s">
        <v>43</v>
      </c>
      <c r="E66" s="47" t="s">
        <v>36</v>
      </c>
      <c r="F66" s="55">
        <v>0</v>
      </c>
      <c r="G66" s="55">
        <v>0</v>
      </c>
      <c r="H66" s="55">
        <v>1</v>
      </c>
      <c r="I66" s="149" t="s">
        <v>183</v>
      </c>
      <c r="J66" s="14"/>
      <c r="K66" s="14"/>
      <c r="L66" s="14"/>
      <c r="M66" s="14"/>
      <c r="N66" s="14"/>
      <c r="O66" s="14"/>
      <c r="P66" s="64"/>
    </row>
    <row r="67" spans="2:16" ht="12.75">
      <c r="B67" s="146" t="s">
        <v>42</v>
      </c>
      <c r="C67" s="124" t="s">
        <v>25</v>
      </c>
      <c r="D67" s="124" t="s">
        <v>43</v>
      </c>
      <c r="E67" s="47" t="s">
        <v>36</v>
      </c>
      <c r="F67" s="55">
        <v>0</v>
      </c>
      <c r="G67" s="55">
        <v>0</v>
      </c>
      <c r="H67" s="55">
        <v>1</v>
      </c>
      <c r="I67" s="149" t="s">
        <v>183</v>
      </c>
      <c r="J67" s="14"/>
      <c r="K67" s="14"/>
      <c r="L67" s="14"/>
      <c r="M67" s="14"/>
      <c r="N67" s="14"/>
      <c r="O67" s="14"/>
      <c r="P67" s="64"/>
    </row>
    <row r="68" spans="2:16" ht="12.75">
      <c r="B68" s="146" t="s">
        <v>42</v>
      </c>
      <c r="C68" s="124" t="s">
        <v>26</v>
      </c>
      <c r="D68" s="124" t="s">
        <v>43</v>
      </c>
      <c r="E68" s="47" t="s">
        <v>36</v>
      </c>
      <c r="F68" s="55">
        <v>0</v>
      </c>
      <c r="G68" s="55">
        <v>0</v>
      </c>
      <c r="H68" s="55">
        <v>1</v>
      </c>
      <c r="I68" s="149" t="s">
        <v>183</v>
      </c>
      <c r="J68" s="14"/>
      <c r="K68" s="14"/>
      <c r="L68" s="14"/>
      <c r="M68" s="14"/>
      <c r="N68" s="14"/>
      <c r="O68" s="14"/>
      <c r="P68" s="64"/>
    </row>
    <row r="69" spans="2:16" ht="12.75">
      <c r="B69" s="44" t="s">
        <v>99</v>
      </c>
      <c r="C69" s="45" t="s">
        <v>22</v>
      </c>
      <c r="D69" s="45" t="s">
        <v>100</v>
      </c>
      <c r="E69" s="45" t="s">
        <v>36</v>
      </c>
      <c r="F69" s="54">
        <v>60</v>
      </c>
      <c r="G69" s="54">
        <v>60</v>
      </c>
      <c r="H69" s="54">
        <v>70.56</v>
      </c>
      <c r="I69" s="149"/>
      <c r="J69" s="14"/>
      <c r="K69" s="14"/>
      <c r="L69" s="14"/>
      <c r="M69" s="14"/>
      <c r="N69" s="14"/>
      <c r="O69" s="14"/>
      <c r="P69" s="64"/>
    </row>
    <row r="70" spans="2:16" ht="12.75">
      <c r="B70" s="44" t="s">
        <v>99</v>
      </c>
      <c r="C70" s="45" t="s">
        <v>24</v>
      </c>
      <c r="D70" s="45" t="s">
        <v>100</v>
      </c>
      <c r="E70" s="45" t="s">
        <v>36</v>
      </c>
      <c r="F70" s="54">
        <v>60</v>
      </c>
      <c r="G70" s="54">
        <v>60</v>
      </c>
      <c r="H70" s="54">
        <v>70.56</v>
      </c>
      <c r="I70" s="149"/>
      <c r="J70" s="14"/>
      <c r="K70" s="14"/>
      <c r="L70" s="14"/>
      <c r="M70" s="14"/>
      <c r="N70" s="14"/>
      <c r="O70" s="14"/>
      <c r="P70" s="64"/>
    </row>
    <row r="71" spans="2:16" ht="12.75">
      <c r="B71" s="44" t="s">
        <v>99</v>
      </c>
      <c r="C71" s="45" t="s">
        <v>25</v>
      </c>
      <c r="D71" s="45" t="s">
        <v>100</v>
      </c>
      <c r="E71" s="45" t="s">
        <v>36</v>
      </c>
      <c r="F71" s="54">
        <v>60</v>
      </c>
      <c r="G71" s="54">
        <v>60</v>
      </c>
      <c r="H71" s="54">
        <v>70.56</v>
      </c>
      <c r="I71" s="149"/>
      <c r="J71" s="14"/>
      <c r="K71" s="14"/>
      <c r="L71" s="14"/>
      <c r="M71" s="14"/>
      <c r="N71" s="14"/>
      <c r="O71" s="14"/>
      <c r="P71" s="64"/>
    </row>
    <row r="72" spans="2:16" ht="12.75">
      <c r="B72" s="46" t="s">
        <v>101</v>
      </c>
      <c r="C72" s="47" t="s">
        <v>22</v>
      </c>
      <c r="D72" s="47" t="s">
        <v>78</v>
      </c>
      <c r="E72" s="47" t="s">
        <v>36</v>
      </c>
      <c r="F72" s="55">
        <v>1.2</v>
      </c>
      <c r="G72" s="55">
        <v>1.2</v>
      </c>
      <c r="H72" s="55">
        <v>1</v>
      </c>
      <c r="I72" s="149"/>
      <c r="J72" s="14"/>
      <c r="K72" s="14"/>
      <c r="L72" s="14"/>
      <c r="M72" s="14"/>
      <c r="N72" s="14"/>
      <c r="O72" s="14"/>
      <c r="P72" s="64"/>
    </row>
    <row r="73" spans="2:16" ht="12.75">
      <c r="B73" s="46" t="s">
        <v>101</v>
      </c>
      <c r="C73" s="47" t="s">
        <v>24</v>
      </c>
      <c r="D73" s="47" t="s">
        <v>78</v>
      </c>
      <c r="E73" s="47" t="s">
        <v>36</v>
      </c>
      <c r="F73" s="55">
        <v>3.5</v>
      </c>
      <c r="G73" s="55">
        <v>3.5</v>
      </c>
      <c r="H73" s="55">
        <v>3.5</v>
      </c>
      <c r="I73" s="149"/>
      <c r="J73" s="14"/>
      <c r="K73" s="14"/>
      <c r="L73" s="14"/>
      <c r="M73" s="14"/>
      <c r="N73" s="14"/>
      <c r="O73" s="14"/>
      <c r="P73" s="64"/>
    </row>
    <row r="74" spans="2:16" ht="12.75">
      <c r="B74" s="44" t="s">
        <v>77</v>
      </c>
      <c r="C74" s="45" t="s">
        <v>22</v>
      </c>
      <c r="D74" s="45" t="s">
        <v>102</v>
      </c>
      <c r="E74" s="45" t="s">
        <v>36</v>
      </c>
      <c r="F74" s="54">
        <v>119.6</v>
      </c>
      <c r="G74" s="54">
        <v>119.6</v>
      </c>
      <c r="H74" s="54">
        <v>105</v>
      </c>
      <c r="I74" s="149"/>
      <c r="J74" s="14"/>
      <c r="K74" s="14"/>
      <c r="L74" s="14"/>
      <c r="M74" s="14"/>
      <c r="N74" s="14"/>
      <c r="O74" s="14"/>
      <c r="P74" s="64"/>
    </row>
    <row r="75" spans="2:16" ht="12.75">
      <c r="B75" s="44" t="s">
        <v>77</v>
      </c>
      <c r="C75" s="45" t="s">
        <v>24</v>
      </c>
      <c r="D75" s="45" t="s">
        <v>102</v>
      </c>
      <c r="E75" s="45" t="s">
        <v>36</v>
      </c>
      <c r="F75" s="54">
        <v>119.6</v>
      </c>
      <c r="G75" s="54">
        <v>119.6</v>
      </c>
      <c r="H75" s="54">
        <v>105</v>
      </c>
      <c r="I75" s="149"/>
      <c r="J75" s="14"/>
      <c r="K75" s="14"/>
      <c r="L75" s="14"/>
      <c r="M75" s="14"/>
      <c r="N75" s="14"/>
      <c r="O75" s="14"/>
      <c r="P75" s="64"/>
    </row>
    <row r="76" spans="2:16" ht="12.75">
      <c r="B76" s="44" t="s">
        <v>77</v>
      </c>
      <c r="C76" s="45" t="s">
        <v>25</v>
      </c>
      <c r="D76" s="45" t="s">
        <v>102</v>
      </c>
      <c r="E76" s="45" t="s">
        <v>36</v>
      </c>
      <c r="F76" s="54">
        <v>119.6</v>
      </c>
      <c r="G76" s="54">
        <v>119.6</v>
      </c>
      <c r="H76" s="54">
        <v>105</v>
      </c>
      <c r="I76" s="149"/>
      <c r="J76" s="14"/>
      <c r="K76" s="14"/>
      <c r="L76" s="14"/>
      <c r="M76" s="14"/>
      <c r="N76" s="14"/>
      <c r="O76" s="14"/>
      <c r="P76" s="64"/>
    </row>
    <row r="77" spans="2:16" ht="12.75">
      <c r="B77" s="44" t="s">
        <v>77</v>
      </c>
      <c r="C77" s="45" t="s">
        <v>26</v>
      </c>
      <c r="D77" s="45" t="s">
        <v>102</v>
      </c>
      <c r="E77" s="45" t="s">
        <v>36</v>
      </c>
      <c r="F77" s="54">
        <v>119.6</v>
      </c>
      <c r="G77" s="54">
        <v>119.6</v>
      </c>
      <c r="H77" s="54">
        <v>105</v>
      </c>
      <c r="I77" s="149"/>
      <c r="J77" s="14"/>
      <c r="K77" s="14"/>
      <c r="L77" s="14"/>
      <c r="M77" s="14"/>
      <c r="N77" s="14"/>
      <c r="O77" s="14"/>
      <c r="P77" s="64"/>
    </row>
    <row r="78" spans="2:16" ht="12.75">
      <c r="B78" s="44" t="s">
        <v>77</v>
      </c>
      <c r="C78" s="45" t="s">
        <v>27</v>
      </c>
      <c r="D78" s="45" t="s">
        <v>102</v>
      </c>
      <c r="E78" s="45" t="s">
        <v>36</v>
      </c>
      <c r="F78" s="54">
        <v>119.6</v>
      </c>
      <c r="G78" s="54">
        <v>119.6</v>
      </c>
      <c r="H78" s="54">
        <v>105</v>
      </c>
      <c r="I78" s="149"/>
      <c r="J78" s="14"/>
      <c r="K78" s="14"/>
      <c r="L78" s="14"/>
      <c r="M78" s="14"/>
      <c r="N78" s="14"/>
      <c r="O78" s="14"/>
      <c r="P78" s="64"/>
    </row>
    <row r="79" spans="2:16" ht="12.75">
      <c r="B79" s="46" t="s">
        <v>103</v>
      </c>
      <c r="C79" s="47" t="s">
        <v>22</v>
      </c>
      <c r="D79" s="47" t="s">
        <v>104</v>
      </c>
      <c r="E79" s="47" t="s">
        <v>36</v>
      </c>
      <c r="F79" s="55">
        <v>2</v>
      </c>
      <c r="G79" s="55">
        <v>2</v>
      </c>
      <c r="H79" s="55">
        <v>2.25</v>
      </c>
      <c r="I79" s="149"/>
      <c r="J79" s="14"/>
      <c r="K79" s="14"/>
      <c r="L79" s="14"/>
      <c r="M79" s="14"/>
      <c r="N79" s="14"/>
      <c r="O79" s="14"/>
      <c r="P79" s="64"/>
    </row>
    <row r="80" spans="2:16" ht="12.75">
      <c r="B80" s="46" t="s">
        <v>103</v>
      </c>
      <c r="C80" s="47" t="s">
        <v>24</v>
      </c>
      <c r="D80" s="47" t="s">
        <v>104</v>
      </c>
      <c r="E80" s="47" t="s">
        <v>36</v>
      </c>
      <c r="F80" s="55">
        <v>2</v>
      </c>
      <c r="G80" s="55">
        <v>2</v>
      </c>
      <c r="H80" s="55">
        <v>2.25</v>
      </c>
      <c r="I80" s="149"/>
      <c r="J80" s="14"/>
      <c r="K80" s="14"/>
      <c r="L80" s="14"/>
      <c r="M80" s="14"/>
      <c r="N80" s="14"/>
      <c r="O80" s="14"/>
      <c r="P80" s="64"/>
    </row>
    <row r="81" spans="2:16" ht="12.75">
      <c r="B81" s="46" t="s">
        <v>103</v>
      </c>
      <c r="C81" s="47" t="s">
        <v>25</v>
      </c>
      <c r="D81" s="47" t="s">
        <v>104</v>
      </c>
      <c r="E81" s="47" t="s">
        <v>36</v>
      </c>
      <c r="F81" s="55">
        <v>2</v>
      </c>
      <c r="G81" s="55">
        <v>2</v>
      </c>
      <c r="H81" s="55">
        <v>2.25</v>
      </c>
      <c r="I81" s="149"/>
      <c r="J81" s="14"/>
      <c r="K81" s="14"/>
      <c r="L81" s="14"/>
      <c r="M81" s="14"/>
      <c r="N81" s="14"/>
      <c r="O81" s="14"/>
      <c r="P81" s="64"/>
    </row>
    <row r="82" spans="2:16" ht="12.75">
      <c r="B82" s="46" t="s">
        <v>103</v>
      </c>
      <c r="C82" s="47" t="s">
        <v>26</v>
      </c>
      <c r="D82" s="47" t="s">
        <v>104</v>
      </c>
      <c r="E82" s="47" t="s">
        <v>36</v>
      </c>
      <c r="F82" s="55">
        <v>2</v>
      </c>
      <c r="G82" s="55">
        <v>2</v>
      </c>
      <c r="H82" s="55">
        <v>2.25</v>
      </c>
      <c r="I82" s="149"/>
      <c r="J82" s="14"/>
      <c r="K82" s="14"/>
      <c r="L82" s="14"/>
      <c r="M82" s="14"/>
      <c r="N82" s="14"/>
      <c r="O82" s="14"/>
      <c r="P82" s="64"/>
    </row>
    <row r="83" spans="2:16" ht="12.75">
      <c r="B83" s="44" t="s">
        <v>105</v>
      </c>
      <c r="C83" s="45" t="s">
        <v>22</v>
      </c>
      <c r="D83" s="45" t="s">
        <v>106</v>
      </c>
      <c r="E83" s="45" t="s">
        <v>36</v>
      </c>
      <c r="F83" s="54">
        <v>0.8</v>
      </c>
      <c r="G83" s="54">
        <v>0.8</v>
      </c>
      <c r="H83" s="54">
        <v>0.64</v>
      </c>
      <c r="I83" s="149" t="s">
        <v>210</v>
      </c>
      <c r="J83" s="14"/>
      <c r="K83" s="14"/>
      <c r="L83" s="14"/>
      <c r="M83" s="14"/>
      <c r="N83" s="14"/>
      <c r="O83" s="14"/>
      <c r="P83" s="64"/>
    </row>
    <row r="84" spans="2:16" ht="12.75">
      <c r="B84" s="44" t="s">
        <v>105</v>
      </c>
      <c r="C84" s="45" t="s">
        <v>24</v>
      </c>
      <c r="D84" s="45" t="s">
        <v>106</v>
      </c>
      <c r="E84" s="45" t="s">
        <v>36</v>
      </c>
      <c r="F84" s="54">
        <v>0.8</v>
      </c>
      <c r="G84" s="54">
        <v>0.8</v>
      </c>
      <c r="H84" s="54">
        <v>0.64</v>
      </c>
      <c r="I84" s="149"/>
      <c r="J84" s="14"/>
      <c r="K84" s="14"/>
      <c r="L84" s="14"/>
      <c r="M84" s="14"/>
      <c r="N84" s="14"/>
      <c r="O84" s="14"/>
      <c r="P84" s="64"/>
    </row>
    <row r="85" spans="2:16" ht="12.75">
      <c r="B85" s="44" t="s">
        <v>105</v>
      </c>
      <c r="C85" s="45" t="s">
        <v>25</v>
      </c>
      <c r="D85" s="45" t="s">
        <v>106</v>
      </c>
      <c r="E85" s="45" t="s">
        <v>36</v>
      </c>
      <c r="F85" s="54">
        <v>0.8</v>
      </c>
      <c r="G85" s="54">
        <v>0.8</v>
      </c>
      <c r="H85" s="54">
        <v>0.64</v>
      </c>
      <c r="I85" s="149"/>
      <c r="J85" s="14"/>
      <c r="K85" s="14"/>
      <c r="L85" s="14"/>
      <c r="M85" s="14"/>
      <c r="N85" s="14"/>
      <c r="O85" s="14"/>
      <c r="P85" s="64"/>
    </row>
    <row r="86" spans="2:16" ht="12.75">
      <c r="B86" s="44" t="s">
        <v>105</v>
      </c>
      <c r="C86" s="45" t="s">
        <v>26</v>
      </c>
      <c r="D86" s="45" t="s">
        <v>106</v>
      </c>
      <c r="E86" s="45" t="s">
        <v>36</v>
      </c>
      <c r="F86" s="54">
        <v>0.8</v>
      </c>
      <c r="G86" s="54">
        <v>0.8</v>
      </c>
      <c r="H86" s="54">
        <v>0.64</v>
      </c>
      <c r="I86" s="149"/>
      <c r="J86" s="14"/>
      <c r="K86" s="14"/>
      <c r="L86" s="14"/>
      <c r="M86" s="14"/>
      <c r="N86" s="14"/>
      <c r="O86" s="14"/>
      <c r="P86" s="64"/>
    </row>
    <row r="87" spans="2:16" ht="12.75">
      <c r="B87" s="44" t="s">
        <v>105</v>
      </c>
      <c r="C87" s="45" t="s">
        <v>27</v>
      </c>
      <c r="D87" s="45" t="s">
        <v>106</v>
      </c>
      <c r="E87" s="45" t="s">
        <v>36</v>
      </c>
      <c r="F87" s="54">
        <v>0.8</v>
      </c>
      <c r="G87" s="54">
        <v>0.8</v>
      </c>
      <c r="H87" s="54">
        <v>0.64</v>
      </c>
      <c r="I87" s="149"/>
      <c r="J87" s="14"/>
      <c r="K87" s="14"/>
      <c r="L87" s="14"/>
      <c r="M87" s="14"/>
      <c r="N87" s="14"/>
      <c r="O87" s="14"/>
      <c r="P87" s="64"/>
    </row>
    <row r="88" spans="2:16" ht="12.75">
      <c r="B88" s="46" t="s">
        <v>107</v>
      </c>
      <c r="C88" s="47" t="s">
        <v>108</v>
      </c>
      <c r="D88" s="47" t="s">
        <v>109</v>
      </c>
      <c r="E88" s="47" t="s">
        <v>36</v>
      </c>
      <c r="F88" s="55">
        <v>3</v>
      </c>
      <c r="G88" s="55">
        <v>3</v>
      </c>
      <c r="H88" s="55"/>
      <c r="I88" s="149"/>
      <c r="J88" s="14"/>
      <c r="K88" s="14"/>
      <c r="L88" s="14"/>
      <c r="M88" s="14"/>
      <c r="N88" s="14"/>
      <c r="O88" s="14"/>
      <c r="P88" s="64"/>
    </row>
    <row r="89" spans="2:16" ht="12.75">
      <c r="B89" s="44" t="s">
        <v>110</v>
      </c>
      <c r="C89" s="45" t="s">
        <v>22</v>
      </c>
      <c r="D89" s="45" t="s">
        <v>87</v>
      </c>
      <c r="E89" s="45" t="s">
        <v>36</v>
      </c>
      <c r="F89" s="54">
        <v>24</v>
      </c>
      <c r="G89" s="54">
        <v>24</v>
      </c>
      <c r="H89" s="54">
        <v>22.5</v>
      </c>
      <c r="I89" s="149"/>
      <c r="J89" s="14"/>
      <c r="K89" s="14"/>
      <c r="L89" s="14"/>
      <c r="M89" s="14"/>
      <c r="N89" s="14"/>
      <c r="O89" s="14"/>
      <c r="P89" s="64"/>
    </row>
    <row r="90" spans="2:16" ht="12.75">
      <c r="B90" s="44" t="s">
        <v>110</v>
      </c>
      <c r="C90" s="45" t="s">
        <v>24</v>
      </c>
      <c r="D90" s="45" t="s">
        <v>87</v>
      </c>
      <c r="E90" s="45" t="s">
        <v>36</v>
      </c>
      <c r="F90" s="54">
        <v>24</v>
      </c>
      <c r="G90" s="54">
        <v>24</v>
      </c>
      <c r="H90" s="54">
        <v>22.5</v>
      </c>
      <c r="I90" s="149"/>
      <c r="J90" s="14"/>
      <c r="K90" s="14"/>
      <c r="L90" s="14"/>
      <c r="M90" s="14"/>
      <c r="N90" s="14"/>
      <c r="O90" s="14"/>
      <c r="P90" s="64"/>
    </row>
    <row r="91" spans="2:16" ht="12.75">
      <c r="B91" s="46" t="s">
        <v>111</v>
      </c>
      <c r="C91" s="47" t="s">
        <v>22</v>
      </c>
      <c r="D91" s="47" t="s">
        <v>112</v>
      </c>
      <c r="E91" s="47" t="s">
        <v>36</v>
      </c>
      <c r="F91" s="55">
        <v>5.5</v>
      </c>
      <c r="G91" s="55">
        <v>5.5</v>
      </c>
      <c r="H91" s="55">
        <v>5</v>
      </c>
      <c r="I91" s="149" t="s">
        <v>212</v>
      </c>
      <c r="J91" s="14"/>
      <c r="K91" s="14"/>
      <c r="L91" s="14"/>
      <c r="M91" s="14"/>
      <c r="N91" s="14"/>
      <c r="O91" s="14"/>
      <c r="P91" s="64"/>
    </row>
    <row r="92" spans="2:16" ht="12.75">
      <c r="B92" s="46" t="s">
        <v>111</v>
      </c>
      <c r="C92" s="47" t="s">
        <v>24</v>
      </c>
      <c r="D92" s="47" t="s">
        <v>112</v>
      </c>
      <c r="E92" s="47" t="s">
        <v>36</v>
      </c>
      <c r="F92" s="55">
        <v>5.5</v>
      </c>
      <c r="G92" s="55">
        <v>5.5</v>
      </c>
      <c r="H92" s="55">
        <v>5</v>
      </c>
      <c r="I92" s="149"/>
      <c r="J92" s="14"/>
      <c r="K92" s="14"/>
      <c r="L92" s="14"/>
      <c r="M92" s="14"/>
      <c r="N92" s="14"/>
      <c r="O92" s="14"/>
      <c r="P92" s="64"/>
    </row>
    <row r="93" spans="2:16" ht="12.75">
      <c r="B93" s="44" t="s">
        <v>113</v>
      </c>
      <c r="C93" s="45" t="s">
        <v>22</v>
      </c>
      <c r="D93" s="45" t="s">
        <v>114</v>
      </c>
      <c r="E93" s="45" t="s">
        <v>36</v>
      </c>
      <c r="F93" s="54">
        <v>100</v>
      </c>
      <c r="G93" s="54">
        <v>100</v>
      </c>
      <c r="H93" s="54">
        <v>91.8</v>
      </c>
      <c r="I93" s="149"/>
      <c r="J93" s="14"/>
      <c r="K93" s="14"/>
      <c r="L93" s="14"/>
      <c r="M93" s="14"/>
      <c r="N93" s="14"/>
      <c r="O93" s="14"/>
      <c r="P93" s="64"/>
    </row>
    <row r="94" spans="2:16" ht="12.75">
      <c r="B94" s="44" t="s">
        <v>113</v>
      </c>
      <c r="C94" s="45" t="s">
        <v>24</v>
      </c>
      <c r="D94" s="45" t="s">
        <v>114</v>
      </c>
      <c r="E94" s="45" t="s">
        <v>36</v>
      </c>
      <c r="F94" s="54">
        <v>100</v>
      </c>
      <c r="G94" s="54">
        <v>100</v>
      </c>
      <c r="H94" s="54">
        <v>76.8</v>
      </c>
      <c r="I94" s="149"/>
      <c r="J94" s="14"/>
      <c r="K94" s="14"/>
      <c r="L94" s="14"/>
      <c r="M94" s="14"/>
      <c r="N94" s="14"/>
      <c r="O94" s="14"/>
      <c r="P94" s="64"/>
    </row>
    <row r="95" spans="2:16" ht="12.75">
      <c r="B95" s="44" t="s">
        <v>113</v>
      </c>
      <c r="C95" s="45" t="s">
        <v>25</v>
      </c>
      <c r="D95" s="45" t="s">
        <v>114</v>
      </c>
      <c r="E95" s="45" t="s">
        <v>36</v>
      </c>
      <c r="F95" s="54">
        <v>100</v>
      </c>
      <c r="G95" s="54">
        <v>100</v>
      </c>
      <c r="H95" s="54">
        <v>91.8</v>
      </c>
      <c r="I95" s="149"/>
      <c r="J95" s="14"/>
      <c r="K95" s="14"/>
      <c r="L95" s="14"/>
      <c r="M95" s="14"/>
      <c r="N95" s="14"/>
      <c r="O95" s="14"/>
      <c r="P95" s="64"/>
    </row>
    <row r="96" spans="2:16" ht="12.75">
      <c r="B96" s="44" t="s">
        <v>113</v>
      </c>
      <c r="C96" s="45" t="s">
        <v>26</v>
      </c>
      <c r="D96" s="45" t="s">
        <v>114</v>
      </c>
      <c r="E96" s="45" t="s">
        <v>36</v>
      </c>
      <c r="F96" s="54">
        <v>100</v>
      </c>
      <c r="G96" s="54">
        <v>100</v>
      </c>
      <c r="H96" s="54">
        <v>91.8</v>
      </c>
      <c r="I96" s="149"/>
      <c r="J96" s="14"/>
      <c r="K96" s="14"/>
      <c r="L96" s="14"/>
      <c r="M96" s="14"/>
      <c r="N96" s="14"/>
      <c r="O96" s="14"/>
      <c r="P96" s="64"/>
    </row>
    <row r="97" spans="2:16" ht="12.75">
      <c r="B97" s="44" t="s">
        <v>113</v>
      </c>
      <c r="C97" s="45" t="s">
        <v>27</v>
      </c>
      <c r="D97" s="45" t="s">
        <v>114</v>
      </c>
      <c r="E97" s="45" t="s">
        <v>36</v>
      </c>
      <c r="F97" s="54">
        <v>127</v>
      </c>
      <c r="G97" s="54">
        <v>127</v>
      </c>
      <c r="H97" s="54">
        <v>114</v>
      </c>
      <c r="I97" s="149"/>
      <c r="J97" s="14"/>
      <c r="K97" s="14"/>
      <c r="L97" s="14"/>
      <c r="M97" s="14"/>
      <c r="N97" s="14"/>
      <c r="O97" s="14"/>
      <c r="P97" s="64"/>
    </row>
    <row r="98" spans="2:16" ht="12.75">
      <c r="B98" s="146" t="s">
        <v>44</v>
      </c>
      <c r="C98" s="124" t="s">
        <v>22</v>
      </c>
      <c r="D98" s="124" t="s">
        <v>45</v>
      </c>
      <c r="E98" s="47" t="s">
        <v>36</v>
      </c>
      <c r="F98" s="55">
        <v>7</v>
      </c>
      <c r="G98" s="55">
        <v>7</v>
      </c>
      <c r="H98" s="55">
        <v>6.65</v>
      </c>
      <c r="I98" s="149" t="s">
        <v>175</v>
      </c>
      <c r="J98" s="14"/>
      <c r="K98" s="14"/>
      <c r="L98" s="14"/>
      <c r="M98" s="14"/>
      <c r="N98" s="14"/>
      <c r="O98" s="14"/>
      <c r="P98" s="64"/>
    </row>
    <row r="99" spans="2:16" ht="12.75">
      <c r="B99" s="44" t="s">
        <v>115</v>
      </c>
      <c r="C99" s="45" t="s">
        <v>22</v>
      </c>
      <c r="D99" s="45" t="s">
        <v>87</v>
      </c>
      <c r="E99" s="45" t="s">
        <v>36</v>
      </c>
      <c r="F99" s="54">
        <v>5</v>
      </c>
      <c r="G99" s="54">
        <v>5</v>
      </c>
      <c r="H99" s="54">
        <v>4</v>
      </c>
      <c r="I99" s="149"/>
      <c r="J99" s="14"/>
      <c r="K99" s="14"/>
      <c r="L99" s="14"/>
      <c r="M99" s="14"/>
      <c r="N99" s="14"/>
      <c r="O99" s="14"/>
      <c r="P99" s="64"/>
    </row>
    <row r="100" spans="2:16" ht="12.75">
      <c r="B100" s="44" t="s">
        <v>115</v>
      </c>
      <c r="C100" s="45" t="s">
        <v>24</v>
      </c>
      <c r="D100" s="45" t="s">
        <v>87</v>
      </c>
      <c r="E100" s="45" t="s">
        <v>36</v>
      </c>
      <c r="F100" s="54">
        <v>5</v>
      </c>
      <c r="G100" s="54">
        <v>5</v>
      </c>
      <c r="H100" s="54">
        <v>4</v>
      </c>
      <c r="I100" s="149"/>
      <c r="J100" s="14"/>
      <c r="K100" s="14"/>
      <c r="L100" s="14"/>
      <c r="M100" s="14"/>
      <c r="N100" s="14"/>
      <c r="O100" s="14"/>
      <c r="P100" s="64"/>
    </row>
    <row r="101" spans="2:16" ht="12.75">
      <c r="B101" s="44" t="s">
        <v>115</v>
      </c>
      <c r="C101" s="45" t="s">
        <v>25</v>
      </c>
      <c r="D101" s="45" t="s">
        <v>87</v>
      </c>
      <c r="E101" s="45" t="s">
        <v>36</v>
      </c>
      <c r="F101" s="54">
        <v>5</v>
      </c>
      <c r="G101" s="54">
        <v>5</v>
      </c>
      <c r="H101" s="54">
        <v>4</v>
      </c>
      <c r="I101" s="149"/>
      <c r="J101" s="14"/>
      <c r="K101" s="14"/>
      <c r="L101" s="14"/>
      <c r="M101" s="14"/>
      <c r="N101" s="14"/>
      <c r="O101" s="14"/>
      <c r="P101" s="64"/>
    </row>
    <row r="102" spans="2:16" ht="12.75">
      <c r="B102" s="44" t="s">
        <v>115</v>
      </c>
      <c r="C102" s="45" t="s">
        <v>26</v>
      </c>
      <c r="D102" s="45" t="s">
        <v>87</v>
      </c>
      <c r="E102" s="45" t="s">
        <v>36</v>
      </c>
      <c r="F102" s="54">
        <v>5</v>
      </c>
      <c r="G102" s="54">
        <v>5</v>
      </c>
      <c r="H102" s="54">
        <v>4</v>
      </c>
      <c r="I102" s="149"/>
      <c r="J102" s="14"/>
      <c r="K102" s="14"/>
      <c r="L102" s="14"/>
      <c r="M102" s="14"/>
      <c r="N102" s="14"/>
      <c r="O102" s="14"/>
      <c r="P102" s="64"/>
    </row>
    <row r="103" spans="2:16" ht="12.75">
      <c r="B103" s="44" t="s">
        <v>115</v>
      </c>
      <c r="C103" s="45" t="s">
        <v>27</v>
      </c>
      <c r="D103" s="45" t="s">
        <v>87</v>
      </c>
      <c r="E103" s="45" t="s">
        <v>36</v>
      </c>
      <c r="F103" s="54">
        <v>5</v>
      </c>
      <c r="G103" s="54">
        <v>5</v>
      </c>
      <c r="H103" s="54">
        <v>4</v>
      </c>
      <c r="I103" s="149"/>
      <c r="J103" s="14"/>
      <c r="K103" s="14"/>
      <c r="L103" s="14"/>
      <c r="M103" s="14"/>
      <c r="N103" s="14"/>
      <c r="O103" s="14"/>
      <c r="P103" s="64"/>
    </row>
    <row r="104" spans="2:16" ht="12.75">
      <c r="B104" s="44" t="s">
        <v>115</v>
      </c>
      <c r="C104" s="45" t="s">
        <v>28</v>
      </c>
      <c r="D104" s="45" t="s">
        <v>87</v>
      </c>
      <c r="E104" s="45" t="s">
        <v>36</v>
      </c>
      <c r="F104" s="54">
        <v>5</v>
      </c>
      <c r="G104" s="54">
        <v>5</v>
      </c>
      <c r="H104" s="54">
        <v>4</v>
      </c>
      <c r="I104" s="149"/>
      <c r="J104" s="14"/>
      <c r="K104" s="14"/>
      <c r="L104" s="14"/>
      <c r="M104" s="14"/>
      <c r="N104" s="14"/>
      <c r="O104" s="14"/>
      <c r="P104" s="64"/>
    </row>
    <row r="105" spans="2:16" ht="12.75">
      <c r="B105" s="44" t="s">
        <v>115</v>
      </c>
      <c r="C105" s="45" t="s">
        <v>29</v>
      </c>
      <c r="D105" s="45" t="s">
        <v>87</v>
      </c>
      <c r="E105" s="45" t="s">
        <v>36</v>
      </c>
      <c r="F105" s="54">
        <v>5</v>
      </c>
      <c r="G105" s="54">
        <v>5</v>
      </c>
      <c r="H105" s="54">
        <v>5.8</v>
      </c>
      <c r="I105" s="149"/>
      <c r="J105" s="14"/>
      <c r="K105" s="14"/>
      <c r="L105" s="14"/>
      <c r="M105" s="14"/>
      <c r="N105" s="14"/>
      <c r="O105" s="14"/>
      <c r="P105" s="64"/>
    </row>
    <row r="106" spans="2:16" ht="12.75">
      <c r="B106" s="44" t="s">
        <v>115</v>
      </c>
      <c r="C106" s="45" t="s">
        <v>34</v>
      </c>
      <c r="D106" s="45" t="s">
        <v>87</v>
      </c>
      <c r="E106" s="45" t="s">
        <v>36</v>
      </c>
      <c r="F106" s="54">
        <v>5</v>
      </c>
      <c r="G106" s="54">
        <v>5</v>
      </c>
      <c r="H106" s="54">
        <v>5.8</v>
      </c>
      <c r="I106" s="149"/>
      <c r="J106" s="14"/>
      <c r="K106" s="14"/>
      <c r="L106" s="14"/>
      <c r="M106" s="14"/>
      <c r="N106" s="14"/>
      <c r="O106" s="14"/>
      <c r="P106" s="64"/>
    </row>
    <row r="107" spans="2:16" ht="12.75">
      <c r="B107" s="46" t="s">
        <v>116</v>
      </c>
      <c r="C107" s="47" t="s">
        <v>22</v>
      </c>
      <c r="D107" s="47" t="s">
        <v>87</v>
      </c>
      <c r="E107" s="47" t="s">
        <v>36</v>
      </c>
      <c r="F107" s="55">
        <v>10</v>
      </c>
      <c r="G107" s="55">
        <v>10</v>
      </c>
      <c r="H107" s="55">
        <v>8</v>
      </c>
      <c r="I107" s="149"/>
      <c r="J107" s="14"/>
      <c r="K107" s="14"/>
      <c r="L107" s="14"/>
      <c r="M107" s="14"/>
      <c r="N107" s="14"/>
      <c r="O107" s="14"/>
      <c r="P107" s="64"/>
    </row>
    <row r="108" spans="2:16" ht="12.75">
      <c r="B108" s="46" t="s">
        <v>116</v>
      </c>
      <c r="C108" s="47" t="s">
        <v>24</v>
      </c>
      <c r="D108" s="47" t="s">
        <v>87</v>
      </c>
      <c r="E108" s="47" t="s">
        <v>36</v>
      </c>
      <c r="F108" s="55">
        <v>10</v>
      </c>
      <c r="G108" s="55">
        <v>10</v>
      </c>
      <c r="H108" s="55">
        <v>8</v>
      </c>
      <c r="I108" s="149"/>
      <c r="J108" s="14"/>
      <c r="K108" s="14"/>
      <c r="L108" s="14"/>
      <c r="M108" s="14"/>
      <c r="N108" s="14"/>
      <c r="O108" s="14"/>
      <c r="P108" s="64"/>
    </row>
    <row r="109" spans="2:16" ht="12.75">
      <c r="B109" s="46" t="s">
        <v>116</v>
      </c>
      <c r="C109" s="47" t="s">
        <v>25</v>
      </c>
      <c r="D109" s="47" t="s">
        <v>87</v>
      </c>
      <c r="E109" s="47" t="s">
        <v>36</v>
      </c>
      <c r="F109" s="55">
        <v>10</v>
      </c>
      <c r="G109" s="55">
        <v>10</v>
      </c>
      <c r="H109" s="55">
        <v>8</v>
      </c>
      <c r="I109" s="149"/>
      <c r="J109" s="14"/>
      <c r="K109" s="14"/>
      <c r="L109" s="14"/>
      <c r="M109" s="14"/>
      <c r="N109" s="14"/>
      <c r="O109" s="14"/>
      <c r="P109" s="64"/>
    </row>
    <row r="110" spans="2:16" ht="12.75">
      <c r="B110" s="46" t="s">
        <v>116</v>
      </c>
      <c r="C110" s="47" t="s">
        <v>26</v>
      </c>
      <c r="D110" s="47" t="s">
        <v>87</v>
      </c>
      <c r="E110" s="47" t="s">
        <v>36</v>
      </c>
      <c r="F110" s="55">
        <v>10</v>
      </c>
      <c r="G110" s="55">
        <v>10</v>
      </c>
      <c r="H110" s="55">
        <v>8</v>
      </c>
      <c r="I110" s="149"/>
      <c r="J110" s="14"/>
      <c r="K110" s="14"/>
      <c r="L110" s="14"/>
      <c r="M110" s="14"/>
      <c r="N110" s="14"/>
      <c r="O110" s="14"/>
      <c r="P110" s="64"/>
    </row>
    <row r="111" spans="2:16" ht="12.75">
      <c r="B111" s="46" t="s">
        <v>116</v>
      </c>
      <c r="C111" s="47" t="s">
        <v>27</v>
      </c>
      <c r="D111" s="47" t="s">
        <v>87</v>
      </c>
      <c r="E111" s="47" t="s">
        <v>36</v>
      </c>
      <c r="F111" s="55">
        <v>10</v>
      </c>
      <c r="G111" s="55">
        <v>10</v>
      </c>
      <c r="H111" s="55">
        <v>8</v>
      </c>
      <c r="I111" s="149"/>
      <c r="J111" s="14"/>
      <c r="K111" s="14"/>
      <c r="L111" s="14"/>
      <c r="M111" s="14"/>
      <c r="N111" s="14"/>
      <c r="O111" s="14"/>
      <c r="P111" s="64"/>
    </row>
    <row r="112" spans="2:16" ht="12.75">
      <c r="B112" s="46" t="s">
        <v>116</v>
      </c>
      <c r="C112" s="47" t="s">
        <v>28</v>
      </c>
      <c r="D112" s="47" t="s">
        <v>87</v>
      </c>
      <c r="E112" s="47" t="s">
        <v>36</v>
      </c>
      <c r="F112" s="55">
        <v>10</v>
      </c>
      <c r="G112" s="55">
        <v>10</v>
      </c>
      <c r="H112" s="55">
        <v>8</v>
      </c>
      <c r="I112" s="149"/>
      <c r="J112" s="14"/>
      <c r="K112" s="14"/>
      <c r="L112" s="14"/>
      <c r="M112" s="14"/>
      <c r="N112" s="14"/>
      <c r="O112" s="14"/>
      <c r="P112" s="64"/>
    </row>
    <row r="113" spans="2:16" ht="12.75">
      <c r="B113" s="44" t="s">
        <v>117</v>
      </c>
      <c r="C113" s="45" t="s">
        <v>22</v>
      </c>
      <c r="D113" s="45" t="s">
        <v>109</v>
      </c>
      <c r="E113" s="45" t="s">
        <v>36</v>
      </c>
      <c r="F113" s="54">
        <v>0.5</v>
      </c>
      <c r="G113" s="54">
        <v>0.5</v>
      </c>
      <c r="H113" s="54">
        <v>0.5</v>
      </c>
      <c r="I113" s="149" t="s">
        <v>213</v>
      </c>
      <c r="J113" s="14"/>
      <c r="K113" s="14"/>
      <c r="L113" s="14"/>
      <c r="M113" s="14"/>
      <c r="N113" s="14"/>
      <c r="O113" s="14"/>
      <c r="P113" s="64"/>
    </row>
    <row r="114" spans="2:16" ht="12.75">
      <c r="B114" s="44" t="s">
        <v>117</v>
      </c>
      <c r="C114" s="45" t="s">
        <v>24</v>
      </c>
      <c r="D114" s="45" t="s">
        <v>109</v>
      </c>
      <c r="E114" s="45" t="s">
        <v>36</v>
      </c>
      <c r="F114" s="54">
        <v>0.5</v>
      </c>
      <c r="G114" s="54">
        <v>0.5</v>
      </c>
      <c r="H114" s="54">
        <v>0.5</v>
      </c>
      <c r="I114" s="149"/>
      <c r="J114" s="14"/>
      <c r="K114" s="14"/>
      <c r="L114" s="14"/>
      <c r="M114" s="14"/>
      <c r="N114" s="14"/>
      <c r="O114" s="14"/>
      <c r="P114" s="64"/>
    </row>
    <row r="115" spans="2:16" ht="12.75">
      <c r="B115" s="44" t="s">
        <v>117</v>
      </c>
      <c r="C115" s="45" t="s">
        <v>25</v>
      </c>
      <c r="D115" s="45" t="s">
        <v>109</v>
      </c>
      <c r="E115" s="45" t="s">
        <v>36</v>
      </c>
      <c r="F115" s="54">
        <v>0.5</v>
      </c>
      <c r="G115" s="54">
        <v>0.5</v>
      </c>
      <c r="H115" s="54">
        <v>0.5</v>
      </c>
      <c r="I115" s="149"/>
      <c r="J115" s="14"/>
      <c r="K115" s="14"/>
      <c r="L115" s="14"/>
      <c r="M115" s="14"/>
      <c r="N115" s="14"/>
      <c r="O115" s="14"/>
      <c r="P115" s="64"/>
    </row>
    <row r="116" spans="2:16" ht="12.75">
      <c r="B116" s="46" t="s">
        <v>118</v>
      </c>
      <c r="C116" s="47" t="s">
        <v>22</v>
      </c>
      <c r="D116" s="47" t="s">
        <v>119</v>
      </c>
      <c r="E116" s="47" t="s">
        <v>36</v>
      </c>
      <c r="F116" s="55">
        <v>5.5</v>
      </c>
      <c r="G116" s="55">
        <v>5.5</v>
      </c>
      <c r="H116" s="55">
        <v>7</v>
      </c>
      <c r="I116" s="149" t="s">
        <v>214</v>
      </c>
      <c r="J116" s="14"/>
      <c r="K116" s="14"/>
      <c r="L116" s="14"/>
      <c r="M116" s="14"/>
      <c r="N116" s="14"/>
      <c r="O116" s="14"/>
      <c r="P116" s="64"/>
    </row>
    <row r="117" spans="2:16" ht="12.75">
      <c r="B117" s="46" t="s">
        <v>118</v>
      </c>
      <c r="C117" s="47" t="s">
        <v>24</v>
      </c>
      <c r="D117" s="47" t="s">
        <v>119</v>
      </c>
      <c r="E117" s="47" t="s">
        <v>36</v>
      </c>
      <c r="F117" s="55">
        <v>5.5</v>
      </c>
      <c r="G117" s="55">
        <v>5.5</v>
      </c>
      <c r="H117" s="55">
        <v>7</v>
      </c>
      <c r="I117" s="149"/>
      <c r="J117" s="14"/>
      <c r="K117" s="14"/>
      <c r="L117" s="14"/>
      <c r="M117" s="14"/>
      <c r="N117" s="14"/>
      <c r="O117" s="14"/>
      <c r="P117" s="64"/>
    </row>
    <row r="118" spans="2:16" ht="12.75">
      <c r="B118" s="46" t="s">
        <v>118</v>
      </c>
      <c r="C118" s="47" t="s">
        <v>25</v>
      </c>
      <c r="D118" s="47" t="s">
        <v>119</v>
      </c>
      <c r="E118" s="47" t="s">
        <v>36</v>
      </c>
      <c r="F118" s="55">
        <v>5.5</v>
      </c>
      <c r="G118" s="55">
        <v>5.5</v>
      </c>
      <c r="H118" s="55">
        <v>7</v>
      </c>
      <c r="I118" s="149"/>
      <c r="J118" s="14"/>
      <c r="K118" s="14"/>
      <c r="L118" s="14"/>
      <c r="M118" s="14"/>
      <c r="N118" s="14"/>
      <c r="O118" s="14"/>
      <c r="P118" s="64"/>
    </row>
    <row r="119" spans="2:16" ht="12.75">
      <c r="B119" s="46" t="s">
        <v>118</v>
      </c>
      <c r="C119" s="47" t="s">
        <v>26</v>
      </c>
      <c r="D119" s="47" t="s">
        <v>119</v>
      </c>
      <c r="E119" s="47" t="s">
        <v>36</v>
      </c>
      <c r="F119" s="55">
        <v>5.5</v>
      </c>
      <c r="G119" s="55">
        <v>5.5</v>
      </c>
      <c r="H119" s="55">
        <v>7</v>
      </c>
      <c r="I119" s="149"/>
      <c r="J119" s="14"/>
      <c r="K119" s="14"/>
      <c r="L119" s="14"/>
      <c r="M119" s="14"/>
      <c r="N119" s="14"/>
      <c r="O119" s="14"/>
      <c r="P119" s="64"/>
    </row>
    <row r="120" spans="2:16" ht="12.75">
      <c r="B120" s="46" t="s">
        <v>118</v>
      </c>
      <c r="C120" s="47" t="s">
        <v>27</v>
      </c>
      <c r="D120" s="47" t="s">
        <v>119</v>
      </c>
      <c r="E120" s="47" t="s">
        <v>36</v>
      </c>
      <c r="F120" s="55">
        <v>5.5</v>
      </c>
      <c r="G120" s="55">
        <v>5.5</v>
      </c>
      <c r="H120" s="55">
        <v>7</v>
      </c>
      <c r="I120" s="149"/>
      <c r="J120" s="14"/>
      <c r="K120" s="14"/>
      <c r="L120" s="14"/>
      <c r="M120" s="14"/>
      <c r="N120" s="14"/>
      <c r="O120" s="14"/>
      <c r="P120" s="64"/>
    </row>
    <row r="121" spans="2:16" ht="12.75">
      <c r="B121" s="46" t="s">
        <v>118</v>
      </c>
      <c r="C121" s="47" t="s">
        <v>28</v>
      </c>
      <c r="D121" s="47" t="s">
        <v>119</v>
      </c>
      <c r="E121" s="47" t="s">
        <v>36</v>
      </c>
      <c r="F121" s="55">
        <v>5.5</v>
      </c>
      <c r="G121" s="55">
        <v>5.5</v>
      </c>
      <c r="H121" s="55">
        <v>7</v>
      </c>
      <c r="I121" s="149"/>
      <c r="J121" s="14"/>
      <c r="K121" s="14"/>
      <c r="L121" s="14"/>
      <c r="M121" s="14"/>
      <c r="N121" s="14"/>
      <c r="O121" s="14"/>
      <c r="P121" s="64"/>
    </row>
    <row r="122" spans="2:16" ht="13.5" thickBot="1">
      <c r="B122" s="153" t="s">
        <v>118</v>
      </c>
      <c r="C122" s="127" t="s">
        <v>29</v>
      </c>
      <c r="D122" s="127" t="s">
        <v>119</v>
      </c>
      <c r="E122" s="127" t="s">
        <v>36</v>
      </c>
      <c r="F122" s="128">
        <v>52</v>
      </c>
      <c r="G122" s="128">
        <v>52</v>
      </c>
      <c r="H122" s="128">
        <v>49.95</v>
      </c>
      <c r="I122" s="152"/>
      <c r="J122" s="5"/>
      <c r="K122" s="5"/>
      <c r="L122" s="5"/>
      <c r="M122" s="5"/>
      <c r="N122" s="5"/>
      <c r="O122" s="5"/>
      <c r="P122" s="147"/>
    </row>
    <row r="123" spans="2:16" ht="12.75">
      <c r="B123" s="50"/>
      <c r="C123" s="14"/>
      <c r="D123" s="14"/>
      <c r="E123" s="14"/>
      <c r="F123" s="14"/>
      <c r="G123" s="14"/>
      <c r="H123" s="14"/>
      <c r="I123" s="150" t="s">
        <v>215</v>
      </c>
      <c r="J123" s="14"/>
      <c r="K123" s="14"/>
      <c r="L123" s="14"/>
      <c r="M123" s="14"/>
      <c r="N123" s="14"/>
      <c r="O123" s="14"/>
      <c r="P123" s="64"/>
    </row>
    <row r="124" spans="2:16" ht="12.75">
      <c r="B124" s="50"/>
      <c r="C124" s="14"/>
      <c r="D124" s="14"/>
      <c r="E124" s="14"/>
      <c r="F124" s="14"/>
      <c r="G124" s="14"/>
      <c r="H124" s="14"/>
      <c r="I124" s="149" t="s">
        <v>194</v>
      </c>
      <c r="J124" s="14" t="s">
        <v>197</v>
      </c>
      <c r="K124" s="14"/>
      <c r="L124" s="14"/>
      <c r="M124" s="14"/>
      <c r="N124" s="14"/>
      <c r="O124" s="14"/>
      <c r="P124" s="64"/>
    </row>
    <row r="125" spans="2:16" ht="12.75">
      <c r="B125" s="50"/>
      <c r="C125" s="14"/>
      <c r="D125" s="14"/>
      <c r="E125" s="14"/>
      <c r="F125" s="14"/>
      <c r="G125" s="14"/>
      <c r="H125" s="14"/>
      <c r="I125" s="149" t="s">
        <v>191</v>
      </c>
      <c r="J125" s="14" t="s">
        <v>192</v>
      </c>
      <c r="K125" s="14"/>
      <c r="L125" s="14"/>
      <c r="M125" s="14"/>
      <c r="N125" s="14"/>
      <c r="O125" s="14"/>
      <c r="P125" s="64"/>
    </row>
    <row r="126" spans="2:16" ht="12.75">
      <c r="B126" s="50"/>
      <c r="C126" s="14"/>
      <c r="D126" s="14"/>
      <c r="E126" s="14"/>
      <c r="F126" s="14"/>
      <c r="G126" s="14"/>
      <c r="H126" s="14"/>
      <c r="I126" s="149"/>
      <c r="J126" s="14" t="s">
        <v>193</v>
      </c>
      <c r="K126" s="14"/>
      <c r="L126" s="14"/>
      <c r="M126" s="14"/>
      <c r="N126" s="14"/>
      <c r="O126" s="14"/>
      <c r="P126" s="64"/>
    </row>
    <row r="127" spans="2:16" ht="12.75">
      <c r="B127" s="50"/>
      <c r="C127" s="14"/>
      <c r="D127" s="14"/>
      <c r="E127" s="14"/>
      <c r="F127" s="14"/>
      <c r="G127" s="14"/>
      <c r="H127" s="14"/>
      <c r="I127" s="149" t="s">
        <v>177</v>
      </c>
      <c r="J127" s="14" t="s">
        <v>178</v>
      </c>
      <c r="K127" s="14"/>
      <c r="L127" s="14"/>
      <c r="M127" s="14"/>
      <c r="N127" s="14"/>
      <c r="O127" s="14"/>
      <c r="P127" s="64"/>
    </row>
    <row r="128" spans="2:16" ht="12.75">
      <c r="B128" s="50"/>
      <c r="C128" s="14"/>
      <c r="D128" s="14"/>
      <c r="E128" s="14"/>
      <c r="F128" s="14"/>
      <c r="G128" s="14"/>
      <c r="H128" s="14"/>
      <c r="I128" s="151" t="s">
        <v>143</v>
      </c>
      <c r="J128" s="14" t="s">
        <v>199</v>
      </c>
      <c r="K128" s="14"/>
      <c r="L128" s="14"/>
      <c r="M128" s="14"/>
      <c r="N128" s="14"/>
      <c r="O128" s="14"/>
      <c r="P128" s="64"/>
    </row>
    <row r="129" spans="2:16" ht="12.75">
      <c r="B129" s="50"/>
      <c r="C129" s="14"/>
      <c r="D129" s="14"/>
      <c r="E129" s="14"/>
      <c r="F129" s="14"/>
      <c r="G129" s="14"/>
      <c r="H129" s="14"/>
      <c r="I129" s="149" t="s">
        <v>195</v>
      </c>
      <c r="J129" s="14" t="s">
        <v>196</v>
      </c>
      <c r="K129" s="14"/>
      <c r="L129" s="14"/>
      <c r="M129" s="14"/>
      <c r="N129" s="14"/>
      <c r="O129" s="14"/>
      <c r="P129" s="64"/>
    </row>
    <row r="130" spans="2:16" ht="13.5" thickBot="1">
      <c r="B130" s="125"/>
      <c r="C130" s="5"/>
      <c r="D130" s="5"/>
      <c r="E130" s="5"/>
      <c r="F130" s="5"/>
      <c r="G130" s="5"/>
      <c r="H130" s="5"/>
      <c r="I130" s="152"/>
      <c r="J130" s="5" t="s">
        <v>198</v>
      </c>
      <c r="K130" s="5"/>
      <c r="L130" s="5"/>
      <c r="M130" s="5"/>
      <c r="N130" s="5"/>
      <c r="O130" s="5"/>
      <c r="P130" s="147"/>
    </row>
    <row r="134" ht="13.5" thickBot="1"/>
    <row r="135" spans="2:16" ht="12.75">
      <c r="B135" s="137" t="s">
        <v>216</v>
      </c>
      <c r="C135" s="140"/>
      <c r="D135" s="140"/>
      <c r="E135" s="140"/>
      <c r="F135" s="140"/>
      <c r="G135" s="140"/>
      <c r="H135" s="140"/>
      <c r="I135" s="141" t="s">
        <v>173</v>
      </c>
      <c r="J135" s="143"/>
      <c r="K135" s="143"/>
      <c r="L135" s="143"/>
      <c r="M135" s="143"/>
      <c r="N135" s="143"/>
      <c r="O135" s="143"/>
      <c r="P135" s="156"/>
    </row>
    <row r="136" spans="2:16" ht="12.75">
      <c r="B136" s="114" t="s">
        <v>221</v>
      </c>
      <c r="C136" s="14"/>
      <c r="D136" s="14"/>
      <c r="E136" s="14"/>
      <c r="F136" s="14"/>
      <c r="G136" s="14"/>
      <c r="H136" s="14"/>
      <c r="I136" s="149"/>
      <c r="J136" s="14"/>
      <c r="K136" s="14"/>
      <c r="L136" s="14"/>
      <c r="M136" s="14"/>
      <c r="N136" s="14"/>
      <c r="O136" s="14"/>
      <c r="P136" s="64"/>
    </row>
    <row r="137" spans="2:16" ht="12.75">
      <c r="B137" s="44" t="s">
        <v>80</v>
      </c>
      <c r="C137" s="45" t="s">
        <v>81</v>
      </c>
      <c r="D137" s="45" t="s">
        <v>82</v>
      </c>
      <c r="E137" s="45" t="s">
        <v>83</v>
      </c>
      <c r="F137" s="54">
        <v>0</v>
      </c>
      <c r="G137" s="54">
        <v>0</v>
      </c>
      <c r="H137" s="119"/>
      <c r="I137" s="149"/>
      <c r="J137" s="14"/>
      <c r="K137" s="14"/>
      <c r="L137" s="14"/>
      <c r="M137" s="14"/>
      <c r="N137" s="14"/>
      <c r="O137" s="14"/>
      <c r="P137" s="64"/>
    </row>
    <row r="138" spans="2:16" ht="12.75">
      <c r="B138" s="114" t="s">
        <v>222</v>
      </c>
      <c r="C138" s="14"/>
      <c r="D138" s="14"/>
      <c r="E138" s="14"/>
      <c r="F138" s="14"/>
      <c r="G138" s="14"/>
      <c r="H138" s="14"/>
      <c r="I138" s="149"/>
      <c r="J138" s="14"/>
      <c r="K138" s="14"/>
      <c r="L138" s="14"/>
      <c r="M138" s="14"/>
      <c r="N138" s="14"/>
      <c r="O138" s="14"/>
      <c r="P138" s="64"/>
    </row>
    <row r="139" spans="2:16" ht="12.75">
      <c r="B139" s="157" t="s">
        <v>141</v>
      </c>
      <c r="C139" s="66"/>
      <c r="D139" s="66"/>
      <c r="E139" s="41"/>
      <c r="F139" s="66">
        <v>0.10000000149011612</v>
      </c>
      <c r="G139" s="41"/>
      <c r="H139" s="14"/>
      <c r="I139" s="149"/>
      <c r="J139" s="14"/>
      <c r="K139" s="14"/>
      <c r="L139" s="14"/>
      <c r="M139" s="14"/>
      <c r="N139" s="14"/>
      <c r="O139" s="14"/>
      <c r="P139" s="64"/>
    </row>
    <row r="140" spans="2:16" ht="12.75">
      <c r="B140" s="158"/>
      <c r="C140" s="155"/>
      <c r="D140" s="155"/>
      <c r="E140" s="19"/>
      <c r="F140" s="155"/>
      <c r="G140" s="19"/>
      <c r="H140" s="14"/>
      <c r="I140" s="149" t="s">
        <v>201</v>
      </c>
      <c r="J140" s="14"/>
      <c r="K140" s="14"/>
      <c r="L140" s="14"/>
      <c r="M140" s="14"/>
      <c r="N140" s="14"/>
      <c r="O140" s="14"/>
      <c r="P140" s="64"/>
    </row>
    <row r="141" spans="2:16" ht="12.75">
      <c r="B141" s="114"/>
      <c r="C141" s="14"/>
      <c r="D141" s="14"/>
      <c r="E141" s="14"/>
      <c r="F141" s="14"/>
      <c r="G141" s="14"/>
      <c r="H141" s="14"/>
      <c r="I141" s="149" t="s">
        <v>202</v>
      </c>
      <c r="J141" s="14"/>
      <c r="K141" s="14"/>
      <c r="L141" s="14"/>
      <c r="M141" s="14"/>
      <c r="N141" s="14"/>
      <c r="O141" s="14"/>
      <c r="P141" s="64"/>
    </row>
    <row r="142" spans="2:16" ht="12.75">
      <c r="B142" s="114"/>
      <c r="C142" s="14"/>
      <c r="D142" s="14"/>
      <c r="E142" s="14"/>
      <c r="F142" s="14"/>
      <c r="G142" s="14"/>
      <c r="H142" s="14"/>
      <c r="I142" s="149"/>
      <c r="J142" s="14" t="s">
        <v>203</v>
      </c>
      <c r="K142" s="14"/>
      <c r="L142" s="14"/>
      <c r="M142" s="14"/>
      <c r="N142" s="14"/>
      <c r="O142" s="14"/>
      <c r="P142" s="64"/>
    </row>
    <row r="143" spans="2:16" ht="12.75">
      <c r="B143" s="114"/>
      <c r="C143" s="14"/>
      <c r="D143" s="14"/>
      <c r="E143" s="14"/>
      <c r="F143" s="14"/>
      <c r="G143" s="14"/>
      <c r="H143" s="14"/>
      <c r="I143" s="149"/>
      <c r="J143" s="14" t="s">
        <v>204</v>
      </c>
      <c r="K143" s="14"/>
      <c r="L143" s="14"/>
      <c r="M143" s="14"/>
      <c r="N143" s="14"/>
      <c r="O143" s="14"/>
      <c r="P143" s="64"/>
    </row>
    <row r="144" spans="2:16" ht="12.75">
      <c r="B144" s="114"/>
      <c r="C144" s="14"/>
      <c r="D144" s="14"/>
      <c r="E144" s="14"/>
      <c r="F144" s="14"/>
      <c r="G144" s="14"/>
      <c r="H144" s="14"/>
      <c r="I144" s="149"/>
      <c r="J144" s="14"/>
      <c r="K144" s="14"/>
      <c r="L144" s="14"/>
      <c r="M144" s="14"/>
      <c r="N144" s="14"/>
      <c r="O144" s="14"/>
      <c r="P144" s="64"/>
    </row>
    <row r="145" spans="2:16" ht="12.75">
      <c r="B145" s="114"/>
      <c r="C145" s="14"/>
      <c r="D145" s="14"/>
      <c r="E145" s="14"/>
      <c r="F145" s="14"/>
      <c r="G145" s="14"/>
      <c r="H145" s="14"/>
      <c r="I145" s="160" t="s">
        <v>227</v>
      </c>
      <c r="J145" s="14"/>
      <c r="K145" s="14"/>
      <c r="L145" s="14"/>
      <c r="M145" s="14"/>
      <c r="N145" s="14"/>
      <c r="O145" s="14"/>
      <c r="P145" s="64"/>
    </row>
    <row r="146" spans="2:16" ht="12.75">
      <c r="B146" s="114"/>
      <c r="C146" s="14"/>
      <c r="D146" s="14"/>
      <c r="E146" s="14"/>
      <c r="F146" s="14"/>
      <c r="G146" s="14"/>
      <c r="H146" s="14"/>
      <c r="I146" s="149"/>
      <c r="J146" s="14" t="s">
        <v>207</v>
      </c>
      <c r="K146" s="14"/>
      <c r="L146" s="14"/>
      <c r="M146" s="14"/>
      <c r="N146" s="14"/>
      <c r="O146" s="14"/>
      <c r="P146" s="64"/>
    </row>
    <row r="147" spans="2:16" ht="13.5" thickBot="1">
      <c r="B147" s="159"/>
      <c r="C147" s="5"/>
      <c r="D147" s="5"/>
      <c r="E147" s="5"/>
      <c r="F147" s="5"/>
      <c r="G147" s="5"/>
      <c r="H147" s="5"/>
      <c r="I147" s="152"/>
      <c r="J147" s="5" t="s">
        <v>206</v>
      </c>
      <c r="K147" s="5"/>
      <c r="L147" s="5"/>
      <c r="M147" s="5"/>
      <c r="N147" s="5"/>
      <c r="O147" s="5"/>
      <c r="P147" s="147"/>
    </row>
    <row r="148" ht="12.75">
      <c r="B148" s="154"/>
    </row>
    <row r="149" ht="12.75">
      <c r="B149" s="154"/>
    </row>
    <row r="150" ht="12.75">
      <c r="B150" s="154"/>
    </row>
    <row r="151" ht="12.75">
      <c r="A151" s="81"/>
    </row>
  </sheetData>
  <printOptions/>
  <pageMargins left="0.75" right="0.75" top="1" bottom="1" header="0.5" footer="0.5"/>
  <pageSetup fitToHeight="2" fitToWidth="1" horizontalDpi="300" verticalDpi="3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38"/>
  <sheetViews>
    <sheetView tabSelected="1" zoomScale="75" zoomScaleNormal="75" workbookViewId="0" topLeftCell="A1">
      <selection activeCell="B2" sqref="B2"/>
    </sheetView>
  </sheetViews>
  <sheetFormatPr defaultColWidth="9.140625" defaultRowHeight="12.75"/>
  <cols>
    <col min="1" max="1" width="2.7109375" style="0" customWidth="1"/>
    <col min="2" max="2" width="15.7109375" style="0" customWidth="1"/>
    <col min="3" max="3" width="5.7109375" style="0" customWidth="1"/>
    <col min="4" max="4" width="12.7109375" style="0" customWidth="1"/>
    <col min="5" max="5" width="5.7109375" style="0" customWidth="1"/>
    <col min="6" max="9" width="9.7109375" style="0" customWidth="1"/>
    <col min="10" max="11" width="15.7109375" style="0" customWidth="1"/>
    <col min="12" max="12" width="5.7109375" style="0" customWidth="1"/>
    <col min="13" max="13" width="12.7109375" style="0" customWidth="1"/>
    <col min="14" max="14" width="6.421875" style="0" customWidth="1"/>
    <col min="15" max="17" width="9.7109375" style="0" customWidth="1"/>
    <col min="18" max="18" width="8.7109375" style="0" customWidth="1"/>
    <col min="19" max="19" width="1.7109375" style="0" customWidth="1"/>
    <col min="20" max="20" width="14.7109375" style="0" customWidth="1"/>
    <col min="21" max="21" width="6.7109375" style="0" customWidth="1"/>
    <col min="22" max="25" width="8.7109375" style="0" customWidth="1"/>
    <col min="26" max="26" width="1.7109375" style="0" customWidth="1"/>
    <col min="27" max="27" width="12.7109375" style="0" customWidth="1"/>
    <col min="32" max="32" width="1.7109375" style="0" customWidth="1"/>
    <col min="33" max="33" width="15.7109375" style="0" customWidth="1"/>
  </cols>
  <sheetData>
    <row r="1" spans="2:26" ht="16.5" customHeight="1" thickBot="1">
      <c r="B1" s="9"/>
      <c r="K1" s="15" t="s">
        <v>55</v>
      </c>
      <c r="L1" s="5"/>
      <c r="M1" s="5"/>
      <c r="N1" s="5"/>
      <c r="O1" s="5"/>
      <c r="P1" s="5"/>
      <c r="Q1" s="5"/>
      <c r="R1" s="5"/>
      <c r="S1" s="5"/>
      <c r="T1" s="14"/>
      <c r="U1" s="14"/>
      <c r="V1" s="14"/>
      <c r="W1" s="14"/>
      <c r="X1" s="14"/>
      <c r="Y1" s="14"/>
      <c r="Z1" s="14"/>
    </row>
    <row r="2" spans="2:37" ht="34.5" customHeight="1" thickBot="1">
      <c r="B2" s="9" t="s">
        <v>226</v>
      </c>
      <c r="C2" s="6"/>
      <c r="D2" s="8"/>
      <c r="E2" s="8"/>
      <c r="F2" s="7"/>
      <c r="G2" s="7"/>
      <c r="H2" s="7"/>
      <c r="I2" s="7"/>
      <c r="J2" s="7"/>
      <c r="K2" s="9" t="s">
        <v>56</v>
      </c>
      <c r="L2" s="6"/>
      <c r="M2" s="8"/>
      <c r="N2" s="8"/>
      <c r="O2" s="7"/>
      <c r="P2" s="7"/>
      <c r="Q2" s="7"/>
      <c r="R2" s="8"/>
      <c r="T2" s="1" t="s">
        <v>57</v>
      </c>
      <c r="U2" s="2"/>
      <c r="V2" s="3"/>
      <c r="W2" s="3"/>
      <c r="X2" s="4"/>
      <c r="Y2" s="3"/>
      <c r="AA2" s="9" t="s">
        <v>58</v>
      </c>
      <c r="AG2" s="1" t="s">
        <v>59</v>
      </c>
      <c r="AH2" s="3"/>
      <c r="AI2" s="3"/>
      <c r="AJ2" s="4"/>
      <c r="AK2" s="3"/>
    </row>
    <row r="3" spans="2:37" ht="36">
      <c r="B3" s="26" t="s">
        <v>7</v>
      </c>
      <c r="C3" s="27" t="s">
        <v>21</v>
      </c>
      <c r="D3" s="27" t="s">
        <v>30</v>
      </c>
      <c r="E3" s="27" t="s">
        <v>13</v>
      </c>
      <c r="F3" s="27" t="s">
        <v>32</v>
      </c>
      <c r="G3" s="27" t="s">
        <v>31</v>
      </c>
      <c r="H3" s="27" t="s">
        <v>14</v>
      </c>
      <c r="I3" s="28" t="s">
        <v>33</v>
      </c>
      <c r="J3" s="33" t="s">
        <v>173</v>
      </c>
      <c r="K3" s="26" t="s">
        <v>7</v>
      </c>
      <c r="L3" s="27" t="s">
        <v>21</v>
      </c>
      <c r="M3" s="27" t="s">
        <v>30</v>
      </c>
      <c r="N3" s="27" t="s">
        <v>13</v>
      </c>
      <c r="O3" s="27" t="s">
        <v>32</v>
      </c>
      <c r="P3" s="27" t="s">
        <v>31</v>
      </c>
      <c r="Q3" s="27" t="s">
        <v>14</v>
      </c>
      <c r="R3" s="28" t="s">
        <v>33</v>
      </c>
      <c r="S3" s="32"/>
      <c r="T3" s="33" t="s">
        <v>0</v>
      </c>
      <c r="U3" s="34" t="s">
        <v>1</v>
      </c>
      <c r="V3" s="33" t="s">
        <v>2</v>
      </c>
      <c r="W3" s="33" t="s">
        <v>13</v>
      </c>
      <c r="X3" s="35" t="s">
        <v>10</v>
      </c>
      <c r="Y3" s="28" t="s">
        <v>11</v>
      </c>
      <c r="Z3" s="32"/>
      <c r="AA3" s="37" t="s">
        <v>12</v>
      </c>
      <c r="AB3" s="37" t="s">
        <v>15</v>
      </c>
      <c r="AC3" s="37" t="s">
        <v>13</v>
      </c>
      <c r="AD3" s="37" t="s">
        <v>20</v>
      </c>
      <c r="AE3" s="33" t="s">
        <v>11</v>
      </c>
      <c r="AF3" s="32"/>
      <c r="AG3" s="33" t="s">
        <v>53</v>
      </c>
      <c r="AH3" s="33" t="s">
        <v>54</v>
      </c>
      <c r="AI3" s="33" t="s">
        <v>49</v>
      </c>
      <c r="AJ3" s="35" t="s">
        <v>48</v>
      </c>
      <c r="AK3" s="28" t="s">
        <v>11</v>
      </c>
    </row>
    <row r="4" spans="2:37" ht="12.75" customHeight="1">
      <c r="B4" s="29" t="s">
        <v>17</v>
      </c>
      <c r="C4" s="22"/>
      <c r="D4" s="22"/>
      <c r="E4" s="22"/>
      <c r="F4" s="18"/>
      <c r="G4" s="18"/>
      <c r="H4" s="18"/>
      <c r="I4" s="30"/>
      <c r="K4" s="29" t="s">
        <v>17</v>
      </c>
      <c r="L4" s="22"/>
      <c r="M4" s="22"/>
      <c r="N4" s="22"/>
      <c r="O4" s="18"/>
      <c r="P4" s="18"/>
      <c r="Q4" s="18"/>
      <c r="R4" s="30"/>
      <c r="S4" s="36"/>
      <c r="T4" s="20" t="s">
        <v>17</v>
      </c>
      <c r="U4" s="23"/>
      <c r="V4" s="24"/>
      <c r="W4" s="21"/>
      <c r="X4" s="19"/>
      <c r="Y4" s="31"/>
      <c r="Z4" s="36"/>
      <c r="AA4" s="20" t="s">
        <v>17</v>
      </c>
      <c r="AB4" s="21"/>
      <c r="AC4" s="17"/>
      <c r="AD4" s="13"/>
      <c r="AE4" s="19"/>
      <c r="AF4" s="50"/>
      <c r="AG4" s="20" t="s">
        <v>17</v>
      </c>
      <c r="AH4" s="21"/>
      <c r="AI4" s="17"/>
      <c r="AJ4" s="14"/>
      <c r="AK4" s="64"/>
    </row>
    <row r="5" spans="2:37" ht="12.75">
      <c r="B5" s="88"/>
      <c r="C5" s="89"/>
      <c r="D5" s="89"/>
      <c r="E5" s="89"/>
      <c r="F5" s="89"/>
      <c r="G5" s="89"/>
      <c r="H5" s="89"/>
      <c r="I5" s="90">
        <f>SUM(H5)</f>
        <v>0</v>
      </c>
      <c r="K5" s="88"/>
      <c r="L5" s="89"/>
      <c r="M5" s="89"/>
      <c r="N5" s="89"/>
      <c r="O5" s="89"/>
      <c r="P5" s="89"/>
      <c r="Q5" s="89"/>
      <c r="R5" s="90">
        <f>SUM(Q5)</f>
        <v>0</v>
      </c>
      <c r="S5" s="50"/>
      <c r="T5" s="14"/>
      <c r="U5" s="14"/>
      <c r="V5" s="14"/>
      <c r="W5" s="14"/>
      <c r="X5" s="14"/>
      <c r="Y5" s="90">
        <f>SUM(X5)</f>
        <v>0</v>
      </c>
      <c r="Z5" s="50"/>
      <c r="AA5" s="14"/>
      <c r="AB5" s="14"/>
      <c r="AC5" s="14"/>
      <c r="AD5" s="14"/>
      <c r="AE5" s="103">
        <f>SUM(AD5)</f>
        <v>0</v>
      </c>
      <c r="AF5" s="50"/>
      <c r="AG5" s="68"/>
      <c r="AH5" s="68"/>
      <c r="AI5" s="68"/>
      <c r="AJ5" s="68"/>
      <c r="AK5" s="90">
        <f>SUM(AJ5)</f>
        <v>0</v>
      </c>
    </row>
    <row r="6" spans="2:37" ht="12.75">
      <c r="B6" s="91" t="s">
        <v>18</v>
      </c>
      <c r="C6" s="92"/>
      <c r="D6" s="93"/>
      <c r="E6" s="93"/>
      <c r="F6" s="89"/>
      <c r="G6" s="89"/>
      <c r="H6" s="89"/>
      <c r="I6" s="90"/>
      <c r="K6" s="91" t="s">
        <v>18</v>
      </c>
      <c r="L6" s="92"/>
      <c r="M6" s="93"/>
      <c r="N6" s="93"/>
      <c r="O6" s="89"/>
      <c r="P6" s="89"/>
      <c r="Q6" s="89"/>
      <c r="R6" s="90"/>
      <c r="S6" s="50"/>
      <c r="T6" s="100" t="s">
        <v>18</v>
      </c>
      <c r="U6" s="92"/>
      <c r="V6" s="93"/>
      <c r="W6" s="93"/>
      <c r="X6" s="14"/>
      <c r="Y6" s="90"/>
      <c r="Z6" s="50"/>
      <c r="AA6" s="20" t="s">
        <v>18</v>
      </c>
      <c r="AB6" s="17"/>
      <c r="AC6" s="21"/>
      <c r="AD6" s="14"/>
      <c r="AE6" s="103"/>
      <c r="AF6" s="50"/>
      <c r="AG6" s="20" t="s">
        <v>18</v>
      </c>
      <c r="AH6" s="17"/>
      <c r="AI6" s="21"/>
      <c r="AJ6" s="14"/>
      <c r="AK6" s="90"/>
    </row>
    <row r="7" spans="1:37" ht="12.75">
      <c r="A7" s="111"/>
      <c r="B7" s="42"/>
      <c r="C7" s="95"/>
      <c r="D7" s="96"/>
      <c r="E7" s="96"/>
      <c r="F7" s="96"/>
      <c r="G7" s="96"/>
      <c r="H7" s="96"/>
      <c r="I7" s="97"/>
      <c r="J7" s="36" t="s">
        <v>217</v>
      </c>
      <c r="K7" s="94" t="s">
        <v>174</v>
      </c>
      <c r="L7" s="95"/>
      <c r="M7" s="96"/>
      <c r="N7" s="96"/>
      <c r="O7" s="96"/>
      <c r="P7" s="96"/>
      <c r="Q7" s="96"/>
      <c r="R7" s="97">
        <f>SUM(Q7)</f>
        <v>0</v>
      </c>
      <c r="S7" s="49"/>
      <c r="T7" s="101"/>
      <c r="U7" s="95"/>
      <c r="V7" s="96"/>
      <c r="W7" s="96"/>
      <c r="X7" s="41"/>
      <c r="Y7" s="97">
        <f>SUM(X7)</f>
        <v>0</v>
      </c>
      <c r="Z7" s="56"/>
      <c r="AA7" s="42" t="s">
        <v>131</v>
      </c>
      <c r="AB7" s="43">
        <v>42</v>
      </c>
      <c r="AC7" s="42" t="s">
        <v>8</v>
      </c>
      <c r="AD7" s="61">
        <v>57</v>
      </c>
      <c r="AE7" s="104">
        <f>SUM(AD7)</f>
        <v>57</v>
      </c>
      <c r="AF7" s="49"/>
      <c r="AG7" s="102"/>
      <c r="AH7" s="45"/>
      <c r="AI7" s="45"/>
      <c r="AJ7" s="83"/>
      <c r="AK7" s="97">
        <f>SUM(AJ7)</f>
        <v>0</v>
      </c>
    </row>
    <row r="8" spans="1:37" ht="12.75">
      <c r="A8">
        <v>1</v>
      </c>
      <c r="B8" s="46" t="s">
        <v>60</v>
      </c>
      <c r="C8" s="47" t="s">
        <v>22</v>
      </c>
      <c r="D8" s="47" t="s">
        <v>61</v>
      </c>
      <c r="E8" s="47" t="s">
        <v>62</v>
      </c>
      <c r="F8" s="55">
        <v>307</v>
      </c>
      <c r="G8" s="55">
        <v>307</v>
      </c>
      <c r="H8" s="55">
        <v>358.4</v>
      </c>
      <c r="I8" s="90"/>
      <c r="J8" s="36"/>
      <c r="K8" s="46" t="s">
        <v>60</v>
      </c>
      <c r="L8" s="47" t="s">
        <v>22</v>
      </c>
      <c r="M8" s="47" t="s">
        <v>61</v>
      </c>
      <c r="N8" s="47" t="s">
        <v>62</v>
      </c>
      <c r="O8" s="55">
        <v>307</v>
      </c>
      <c r="P8" s="55">
        <v>307</v>
      </c>
      <c r="Q8" s="55">
        <v>358.4</v>
      </c>
      <c r="R8" s="90"/>
      <c r="S8" s="50"/>
      <c r="T8" s="72" t="s">
        <v>120</v>
      </c>
      <c r="U8" s="71" t="s">
        <v>3</v>
      </c>
      <c r="V8" s="72" t="s">
        <v>4</v>
      </c>
      <c r="W8" s="72" t="s">
        <v>121</v>
      </c>
      <c r="X8" s="73">
        <v>307</v>
      </c>
      <c r="Y8" s="90"/>
      <c r="Z8" s="50"/>
      <c r="AA8" s="11" t="s">
        <v>132</v>
      </c>
      <c r="AB8" s="10">
        <v>101</v>
      </c>
      <c r="AC8" s="11" t="s">
        <v>8</v>
      </c>
      <c r="AD8" s="12">
        <v>2094</v>
      </c>
      <c r="AE8" s="103"/>
      <c r="AF8" s="50"/>
      <c r="AG8" s="68" t="s">
        <v>135</v>
      </c>
      <c r="AH8" s="68" t="s">
        <v>8</v>
      </c>
      <c r="AI8" s="69" t="s">
        <v>8</v>
      </c>
      <c r="AJ8" s="68">
        <v>153.5</v>
      </c>
      <c r="AK8" s="90"/>
    </row>
    <row r="9" spans="1:37" ht="12.75">
      <c r="A9">
        <v>2</v>
      </c>
      <c r="B9" s="46" t="s">
        <v>60</v>
      </c>
      <c r="C9" s="47" t="s">
        <v>24</v>
      </c>
      <c r="D9" s="47" t="s">
        <v>61</v>
      </c>
      <c r="E9" s="47" t="s">
        <v>62</v>
      </c>
      <c r="F9" s="55">
        <v>307</v>
      </c>
      <c r="G9" s="55">
        <v>307</v>
      </c>
      <c r="H9" s="55">
        <v>358.4</v>
      </c>
      <c r="I9" s="90"/>
      <c r="J9" s="36"/>
      <c r="K9" s="46" t="s">
        <v>60</v>
      </c>
      <c r="L9" s="47" t="s">
        <v>24</v>
      </c>
      <c r="M9" s="47" t="s">
        <v>61</v>
      </c>
      <c r="N9" s="47" t="s">
        <v>62</v>
      </c>
      <c r="O9" s="55">
        <v>307</v>
      </c>
      <c r="P9" s="55">
        <v>307</v>
      </c>
      <c r="Q9" s="55">
        <v>358.4</v>
      </c>
      <c r="R9" s="90"/>
      <c r="S9" s="50"/>
      <c r="T9" s="72" t="s">
        <v>120</v>
      </c>
      <c r="U9" s="71" t="s">
        <v>5</v>
      </c>
      <c r="V9" s="72" t="s">
        <v>4</v>
      </c>
      <c r="W9" s="72" t="s">
        <v>121</v>
      </c>
      <c r="X9" s="73">
        <v>307</v>
      </c>
      <c r="Y9" s="90"/>
      <c r="Z9" s="50"/>
      <c r="AA9" s="11"/>
      <c r="AB9" s="10"/>
      <c r="AC9" s="11"/>
      <c r="AD9" s="12"/>
      <c r="AE9" s="103"/>
      <c r="AF9" s="50"/>
      <c r="AG9" s="68" t="s">
        <v>136</v>
      </c>
      <c r="AH9" s="68" t="s">
        <v>8</v>
      </c>
      <c r="AI9" s="69" t="s">
        <v>8</v>
      </c>
      <c r="AJ9" s="68">
        <v>153.5</v>
      </c>
      <c r="AK9" s="90"/>
    </row>
    <row r="10" spans="1:37" ht="12.75">
      <c r="A10">
        <v>3</v>
      </c>
      <c r="B10" s="46" t="s">
        <v>60</v>
      </c>
      <c r="C10" s="47" t="s">
        <v>25</v>
      </c>
      <c r="D10" s="47" t="s">
        <v>61</v>
      </c>
      <c r="E10" s="47" t="s">
        <v>62</v>
      </c>
      <c r="F10" s="55">
        <v>740</v>
      </c>
      <c r="G10" s="55">
        <v>740</v>
      </c>
      <c r="H10" s="55">
        <v>778</v>
      </c>
      <c r="I10" s="90"/>
      <c r="J10" s="36"/>
      <c r="K10" s="46" t="s">
        <v>60</v>
      </c>
      <c r="L10" s="47" t="s">
        <v>25</v>
      </c>
      <c r="M10" s="47" t="s">
        <v>61</v>
      </c>
      <c r="N10" s="47" t="s">
        <v>62</v>
      </c>
      <c r="O10" s="55">
        <v>740</v>
      </c>
      <c r="P10" s="55">
        <v>740</v>
      </c>
      <c r="Q10" s="55">
        <v>778</v>
      </c>
      <c r="R10" s="90"/>
      <c r="S10" s="50"/>
      <c r="T10" s="72" t="s">
        <v>120</v>
      </c>
      <c r="U10" s="71" t="s">
        <v>122</v>
      </c>
      <c r="V10" s="72" t="s">
        <v>4</v>
      </c>
      <c r="W10" s="72" t="s">
        <v>121</v>
      </c>
      <c r="X10" s="73">
        <v>740</v>
      </c>
      <c r="Y10" s="90"/>
      <c r="Z10" s="50"/>
      <c r="AA10" s="11"/>
      <c r="AB10" s="10"/>
      <c r="AC10" s="11"/>
      <c r="AD10" s="12"/>
      <c r="AE10" s="103"/>
      <c r="AF10" s="50"/>
      <c r="AG10" s="68" t="s">
        <v>137</v>
      </c>
      <c r="AH10" s="68" t="s">
        <v>8</v>
      </c>
      <c r="AI10" s="69" t="s">
        <v>8</v>
      </c>
      <c r="AJ10" s="68">
        <v>518</v>
      </c>
      <c r="AK10" s="90"/>
    </row>
    <row r="11" spans="1:37" ht="12.75">
      <c r="A11">
        <v>4</v>
      </c>
      <c r="B11" s="46" t="s">
        <v>60</v>
      </c>
      <c r="C11" s="47" t="s">
        <v>26</v>
      </c>
      <c r="D11" s="47" t="s">
        <v>61</v>
      </c>
      <c r="E11" s="47" t="s">
        <v>62</v>
      </c>
      <c r="F11" s="55">
        <v>740</v>
      </c>
      <c r="G11" s="55">
        <v>740</v>
      </c>
      <c r="H11" s="55">
        <v>778</v>
      </c>
      <c r="I11" s="90">
        <f>SUM(H8:H11)</f>
        <v>2272.8</v>
      </c>
      <c r="J11" s="36"/>
      <c r="K11" s="46" t="s">
        <v>60</v>
      </c>
      <c r="L11" s="47" t="s">
        <v>26</v>
      </c>
      <c r="M11" s="47" t="s">
        <v>61</v>
      </c>
      <c r="N11" s="47" t="s">
        <v>62</v>
      </c>
      <c r="O11" s="55">
        <v>740</v>
      </c>
      <c r="P11" s="55">
        <v>740</v>
      </c>
      <c r="Q11" s="55">
        <v>778</v>
      </c>
      <c r="R11" s="90">
        <f>SUM(Q8:Q11)</f>
        <v>2272.8</v>
      </c>
      <c r="S11" s="50"/>
      <c r="T11" s="72" t="s">
        <v>120</v>
      </c>
      <c r="U11" s="71" t="s">
        <v>123</v>
      </c>
      <c r="V11" s="72" t="s">
        <v>4</v>
      </c>
      <c r="W11" s="72" t="s">
        <v>121</v>
      </c>
      <c r="X11" s="73">
        <v>740</v>
      </c>
      <c r="Y11" s="90">
        <f>SUM(X8:X11)</f>
        <v>2094</v>
      </c>
      <c r="Z11" s="50"/>
      <c r="AA11" s="11"/>
      <c r="AB11" s="10"/>
      <c r="AC11" s="11"/>
      <c r="AD11" s="12"/>
      <c r="AE11" s="103">
        <f>SUM(AD8:AD11)</f>
        <v>2094</v>
      </c>
      <c r="AF11" s="50"/>
      <c r="AG11" s="68" t="s">
        <v>138</v>
      </c>
      <c r="AH11" s="68" t="s">
        <v>8</v>
      </c>
      <c r="AI11" s="69" t="s">
        <v>8</v>
      </c>
      <c r="AJ11" s="68">
        <v>518</v>
      </c>
      <c r="AK11" s="90">
        <f>SUM(AJ8:AJ11)</f>
        <v>1343</v>
      </c>
    </row>
    <row r="12" spans="1:37" ht="12.75">
      <c r="A12" s="111">
        <v>5</v>
      </c>
      <c r="B12" s="44" t="s">
        <v>168</v>
      </c>
      <c r="C12" s="45" t="s">
        <v>22</v>
      </c>
      <c r="D12" s="45" t="s">
        <v>64</v>
      </c>
      <c r="E12" s="45" t="s">
        <v>62</v>
      </c>
      <c r="F12" s="54">
        <v>160</v>
      </c>
      <c r="G12" s="54">
        <v>160</v>
      </c>
      <c r="H12" s="54">
        <v>163</v>
      </c>
      <c r="I12" s="97">
        <f>SUM(H12)</f>
        <v>163</v>
      </c>
      <c r="J12" s="36" t="s">
        <v>172</v>
      </c>
      <c r="K12" s="44" t="s">
        <v>63</v>
      </c>
      <c r="L12" s="45" t="s">
        <v>22</v>
      </c>
      <c r="M12" s="45" t="s">
        <v>64</v>
      </c>
      <c r="N12" s="45" t="s">
        <v>62</v>
      </c>
      <c r="O12" s="54">
        <v>160</v>
      </c>
      <c r="P12" s="54">
        <v>160</v>
      </c>
      <c r="Q12" s="54">
        <v>191</v>
      </c>
      <c r="R12" s="97">
        <f>SUM(Q12)</f>
        <v>191</v>
      </c>
      <c r="S12" s="49"/>
      <c r="T12" s="75" t="s">
        <v>124</v>
      </c>
      <c r="U12" s="74" t="s">
        <v>3</v>
      </c>
      <c r="V12" s="75" t="s">
        <v>4</v>
      </c>
      <c r="W12" s="75" t="s">
        <v>121</v>
      </c>
      <c r="X12" s="84">
        <v>160</v>
      </c>
      <c r="Y12" s="97">
        <f>SUM(X12)</f>
        <v>160</v>
      </c>
      <c r="Z12" s="49"/>
      <c r="AA12" s="42" t="s">
        <v>133</v>
      </c>
      <c r="AB12" s="43">
        <v>107</v>
      </c>
      <c r="AC12" s="42" t="s">
        <v>8</v>
      </c>
      <c r="AD12" s="61">
        <v>160</v>
      </c>
      <c r="AE12" s="104">
        <f>SUM(AD12)</f>
        <v>160</v>
      </c>
      <c r="AF12" s="49"/>
      <c r="AG12" s="66" t="s">
        <v>139</v>
      </c>
      <c r="AH12" s="66" t="s">
        <v>8</v>
      </c>
      <c r="AI12" s="67" t="s">
        <v>8</v>
      </c>
      <c r="AJ12" s="66">
        <v>160</v>
      </c>
      <c r="AK12" s="97">
        <f>SUM(AJ12)</f>
        <v>160</v>
      </c>
    </row>
    <row r="13" spans="1:37" ht="12.75">
      <c r="A13" s="111">
        <v>6</v>
      </c>
      <c r="B13" s="72" t="s">
        <v>125</v>
      </c>
      <c r="C13" s="71" t="s">
        <v>3</v>
      </c>
      <c r="D13" s="47"/>
      <c r="E13" s="47" t="s">
        <v>163</v>
      </c>
      <c r="F13" s="110">
        <v>12.5</v>
      </c>
      <c r="G13" s="55"/>
      <c r="H13" s="109">
        <v>16.5</v>
      </c>
      <c r="I13" s="90"/>
      <c r="J13" s="36" t="s">
        <v>167</v>
      </c>
      <c r="K13" s="46" t="s">
        <v>174</v>
      </c>
      <c r="L13" s="47"/>
      <c r="M13" s="47"/>
      <c r="N13" s="47"/>
      <c r="O13" s="55"/>
      <c r="P13" s="55"/>
      <c r="Q13" s="55"/>
      <c r="R13" s="90"/>
      <c r="S13" s="56"/>
      <c r="T13" s="72" t="s">
        <v>125</v>
      </c>
      <c r="U13" s="71" t="s">
        <v>3</v>
      </c>
      <c r="V13" s="72" t="s">
        <v>126</v>
      </c>
      <c r="W13" s="72" t="s">
        <v>121</v>
      </c>
      <c r="X13" s="73">
        <v>9</v>
      </c>
      <c r="Y13" s="90"/>
      <c r="Z13" s="50"/>
      <c r="AA13" s="78"/>
      <c r="AB13" s="79"/>
      <c r="AC13" s="78"/>
      <c r="AD13" s="80"/>
      <c r="AE13" s="103"/>
      <c r="AF13" s="56"/>
      <c r="AG13" s="68" t="s">
        <v>140</v>
      </c>
      <c r="AH13" s="68" t="s">
        <v>50</v>
      </c>
      <c r="AI13" s="69" t="s">
        <v>8</v>
      </c>
      <c r="AJ13" s="68">
        <v>12.5</v>
      </c>
      <c r="AK13" s="90"/>
    </row>
    <row r="14" spans="2:37" ht="12.75">
      <c r="B14" s="98" t="s">
        <v>19</v>
      </c>
      <c r="C14" s="48"/>
      <c r="D14" s="48"/>
      <c r="E14" s="48"/>
      <c r="F14" s="55"/>
      <c r="G14" s="55"/>
      <c r="H14" s="55"/>
      <c r="I14" s="90"/>
      <c r="J14" s="36"/>
      <c r="K14" s="98" t="s">
        <v>19</v>
      </c>
      <c r="L14" s="48"/>
      <c r="M14" s="48"/>
      <c r="N14" s="48"/>
      <c r="O14" s="55"/>
      <c r="P14" s="55"/>
      <c r="Q14" s="55"/>
      <c r="R14" s="90"/>
      <c r="S14" s="50"/>
      <c r="T14" s="65" t="s">
        <v>19</v>
      </c>
      <c r="U14" s="48"/>
      <c r="V14" s="48"/>
      <c r="W14" s="76"/>
      <c r="X14" s="71"/>
      <c r="Y14" s="90"/>
      <c r="Z14" s="50"/>
      <c r="AA14" s="65" t="s">
        <v>19</v>
      </c>
      <c r="AB14" s="48"/>
      <c r="AC14" s="48"/>
      <c r="AD14" s="76"/>
      <c r="AE14" s="103"/>
      <c r="AF14" s="50"/>
      <c r="AG14" s="65" t="s">
        <v>19</v>
      </c>
      <c r="AH14" s="48"/>
      <c r="AI14" s="48"/>
      <c r="AJ14" s="77"/>
      <c r="AK14" s="90"/>
    </row>
    <row r="15" spans="1:37" ht="12.75">
      <c r="A15" s="111">
        <v>7</v>
      </c>
      <c r="B15" s="44"/>
      <c r="C15" s="45"/>
      <c r="D15" s="45"/>
      <c r="E15" s="45"/>
      <c r="F15" s="54"/>
      <c r="G15" s="54"/>
      <c r="H15" s="54"/>
      <c r="I15" s="97"/>
      <c r="J15" s="36" t="s">
        <v>171</v>
      </c>
      <c r="K15" s="44" t="s">
        <v>65</v>
      </c>
      <c r="L15" s="45" t="s">
        <v>22</v>
      </c>
      <c r="M15" s="45" t="s">
        <v>66</v>
      </c>
      <c r="N15" s="45" t="s">
        <v>16</v>
      </c>
      <c r="O15" s="54">
        <v>1.6</v>
      </c>
      <c r="P15" s="54">
        <v>1.6</v>
      </c>
      <c r="Q15" s="54">
        <v>1.6</v>
      </c>
      <c r="R15" s="97"/>
      <c r="S15" s="57"/>
      <c r="T15" s="102"/>
      <c r="U15" s="45"/>
      <c r="V15" s="45"/>
      <c r="W15" s="83"/>
      <c r="X15" s="74"/>
      <c r="Y15" s="97"/>
      <c r="Z15" s="57"/>
      <c r="AA15" s="85"/>
      <c r="AB15" s="86"/>
      <c r="AC15" s="85"/>
      <c r="AD15" s="87"/>
      <c r="AE15" s="104"/>
      <c r="AF15" s="57"/>
      <c r="AG15" s="66"/>
      <c r="AH15" s="66"/>
      <c r="AI15" s="67"/>
      <c r="AJ15" s="66"/>
      <c r="AK15" s="97"/>
    </row>
    <row r="16" spans="1:37" ht="12.75">
      <c r="A16" s="111">
        <v>8</v>
      </c>
      <c r="B16" s="44"/>
      <c r="C16" s="45"/>
      <c r="D16" s="45"/>
      <c r="E16" s="45"/>
      <c r="F16" s="54"/>
      <c r="G16" s="54"/>
      <c r="H16" s="54"/>
      <c r="I16" s="97">
        <f>SUM(H15:H16)</f>
        <v>0</v>
      </c>
      <c r="J16" s="36" t="s">
        <v>171</v>
      </c>
      <c r="K16" s="44" t="s">
        <v>65</v>
      </c>
      <c r="L16" s="45" t="s">
        <v>24</v>
      </c>
      <c r="M16" s="45" t="s">
        <v>66</v>
      </c>
      <c r="N16" s="45" t="s">
        <v>16</v>
      </c>
      <c r="O16" s="54">
        <v>1.6</v>
      </c>
      <c r="P16" s="54">
        <v>1.6</v>
      </c>
      <c r="Q16" s="54">
        <v>1.6</v>
      </c>
      <c r="R16" s="97">
        <f>SUM(Q15:Q16)</f>
        <v>3.2</v>
      </c>
      <c r="S16" s="57"/>
      <c r="T16" s="102"/>
      <c r="U16" s="45"/>
      <c r="V16" s="45"/>
      <c r="W16" s="83"/>
      <c r="X16" s="74"/>
      <c r="Y16" s="97">
        <f>SUM(X15:X16)</f>
        <v>0</v>
      </c>
      <c r="Z16" s="57"/>
      <c r="AA16" s="85"/>
      <c r="AB16" s="86"/>
      <c r="AC16" s="85"/>
      <c r="AD16" s="87"/>
      <c r="AE16" s="104">
        <f>SUM(AD15:AD16)</f>
        <v>0</v>
      </c>
      <c r="AF16" s="57"/>
      <c r="AG16" s="66"/>
      <c r="AH16" s="66"/>
      <c r="AI16" s="67"/>
      <c r="AJ16" s="66"/>
      <c r="AK16" s="97">
        <f>SUM(AJ15:AJ16)</f>
        <v>0</v>
      </c>
    </row>
    <row r="17" spans="1:37" ht="12.75">
      <c r="A17" s="111">
        <v>9</v>
      </c>
      <c r="B17" s="46"/>
      <c r="C17" s="47"/>
      <c r="D17" s="47"/>
      <c r="E17" s="47"/>
      <c r="F17" s="55"/>
      <c r="G17" s="55"/>
      <c r="H17" s="55"/>
      <c r="I17" s="90">
        <f>SUM(H17)</f>
        <v>0</v>
      </c>
      <c r="J17" s="36" t="s">
        <v>171</v>
      </c>
      <c r="K17" s="46" t="s">
        <v>67</v>
      </c>
      <c r="L17" s="47" t="s">
        <v>22</v>
      </c>
      <c r="M17" s="47" t="s">
        <v>68</v>
      </c>
      <c r="N17" s="47" t="s">
        <v>16</v>
      </c>
      <c r="O17" s="55">
        <v>3</v>
      </c>
      <c r="P17" s="55">
        <v>3</v>
      </c>
      <c r="Q17" s="55">
        <v>2.75</v>
      </c>
      <c r="R17" s="90">
        <f>SUM(Q17)</f>
        <v>2.75</v>
      </c>
      <c r="S17" s="50"/>
      <c r="T17" s="72" t="s">
        <v>127</v>
      </c>
      <c r="U17" s="71" t="s">
        <v>3</v>
      </c>
      <c r="V17" s="72" t="s">
        <v>6</v>
      </c>
      <c r="W17" s="72" t="s">
        <v>128</v>
      </c>
      <c r="X17" s="73">
        <v>3</v>
      </c>
      <c r="Y17" s="90">
        <f>SUM(X17)</f>
        <v>3</v>
      </c>
      <c r="Z17" s="57"/>
      <c r="AA17" s="78"/>
      <c r="AB17" s="79"/>
      <c r="AC17" s="78"/>
      <c r="AD17" s="80"/>
      <c r="AE17" s="103">
        <f>SUM(AD17)</f>
        <v>0</v>
      </c>
      <c r="AF17" s="57"/>
      <c r="AG17" s="68"/>
      <c r="AH17" s="68"/>
      <c r="AI17" s="69"/>
      <c r="AJ17" s="68"/>
      <c r="AK17" s="90">
        <f>SUM(AJ17)</f>
        <v>0</v>
      </c>
    </row>
    <row r="18" spans="1:37" ht="12.75">
      <c r="A18" s="111">
        <v>10</v>
      </c>
      <c r="B18" s="44"/>
      <c r="C18" s="45"/>
      <c r="D18" s="45"/>
      <c r="E18" s="45"/>
      <c r="F18" s="54"/>
      <c r="G18" s="54"/>
      <c r="H18" s="54"/>
      <c r="I18" s="97"/>
      <c r="J18" s="36" t="s">
        <v>171</v>
      </c>
      <c r="K18" s="44" t="s">
        <v>69</v>
      </c>
      <c r="L18" s="45" t="s">
        <v>22</v>
      </c>
      <c r="M18" s="45" t="s">
        <v>66</v>
      </c>
      <c r="N18" s="45" t="s">
        <v>16</v>
      </c>
      <c r="O18" s="54">
        <v>1</v>
      </c>
      <c r="P18" s="54">
        <v>1</v>
      </c>
      <c r="Q18" s="54">
        <v>1</v>
      </c>
      <c r="R18" s="97"/>
      <c r="S18" s="49"/>
      <c r="T18" s="75" t="s">
        <v>129</v>
      </c>
      <c r="U18" s="74" t="s">
        <v>3</v>
      </c>
      <c r="V18" s="75" t="s">
        <v>6</v>
      </c>
      <c r="W18" s="75" t="s">
        <v>128</v>
      </c>
      <c r="X18" s="84">
        <v>2</v>
      </c>
      <c r="Y18" s="97"/>
      <c r="Z18" s="57"/>
      <c r="AA18" s="85"/>
      <c r="AB18" s="86"/>
      <c r="AC18" s="85"/>
      <c r="AD18" s="87"/>
      <c r="AE18" s="104"/>
      <c r="AF18" s="57"/>
      <c r="AG18" s="66"/>
      <c r="AH18" s="66"/>
      <c r="AI18" s="67"/>
      <c r="AJ18" s="66"/>
      <c r="AK18" s="97"/>
    </row>
    <row r="19" spans="1:37" ht="12.75">
      <c r="A19" s="111">
        <v>11</v>
      </c>
      <c r="B19" s="44"/>
      <c r="C19" s="45"/>
      <c r="D19" s="45"/>
      <c r="E19" s="45"/>
      <c r="F19" s="54"/>
      <c r="G19" s="54"/>
      <c r="H19" s="54"/>
      <c r="I19" s="97">
        <f>SUM(H18:H19)</f>
        <v>0</v>
      </c>
      <c r="J19" s="36" t="s">
        <v>171</v>
      </c>
      <c r="K19" s="44" t="s">
        <v>69</v>
      </c>
      <c r="L19" s="45" t="s">
        <v>24</v>
      </c>
      <c r="M19" s="45" t="s">
        <v>66</v>
      </c>
      <c r="N19" s="45" t="s">
        <v>16</v>
      </c>
      <c r="O19" s="54">
        <v>1</v>
      </c>
      <c r="P19" s="54">
        <v>1</v>
      </c>
      <c r="Q19" s="54">
        <v>1</v>
      </c>
      <c r="R19" s="97">
        <f>SUM(Q18:Q19)</f>
        <v>2</v>
      </c>
      <c r="S19" s="49"/>
      <c r="T19" s="41"/>
      <c r="U19" s="41"/>
      <c r="V19" s="41"/>
      <c r="W19" s="41"/>
      <c r="X19" s="41"/>
      <c r="Y19" s="97">
        <f>SUM(X18:X19)</f>
        <v>2</v>
      </c>
      <c r="Z19" s="57"/>
      <c r="AA19" s="85"/>
      <c r="AB19" s="86"/>
      <c r="AC19" s="85"/>
      <c r="AD19" s="87"/>
      <c r="AE19" s="104">
        <f>SUM(AD18:AD19)</f>
        <v>0</v>
      </c>
      <c r="AF19" s="57"/>
      <c r="AG19" s="66"/>
      <c r="AH19" s="66"/>
      <c r="AI19" s="67"/>
      <c r="AJ19" s="66"/>
      <c r="AK19" s="97">
        <f>SUM(AJ18:AJ19)</f>
        <v>0</v>
      </c>
    </row>
    <row r="20" spans="2:37" ht="12.75">
      <c r="B20" s="98" t="s">
        <v>40</v>
      </c>
      <c r="C20" s="48"/>
      <c r="D20" s="48"/>
      <c r="E20" s="48"/>
      <c r="F20" s="55"/>
      <c r="G20" s="55"/>
      <c r="H20" s="55"/>
      <c r="I20" s="90"/>
      <c r="J20" s="36"/>
      <c r="K20" s="98" t="s">
        <v>40</v>
      </c>
      <c r="L20" s="48"/>
      <c r="M20" s="48"/>
      <c r="N20" s="48"/>
      <c r="O20" s="55"/>
      <c r="P20" s="55"/>
      <c r="Q20" s="55"/>
      <c r="R20" s="90"/>
      <c r="S20" s="50"/>
      <c r="T20" s="65" t="s">
        <v>40</v>
      </c>
      <c r="U20" s="48"/>
      <c r="V20" s="48"/>
      <c r="W20" s="21"/>
      <c r="X20" s="14"/>
      <c r="Y20" s="90"/>
      <c r="Z20" s="50"/>
      <c r="AA20" s="65" t="s">
        <v>46</v>
      </c>
      <c r="AB20" s="21"/>
      <c r="AC20" s="21"/>
      <c r="AD20" s="14"/>
      <c r="AE20" s="103"/>
      <c r="AF20" s="50"/>
      <c r="AG20" s="65" t="s">
        <v>46</v>
      </c>
      <c r="AH20" s="21"/>
      <c r="AI20" s="21"/>
      <c r="AJ20" s="14"/>
      <c r="AK20" s="90"/>
    </row>
    <row r="21" spans="1:37" ht="12.75">
      <c r="A21" s="111">
        <v>12</v>
      </c>
      <c r="B21" s="44" t="s">
        <v>164</v>
      </c>
      <c r="C21" s="45" t="s">
        <v>22</v>
      </c>
      <c r="D21" s="45" t="s">
        <v>61</v>
      </c>
      <c r="E21" s="45" t="s">
        <v>76</v>
      </c>
      <c r="F21" s="54">
        <v>39</v>
      </c>
      <c r="G21" s="54">
        <v>39</v>
      </c>
      <c r="H21" s="54">
        <v>41.5</v>
      </c>
      <c r="I21" s="97">
        <f>SUM(H21)</f>
        <v>41.5</v>
      </c>
      <c r="J21" s="36" t="s">
        <v>166</v>
      </c>
      <c r="K21" s="44" t="s">
        <v>75</v>
      </c>
      <c r="L21" s="45" t="s">
        <v>22</v>
      </c>
      <c r="M21" s="45" t="s">
        <v>61</v>
      </c>
      <c r="N21" s="45" t="s">
        <v>76</v>
      </c>
      <c r="O21" s="54">
        <v>39</v>
      </c>
      <c r="P21" s="54">
        <v>39</v>
      </c>
      <c r="Q21" s="54">
        <v>41.5</v>
      </c>
      <c r="R21" s="97">
        <f>SUM(Q21)</f>
        <v>41.5</v>
      </c>
      <c r="S21" s="57"/>
      <c r="T21" s="41"/>
      <c r="U21" s="41"/>
      <c r="V21" s="41"/>
      <c r="W21" s="41"/>
      <c r="X21" s="41"/>
      <c r="Y21" s="97">
        <f>SUM(X21)</f>
        <v>0</v>
      </c>
      <c r="Z21" s="57"/>
      <c r="AA21" s="41"/>
      <c r="AB21" s="41"/>
      <c r="AC21" s="41"/>
      <c r="AD21" s="41"/>
      <c r="AE21" s="104">
        <f>SUM(AD21)</f>
        <v>0</v>
      </c>
      <c r="AF21" s="57"/>
      <c r="AG21" s="41"/>
      <c r="AH21" s="41"/>
      <c r="AI21" s="41"/>
      <c r="AJ21" s="41"/>
      <c r="AK21" s="97">
        <f>SUM(AJ21)</f>
        <v>0</v>
      </c>
    </row>
    <row r="22" spans="1:37" ht="12.75">
      <c r="A22" s="111">
        <v>13</v>
      </c>
      <c r="B22" s="46" t="s">
        <v>70</v>
      </c>
      <c r="C22" s="47" t="s">
        <v>22</v>
      </c>
      <c r="D22" s="47" t="s">
        <v>71</v>
      </c>
      <c r="E22" s="47" t="s">
        <v>72</v>
      </c>
      <c r="F22" s="55">
        <v>0</v>
      </c>
      <c r="G22" s="55">
        <v>0</v>
      </c>
      <c r="H22" s="55"/>
      <c r="I22" s="90">
        <f>SUM(H22)</f>
        <v>0</v>
      </c>
      <c r="J22" s="36" t="s">
        <v>169</v>
      </c>
      <c r="K22" s="46" t="s">
        <v>70</v>
      </c>
      <c r="L22" s="47" t="s">
        <v>22</v>
      </c>
      <c r="M22" s="47" t="s">
        <v>71</v>
      </c>
      <c r="N22" s="47" t="s">
        <v>72</v>
      </c>
      <c r="O22" s="55">
        <v>0</v>
      </c>
      <c r="P22" s="55">
        <v>0</v>
      </c>
      <c r="Q22" s="55"/>
      <c r="R22" s="90">
        <f>SUM(Q22)</f>
        <v>0</v>
      </c>
      <c r="S22" s="57"/>
      <c r="T22" s="14"/>
      <c r="U22" s="14"/>
      <c r="V22" s="14"/>
      <c r="W22" s="14"/>
      <c r="X22" s="14"/>
      <c r="Y22" s="90">
        <f>SUM(X22)</f>
        <v>0</v>
      </c>
      <c r="Z22" s="57"/>
      <c r="AA22" s="14"/>
      <c r="AB22" s="14"/>
      <c r="AC22" s="14"/>
      <c r="AD22" s="14"/>
      <c r="AE22" s="103">
        <f>SUM(AD22)</f>
        <v>0</v>
      </c>
      <c r="AF22" s="57"/>
      <c r="AG22" s="14"/>
      <c r="AH22" s="14"/>
      <c r="AI22" s="14"/>
      <c r="AJ22" s="14"/>
      <c r="AK22" s="90">
        <f>SUM(AJ22)</f>
        <v>0</v>
      </c>
    </row>
    <row r="23" spans="1:37" ht="12.75">
      <c r="A23" s="111">
        <v>14</v>
      </c>
      <c r="B23" s="44"/>
      <c r="C23" s="45"/>
      <c r="D23" s="45"/>
      <c r="E23" s="45"/>
      <c r="F23" s="54"/>
      <c r="G23" s="54"/>
      <c r="H23" s="54"/>
      <c r="I23" s="97"/>
      <c r="J23" s="36" t="s">
        <v>170</v>
      </c>
      <c r="K23" s="44" t="s">
        <v>77</v>
      </c>
      <c r="L23" s="45" t="s">
        <v>22</v>
      </c>
      <c r="M23" s="45" t="s">
        <v>78</v>
      </c>
      <c r="N23" s="45" t="s">
        <v>41</v>
      </c>
      <c r="O23" s="54">
        <v>7.5</v>
      </c>
      <c r="P23" s="54">
        <v>7.5</v>
      </c>
      <c r="Q23" s="54">
        <v>7.5</v>
      </c>
      <c r="R23" s="97"/>
      <c r="S23" s="57"/>
      <c r="T23" s="41"/>
      <c r="U23" s="41"/>
      <c r="V23" s="41"/>
      <c r="W23" s="41"/>
      <c r="X23" s="41"/>
      <c r="Y23" s="97"/>
      <c r="Z23" s="57"/>
      <c r="AA23" s="41"/>
      <c r="AB23" s="41"/>
      <c r="AC23" s="41"/>
      <c r="AD23" s="41"/>
      <c r="AE23" s="104"/>
      <c r="AF23" s="57"/>
      <c r="AG23" s="41"/>
      <c r="AH23" s="41"/>
      <c r="AI23" s="41"/>
      <c r="AJ23" s="41"/>
      <c r="AK23" s="97"/>
    </row>
    <row r="24" spans="1:37" ht="12.75">
      <c r="A24" s="111">
        <v>14</v>
      </c>
      <c r="B24" s="44"/>
      <c r="C24" s="45"/>
      <c r="D24" s="45"/>
      <c r="E24" s="45"/>
      <c r="F24" s="54"/>
      <c r="G24" s="54"/>
      <c r="H24" s="54"/>
      <c r="I24" s="97"/>
      <c r="J24" s="36" t="s">
        <v>170</v>
      </c>
      <c r="K24" s="44" t="s">
        <v>77</v>
      </c>
      <c r="L24" s="45" t="s">
        <v>24</v>
      </c>
      <c r="M24" s="45" t="s">
        <v>78</v>
      </c>
      <c r="N24" s="45" t="s">
        <v>41</v>
      </c>
      <c r="O24" s="54">
        <v>5</v>
      </c>
      <c r="P24" s="54">
        <v>5</v>
      </c>
      <c r="Q24" s="54">
        <v>5</v>
      </c>
      <c r="R24" s="97">
        <f>SUM(Q23:Q24)</f>
        <v>12.5</v>
      </c>
      <c r="S24" s="57"/>
      <c r="T24" s="41"/>
      <c r="U24" s="41"/>
      <c r="V24" s="41"/>
      <c r="W24" s="41"/>
      <c r="X24" s="41"/>
      <c r="Y24" s="97">
        <f>SUM(X23:X24)</f>
        <v>0</v>
      </c>
      <c r="Z24" s="57"/>
      <c r="AA24" s="41"/>
      <c r="AB24" s="41"/>
      <c r="AC24" s="41"/>
      <c r="AD24" s="41"/>
      <c r="AE24" s="104">
        <f>SUM(AD23:AD24)</f>
        <v>0</v>
      </c>
      <c r="AF24" s="57"/>
      <c r="AG24" s="41"/>
      <c r="AH24" s="41"/>
      <c r="AI24" s="41"/>
      <c r="AJ24" s="41"/>
      <c r="AK24" s="97">
        <f>SUM(AJ23:AJ24)</f>
        <v>0</v>
      </c>
    </row>
    <row r="25" spans="1:37" ht="12.75">
      <c r="A25" s="111">
        <v>16</v>
      </c>
      <c r="B25" s="46"/>
      <c r="C25" s="47"/>
      <c r="D25" s="47"/>
      <c r="E25" s="47"/>
      <c r="F25" s="55"/>
      <c r="G25" s="55"/>
      <c r="H25" s="55"/>
      <c r="I25" s="90">
        <f>SUM(H25)</f>
        <v>0</v>
      </c>
      <c r="J25" s="36" t="s">
        <v>220</v>
      </c>
      <c r="K25" s="46" t="s">
        <v>174</v>
      </c>
      <c r="L25" s="47"/>
      <c r="M25" s="47"/>
      <c r="N25" s="47"/>
      <c r="O25" s="55"/>
      <c r="P25" s="55"/>
      <c r="Q25" s="55"/>
      <c r="R25" s="90">
        <f>SUM(Q25)</f>
        <v>0</v>
      </c>
      <c r="S25" s="50"/>
      <c r="T25" s="14"/>
      <c r="U25" s="14"/>
      <c r="V25" s="14"/>
      <c r="W25" s="14"/>
      <c r="X25" s="14"/>
      <c r="Y25" s="90">
        <f>SUM(X25)</f>
        <v>0</v>
      </c>
      <c r="Z25" s="36"/>
      <c r="AA25" s="14"/>
      <c r="AB25" s="14"/>
      <c r="AC25" s="14"/>
      <c r="AD25" s="14"/>
      <c r="AE25" s="103">
        <f>SUM(AD25)</f>
        <v>0</v>
      </c>
      <c r="AF25" s="56"/>
      <c r="AG25" s="68" t="s">
        <v>141</v>
      </c>
      <c r="AH25" s="68" t="s">
        <v>142</v>
      </c>
      <c r="AI25" s="68" t="s">
        <v>142</v>
      </c>
      <c r="AJ25" s="68">
        <v>0.10000000149011612</v>
      </c>
      <c r="AK25" s="90">
        <f>SUM(AJ25)</f>
        <v>0.10000000149011612</v>
      </c>
    </row>
    <row r="26" spans="1:37" ht="12.75">
      <c r="A26" s="111">
        <v>17</v>
      </c>
      <c r="B26" s="44"/>
      <c r="C26" s="45"/>
      <c r="D26" s="45"/>
      <c r="E26" s="45"/>
      <c r="F26" s="54"/>
      <c r="G26" s="54"/>
      <c r="H26" s="54"/>
      <c r="I26" s="97">
        <f>SUM(H26)</f>
        <v>0</v>
      </c>
      <c r="J26" s="36" t="s">
        <v>219</v>
      </c>
      <c r="K26" s="44" t="s">
        <v>80</v>
      </c>
      <c r="L26" s="45" t="s">
        <v>81</v>
      </c>
      <c r="M26" s="45" t="s">
        <v>82</v>
      </c>
      <c r="N26" s="45" t="s">
        <v>83</v>
      </c>
      <c r="O26" s="54">
        <v>0</v>
      </c>
      <c r="P26" s="54">
        <v>0</v>
      </c>
      <c r="Q26" s="54"/>
      <c r="R26" s="97">
        <f>SUM(Q26)</f>
        <v>0</v>
      </c>
      <c r="S26" s="57"/>
      <c r="T26" s="41"/>
      <c r="U26" s="41"/>
      <c r="V26" s="41"/>
      <c r="W26" s="41"/>
      <c r="X26" s="41"/>
      <c r="Y26" s="97">
        <f>SUM(X26)</f>
        <v>0</v>
      </c>
      <c r="Z26" s="57"/>
      <c r="AA26" s="41"/>
      <c r="AB26" s="41"/>
      <c r="AC26" s="41"/>
      <c r="AD26" s="41"/>
      <c r="AE26" s="104">
        <f>SUM(AD26)</f>
        <v>0</v>
      </c>
      <c r="AF26" s="57"/>
      <c r="AG26" s="66"/>
      <c r="AH26" s="66"/>
      <c r="AI26" s="66"/>
      <c r="AJ26" s="66"/>
      <c r="AK26" s="97">
        <f>SUM(AJ26)</f>
        <v>0</v>
      </c>
    </row>
    <row r="27" spans="1:37" ht="12.75">
      <c r="A27" s="111">
        <v>18</v>
      </c>
      <c r="B27" s="46"/>
      <c r="C27" s="47"/>
      <c r="D27" s="47"/>
      <c r="E27" s="47"/>
      <c r="F27" s="55"/>
      <c r="G27" s="55"/>
      <c r="H27" s="55"/>
      <c r="I27" s="90">
        <f>SUM(H27)</f>
        <v>0</v>
      </c>
      <c r="J27" s="36" t="s">
        <v>218</v>
      </c>
      <c r="K27" s="46" t="s">
        <v>174</v>
      </c>
      <c r="L27" s="47"/>
      <c r="M27" s="47"/>
      <c r="N27" s="47"/>
      <c r="O27" s="55"/>
      <c r="P27" s="55"/>
      <c r="Q27" s="55"/>
      <c r="R27" s="90">
        <f>SUM(Q27)</f>
        <v>0</v>
      </c>
      <c r="S27" s="50"/>
      <c r="T27" s="14"/>
      <c r="U27" s="14"/>
      <c r="V27" s="14"/>
      <c r="W27" s="14"/>
      <c r="X27" s="14"/>
      <c r="Y27" s="90">
        <f>SUM(X27)</f>
        <v>0</v>
      </c>
      <c r="Z27" s="56"/>
      <c r="AA27" s="11" t="s">
        <v>134</v>
      </c>
      <c r="AB27" s="10">
        <v>291</v>
      </c>
      <c r="AC27" s="11" t="s">
        <v>47</v>
      </c>
      <c r="AD27" s="12">
        <v>39</v>
      </c>
      <c r="AE27" s="103">
        <f>SUM(AD27)</f>
        <v>39</v>
      </c>
      <c r="AF27" s="50"/>
      <c r="AG27" s="14"/>
      <c r="AH27" s="19"/>
      <c r="AI27" s="19"/>
      <c r="AJ27" s="14"/>
      <c r="AK27" s="90">
        <f>SUM(AJ27)</f>
        <v>0</v>
      </c>
    </row>
    <row r="28" spans="1:37" ht="13.5" thickBot="1">
      <c r="A28" s="111">
        <v>19</v>
      </c>
      <c r="B28" s="112" t="s">
        <v>131</v>
      </c>
      <c r="C28" s="45" t="s">
        <v>22</v>
      </c>
      <c r="D28" s="45" t="s">
        <v>64</v>
      </c>
      <c r="E28" s="45" t="s">
        <v>74</v>
      </c>
      <c r="F28" s="54">
        <v>57</v>
      </c>
      <c r="G28" s="54">
        <v>57</v>
      </c>
      <c r="H28" s="54">
        <v>65</v>
      </c>
      <c r="I28" s="97">
        <f>SUM(H28)</f>
        <v>65</v>
      </c>
      <c r="J28" s="130" t="s">
        <v>165</v>
      </c>
      <c r="K28" s="44" t="s">
        <v>73</v>
      </c>
      <c r="L28" s="45" t="s">
        <v>22</v>
      </c>
      <c r="M28" s="45" t="s">
        <v>64</v>
      </c>
      <c r="N28" s="45" t="s">
        <v>74</v>
      </c>
      <c r="O28" s="54">
        <v>57</v>
      </c>
      <c r="P28" s="54">
        <v>57</v>
      </c>
      <c r="Q28" s="54">
        <v>65</v>
      </c>
      <c r="R28" s="97">
        <f>SUM(Q28)</f>
        <v>65</v>
      </c>
      <c r="S28" s="57"/>
      <c r="T28" s="41"/>
      <c r="U28" s="41"/>
      <c r="V28" s="41"/>
      <c r="W28" s="41"/>
      <c r="X28" s="41"/>
      <c r="Y28" s="97">
        <f>SUM(X28)</f>
        <v>0</v>
      </c>
      <c r="Z28" s="108"/>
      <c r="AA28" s="70"/>
      <c r="AB28" s="70"/>
      <c r="AC28" s="70"/>
      <c r="AD28" s="70"/>
      <c r="AE28" s="105">
        <f>SUM(AD28)</f>
        <v>0</v>
      </c>
      <c r="AF28" s="57"/>
      <c r="AG28" s="41"/>
      <c r="AH28" s="41"/>
      <c r="AI28" s="41"/>
      <c r="AJ28" s="41"/>
      <c r="AK28" s="97">
        <f>SUM(AJ28)</f>
        <v>0</v>
      </c>
    </row>
    <row r="29" spans="2:37" ht="13.5" thickBot="1">
      <c r="B29" s="62" t="s">
        <v>162</v>
      </c>
      <c r="C29" s="51"/>
      <c r="D29" s="51"/>
      <c r="E29" s="51"/>
      <c r="F29" s="63"/>
      <c r="G29" s="63"/>
      <c r="H29" s="63"/>
      <c r="I29" s="99">
        <f>SUM(I5:I28)</f>
        <v>2542.3</v>
      </c>
      <c r="K29" s="62" t="s">
        <v>162</v>
      </c>
      <c r="L29" s="51"/>
      <c r="M29" s="51"/>
      <c r="N29" s="51"/>
      <c r="O29" s="63"/>
      <c r="P29" s="63"/>
      <c r="Q29" s="63"/>
      <c r="R29" s="99">
        <f>SUM(R5:R28)</f>
        <v>2590.75</v>
      </c>
      <c r="S29" s="52"/>
      <c r="T29" s="53"/>
      <c r="U29" s="53"/>
      <c r="V29" s="53"/>
      <c r="W29" s="53"/>
      <c r="X29" s="53"/>
      <c r="Y29" s="99">
        <f>SUM(Y5:Y28)</f>
        <v>2259</v>
      </c>
      <c r="Z29" s="52"/>
      <c r="AA29" s="53"/>
      <c r="AB29" s="53"/>
      <c r="AC29" s="53"/>
      <c r="AD29" s="53"/>
      <c r="AE29" s="106">
        <f>SUM(AE5:AE28)</f>
        <v>2350</v>
      </c>
      <c r="AF29" s="52"/>
      <c r="AG29" s="53"/>
      <c r="AH29" s="107"/>
      <c r="AI29" s="107"/>
      <c r="AJ29" s="53"/>
      <c r="AK29" s="99">
        <f>SUM(AK5:AK28)</f>
        <v>1503.1000000014901</v>
      </c>
    </row>
    <row r="30" spans="11:37" ht="12.75">
      <c r="K30" s="38"/>
      <c r="L30" s="38"/>
      <c r="M30" s="38"/>
      <c r="N30" s="38"/>
      <c r="O30" s="60"/>
      <c r="P30" s="60"/>
      <c r="Q30" s="60"/>
      <c r="AF30" s="14"/>
      <c r="AG30" s="14"/>
      <c r="AH30" s="19"/>
      <c r="AI30" s="19"/>
      <c r="AJ30" s="14"/>
      <c r="AK30" s="14"/>
    </row>
    <row r="31" spans="11:35" ht="12.75">
      <c r="K31" s="38"/>
      <c r="L31" s="38"/>
      <c r="M31" s="38"/>
      <c r="N31" s="38"/>
      <c r="O31" s="60"/>
      <c r="P31" s="60"/>
      <c r="Q31" s="60"/>
      <c r="AH31" s="81"/>
      <c r="AI31" s="81"/>
    </row>
    <row r="32" spans="11:35" ht="12.75">
      <c r="K32" s="29" t="s">
        <v>161</v>
      </c>
      <c r="L32" s="22"/>
      <c r="M32" s="22"/>
      <c r="N32" s="22"/>
      <c r="O32" s="18"/>
      <c r="P32" s="18"/>
      <c r="Q32" s="60"/>
      <c r="AA32" s="16" t="s">
        <v>37</v>
      </c>
      <c r="AB32" s="25"/>
      <c r="AC32" s="25"/>
      <c r="AG32" s="82" t="s">
        <v>37</v>
      </c>
      <c r="AH32" s="25"/>
      <c r="AI32" s="25"/>
    </row>
    <row r="33" spans="2:36" ht="12.75">
      <c r="B33" t="s">
        <v>200</v>
      </c>
      <c r="C33" t="s">
        <v>183</v>
      </c>
      <c r="K33" s="59" t="s">
        <v>38</v>
      </c>
      <c r="L33" s="59" t="s">
        <v>22</v>
      </c>
      <c r="M33" s="59" t="s">
        <v>39</v>
      </c>
      <c r="N33" s="38" t="s">
        <v>23</v>
      </c>
      <c r="O33" s="60">
        <v>32</v>
      </c>
      <c r="P33" s="60">
        <v>32</v>
      </c>
      <c r="Q33" s="60"/>
      <c r="AA33" s="11" t="s">
        <v>130</v>
      </c>
      <c r="AB33" s="10">
        <v>845</v>
      </c>
      <c r="AC33" s="11" t="s">
        <v>9</v>
      </c>
      <c r="AD33" s="12">
        <v>1000</v>
      </c>
      <c r="AG33" s="58" t="s">
        <v>146</v>
      </c>
      <c r="AH33" s="58" t="s">
        <v>50</v>
      </c>
      <c r="AI33" s="58" t="s">
        <v>52</v>
      </c>
      <c r="AJ33" s="58">
        <v>10.899999618530273</v>
      </c>
    </row>
    <row r="34" spans="11:36" ht="12.75">
      <c r="K34" s="39"/>
      <c r="L34" s="39"/>
      <c r="M34" s="39"/>
      <c r="N34" s="39"/>
      <c r="O34" s="60"/>
      <c r="P34" s="60"/>
      <c r="Q34" s="60"/>
      <c r="AG34" s="58" t="s">
        <v>147</v>
      </c>
      <c r="AH34" s="58" t="s">
        <v>142</v>
      </c>
      <c r="AI34" s="58" t="s">
        <v>142</v>
      </c>
      <c r="AJ34" s="58">
        <v>0.699999988079071</v>
      </c>
    </row>
    <row r="35" spans="2:36" ht="12.75">
      <c r="B35" s="16" t="s">
        <v>224</v>
      </c>
      <c r="C35" s="40"/>
      <c r="D35" s="40"/>
      <c r="K35" s="16" t="s">
        <v>35</v>
      </c>
      <c r="L35" s="40"/>
      <c r="M35" s="40"/>
      <c r="N35" s="39"/>
      <c r="O35" s="60"/>
      <c r="P35" s="60"/>
      <c r="Q35" s="60"/>
      <c r="AG35" s="58" t="s">
        <v>148</v>
      </c>
      <c r="AH35" s="58" t="s">
        <v>142</v>
      </c>
      <c r="AI35" s="58" t="s">
        <v>142</v>
      </c>
      <c r="AJ35" s="58">
        <v>0.8999999761581421</v>
      </c>
    </row>
    <row r="36" spans="2:36" ht="12.75">
      <c r="B36" t="s">
        <v>186</v>
      </c>
      <c r="C36" t="s">
        <v>185</v>
      </c>
      <c r="K36" s="38" t="s">
        <v>84</v>
      </c>
      <c r="L36" s="38" t="s">
        <v>22</v>
      </c>
      <c r="M36" s="38" t="s">
        <v>85</v>
      </c>
      <c r="N36" s="38" t="s">
        <v>36</v>
      </c>
      <c r="O36" s="60">
        <v>1.7</v>
      </c>
      <c r="P36" s="60">
        <v>1.7</v>
      </c>
      <c r="Q36" s="60">
        <v>1.7</v>
      </c>
      <c r="AG36" s="58" t="s">
        <v>149</v>
      </c>
      <c r="AH36" s="58" t="s">
        <v>142</v>
      </c>
      <c r="AI36" s="58" t="s">
        <v>142</v>
      </c>
      <c r="AJ36" s="58">
        <v>1</v>
      </c>
    </row>
    <row r="37" spans="2:36" ht="12.75">
      <c r="B37" t="s">
        <v>186</v>
      </c>
      <c r="K37" s="38" t="s">
        <v>84</v>
      </c>
      <c r="L37" s="38" t="s">
        <v>24</v>
      </c>
      <c r="M37" s="38" t="s">
        <v>85</v>
      </c>
      <c r="N37" s="38" t="s">
        <v>36</v>
      </c>
      <c r="O37" s="60">
        <v>1.7</v>
      </c>
      <c r="P37" s="60">
        <v>1.7</v>
      </c>
      <c r="Q37" s="60">
        <v>1.7</v>
      </c>
      <c r="AG37" s="58" t="s">
        <v>150</v>
      </c>
      <c r="AH37" s="58" t="s">
        <v>142</v>
      </c>
      <c r="AI37" s="58" t="s">
        <v>142</v>
      </c>
      <c r="AJ37" s="58">
        <v>1.2000000476837158</v>
      </c>
    </row>
    <row r="38" spans="2:36" ht="12.75">
      <c r="B38" t="s">
        <v>186</v>
      </c>
      <c r="K38" s="38" t="s">
        <v>84</v>
      </c>
      <c r="L38" s="38" t="s">
        <v>25</v>
      </c>
      <c r="M38" s="38" t="s">
        <v>85</v>
      </c>
      <c r="N38" s="38" t="s">
        <v>36</v>
      </c>
      <c r="O38" s="60">
        <v>0.75</v>
      </c>
      <c r="P38" s="60">
        <v>0.75</v>
      </c>
      <c r="Q38" s="60">
        <v>0.75</v>
      </c>
      <c r="AG38" s="58" t="s">
        <v>151</v>
      </c>
      <c r="AH38" s="58" t="s">
        <v>142</v>
      </c>
      <c r="AI38" s="58" t="s">
        <v>142</v>
      </c>
      <c r="AJ38" s="58">
        <v>1.2999999523162842</v>
      </c>
    </row>
    <row r="39" spans="2:36" ht="12.75">
      <c r="B39" s="38" t="s">
        <v>86</v>
      </c>
      <c r="C39" t="s">
        <v>188</v>
      </c>
      <c r="K39" s="38" t="s">
        <v>86</v>
      </c>
      <c r="L39" s="38" t="s">
        <v>22</v>
      </c>
      <c r="M39" s="38" t="s">
        <v>87</v>
      </c>
      <c r="N39" s="38" t="s">
        <v>36</v>
      </c>
      <c r="O39" s="60">
        <v>6</v>
      </c>
      <c r="P39" s="60">
        <v>6</v>
      </c>
      <c r="Q39" s="60">
        <v>7.84</v>
      </c>
      <c r="AG39" s="58" t="s">
        <v>152</v>
      </c>
      <c r="AH39" s="58" t="s">
        <v>142</v>
      </c>
      <c r="AI39" s="58" t="s">
        <v>142</v>
      </c>
      <c r="AJ39" s="58">
        <v>1.5</v>
      </c>
    </row>
    <row r="40" spans="2:36" ht="12.75">
      <c r="B40" s="38" t="s">
        <v>86</v>
      </c>
      <c r="K40" s="38" t="s">
        <v>86</v>
      </c>
      <c r="L40" s="38" t="s">
        <v>24</v>
      </c>
      <c r="M40" s="38" t="s">
        <v>87</v>
      </c>
      <c r="N40" s="38" t="s">
        <v>36</v>
      </c>
      <c r="O40" s="60">
        <v>6</v>
      </c>
      <c r="P40" s="60">
        <v>6</v>
      </c>
      <c r="Q40" s="60">
        <v>7.84</v>
      </c>
      <c r="AG40" s="58" t="s">
        <v>153</v>
      </c>
      <c r="AH40" s="58" t="s">
        <v>142</v>
      </c>
      <c r="AI40" s="58" t="s">
        <v>142</v>
      </c>
      <c r="AJ40" s="58">
        <v>1.600000023841858</v>
      </c>
    </row>
    <row r="41" spans="2:36" ht="12.75">
      <c r="B41" s="38" t="s">
        <v>86</v>
      </c>
      <c r="K41" s="38" t="s">
        <v>86</v>
      </c>
      <c r="L41" s="38" t="s">
        <v>25</v>
      </c>
      <c r="M41" s="38" t="s">
        <v>87</v>
      </c>
      <c r="N41" s="38" t="s">
        <v>36</v>
      </c>
      <c r="O41" s="60">
        <v>7</v>
      </c>
      <c r="P41" s="60">
        <v>7</v>
      </c>
      <c r="Q41" s="60">
        <v>5.6</v>
      </c>
      <c r="AG41" s="58" t="s">
        <v>154</v>
      </c>
      <c r="AH41" s="58" t="s">
        <v>142</v>
      </c>
      <c r="AI41" s="58" t="s">
        <v>142</v>
      </c>
      <c r="AJ41" s="58">
        <v>1.7999999523162842</v>
      </c>
    </row>
    <row r="42" spans="11:36" ht="12.75">
      <c r="K42" s="38" t="s">
        <v>88</v>
      </c>
      <c r="L42" s="38" t="s">
        <v>22</v>
      </c>
      <c r="M42" s="38" t="s">
        <v>89</v>
      </c>
      <c r="N42" s="38" t="s">
        <v>36</v>
      </c>
      <c r="O42" s="60">
        <v>0.35</v>
      </c>
      <c r="P42" s="60">
        <v>0.35</v>
      </c>
      <c r="Q42" s="60">
        <v>0.35</v>
      </c>
      <c r="AG42" s="58" t="s">
        <v>155</v>
      </c>
      <c r="AH42" s="58" t="s">
        <v>142</v>
      </c>
      <c r="AI42" s="58" t="s">
        <v>142</v>
      </c>
      <c r="AJ42" s="58">
        <v>2.200000047683716</v>
      </c>
    </row>
    <row r="43" spans="11:17" ht="12.75">
      <c r="K43" s="38" t="s">
        <v>90</v>
      </c>
      <c r="L43" s="38" t="s">
        <v>22</v>
      </c>
      <c r="M43" s="38" t="s">
        <v>91</v>
      </c>
      <c r="N43" s="38" t="s">
        <v>36</v>
      </c>
      <c r="O43" s="60">
        <v>6</v>
      </c>
      <c r="P43" s="60">
        <v>6</v>
      </c>
      <c r="Q43" s="60">
        <v>9.66</v>
      </c>
    </row>
    <row r="44" spans="11:33" ht="12.75">
      <c r="K44" s="38" t="s">
        <v>92</v>
      </c>
      <c r="L44" s="38" t="s">
        <v>22</v>
      </c>
      <c r="M44" s="38" t="s">
        <v>87</v>
      </c>
      <c r="N44" s="38" t="s">
        <v>36</v>
      </c>
      <c r="O44" s="60">
        <v>26</v>
      </c>
      <c r="P44" s="60">
        <v>26</v>
      </c>
      <c r="Q44" s="60">
        <v>24</v>
      </c>
      <c r="AG44" s="82" t="s">
        <v>156</v>
      </c>
    </row>
    <row r="45" spans="11:36" ht="12.75">
      <c r="K45" s="38" t="s">
        <v>92</v>
      </c>
      <c r="L45" s="38" t="s">
        <v>24</v>
      </c>
      <c r="M45" s="38" t="s">
        <v>87</v>
      </c>
      <c r="N45" s="38" t="s">
        <v>36</v>
      </c>
      <c r="O45" s="60">
        <v>26</v>
      </c>
      <c r="P45" s="60">
        <v>26</v>
      </c>
      <c r="Q45" s="60">
        <v>24</v>
      </c>
      <c r="AG45" s="58" t="s">
        <v>157</v>
      </c>
      <c r="AH45" s="58" t="s">
        <v>6</v>
      </c>
      <c r="AI45" s="58" t="s">
        <v>51</v>
      </c>
      <c r="AJ45" s="58">
        <v>19</v>
      </c>
    </row>
    <row r="46" spans="11:36" ht="12.75">
      <c r="K46" s="38" t="s">
        <v>93</v>
      </c>
      <c r="L46" s="38" t="s">
        <v>22</v>
      </c>
      <c r="M46" s="38" t="s">
        <v>71</v>
      </c>
      <c r="N46" s="38" t="s">
        <v>36</v>
      </c>
      <c r="O46" s="60">
        <v>2</v>
      </c>
      <c r="P46" s="60">
        <v>2</v>
      </c>
      <c r="Q46" s="60">
        <v>2.8</v>
      </c>
      <c r="AG46" s="58" t="s">
        <v>158</v>
      </c>
      <c r="AH46" s="58" t="s">
        <v>6</v>
      </c>
      <c r="AI46" s="58" t="s">
        <v>51</v>
      </c>
      <c r="AJ46" s="58">
        <v>6</v>
      </c>
    </row>
    <row r="47" spans="11:36" ht="12.75">
      <c r="K47" s="38" t="s">
        <v>93</v>
      </c>
      <c r="L47" s="38" t="s">
        <v>24</v>
      </c>
      <c r="M47" s="38" t="s">
        <v>71</v>
      </c>
      <c r="N47" s="38" t="s">
        <v>36</v>
      </c>
      <c r="O47" s="60">
        <v>2</v>
      </c>
      <c r="P47" s="60">
        <v>2</v>
      </c>
      <c r="Q47" s="60">
        <v>2.8</v>
      </c>
      <c r="AG47" s="58" t="s">
        <v>159</v>
      </c>
      <c r="AH47" s="58" t="s">
        <v>6</v>
      </c>
      <c r="AI47" s="58" t="s">
        <v>51</v>
      </c>
      <c r="AJ47" s="58">
        <v>8</v>
      </c>
    </row>
    <row r="48" spans="11:36" ht="12.75">
      <c r="K48" s="38" t="s">
        <v>93</v>
      </c>
      <c r="L48" s="38" t="s">
        <v>25</v>
      </c>
      <c r="M48" s="38" t="s">
        <v>71</v>
      </c>
      <c r="N48" s="38" t="s">
        <v>36</v>
      </c>
      <c r="O48" s="60">
        <v>3</v>
      </c>
      <c r="P48" s="60">
        <v>3</v>
      </c>
      <c r="Q48" s="60">
        <v>2.8</v>
      </c>
      <c r="AG48" s="58" t="s">
        <v>160</v>
      </c>
      <c r="AH48" s="58" t="s">
        <v>6</v>
      </c>
      <c r="AI48" s="58" t="s">
        <v>51</v>
      </c>
      <c r="AJ48" s="58">
        <v>6.199999809265137</v>
      </c>
    </row>
    <row r="49" spans="11:17" ht="12.75">
      <c r="K49" s="38" t="s">
        <v>93</v>
      </c>
      <c r="L49" s="38" t="s">
        <v>26</v>
      </c>
      <c r="M49" s="38" t="s">
        <v>71</v>
      </c>
      <c r="N49" s="38" t="s">
        <v>36</v>
      </c>
      <c r="O49" s="60">
        <v>3</v>
      </c>
      <c r="P49" s="60">
        <v>3</v>
      </c>
      <c r="Q49" s="60">
        <v>2.8</v>
      </c>
    </row>
    <row r="50" spans="11:35" ht="12.75">
      <c r="K50" s="38" t="s">
        <v>93</v>
      </c>
      <c r="L50" s="38" t="s">
        <v>27</v>
      </c>
      <c r="M50" s="38" t="s">
        <v>71</v>
      </c>
      <c r="N50" s="38" t="s">
        <v>36</v>
      </c>
      <c r="O50" s="60">
        <v>3</v>
      </c>
      <c r="P50" s="60">
        <v>3</v>
      </c>
      <c r="Q50" s="60">
        <v>2.8</v>
      </c>
      <c r="AG50" s="16" t="s">
        <v>35</v>
      </c>
      <c r="AH50" s="25"/>
      <c r="AI50" s="25"/>
    </row>
    <row r="51" spans="11:36" ht="12.75">
      <c r="K51" s="38" t="s">
        <v>93</v>
      </c>
      <c r="L51" s="38" t="s">
        <v>28</v>
      </c>
      <c r="M51" s="38" t="s">
        <v>71</v>
      </c>
      <c r="N51" s="38" t="s">
        <v>36</v>
      </c>
      <c r="O51" s="60">
        <v>3</v>
      </c>
      <c r="P51" s="60">
        <v>3</v>
      </c>
      <c r="Q51" s="60">
        <v>3</v>
      </c>
      <c r="AG51" s="58" t="s">
        <v>143</v>
      </c>
      <c r="AH51" s="58" t="s">
        <v>144</v>
      </c>
      <c r="AI51" s="58" t="s">
        <v>145</v>
      </c>
      <c r="AJ51" s="58">
        <v>7.5</v>
      </c>
    </row>
    <row r="52" spans="11:17" ht="12.75">
      <c r="K52" s="38" t="s">
        <v>94</v>
      </c>
      <c r="L52" s="38" t="s">
        <v>22</v>
      </c>
      <c r="M52" s="38" t="s">
        <v>89</v>
      </c>
      <c r="N52" s="38" t="s">
        <v>36</v>
      </c>
      <c r="O52" s="60">
        <v>0.2</v>
      </c>
      <c r="P52" s="60">
        <v>0.2</v>
      </c>
      <c r="Q52" s="60">
        <v>0.18</v>
      </c>
    </row>
    <row r="53" spans="11:17" ht="12.75">
      <c r="K53" s="38" t="s">
        <v>94</v>
      </c>
      <c r="L53" s="38" t="s">
        <v>24</v>
      </c>
      <c r="M53" s="38" t="s">
        <v>89</v>
      </c>
      <c r="N53" s="38" t="s">
        <v>36</v>
      </c>
      <c r="O53" s="60">
        <v>0.2</v>
      </c>
      <c r="P53" s="60">
        <v>0.2</v>
      </c>
      <c r="Q53" s="60">
        <v>0.18</v>
      </c>
    </row>
    <row r="54" spans="11:17" ht="12.75">
      <c r="K54" s="38" t="s">
        <v>95</v>
      </c>
      <c r="L54" s="38" t="s">
        <v>22</v>
      </c>
      <c r="M54" s="38" t="s">
        <v>96</v>
      </c>
      <c r="N54" s="38" t="s">
        <v>36</v>
      </c>
      <c r="O54" s="60">
        <v>9</v>
      </c>
      <c r="P54" s="60">
        <v>9</v>
      </c>
      <c r="Q54" s="60">
        <v>9.6</v>
      </c>
    </row>
    <row r="55" spans="11:17" ht="12.75">
      <c r="K55" s="38" t="s">
        <v>95</v>
      </c>
      <c r="L55" s="38" t="s">
        <v>24</v>
      </c>
      <c r="M55" s="38" t="s">
        <v>96</v>
      </c>
      <c r="N55" s="38" t="s">
        <v>36</v>
      </c>
      <c r="O55" s="60">
        <v>9</v>
      </c>
      <c r="P55" s="60">
        <v>9</v>
      </c>
      <c r="Q55" s="60">
        <v>9.6</v>
      </c>
    </row>
    <row r="56" spans="11:17" ht="12.75">
      <c r="K56" s="38" t="s">
        <v>95</v>
      </c>
      <c r="L56" s="38" t="s">
        <v>25</v>
      </c>
      <c r="M56" s="38" t="s">
        <v>96</v>
      </c>
      <c r="N56" s="38" t="s">
        <v>36</v>
      </c>
      <c r="O56" s="60">
        <v>9</v>
      </c>
      <c r="P56" s="60">
        <v>9</v>
      </c>
      <c r="Q56" s="60">
        <v>9.6</v>
      </c>
    </row>
    <row r="57" spans="11:17" ht="12.75">
      <c r="K57" s="38" t="s">
        <v>95</v>
      </c>
      <c r="L57" s="38" t="s">
        <v>26</v>
      </c>
      <c r="M57" s="38" t="s">
        <v>96</v>
      </c>
      <c r="N57" s="38" t="s">
        <v>36</v>
      </c>
      <c r="O57" s="60">
        <v>9</v>
      </c>
      <c r="P57" s="60">
        <v>9</v>
      </c>
      <c r="Q57" s="60">
        <v>9.6</v>
      </c>
    </row>
    <row r="58" spans="11:17" ht="12.75">
      <c r="K58" s="38" t="s">
        <v>97</v>
      </c>
      <c r="L58" s="38" t="s">
        <v>22</v>
      </c>
      <c r="M58" s="38" t="s">
        <v>98</v>
      </c>
      <c r="N58" s="38" t="s">
        <v>36</v>
      </c>
      <c r="O58" s="60">
        <v>106</v>
      </c>
      <c r="P58" s="60">
        <v>106</v>
      </c>
      <c r="Q58" s="60">
        <v>107</v>
      </c>
    </row>
    <row r="59" spans="11:17" ht="12.75">
      <c r="K59" s="38" t="s">
        <v>97</v>
      </c>
      <c r="L59" s="38" t="s">
        <v>24</v>
      </c>
      <c r="M59" s="38" t="s">
        <v>98</v>
      </c>
      <c r="N59" s="38" t="s">
        <v>36</v>
      </c>
      <c r="O59" s="60">
        <v>106</v>
      </c>
      <c r="P59" s="60">
        <v>106</v>
      </c>
      <c r="Q59" s="60">
        <v>107</v>
      </c>
    </row>
    <row r="60" spans="11:17" ht="12.75">
      <c r="K60" s="38" t="s">
        <v>97</v>
      </c>
      <c r="L60" s="38" t="s">
        <v>25</v>
      </c>
      <c r="M60" s="38" t="s">
        <v>98</v>
      </c>
      <c r="N60" s="38" t="s">
        <v>36</v>
      </c>
      <c r="O60" s="60">
        <v>106</v>
      </c>
      <c r="P60" s="60">
        <v>106</v>
      </c>
      <c r="Q60" s="60">
        <v>107</v>
      </c>
    </row>
    <row r="61" spans="11:17" ht="12.75">
      <c r="K61" s="38" t="s">
        <v>97</v>
      </c>
      <c r="L61" s="38" t="s">
        <v>26</v>
      </c>
      <c r="M61" s="38" t="s">
        <v>98</v>
      </c>
      <c r="N61" s="38" t="s">
        <v>36</v>
      </c>
      <c r="O61" s="60">
        <v>106</v>
      </c>
      <c r="P61" s="60">
        <v>106</v>
      </c>
      <c r="Q61" s="60">
        <v>107</v>
      </c>
    </row>
    <row r="62" spans="2:17" ht="12.75">
      <c r="B62" t="s">
        <v>184</v>
      </c>
      <c r="C62" t="s">
        <v>183</v>
      </c>
      <c r="K62" s="59" t="s">
        <v>42</v>
      </c>
      <c r="L62" s="59" t="s">
        <v>22</v>
      </c>
      <c r="M62" s="59" t="s">
        <v>43</v>
      </c>
      <c r="N62" s="38" t="s">
        <v>36</v>
      </c>
      <c r="O62" s="60">
        <v>1</v>
      </c>
      <c r="P62" s="60">
        <v>1</v>
      </c>
      <c r="Q62" s="60">
        <v>1</v>
      </c>
    </row>
    <row r="63" spans="2:17" ht="12.75">
      <c r="B63" t="s">
        <v>184</v>
      </c>
      <c r="C63" t="s">
        <v>183</v>
      </c>
      <c r="K63" s="59" t="s">
        <v>42</v>
      </c>
      <c r="L63" s="59" t="s">
        <v>24</v>
      </c>
      <c r="M63" s="59" t="s">
        <v>43</v>
      </c>
      <c r="N63" s="38" t="s">
        <v>36</v>
      </c>
      <c r="O63" s="60">
        <v>0</v>
      </c>
      <c r="P63" s="60">
        <v>0</v>
      </c>
      <c r="Q63" s="60">
        <v>1</v>
      </c>
    </row>
    <row r="64" spans="2:17" ht="12.75">
      <c r="B64" t="s">
        <v>184</v>
      </c>
      <c r="C64" t="s">
        <v>183</v>
      </c>
      <c r="K64" s="59" t="s">
        <v>42</v>
      </c>
      <c r="L64" s="59" t="s">
        <v>25</v>
      </c>
      <c r="M64" s="59" t="s">
        <v>43</v>
      </c>
      <c r="N64" s="38" t="s">
        <v>36</v>
      </c>
      <c r="O64" s="60">
        <v>0</v>
      </c>
      <c r="P64" s="60">
        <v>0</v>
      </c>
      <c r="Q64" s="60">
        <v>1</v>
      </c>
    </row>
    <row r="65" spans="2:17" ht="12.75">
      <c r="B65" t="s">
        <v>184</v>
      </c>
      <c r="C65" t="s">
        <v>183</v>
      </c>
      <c r="K65" s="59" t="s">
        <v>42</v>
      </c>
      <c r="L65" s="59" t="s">
        <v>26</v>
      </c>
      <c r="M65" s="59" t="s">
        <v>43</v>
      </c>
      <c r="N65" s="38" t="s">
        <v>36</v>
      </c>
      <c r="O65" s="60">
        <v>0</v>
      </c>
      <c r="P65" s="60">
        <v>0</v>
      </c>
      <c r="Q65" s="60">
        <v>1</v>
      </c>
    </row>
    <row r="66" spans="11:17" ht="12.75">
      <c r="K66" s="38" t="s">
        <v>99</v>
      </c>
      <c r="L66" s="38" t="s">
        <v>22</v>
      </c>
      <c r="M66" s="38" t="s">
        <v>100</v>
      </c>
      <c r="N66" s="38" t="s">
        <v>36</v>
      </c>
      <c r="O66" s="60">
        <v>60</v>
      </c>
      <c r="P66" s="60">
        <v>60</v>
      </c>
      <c r="Q66" s="60">
        <v>70.56</v>
      </c>
    </row>
    <row r="67" spans="11:17" ht="12.75">
      <c r="K67" s="38" t="s">
        <v>99</v>
      </c>
      <c r="L67" s="38" t="s">
        <v>24</v>
      </c>
      <c r="M67" s="38" t="s">
        <v>100</v>
      </c>
      <c r="N67" s="38" t="s">
        <v>36</v>
      </c>
      <c r="O67" s="60">
        <v>60</v>
      </c>
      <c r="P67" s="60">
        <v>60</v>
      </c>
      <c r="Q67" s="60">
        <v>70.56</v>
      </c>
    </row>
    <row r="68" spans="11:17" ht="12.75">
      <c r="K68" s="38" t="s">
        <v>99</v>
      </c>
      <c r="L68" s="38" t="s">
        <v>25</v>
      </c>
      <c r="M68" s="38" t="s">
        <v>100</v>
      </c>
      <c r="N68" s="38" t="s">
        <v>36</v>
      </c>
      <c r="O68" s="60">
        <v>60</v>
      </c>
      <c r="P68" s="60">
        <v>60</v>
      </c>
      <c r="Q68" s="60">
        <v>70.56</v>
      </c>
    </row>
    <row r="69" spans="11:17" ht="12.75">
      <c r="K69" s="38" t="s">
        <v>101</v>
      </c>
      <c r="L69" s="38" t="s">
        <v>22</v>
      </c>
      <c r="M69" s="38" t="s">
        <v>78</v>
      </c>
      <c r="N69" s="38" t="s">
        <v>36</v>
      </c>
      <c r="O69" s="60">
        <v>1.2</v>
      </c>
      <c r="P69" s="60">
        <v>1.2</v>
      </c>
      <c r="Q69" s="60">
        <v>1</v>
      </c>
    </row>
    <row r="70" spans="11:17" ht="12.75">
      <c r="K70" s="38" t="s">
        <v>101</v>
      </c>
      <c r="L70" s="38" t="s">
        <v>24</v>
      </c>
      <c r="M70" s="38" t="s">
        <v>78</v>
      </c>
      <c r="N70" s="38" t="s">
        <v>36</v>
      </c>
      <c r="O70" s="60">
        <v>3.5</v>
      </c>
      <c r="P70" s="60">
        <v>3.5</v>
      </c>
      <c r="Q70" s="60">
        <v>3.5</v>
      </c>
    </row>
    <row r="71" spans="11:17" ht="12.75">
      <c r="K71" s="38" t="s">
        <v>77</v>
      </c>
      <c r="L71" s="38" t="s">
        <v>22</v>
      </c>
      <c r="M71" s="38" t="s">
        <v>102</v>
      </c>
      <c r="N71" s="38" t="s">
        <v>36</v>
      </c>
      <c r="O71" s="60">
        <v>119.6</v>
      </c>
      <c r="P71" s="60">
        <v>119.6</v>
      </c>
      <c r="Q71" s="60">
        <v>105</v>
      </c>
    </row>
    <row r="72" spans="11:17" ht="12.75">
      <c r="K72" s="38" t="s">
        <v>77</v>
      </c>
      <c r="L72" s="38" t="s">
        <v>24</v>
      </c>
      <c r="M72" s="38" t="s">
        <v>102</v>
      </c>
      <c r="N72" s="38" t="s">
        <v>36</v>
      </c>
      <c r="O72" s="60">
        <v>119.6</v>
      </c>
      <c r="P72" s="60">
        <v>119.6</v>
      </c>
      <c r="Q72" s="60">
        <v>105</v>
      </c>
    </row>
    <row r="73" spans="11:17" ht="12.75">
      <c r="K73" s="38" t="s">
        <v>77</v>
      </c>
      <c r="L73" s="38" t="s">
        <v>25</v>
      </c>
      <c r="M73" s="38" t="s">
        <v>102</v>
      </c>
      <c r="N73" s="38" t="s">
        <v>36</v>
      </c>
      <c r="O73" s="60">
        <v>119.6</v>
      </c>
      <c r="P73" s="60">
        <v>119.6</v>
      </c>
      <c r="Q73" s="60">
        <v>105</v>
      </c>
    </row>
    <row r="74" spans="11:17" ht="12.75">
      <c r="K74" s="38" t="s">
        <v>77</v>
      </c>
      <c r="L74" s="38" t="s">
        <v>26</v>
      </c>
      <c r="M74" s="38" t="s">
        <v>102</v>
      </c>
      <c r="N74" s="38" t="s">
        <v>36</v>
      </c>
      <c r="O74" s="60">
        <v>119.6</v>
      </c>
      <c r="P74" s="60">
        <v>119.6</v>
      </c>
      <c r="Q74" s="60">
        <v>105</v>
      </c>
    </row>
    <row r="75" spans="11:17" ht="12.75">
      <c r="K75" s="38" t="s">
        <v>77</v>
      </c>
      <c r="L75" s="38" t="s">
        <v>27</v>
      </c>
      <c r="M75" s="38" t="s">
        <v>102</v>
      </c>
      <c r="N75" s="38" t="s">
        <v>36</v>
      </c>
      <c r="O75" s="60">
        <v>119.6</v>
      </c>
      <c r="P75" s="60">
        <v>119.6</v>
      </c>
      <c r="Q75" s="60">
        <v>105</v>
      </c>
    </row>
    <row r="76" spans="11:17" ht="12.75">
      <c r="K76" s="38" t="s">
        <v>103</v>
      </c>
      <c r="L76" s="38" t="s">
        <v>22</v>
      </c>
      <c r="M76" s="38" t="s">
        <v>104</v>
      </c>
      <c r="N76" s="38" t="s">
        <v>36</v>
      </c>
      <c r="O76" s="60">
        <v>2</v>
      </c>
      <c r="P76" s="60">
        <v>2</v>
      </c>
      <c r="Q76" s="60">
        <v>2.25</v>
      </c>
    </row>
    <row r="77" spans="11:17" ht="12.75">
      <c r="K77" s="38" t="s">
        <v>103</v>
      </c>
      <c r="L77" s="38" t="s">
        <v>24</v>
      </c>
      <c r="M77" s="38" t="s">
        <v>104</v>
      </c>
      <c r="N77" s="38" t="s">
        <v>36</v>
      </c>
      <c r="O77" s="60">
        <v>2</v>
      </c>
      <c r="P77" s="60">
        <v>2</v>
      </c>
      <c r="Q77" s="60">
        <v>2.25</v>
      </c>
    </row>
    <row r="78" spans="11:17" ht="12.75">
      <c r="K78" s="38" t="s">
        <v>103</v>
      </c>
      <c r="L78" s="38" t="s">
        <v>25</v>
      </c>
      <c r="M78" s="38" t="s">
        <v>104</v>
      </c>
      <c r="N78" s="38" t="s">
        <v>36</v>
      </c>
      <c r="O78" s="60">
        <v>2</v>
      </c>
      <c r="P78" s="60">
        <v>2</v>
      </c>
      <c r="Q78" s="60">
        <v>2.25</v>
      </c>
    </row>
    <row r="79" spans="11:17" ht="12.75">
      <c r="K79" s="38" t="s">
        <v>103</v>
      </c>
      <c r="L79" s="38" t="s">
        <v>26</v>
      </c>
      <c r="M79" s="38" t="s">
        <v>104</v>
      </c>
      <c r="N79" s="38" t="s">
        <v>36</v>
      </c>
      <c r="O79" s="60">
        <v>2</v>
      </c>
      <c r="P79" s="60">
        <v>2</v>
      </c>
      <c r="Q79" s="60">
        <v>2.25</v>
      </c>
    </row>
    <row r="80" spans="2:17" ht="12.75">
      <c r="B80" t="s">
        <v>179</v>
      </c>
      <c r="C80" t="s">
        <v>180</v>
      </c>
      <c r="K80" s="38" t="s">
        <v>105</v>
      </c>
      <c r="L80" s="38" t="s">
        <v>22</v>
      </c>
      <c r="M80" s="38" t="s">
        <v>106</v>
      </c>
      <c r="N80" s="38" t="s">
        <v>36</v>
      </c>
      <c r="O80" s="60">
        <v>0.8</v>
      </c>
      <c r="P80" s="60">
        <v>0.8</v>
      </c>
      <c r="Q80" s="60">
        <v>0.64</v>
      </c>
    </row>
    <row r="81" spans="2:17" ht="12.75">
      <c r="B81" t="s">
        <v>179</v>
      </c>
      <c r="K81" s="38" t="s">
        <v>105</v>
      </c>
      <c r="L81" s="38" t="s">
        <v>24</v>
      </c>
      <c r="M81" s="38" t="s">
        <v>106</v>
      </c>
      <c r="N81" s="38" t="s">
        <v>36</v>
      </c>
      <c r="O81" s="60">
        <v>0.8</v>
      </c>
      <c r="P81" s="60">
        <v>0.8</v>
      </c>
      <c r="Q81" s="60">
        <v>0.64</v>
      </c>
    </row>
    <row r="82" spans="2:17" ht="12.75">
      <c r="B82" t="s">
        <v>179</v>
      </c>
      <c r="K82" s="38" t="s">
        <v>105</v>
      </c>
      <c r="L82" s="38" t="s">
        <v>25</v>
      </c>
      <c r="M82" s="38" t="s">
        <v>106</v>
      </c>
      <c r="N82" s="38" t="s">
        <v>36</v>
      </c>
      <c r="O82" s="60">
        <v>0.8</v>
      </c>
      <c r="P82" s="60">
        <v>0.8</v>
      </c>
      <c r="Q82" s="60">
        <v>0.64</v>
      </c>
    </row>
    <row r="83" spans="2:17" ht="12.75">
      <c r="B83" t="s">
        <v>179</v>
      </c>
      <c r="K83" s="38" t="s">
        <v>105</v>
      </c>
      <c r="L83" s="38" t="s">
        <v>26</v>
      </c>
      <c r="M83" s="38" t="s">
        <v>106</v>
      </c>
      <c r="N83" s="38" t="s">
        <v>36</v>
      </c>
      <c r="O83" s="60">
        <v>0.8</v>
      </c>
      <c r="P83" s="60">
        <v>0.8</v>
      </c>
      <c r="Q83" s="60">
        <v>0.64</v>
      </c>
    </row>
    <row r="84" spans="2:17" ht="12.75">
      <c r="B84" t="s">
        <v>179</v>
      </c>
      <c r="K84" s="38" t="s">
        <v>105</v>
      </c>
      <c r="L84" s="38" t="s">
        <v>27</v>
      </c>
      <c r="M84" s="38" t="s">
        <v>106</v>
      </c>
      <c r="N84" s="38" t="s">
        <v>36</v>
      </c>
      <c r="O84" s="60">
        <v>0.8</v>
      </c>
      <c r="P84" s="60">
        <v>0.8</v>
      </c>
      <c r="Q84" s="60">
        <v>0.64</v>
      </c>
    </row>
    <row r="85" spans="11:17" ht="12.75">
      <c r="K85" s="38" t="s">
        <v>107</v>
      </c>
      <c r="L85" s="38" t="s">
        <v>108</v>
      </c>
      <c r="M85" s="38" t="s">
        <v>109</v>
      </c>
      <c r="N85" s="38" t="s">
        <v>36</v>
      </c>
      <c r="O85" s="60">
        <v>3</v>
      </c>
      <c r="P85" s="60">
        <v>3</v>
      </c>
      <c r="Q85" s="60"/>
    </row>
    <row r="86" spans="11:17" ht="12.75">
      <c r="K86" s="38" t="s">
        <v>110</v>
      </c>
      <c r="L86" s="38" t="s">
        <v>22</v>
      </c>
      <c r="M86" s="38" t="s">
        <v>87</v>
      </c>
      <c r="N86" s="38" t="s">
        <v>36</v>
      </c>
      <c r="O86" s="60">
        <v>24</v>
      </c>
      <c r="P86" s="60">
        <v>24</v>
      </c>
      <c r="Q86" s="60">
        <v>22.5</v>
      </c>
    </row>
    <row r="87" spans="11:17" ht="12.75">
      <c r="K87" s="38" t="s">
        <v>110</v>
      </c>
      <c r="L87" s="38" t="s">
        <v>24</v>
      </c>
      <c r="M87" s="38" t="s">
        <v>87</v>
      </c>
      <c r="N87" s="38" t="s">
        <v>36</v>
      </c>
      <c r="O87" s="60">
        <v>24</v>
      </c>
      <c r="P87" s="60">
        <v>24</v>
      </c>
      <c r="Q87" s="60">
        <v>22.5</v>
      </c>
    </row>
    <row r="88" spans="2:17" ht="12.75">
      <c r="B88" s="38" t="s">
        <v>111</v>
      </c>
      <c r="C88" t="s">
        <v>187</v>
      </c>
      <c r="K88" s="38" t="s">
        <v>111</v>
      </c>
      <c r="L88" s="38" t="s">
        <v>22</v>
      </c>
      <c r="M88" s="38" t="s">
        <v>112</v>
      </c>
      <c r="N88" s="38" t="s">
        <v>36</v>
      </c>
      <c r="O88" s="60">
        <v>5.5</v>
      </c>
      <c r="P88" s="60">
        <v>5.5</v>
      </c>
      <c r="Q88" s="60">
        <v>5</v>
      </c>
    </row>
    <row r="89" spans="2:17" ht="12.75">
      <c r="B89" s="38" t="s">
        <v>111</v>
      </c>
      <c r="K89" s="38" t="s">
        <v>111</v>
      </c>
      <c r="L89" s="38" t="s">
        <v>24</v>
      </c>
      <c r="M89" s="38" t="s">
        <v>112</v>
      </c>
      <c r="N89" s="38" t="s">
        <v>36</v>
      </c>
      <c r="O89" s="60">
        <v>5.5</v>
      </c>
      <c r="P89" s="60">
        <v>5.5</v>
      </c>
      <c r="Q89" s="60">
        <v>5</v>
      </c>
    </row>
    <row r="90" spans="11:17" ht="12.75">
      <c r="K90" s="38" t="s">
        <v>113</v>
      </c>
      <c r="L90" s="38" t="s">
        <v>22</v>
      </c>
      <c r="M90" s="38" t="s">
        <v>114</v>
      </c>
      <c r="N90" s="38" t="s">
        <v>36</v>
      </c>
      <c r="O90" s="60">
        <v>100</v>
      </c>
      <c r="P90" s="60">
        <v>100</v>
      </c>
      <c r="Q90" s="60">
        <v>91.8</v>
      </c>
    </row>
    <row r="91" spans="11:17" ht="12.75">
      <c r="K91" s="38" t="s">
        <v>113</v>
      </c>
      <c r="L91" s="38" t="s">
        <v>24</v>
      </c>
      <c r="M91" s="38" t="s">
        <v>114</v>
      </c>
      <c r="N91" s="38" t="s">
        <v>36</v>
      </c>
      <c r="O91" s="60">
        <v>100</v>
      </c>
      <c r="P91" s="60">
        <v>100</v>
      </c>
      <c r="Q91" s="60">
        <v>76.8</v>
      </c>
    </row>
    <row r="92" spans="11:17" ht="12.75">
      <c r="K92" s="38" t="s">
        <v>113</v>
      </c>
      <c r="L92" s="38" t="s">
        <v>25</v>
      </c>
      <c r="M92" s="38" t="s">
        <v>114</v>
      </c>
      <c r="N92" s="38" t="s">
        <v>36</v>
      </c>
      <c r="O92" s="60">
        <v>100</v>
      </c>
      <c r="P92" s="60">
        <v>100</v>
      </c>
      <c r="Q92" s="60">
        <v>91.8</v>
      </c>
    </row>
    <row r="93" spans="11:17" ht="12.75">
      <c r="K93" s="38" t="s">
        <v>113</v>
      </c>
      <c r="L93" s="38" t="s">
        <v>26</v>
      </c>
      <c r="M93" s="38" t="s">
        <v>114</v>
      </c>
      <c r="N93" s="38" t="s">
        <v>36</v>
      </c>
      <c r="O93" s="60">
        <v>100</v>
      </c>
      <c r="P93" s="60">
        <v>100</v>
      </c>
      <c r="Q93" s="60">
        <v>91.8</v>
      </c>
    </row>
    <row r="94" spans="11:17" ht="12.75">
      <c r="K94" s="38" t="s">
        <v>113</v>
      </c>
      <c r="L94" s="38" t="s">
        <v>27</v>
      </c>
      <c r="M94" s="38" t="s">
        <v>114</v>
      </c>
      <c r="N94" s="38" t="s">
        <v>36</v>
      </c>
      <c r="O94" s="60">
        <v>127</v>
      </c>
      <c r="P94" s="60">
        <v>127</v>
      </c>
      <c r="Q94" s="60">
        <v>114</v>
      </c>
    </row>
    <row r="95" spans="2:17" ht="12.75">
      <c r="B95" t="s">
        <v>223</v>
      </c>
      <c r="C95" t="s">
        <v>183</v>
      </c>
      <c r="K95" s="59" t="s">
        <v>44</v>
      </c>
      <c r="L95" s="59" t="s">
        <v>22</v>
      </c>
      <c r="M95" s="59" t="s">
        <v>45</v>
      </c>
      <c r="N95" s="38" t="s">
        <v>36</v>
      </c>
      <c r="O95" s="60">
        <v>7</v>
      </c>
      <c r="P95" s="60">
        <v>7</v>
      </c>
      <c r="Q95" s="60">
        <v>6.65</v>
      </c>
    </row>
    <row r="96" spans="11:17" ht="12.75">
      <c r="K96" s="38" t="s">
        <v>115</v>
      </c>
      <c r="L96" s="38" t="s">
        <v>22</v>
      </c>
      <c r="M96" s="38" t="s">
        <v>87</v>
      </c>
      <c r="N96" s="38" t="s">
        <v>36</v>
      </c>
      <c r="O96" s="60">
        <v>5</v>
      </c>
      <c r="P96" s="60">
        <v>5</v>
      </c>
      <c r="Q96" s="60">
        <v>4</v>
      </c>
    </row>
    <row r="97" spans="11:17" ht="12.75">
      <c r="K97" s="38" t="s">
        <v>115</v>
      </c>
      <c r="L97" s="38" t="s">
        <v>24</v>
      </c>
      <c r="M97" s="38" t="s">
        <v>87</v>
      </c>
      <c r="N97" s="38" t="s">
        <v>36</v>
      </c>
      <c r="O97" s="60">
        <v>5</v>
      </c>
      <c r="P97" s="60">
        <v>5</v>
      </c>
      <c r="Q97" s="60">
        <v>4</v>
      </c>
    </row>
    <row r="98" spans="11:17" ht="12.75">
      <c r="K98" s="38" t="s">
        <v>115</v>
      </c>
      <c r="L98" s="38" t="s">
        <v>25</v>
      </c>
      <c r="M98" s="38" t="s">
        <v>87</v>
      </c>
      <c r="N98" s="38" t="s">
        <v>36</v>
      </c>
      <c r="O98" s="60">
        <v>5</v>
      </c>
      <c r="P98" s="60">
        <v>5</v>
      </c>
      <c r="Q98" s="60">
        <v>4</v>
      </c>
    </row>
    <row r="99" spans="11:17" ht="12.75">
      <c r="K99" s="38" t="s">
        <v>115</v>
      </c>
      <c r="L99" s="38" t="s">
        <v>26</v>
      </c>
      <c r="M99" s="38" t="s">
        <v>87</v>
      </c>
      <c r="N99" s="38" t="s">
        <v>36</v>
      </c>
      <c r="O99" s="60">
        <v>5</v>
      </c>
      <c r="P99" s="60">
        <v>5</v>
      </c>
      <c r="Q99" s="60">
        <v>4</v>
      </c>
    </row>
    <row r="100" spans="11:17" ht="12.75">
      <c r="K100" s="38" t="s">
        <v>115</v>
      </c>
      <c r="L100" s="38" t="s">
        <v>27</v>
      </c>
      <c r="M100" s="38" t="s">
        <v>87</v>
      </c>
      <c r="N100" s="38" t="s">
        <v>36</v>
      </c>
      <c r="O100" s="60">
        <v>5</v>
      </c>
      <c r="P100" s="60">
        <v>5</v>
      </c>
      <c r="Q100" s="60">
        <v>4</v>
      </c>
    </row>
    <row r="101" spans="11:17" ht="12.75">
      <c r="K101" s="38" t="s">
        <v>115</v>
      </c>
      <c r="L101" s="38" t="s">
        <v>28</v>
      </c>
      <c r="M101" s="38" t="s">
        <v>87</v>
      </c>
      <c r="N101" s="38" t="s">
        <v>36</v>
      </c>
      <c r="O101" s="60">
        <v>5</v>
      </c>
      <c r="P101" s="60">
        <v>5</v>
      </c>
      <c r="Q101" s="60">
        <v>4</v>
      </c>
    </row>
    <row r="102" spans="11:17" ht="12.75">
      <c r="K102" s="38" t="s">
        <v>115</v>
      </c>
      <c r="L102" s="38" t="s">
        <v>29</v>
      </c>
      <c r="M102" s="38" t="s">
        <v>87</v>
      </c>
      <c r="N102" s="38" t="s">
        <v>36</v>
      </c>
      <c r="O102" s="60">
        <v>5</v>
      </c>
      <c r="P102" s="60">
        <v>5</v>
      </c>
      <c r="Q102" s="60">
        <v>5.8</v>
      </c>
    </row>
    <row r="103" spans="11:17" ht="12.75">
      <c r="K103" s="38" t="s">
        <v>115</v>
      </c>
      <c r="L103" s="38" t="s">
        <v>34</v>
      </c>
      <c r="M103" s="38" t="s">
        <v>87</v>
      </c>
      <c r="N103" s="38" t="s">
        <v>36</v>
      </c>
      <c r="O103" s="60">
        <v>5</v>
      </c>
      <c r="P103" s="60">
        <v>5</v>
      </c>
      <c r="Q103" s="60">
        <v>5.8</v>
      </c>
    </row>
    <row r="104" spans="11:17" ht="12.75">
      <c r="K104" s="38" t="s">
        <v>116</v>
      </c>
      <c r="L104" s="38" t="s">
        <v>22</v>
      </c>
      <c r="M104" s="38" t="s">
        <v>87</v>
      </c>
      <c r="N104" s="38" t="s">
        <v>36</v>
      </c>
      <c r="O104" s="60">
        <v>10</v>
      </c>
      <c r="P104" s="60">
        <v>10</v>
      </c>
      <c r="Q104" s="60">
        <v>8</v>
      </c>
    </row>
    <row r="105" spans="11:17" ht="12.75">
      <c r="K105" s="38" t="s">
        <v>116</v>
      </c>
      <c r="L105" s="38" t="s">
        <v>24</v>
      </c>
      <c r="M105" s="38" t="s">
        <v>87</v>
      </c>
      <c r="N105" s="38" t="s">
        <v>36</v>
      </c>
      <c r="O105" s="60">
        <v>10</v>
      </c>
      <c r="P105" s="60">
        <v>10</v>
      </c>
      <c r="Q105" s="60">
        <v>8</v>
      </c>
    </row>
    <row r="106" spans="11:17" ht="12.75">
      <c r="K106" s="38" t="s">
        <v>116</v>
      </c>
      <c r="L106" s="38" t="s">
        <v>25</v>
      </c>
      <c r="M106" s="38" t="s">
        <v>87</v>
      </c>
      <c r="N106" s="38" t="s">
        <v>36</v>
      </c>
      <c r="O106" s="60">
        <v>10</v>
      </c>
      <c r="P106" s="60">
        <v>10</v>
      </c>
      <c r="Q106" s="60">
        <v>8</v>
      </c>
    </row>
    <row r="107" spans="11:17" ht="12.75">
      <c r="K107" s="38" t="s">
        <v>116</v>
      </c>
      <c r="L107" s="38" t="s">
        <v>26</v>
      </c>
      <c r="M107" s="38" t="s">
        <v>87</v>
      </c>
      <c r="N107" s="38" t="s">
        <v>36</v>
      </c>
      <c r="O107" s="60">
        <v>10</v>
      </c>
      <c r="P107" s="60">
        <v>10</v>
      </c>
      <c r="Q107" s="60">
        <v>8</v>
      </c>
    </row>
    <row r="108" spans="11:17" ht="12.75">
      <c r="K108" s="38" t="s">
        <v>116</v>
      </c>
      <c r="L108" s="38" t="s">
        <v>27</v>
      </c>
      <c r="M108" s="38" t="s">
        <v>87</v>
      </c>
      <c r="N108" s="38" t="s">
        <v>36</v>
      </c>
      <c r="O108" s="60">
        <v>10</v>
      </c>
      <c r="P108" s="60">
        <v>10</v>
      </c>
      <c r="Q108" s="60">
        <v>8</v>
      </c>
    </row>
    <row r="109" spans="11:17" ht="12.75">
      <c r="K109" s="38" t="s">
        <v>116</v>
      </c>
      <c r="L109" s="38" t="s">
        <v>28</v>
      </c>
      <c r="M109" s="38" t="s">
        <v>87</v>
      </c>
      <c r="N109" s="38" t="s">
        <v>36</v>
      </c>
      <c r="O109" s="60">
        <v>10</v>
      </c>
      <c r="P109" s="60">
        <v>10</v>
      </c>
      <c r="Q109" s="60">
        <v>8</v>
      </c>
    </row>
    <row r="110" spans="2:17" ht="12.75">
      <c r="B110" t="s">
        <v>181</v>
      </c>
      <c r="C110" t="s">
        <v>182</v>
      </c>
      <c r="K110" s="38" t="s">
        <v>117</v>
      </c>
      <c r="L110" s="38" t="s">
        <v>22</v>
      </c>
      <c r="M110" s="38" t="s">
        <v>109</v>
      </c>
      <c r="N110" s="38" t="s">
        <v>36</v>
      </c>
      <c r="O110" s="60">
        <v>0.5</v>
      </c>
      <c r="P110" s="60">
        <v>0.5</v>
      </c>
      <c r="Q110" s="60">
        <v>0.5</v>
      </c>
    </row>
    <row r="111" spans="11:17" ht="12.75">
      <c r="K111" s="38" t="s">
        <v>117</v>
      </c>
      <c r="L111" s="38" t="s">
        <v>24</v>
      </c>
      <c r="M111" s="38" t="s">
        <v>109</v>
      </c>
      <c r="N111" s="38" t="s">
        <v>36</v>
      </c>
      <c r="O111" s="60">
        <v>0.5</v>
      </c>
      <c r="P111" s="60">
        <v>0.5</v>
      </c>
      <c r="Q111" s="60">
        <v>0.5</v>
      </c>
    </row>
    <row r="112" spans="11:17" ht="12.75">
      <c r="K112" s="38" t="s">
        <v>117</v>
      </c>
      <c r="L112" s="38" t="s">
        <v>25</v>
      </c>
      <c r="M112" s="38" t="s">
        <v>109</v>
      </c>
      <c r="N112" s="38" t="s">
        <v>36</v>
      </c>
      <c r="O112" s="60">
        <v>0.5</v>
      </c>
      <c r="P112" s="60">
        <v>0.5</v>
      </c>
      <c r="Q112" s="60">
        <v>0.5</v>
      </c>
    </row>
    <row r="113" spans="2:17" ht="12.75">
      <c r="B113" t="s">
        <v>189</v>
      </c>
      <c r="C113" t="s">
        <v>190</v>
      </c>
      <c r="K113" s="38" t="s">
        <v>118</v>
      </c>
      <c r="L113" s="38" t="s">
        <v>22</v>
      </c>
      <c r="M113" s="38" t="s">
        <v>119</v>
      </c>
      <c r="N113" s="38" t="s">
        <v>36</v>
      </c>
      <c r="O113" s="60">
        <v>5.5</v>
      </c>
      <c r="P113" s="60">
        <v>5.5</v>
      </c>
      <c r="Q113" s="60">
        <v>7</v>
      </c>
    </row>
    <row r="114" spans="11:17" ht="12.75">
      <c r="K114" s="38" t="s">
        <v>118</v>
      </c>
      <c r="L114" s="38" t="s">
        <v>24</v>
      </c>
      <c r="M114" s="38" t="s">
        <v>119</v>
      </c>
      <c r="N114" s="38" t="s">
        <v>36</v>
      </c>
      <c r="O114" s="60">
        <v>5.5</v>
      </c>
      <c r="P114" s="60">
        <v>5.5</v>
      </c>
      <c r="Q114" s="60">
        <v>7</v>
      </c>
    </row>
    <row r="115" spans="11:17" ht="12.75">
      <c r="K115" s="38" t="s">
        <v>118</v>
      </c>
      <c r="L115" s="38" t="s">
        <v>25</v>
      </c>
      <c r="M115" s="38" t="s">
        <v>119</v>
      </c>
      <c r="N115" s="38" t="s">
        <v>36</v>
      </c>
      <c r="O115" s="60">
        <v>5.5</v>
      </c>
      <c r="P115" s="60">
        <v>5.5</v>
      </c>
      <c r="Q115" s="60">
        <v>7</v>
      </c>
    </row>
    <row r="116" spans="11:17" ht="12.75">
      <c r="K116" s="38" t="s">
        <v>118</v>
      </c>
      <c r="L116" s="38" t="s">
        <v>26</v>
      </c>
      <c r="M116" s="38" t="s">
        <v>119</v>
      </c>
      <c r="N116" s="38" t="s">
        <v>36</v>
      </c>
      <c r="O116" s="60">
        <v>5.5</v>
      </c>
      <c r="P116" s="60">
        <v>5.5</v>
      </c>
      <c r="Q116" s="60">
        <v>7</v>
      </c>
    </row>
    <row r="117" spans="11:17" ht="12.75">
      <c r="K117" s="38" t="s">
        <v>118</v>
      </c>
      <c r="L117" s="38" t="s">
        <v>27</v>
      </c>
      <c r="M117" s="38" t="s">
        <v>119</v>
      </c>
      <c r="N117" s="38" t="s">
        <v>36</v>
      </c>
      <c r="O117" s="60">
        <v>5.5</v>
      </c>
      <c r="P117" s="60">
        <v>5.5</v>
      </c>
      <c r="Q117" s="60">
        <v>7</v>
      </c>
    </row>
    <row r="118" spans="11:17" ht="12.75">
      <c r="K118" s="38" t="s">
        <v>118</v>
      </c>
      <c r="L118" s="38" t="s">
        <v>28</v>
      </c>
      <c r="M118" s="38" t="s">
        <v>119</v>
      </c>
      <c r="N118" s="38" t="s">
        <v>36</v>
      </c>
      <c r="O118" s="60">
        <v>5.5</v>
      </c>
      <c r="P118" s="60">
        <v>5.5</v>
      </c>
      <c r="Q118" s="60">
        <v>7</v>
      </c>
    </row>
    <row r="119" spans="11:17" ht="12.75">
      <c r="K119" s="38" t="s">
        <v>118</v>
      </c>
      <c r="L119" s="38" t="s">
        <v>29</v>
      </c>
      <c r="M119" s="38" t="s">
        <v>119</v>
      </c>
      <c r="N119" s="38" t="s">
        <v>36</v>
      </c>
      <c r="O119" s="60">
        <v>52</v>
      </c>
      <c r="P119" s="60">
        <v>52</v>
      </c>
      <c r="Q119" s="60">
        <v>49.95</v>
      </c>
    </row>
    <row r="120" ht="12.75">
      <c r="B120" s="113" t="s">
        <v>176</v>
      </c>
    </row>
    <row r="121" spans="2:3" ht="12.75">
      <c r="B121" t="s">
        <v>194</v>
      </c>
      <c r="C121" t="s">
        <v>197</v>
      </c>
    </row>
    <row r="122" spans="2:3" ht="12.75">
      <c r="B122" t="s">
        <v>191</v>
      </c>
      <c r="C122" t="s">
        <v>192</v>
      </c>
    </row>
    <row r="123" ht="12.75">
      <c r="C123" t="s">
        <v>193</v>
      </c>
    </row>
    <row r="124" spans="2:3" ht="12.75">
      <c r="B124" t="s">
        <v>177</v>
      </c>
      <c r="C124" t="s">
        <v>178</v>
      </c>
    </row>
    <row r="125" spans="2:3" ht="12.75">
      <c r="B125" s="39" t="s">
        <v>143</v>
      </c>
      <c r="C125" t="s">
        <v>199</v>
      </c>
    </row>
    <row r="126" spans="2:3" ht="12.75">
      <c r="B126" t="s">
        <v>195</v>
      </c>
      <c r="C126" t="s">
        <v>196</v>
      </c>
    </row>
    <row r="127" ht="12.75">
      <c r="C127" t="s">
        <v>198</v>
      </c>
    </row>
    <row r="130" spans="1:4" ht="12.75">
      <c r="A130" s="25"/>
      <c r="B130" s="16" t="s">
        <v>79</v>
      </c>
      <c r="C130" s="25"/>
      <c r="D130" s="25"/>
    </row>
    <row r="131" ht="12.75">
      <c r="B131" t="s">
        <v>201</v>
      </c>
    </row>
    <row r="132" ht="12.75">
      <c r="B132" t="s">
        <v>202</v>
      </c>
    </row>
    <row r="133" ht="12.75">
      <c r="C133" t="s">
        <v>203</v>
      </c>
    </row>
    <row r="134" ht="12.75">
      <c r="C134" t="s">
        <v>204</v>
      </c>
    </row>
    <row r="136" ht="12.75">
      <c r="B136" t="s">
        <v>205</v>
      </c>
    </row>
    <row r="137" ht="12.75">
      <c r="C137" t="s">
        <v>207</v>
      </c>
    </row>
    <row r="138" ht="12.75">
      <c r="C138" t="s">
        <v>225</v>
      </c>
    </row>
  </sheetData>
  <printOptions gridLines="1"/>
  <pageMargins left="0.75" right="0.75" top="1" bottom="1" header="0.5" footer="0.5"/>
  <pageSetup fitToHeight="1" fitToWidth="1" horizontalDpi="1200" verticalDpi="1200" orientation="landscape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Carr</dc:creator>
  <cp:keywords/>
  <dc:description/>
  <cp:lastModifiedBy>Thomas Carr</cp:lastModifiedBy>
  <cp:lastPrinted>2005-04-28T22:33:05Z</cp:lastPrinted>
  <dcterms:created xsi:type="dcterms:W3CDTF">2005-01-26T19:40:12Z</dcterms:created>
  <dcterms:modified xsi:type="dcterms:W3CDTF">2005-05-02T21:28:14Z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